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8_{83D4D20E-8E8D-4ACB-919B-ADDAC189198F}" xr6:coauthVersionLast="47" xr6:coauthVersionMax="47" xr10:uidLastSave="{00000000-0000-0000-0000-000000000000}"/>
  <bookViews>
    <workbookView xWindow="-120" yWindow="-120" windowWidth="20730" windowHeight="11160" tabRatio="925" firstSheet="44" activeTab="44"/>
  </bookViews>
  <sheets>
    <sheet name="BS 30.09.2014" sheetId="91" r:id="rId1"/>
    <sheet name="BS 30.06.2014" sheetId="89" r:id="rId2"/>
    <sheet name="BS 31.03.2014" sheetId="87" r:id="rId3"/>
    <sheet name="BS 31.12.2013" sheetId="85" r:id="rId4"/>
    <sheet name="BS 30.09.2013" sheetId="83" r:id="rId5"/>
    <sheet name="BS 30.06.2013" sheetId="81" r:id="rId6"/>
    <sheet name="BS 31.03.2013" sheetId="79" r:id="rId7"/>
    <sheet name="BS 31.12.2012" sheetId="77" r:id="rId8"/>
    <sheet name="BS 30.09.2012" sheetId="75" r:id="rId9"/>
    <sheet name="BS 30.06.2012" sheetId="74" r:id="rId10"/>
    <sheet name="BS 31.03.2012" sheetId="72" r:id="rId11"/>
    <sheet name="BS 31.12.2011" sheetId="69" r:id="rId12"/>
    <sheet name="BS 30.09.2011" sheetId="67" r:id="rId13"/>
    <sheet name="BS 30.06.2011" sheetId="65" r:id="rId14"/>
    <sheet name="BS 31.03.2011" sheetId="63" r:id="rId15"/>
    <sheet name="BS 31.12.2010 " sheetId="61" r:id="rId16"/>
    <sheet name="BS 30.09.2010" sheetId="59" r:id="rId17"/>
    <sheet name="BS 30.06.2010" sheetId="57" r:id="rId18"/>
    <sheet name="BS 31.03.2010" sheetId="54" r:id="rId19"/>
    <sheet name="BS 31.12.2009" sheetId="52" r:id="rId20"/>
    <sheet name="BS 30.09.2009" sheetId="48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4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2" r:id="rId45"/>
    <sheet name="BU 30.06.2014" sheetId="90" r:id="rId46"/>
    <sheet name="BU 31.03.2014" sheetId="88" r:id="rId47"/>
    <sheet name="BU 31.12.2013" sheetId="86" r:id="rId48"/>
    <sheet name="BU 30.09.2013" sheetId="84" r:id="rId49"/>
    <sheet name="BU 30.06.2013" sheetId="82" r:id="rId50"/>
    <sheet name="BU 31.03.2013" sheetId="80" r:id="rId51"/>
    <sheet name="BU 31.12.2012" sheetId="78" r:id="rId52"/>
    <sheet name="BU 30.09.2012" sheetId="76" r:id="rId53"/>
    <sheet name="BU 30.06.2012" sheetId="73" r:id="rId54"/>
    <sheet name="BU 31.03.2012" sheetId="71" r:id="rId55"/>
    <sheet name="BU 31.12.2011" sheetId="70" r:id="rId56"/>
    <sheet name="BU 30.09.2011" sheetId="68" r:id="rId57"/>
    <sheet name="BU 30.06.2011" sheetId="66" r:id="rId58"/>
    <sheet name="BU 31.03.2011" sheetId="64" r:id="rId59"/>
    <sheet name="BU 31.12.2010 " sheetId="62" r:id="rId60"/>
    <sheet name="BU 30.09.2010" sheetId="60" r:id="rId61"/>
    <sheet name="BU 30.06.2010 " sheetId="58" r:id="rId62"/>
    <sheet name="BU 31.03.2010" sheetId="55" r:id="rId63"/>
    <sheet name="BU 31.12.2009" sheetId="53" r:id="rId64"/>
    <sheet name="BU 30.09.2009" sheetId="49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,2006" sheetId="20" r:id="rId79"/>
    <sheet name="BU31.12.2005" sheetId="19" r:id="rId80"/>
    <sheet name="BU 30.09.2005" sheetId="17" r:id="rId81"/>
    <sheet name="BU 30.06.2005" sheetId="15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92" l="1"/>
  <c r="E35" i="91"/>
  <c r="D35" i="91"/>
  <c r="C35" i="91"/>
  <c r="E23" i="91"/>
  <c r="E22" i="91"/>
  <c r="D23" i="91"/>
  <c r="D22" i="91"/>
  <c r="C23" i="91"/>
  <c r="C22" i="91" s="1"/>
  <c r="E8" i="91"/>
  <c r="D8" i="91"/>
  <c r="C8" i="91"/>
  <c r="C29" i="90"/>
  <c r="E35" i="89"/>
  <c r="D35" i="89"/>
  <c r="D22" i="89" s="1"/>
  <c r="C35" i="89"/>
  <c r="E23" i="89"/>
  <c r="E22" i="89" s="1"/>
  <c r="D23" i="89"/>
  <c r="C23" i="89"/>
  <c r="C22" i="89" s="1"/>
  <c r="E8" i="89"/>
  <c r="D8" i="89"/>
  <c r="C8" i="89"/>
  <c r="C29" i="88"/>
  <c r="E35" i="87"/>
  <c r="D35" i="87"/>
  <c r="D22" i="87" s="1"/>
  <c r="C35" i="87"/>
  <c r="E23" i="87"/>
  <c r="E22" i="87"/>
  <c r="D23" i="87"/>
  <c r="C23" i="87"/>
  <c r="C22" i="87" s="1"/>
  <c r="E8" i="87"/>
  <c r="D8" i="87"/>
  <c r="C8" i="87"/>
  <c r="C11" i="86"/>
  <c r="C8" i="86"/>
  <c r="C29" i="86"/>
  <c r="E35" i="85"/>
  <c r="D35" i="85"/>
  <c r="C35" i="85"/>
  <c r="C22" i="85" s="1"/>
  <c r="E23" i="85"/>
  <c r="E22" i="85" s="1"/>
  <c r="D23" i="85"/>
  <c r="D22" i="85"/>
  <c r="C23" i="85"/>
  <c r="E8" i="85"/>
  <c r="D8" i="85"/>
  <c r="C8" i="85"/>
  <c r="C29" i="84"/>
  <c r="E35" i="83"/>
  <c r="D35" i="83"/>
  <c r="C35" i="83"/>
  <c r="E23" i="83"/>
  <c r="E22" i="83" s="1"/>
  <c r="D23" i="83"/>
  <c r="D22" i="83"/>
  <c r="C23" i="83"/>
  <c r="C22" i="83"/>
  <c r="E8" i="83"/>
  <c r="D8" i="83"/>
  <c r="C8" i="83"/>
  <c r="C29" i="82"/>
  <c r="E35" i="81"/>
  <c r="D35" i="81"/>
  <c r="C35" i="81"/>
  <c r="E23" i="81"/>
  <c r="E22" i="81" s="1"/>
  <c r="D23" i="81"/>
  <c r="D22" i="81" s="1"/>
  <c r="C23" i="81"/>
  <c r="C22" i="81" s="1"/>
  <c r="E21" i="81"/>
  <c r="E8" i="81" s="1"/>
  <c r="D8" i="81"/>
  <c r="C8" i="81"/>
  <c r="C29" i="80"/>
  <c r="E35" i="79"/>
  <c r="D35" i="79"/>
  <c r="C35" i="79"/>
  <c r="E23" i="79"/>
  <c r="E22" i="79" s="1"/>
  <c r="D23" i="79"/>
  <c r="D22" i="79"/>
  <c r="C23" i="79"/>
  <c r="C22" i="79" s="1"/>
  <c r="E21" i="79"/>
  <c r="E8" i="79"/>
  <c r="D8" i="79"/>
  <c r="C8" i="79"/>
  <c r="C26" i="78"/>
  <c r="C29" i="78"/>
  <c r="C11" i="78"/>
  <c r="C8" i="78"/>
  <c r="E37" i="77"/>
  <c r="E38" i="77"/>
  <c r="E39" i="77"/>
  <c r="E40" i="77"/>
  <c r="E41" i="77"/>
  <c r="E42" i="77"/>
  <c r="E43" i="77"/>
  <c r="E36" i="77"/>
  <c r="E35" i="77" s="1"/>
  <c r="E34" i="77"/>
  <c r="E25" i="77"/>
  <c r="E26" i="77"/>
  <c r="E27" i="77"/>
  <c r="E23" i="77" s="1"/>
  <c r="E22" i="77" s="1"/>
  <c r="E28" i="77"/>
  <c r="E29" i="77"/>
  <c r="E30" i="77"/>
  <c r="E31" i="77"/>
  <c r="E32" i="77"/>
  <c r="E33" i="77"/>
  <c r="E24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9" i="77"/>
  <c r="E8" i="77" s="1"/>
  <c r="D35" i="77"/>
  <c r="C35" i="77"/>
  <c r="D23" i="77"/>
  <c r="D22" i="77" s="1"/>
  <c r="C23" i="77"/>
  <c r="C22" i="77" s="1"/>
  <c r="D8" i="77"/>
  <c r="C8" i="77"/>
  <c r="C29" i="76"/>
  <c r="E35" i="75"/>
  <c r="D35" i="75"/>
  <c r="C35" i="75"/>
  <c r="E23" i="75"/>
  <c r="E22" i="75" s="1"/>
  <c r="D23" i="75"/>
  <c r="D22" i="75" s="1"/>
  <c r="C23" i="75"/>
  <c r="C22" i="75"/>
  <c r="E8" i="75"/>
  <c r="D8" i="75"/>
  <c r="C8" i="75"/>
  <c r="E35" i="74"/>
  <c r="D35" i="74"/>
  <c r="C35" i="74"/>
  <c r="E23" i="74"/>
  <c r="E22" i="74"/>
  <c r="D23" i="74"/>
  <c r="D22" i="74" s="1"/>
  <c r="C23" i="74"/>
  <c r="C22" i="74" s="1"/>
  <c r="E8" i="74"/>
  <c r="D8" i="74"/>
  <c r="C8" i="74"/>
  <c r="C29" i="73"/>
  <c r="C29" i="71"/>
  <c r="E35" i="72"/>
  <c r="D35" i="72"/>
  <c r="C35" i="72"/>
  <c r="E23" i="72"/>
  <c r="E22" i="72" s="1"/>
  <c r="D23" i="72"/>
  <c r="D22" i="72"/>
  <c r="C23" i="72"/>
  <c r="C22" i="72" s="1"/>
  <c r="E8" i="72"/>
  <c r="D8" i="72"/>
  <c r="C8" i="72"/>
  <c r="E35" i="69"/>
  <c r="D35" i="69"/>
  <c r="C35" i="69"/>
  <c r="C22" i="69" s="1"/>
  <c r="E23" i="69"/>
  <c r="E22" i="69" s="1"/>
  <c r="D23" i="69"/>
  <c r="D22" i="69"/>
  <c r="C23" i="69"/>
  <c r="E8" i="69"/>
  <c r="D8" i="69"/>
  <c r="C8" i="69"/>
  <c r="E35" i="67"/>
  <c r="D35" i="67"/>
  <c r="C35" i="67"/>
  <c r="E23" i="67"/>
  <c r="E22" i="67"/>
  <c r="D23" i="67"/>
  <c r="D22" i="67"/>
  <c r="C23" i="67"/>
  <c r="C22" i="67" s="1"/>
  <c r="E8" i="67"/>
  <c r="D8" i="67"/>
  <c r="C8" i="67"/>
  <c r="E23" i="65"/>
  <c r="E22" i="65" s="1"/>
  <c r="D23" i="65"/>
  <c r="D22" i="65"/>
  <c r="C23" i="65"/>
  <c r="E35" i="65"/>
  <c r="D35" i="65"/>
  <c r="C35" i="65"/>
  <c r="C22" i="65"/>
  <c r="E8" i="65"/>
  <c r="D8" i="65"/>
  <c r="C8" i="65"/>
  <c r="E35" i="63"/>
  <c r="D35" i="63"/>
  <c r="C35" i="63"/>
  <c r="E23" i="63"/>
  <c r="E22" i="63"/>
  <c r="D23" i="63"/>
  <c r="D22" i="63"/>
  <c r="C23" i="63"/>
  <c r="C22" i="63" s="1"/>
  <c r="E8" i="63"/>
  <c r="D8" i="63"/>
  <c r="C8" i="63"/>
  <c r="E35" i="61"/>
  <c r="D35" i="61"/>
  <c r="C35" i="61"/>
  <c r="C22" i="61" s="1"/>
  <c r="E23" i="61"/>
  <c r="E22" i="61" s="1"/>
  <c r="D23" i="61"/>
  <c r="D22" i="61"/>
  <c r="C23" i="61"/>
  <c r="E8" i="61"/>
  <c r="D8" i="61"/>
  <c r="C8" i="61"/>
  <c r="E29" i="10"/>
  <c r="E21" i="10"/>
  <c r="E20" i="10"/>
  <c r="C21" i="10"/>
  <c r="C20" i="10"/>
  <c r="E8" i="10"/>
  <c r="C37" i="27"/>
  <c r="C32" i="27"/>
  <c r="C28" i="27"/>
  <c r="C15" i="27"/>
  <c r="C8" i="27"/>
  <c r="C14" i="27" s="1"/>
  <c r="C11" i="27"/>
</calcChain>
</file>

<file path=xl/sharedStrings.xml><?xml version="1.0" encoding="utf-8"?>
<sst xmlns="http://schemas.openxmlformats.org/spreadsheetml/2006/main" count="5735" uniqueCount="436">
  <si>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</si>
  <si>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</si>
  <si>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</si>
  <si>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</si>
  <si>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</si>
  <si>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</si>
  <si>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</si>
  <si>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</si>
  <si>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</si>
  <si>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</si>
  <si>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</si>
  <si>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</si>
  <si>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</si>
  <si>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</si>
  <si>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</si>
  <si>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</si>
  <si>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</si>
  <si>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</si>
  <si>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</si>
  <si>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</si>
  <si>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</si>
  <si>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</si>
  <si>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</si>
  <si>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</si>
  <si>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</si>
  <si>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</si>
  <si>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</si>
  <si>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</si>
  <si>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</si>
  <si>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</si>
  <si>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</si>
  <si>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</si>
  <si>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</si>
  <si>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</si>
  <si>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</si>
  <si>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</si>
  <si>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</si>
  <si>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</si>
  <si>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</si>
  <si>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</si>
  <si>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</si>
  <si>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</si>
  <si>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 IV.</t>
  </si>
  <si>
    <t xml:space="preserve">   OBAVEZE PO OSNOVU HARTIJA OD VREDNOSTI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</si>
  <si>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</si>
  <si>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</si>
  <si>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</si>
  <si>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</si>
  <si>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</si>
  <si>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</si>
  <si>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</si>
  <si>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</si>
  <si>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</si>
  <si>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</si>
  <si>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</si>
  <si>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</si>
  <si>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</si>
  <si>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</si>
  <si>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</si>
  <si>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</si>
  <si>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</si>
  <si>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</si>
  <si>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</si>
  <si>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</si>
  <si>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</si>
  <si>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</si>
  <si>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</si>
  <si>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</si>
  <si>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</si>
  <si>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</si>
  <si>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</si>
  <si>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</si>
  <si>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</si>
  <si>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</si>
  <si>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</si>
  <si>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</si>
  <si>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</si>
  <si>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</si>
  <si>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</si>
  <si>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</si>
  <si>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</si>
  <si>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</si>
  <si>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</si>
  <si>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</si>
  <si>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</si>
  <si>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</si>
  <si>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</si>
  <si>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</si>
  <si>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</si>
  <si>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</si>
  <si>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</si>
  <si>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</si>
  <si>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</si>
  <si>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</si>
  <si>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</si>
  <si>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</si>
  <si>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</si>
  <si>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</si>
  <si>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</si>
  <si>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</si>
  <si>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</si>
  <si>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</si>
  <si>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</si>
  <si>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</si>
  <si>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</si>
  <si>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</si>
  <si>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</si>
  <si>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</si>
  <si>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</si>
  <si>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</si>
  <si>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</si>
  <si>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</si>
  <si>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</si>
  <si>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</si>
  <si>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</si>
  <si>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</si>
  <si>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</si>
  <si>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XV.</t>
  </si>
  <si>
    <t>DOBITAK/GUBITAK  POSLE OPOREZIVANJA</t>
  </si>
  <si>
    <t>01.01. - 31.03.2004.</t>
  </si>
  <si>
    <t>01.01.- 30.06.2004.</t>
  </si>
  <si>
    <t>01.01.- 30.09.2004.</t>
  </si>
  <si>
    <t>IV.</t>
  </si>
  <si>
    <t>NETO DOBITAK/GUBITAK PO OSNOVU PRODAJE HARTIJA OD VREDNOSTI  (PR.3  minus RA.3)</t>
  </si>
  <si>
    <t>PR.3.</t>
  </si>
  <si>
    <t>DOBICI PO OSNOVU HARTIJA OD VREDNOSTI</t>
  </si>
  <si>
    <t>IX.</t>
  </si>
  <si>
    <t>A K T I V A        Zbir pozicija od A.I.do AXIII</t>
  </si>
  <si>
    <t>PO.V.</t>
  </si>
  <si>
    <t xml:space="preserve">   OBAVEZE IZ DOBITKA</t>
  </si>
  <si>
    <t>01.01.- 31.12.2004.</t>
  </si>
  <si>
    <t>01.01.- 31.03.2005.</t>
  </si>
  <si>
    <t>30.06.2005</t>
  </si>
  <si>
    <t>01.01.- 30.06.2005.</t>
  </si>
  <si>
    <t>A. XII.</t>
  </si>
  <si>
    <t>ODLOŽENA PORESKA SREDSTVA</t>
  </si>
  <si>
    <t>A. XIII.</t>
  </si>
  <si>
    <t>GUBITAK IZNAD IZNOSA KAPITALA</t>
  </si>
  <si>
    <t xml:space="preserve">   OBAVEZE  IZ DOBITKA</t>
  </si>
  <si>
    <t>PO.VII.</t>
  </si>
  <si>
    <t xml:space="preserve">   ODLOŽENI NEGATIVNI GOODWIL</t>
  </si>
  <si>
    <t>PO.X.</t>
  </si>
  <si>
    <t xml:space="preserve">   ODLOŽENE PORESKE OBAVEZE</t>
  </si>
  <si>
    <t>`</t>
  </si>
  <si>
    <t>30.09.2005</t>
  </si>
  <si>
    <t>01.01.- 30.09.2005.</t>
  </si>
  <si>
    <t>31.12.2005</t>
  </si>
  <si>
    <t>UĆEŠĆE U KAPITALU I OSTALE HOV RASPOLOŽIVE ZA PRODAJU</t>
  </si>
  <si>
    <t>01.01.- 31.12.2005.</t>
  </si>
  <si>
    <t>01.01.- 31.03.2006.</t>
  </si>
  <si>
    <t>31.03.2006</t>
  </si>
  <si>
    <t>01.01.- 30.06.2006.</t>
  </si>
  <si>
    <t>30.06.2006</t>
  </si>
  <si>
    <t>01.01.- 30.09.2006.</t>
  </si>
  <si>
    <t>30.09.2006</t>
  </si>
  <si>
    <t>A banka A.D. Beograd</t>
  </si>
  <si>
    <t>Alco banka A.D. Beograd</t>
  </si>
  <si>
    <t>31.12.2006</t>
  </si>
  <si>
    <t>01.01.- 31.12.2006.</t>
  </si>
  <si>
    <t>XIV.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</si>
  <si>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</si>
  <si>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</si>
  <si>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</si>
  <si>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</si>
  <si>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</si>
  <si>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</si>
  <si>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A. XVI.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</si>
  <si>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</si>
  <si>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</si>
  <si>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</si>
  <si>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</si>
  <si>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</si>
  <si>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</si>
  <si>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</si>
  <si>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</si>
  <si>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</si>
  <si>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</si>
  <si>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</si>
  <si>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</si>
  <si>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</si>
  <si>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</si>
  <si>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</si>
  <si>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</si>
  <si>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</si>
  <si>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</si>
  <si>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</si>
  <si>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</si>
  <si>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</si>
  <si>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</si>
  <si>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</si>
  <si>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</si>
  <si>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</si>
  <si>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</si>
  <si>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</si>
  <si>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</si>
  <si>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</si>
  <si>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</si>
  <si>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</si>
  <si>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</si>
  <si>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</si>
  <si>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</si>
  <si>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t>PO.XI.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</si>
  <si>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</si>
  <si>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</si>
  <si>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</si>
  <si>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</si>
  <si>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</si>
  <si>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</si>
  <si>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</si>
  <si>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</si>
  <si>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</si>
  <si>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</si>
  <si>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</si>
  <si>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</si>
  <si>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</si>
  <si>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</si>
  <si>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</si>
  <si>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</si>
  <si>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</si>
  <si>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</si>
  <si>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</si>
  <si>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</si>
  <si>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</si>
  <si>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VI.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</si>
  <si>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</si>
  <si>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</si>
  <si>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</si>
  <si>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</si>
  <si>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</si>
  <si>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</si>
  <si>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</si>
  <si>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</si>
  <si>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</si>
  <si>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</si>
  <si>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</si>
  <si>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</si>
  <si>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</si>
  <si>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</si>
  <si>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</si>
  <si>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</si>
  <si>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</si>
  <si>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</si>
  <si>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</si>
  <si>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</si>
  <si>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</t>
  </si>
  <si>
    <t>01.01.- 31.03.2007.</t>
  </si>
  <si>
    <t>GUBICI PO OSNOVU HARTIJA OD VREDNOSTI</t>
  </si>
  <si>
    <t>NETO DOBICI / GUBICI POSLOVANJA KOJE SE OBUSTAVLJA</t>
  </si>
  <si>
    <t>POREZ NA DOBIT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</si>
  <si>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</si>
  <si>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</si>
  <si>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</si>
  <si>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</si>
  <si>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</si>
  <si>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</si>
  <si>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</si>
  <si>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</si>
  <si>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PRIHODI OD DIVIDENDI I UČEŠĆA  (PR.5)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</si>
  <si>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</si>
  <si>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</si>
  <si>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</si>
  <si>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</si>
  <si>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</si>
  <si>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OBAVEZE PO OSNOVU TEKUĆEG POREZA NA DOBITAK</t>
  </si>
  <si>
    <t>ODLOŽENA PORESKA SREDSTVA I POTRAŽIVANJA ZA VIŠE PLAĆEN POREZ NA DOBITAK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</si>
  <si>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</si>
  <si>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</si>
  <si>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</si>
  <si>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</si>
  <si>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</si>
  <si>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</si>
  <si>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</si>
  <si>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</si>
  <si>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</si>
  <si>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</si>
  <si>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O B A V E Z E (Zbir od PO.I.  do  PO.X.)</t>
  </si>
  <si>
    <t>POTRAŽIVANJA ZA VIŠE PLAĆEN POREZ NA DOBITAK</t>
  </si>
  <si>
    <t>INVESTICIONE NEKRETNINE</t>
  </si>
  <si>
    <t>30.06.2007</t>
  </si>
  <si>
    <t>01.01.- 30.06.2007.</t>
  </si>
  <si>
    <t>01.01.- 30.09.2007.</t>
  </si>
  <si>
    <t>30.09.2007.</t>
  </si>
  <si>
    <t xml:space="preserve">GOTOVINA I GOTOVINSKI EKVIVALENTI </t>
  </si>
  <si>
    <t>PLASMANI BANKAMA U ZEMLJI</t>
  </si>
  <si>
    <t>O B A V E Z E (Zbir od PO.I. do PO.XI.)</t>
  </si>
  <si>
    <t>A K T I V A (Zbir pozicija od A.I. do A.XVII.)</t>
  </si>
  <si>
    <t>NETO DOBITAK/GUBITAK PO OSNOVU KAMATA (PR.1 minus RA.1)</t>
  </si>
  <si>
    <t>NETO DOBITAK/GUBITAK PO OSNOVU PRODAJE HARTIJA OD VREDNOSTI (PR.3 minus RA.3)</t>
  </si>
  <si>
    <t>NETO DOBITAK/GUBITAK PO OSNOVU NAKNADA I PROVIZIJA (PR.2 minus RA.2)</t>
  </si>
  <si>
    <t>NETO DOBITAK/GUBITAK PO OSNOVU KAMATA, NAKNADA I PROVIZIJA (I.+ II.)</t>
  </si>
  <si>
    <t>NETO PRIHODI/RASHODI OD KURSNIH RAZLIKA (PR.4 minus RA.4)</t>
  </si>
  <si>
    <t>OSTALI POSLOVNI PRIHODI (PR.6)</t>
  </si>
  <si>
    <t>PRIHODI OD DIVIDENDI I UČEŠĆA (PR.5)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</si>
  <si>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</si>
  <si>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</si>
  <si>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</si>
  <si>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</si>
  <si>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PR.1</t>
  </si>
  <si>
    <t>RA.1</t>
  </si>
  <si>
    <t>VII.</t>
  </si>
  <si>
    <t>VIII.</t>
  </si>
  <si>
    <t>31.12.2007.</t>
  </si>
  <si>
    <t>01.01.- 31.12.2007.</t>
  </si>
  <si>
    <t>DOBITAK/GUBITAK OD PROMENE ODLOŽENIH PORESKIH SREDSTAVA I ODLOŽENIH PORESKIH OBAVEZA</t>
  </si>
  <si>
    <t>KBC banka A.D. Beograd</t>
  </si>
  <si>
    <t xml:space="preserve">NETO PRIHODI/RASHODI OD KURSNIH RAZLIKA </t>
  </si>
  <si>
    <t xml:space="preserve">NETO DOBITAK/GUBITAK PO OSNOVU PRODAJE HARTIJA OD VREDNOSTI </t>
  </si>
  <si>
    <t>31.03.2008.</t>
  </si>
  <si>
    <t>01.01.- 31.03.2008.</t>
  </si>
  <si>
    <t>30.06.2008.</t>
  </si>
  <si>
    <t>01.01.- 30.06.2008.</t>
  </si>
  <si>
    <t>30.09.2008.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</si>
  <si>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</si>
  <si>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</si>
  <si>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</si>
  <si>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</si>
  <si>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</si>
  <si>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</si>
  <si>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</si>
  <si>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</si>
  <si>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STALNA SREDSTVA NAMENJENA PRODAJI I SREDSTVA POSLOVANJA KOJE
SE OBUSTAVLJA</t>
  </si>
  <si>
    <t>OSTALA SREDSTVA</t>
  </si>
  <si>
    <t>A K T I V A (Zbir pozicija od A.I. do A.XIII.)</t>
  </si>
  <si>
    <t>TRANSAKCIONI DEPOZITI</t>
  </si>
  <si>
    <t>OSTALI DEPOZITI</t>
  </si>
  <si>
    <t>PRIMLJENI KREDITI</t>
  </si>
  <si>
    <t>OBAVEZE PO OSNOVU KAMATA, NAKNADA I PROMENE VREDNOSTI DERIVATA</t>
  </si>
  <si>
    <t>OBAVEZE ZA POREZE</t>
  </si>
  <si>
    <t>OBAVEZE IZ DOBITKA</t>
  </si>
  <si>
    <t>OBAVEZE PO OSNOVU SREDSTAVA NAMENJENIH PRODAJI I SREDSTAVA 
POSLOVANJA KOJE SE OBUSTAVLJA</t>
  </si>
  <si>
    <t>ODLOŽENE PORESKE OBAVEZE</t>
  </si>
  <si>
    <t>OSTALE OBAVEZE</t>
  </si>
  <si>
    <t xml:space="preserve">   REZERVE </t>
  </si>
  <si>
    <t>AKUMULIRANA DOBIT / GUBITAK</t>
  </si>
  <si>
    <t>P.XII.1</t>
  </si>
  <si>
    <t>P.XII.2</t>
  </si>
  <si>
    <t>REVALORIZACIONE REZERVE</t>
  </si>
  <si>
    <t>P.XII.3</t>
  </si>
  <si>
    <t>01.01.- 30.09.2008.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</si>
  <si>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</si>
  <si>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</si>
  <si>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</si>
  <si>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</si>
  <si>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</si>
  <si>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</si>
  <si>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</si>
  <si>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</si>
  <si>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</si>
  <si>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</si>
  <si>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</si>
  <si>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</si>
  <si>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</si>
  <si>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</si>
  <si>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</si>
  <si>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</si>
  <si>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</si>
  <si>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</si>
  <si>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</si>
  <si>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</si>
  <si>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</si>
  <si>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</si>
  <si>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</si>
  <si>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</si>
  <si>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</si>
  <si>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</si>
  <si>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</si>
  <si>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</si>
  <si>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</si>
  <si>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</si>
  <si>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</si>
  <si>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</si>
  <si>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</si>
  <si>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</si>
  <si>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</si>
  <si>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P.XII.5</t>
  </si>
  <si>
    <t>NERALIZOVANI GUBICI PO OSNOVU HARTIJA OD VREDNOSTI RASPOLOŽIVIH
ZA PRODAJU</t>
  </si>
  <si>
    <t>31.12.2008.</t>
  </si>
  <si>
    <t>01.01.- 31.12.2008.</t>
  </si>
  <si>
    <t>01.01.- 31.03.2009.</t>
  </si>
  <si>
    <t>31.03.2009.</t>
  </si>
  <si>
    <t xml:space="preserve">   REZERVE IZ DOBITI</t>
  </si>
  <si>
    <t>30.06.2009.</t>
  </si>
  <si>
    <t>01.01.- 30.06.2009.</t>
  </si>
  <si>
    <t>Ispravka</t>
  </si>
  <si>
    <t>NETO DOBITAK/GUBITAK PO OSNOVU PRODAJE HARTIJA OD VREDNOSTI KOJE SE DRŽE DO DOSPEĆA</t>
  </si>
  <si>
    <t>30.09.2009.</t>
  </si>
  <si>
    <t>01.01.- 30.09.2009.</t>
  </si>
  <si>
    <t>A.I.</t>
  </si>
  <si>
    <t>A.II.</t>
  </si>
  <si>
    <t>A.III.</t>
  </si>
  <si>
    <t>A.IV.</t>
  </si>
  <si>
    <t>PO.I.</t>
  </si>
  <si>
    <t>PO.II.</t>
  </si>
  <si>
    <t>PO.III.</t>
  </si>
  <si>
    <t>PO.IV.</t>
  </si>
  <si>
    <t>01.01. - 31.12.2009.</t>
  </si>
  <si>
    <t>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</si>
  <si>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</si>
  <si>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</si>
  <si>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</si>
  <si>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</si>
  <si>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</si>
  <si>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</si>
  <si>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</si>
  <si>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</si>
  <si>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</si>
  <si>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</si>
  <si>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</si>
  <si>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</si>
  <si>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</si>
  <si>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</si>
  <si>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</si>
  <si>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</si>
  <si>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</si>
  <si>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</si>
  <si>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</si>
  <si>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</si>
  <si>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</si>
  <si>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</si>
  <si>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</si>
  <si>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</si>
  <si>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</si>
  <si>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</si>
  <si>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</si>
  <si>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</si>
  <si>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</si>
  <si>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</si>
  <si>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</si>
  <si>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</si>
  <si>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</si>
  <si>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</si>
  <si>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Telenor banka A.D. Beograd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</si>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</sst>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Times"/>
      <family val="1"/>
    </font>
    <font>
      <sz val="7"/>
      <color indexed="8"/>
      <name val="Times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4" fillId="0" borderId="0"/>
    <xf numFmtId="0" fontId="1" fillId="0" borderId="0"/>
  </cellStyleXfs>
  <cellXfs count="121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2" fillId="0" borderId="0" xfId="0" applyFont="1" applyBorder="1"/>
    <xf numFmtId="0" fontId="12" fillId="0" borderId="0" xfId="0" applyFont="1" applyBorder="1"/>
    <xf numFmtId="0" fontId="13" fillId="0" borderId="0" xfId="0" applyFont="1"/>
    <xf numFmtId="3" fontId="13" fillId="0" borderId="0" xfId="0" applyNumberFormat="1" applyFont="1"/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3" fillId="0" borderId="3" xfId="2" applyFont="1" applyFill="1" applyBorder="1"/>
    <xf numFmtId="3" fontId="15" fillId="0" borderId="0" xfId="2" applyNumberFormat="1" applyFont="1" applyBorder="1" applyAlignment="1"/>
    <xf numFmtId="0" fontId="13" fillId="0" borderId="0" xfId="2" applyFont="1" applyBorder="1"/>
    <xf numFmtId="0" fontId="13" fillId="0" borderId="0" xfId="2" applyFont="1" applyAlignment="1">
      <alignment wrapText="1"/>
    </xf>
    <xf numFmtId="0" fontId="13" fillId="0" borderId="0" xfId="2" applyFont="1"/>
    <xf numFmtId="0" fontId="1" fillId="0" borderId="0" xfId="3" applyFont="1"/>
    <xf numFmtId="0" fontId="13" fillId="0" borderId="4" xfId="2" applyFont="1" applyBorder="1"/>
    <xf numFmtId="0" fontId="13" fillId="0" borderId="0" xfId="2" applyFont="1" applyBorder="1" applyAlignment="1">
      <alignment wrapText="1"/>
    </xf>
    <xf numFmtId="0" fontId="13" fillId="0" borderId="0" xfId="2" applyFont="1" applyFill="1" applyBorder="1"/>
    <xf numFmtId="0" fontId="14" fillId="0" borderId="0" xfId="2" applyAlignment="1">
      <alignment wrapText="1"/>
    </xf>
    <xf numFmtId="0" fontId="1" fillId="0" borderId="0" xfId="3" applyFill="1"/>
    <xf numFmtId="0" fontId="0" fillId="0" borderId="0" xfId="0" applyFill="1"/>
    <xf numFmtId="3" fontId="13" fillId="0" borderId="0" xfId="0" applyNumberFormat="1" applyFont="1" applyFill="1"/>
    <xf numFmtId="3" fontId="0" fillId="0" borderId="0" xfId="0" quotePrefix="1" applyNumberFormat="1" applyFill="1"/>
    <xf numFmtId="3" fontId="0" fillId="0" borderId="0" xfId="0" applyNumberFormat="1" applyFill="1"/>
    <xf numFmtId="0" fontId="0" fillId="0" borderId="0" xfId="0" applyFill="1" applyAlignment="1">
      <alignment wrapText="1"/>
    </xf>
    <xf numFmtId="0" fontId="13" fillId="0" borderId="0" xfId="0" applyFont="1" applyAlignment="1">
      <alignment wrapText="1"/>
    </xf>
    <xf numFmtId="3" fontId="13" fillId="0" borderId="0" xfId="2" applyNumberFormat="1" applyFont="1"/>
    <xf numFmtId="3" fontId="13" fillId="0" borderId="0" xfId="2" applyNumberFormat="1" applyFont="1" applyFill="1"/>
    <xf numFmtId="3" fontId="14" fillId="0" borderId="0" xfId="2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3" fontId="14" fillId="0" borderId="0" xfId="0" applyNumberFormat="1" applyFont="1"/>
    <xf numFmtId="3" fontId="17" fillId="0" borderId="0" xfId="0" applyNumberFormat="1" applyFont="1"/>
    <xf numFmtId="0" fontId="17" fillId="0" borderId="0" xfId="0" applyFont="1"/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" fillId="0" borderId="0" xfId="3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2" fontId="12" fillId="0" borderId="0" xfId="0" applyNumberFormat="1" applyFont="1" applyAlignment="1">
      <alignment horizontal="left" vertical="center"/>
    </xf>
    <xf numFmtId="2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15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NumberFormat="1" applyFont="1" applyAlignment="1">
      <alignment horizontal="right"/>
    </xf>
    <xf numFmtId="3" fontId="15" fillId="0" borderId="0" xfId="0" applyNumberFormat="1" applyFont="1"/>
    <xf numFmtId="49" fontId="15" fillId="0" borderId="0" xfId="0" applyNumberFormat="1" applyFont="1" applyAlignment="1">
      <alignment horizontal="right"/>
    </xf>
    <xf numFmtId="0" fontId="12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Border="1"/>
    <xf numFmtId="0" fontId="1" fillId="0" borderId="0" xfId="0" applyFont="1"/>
    <xf numFmtId="3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0" fontId="1" fillId="0" borderId="0" xfId="0" applyFont="1" applyFill="1"/>
    <xf numFmtId="0" fontId="1" fillId="0" borderId="0" xfId="3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/>
    <xf numFmtId="0" fontId="1" fillId="0" borderId="0" xfId="0" applyFont="1" applyFill="1" applyBorder="1"/>
    <xf numFmtId="0" fontId="21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2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/>
    <xf numFmtId="0" fontId="2" fillId="0" borderId="1" xfId="0" applyFont="1" applyBorder="1" applyAlignment="1">
      <alignment horizontal="center"/>
    </xf>
    <xf numFmtId="3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G44"/>
  <sheetViews>
    <sheetView workbookViewId="0">
      <selection sqref="A1:IV1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431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434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3893004</v>
      </c>
      <c r="D8" s="109">
        <f>SUM(D9:D21)</f>
        <v>-510610</v>
      </c>
      <c r="E8" s="109">
        <f>SUM(E9:E21)</f>
        <v>3382394</v>
      </c>
      <c r="G8" s="105"/>
    </row>
    <row r="9" spans="1:7" x14ac:dyDescent="0.2">
      <c r="A9" s="56" t="s">
        <v>387</v>
      </c>
      <c r="B9" s="56" t="s">
        <v>312</v>
      </c>
      <c r="C9" s="109">
        <v>974176</v>
      </c>
      <c r="D9" s="109">
        <v>0</v>
      </c>
      <c r="E9" s="109">
        <v>974176</v>
      </c>
    </row>
    <row r="10" spans="1:7" x14ac:dyDescent="0.2">
      <c r="A10" s="56" t="s">
        <v>388</v>
      </c>
      <c r="B10" s="57" t="s">
        <v>313</v>
      </c>
      <c r="C10" s="109">
        <v>1066746</v>
      </c>
      <c r="D10" s="109">
        <v>0</v>
      </c>
      <c r="E10" s="109">
        <v>1066746</v>
      </c>
    </row>
    <row r="11" spans="1:7" ht="25.5" x14ac:dyDescent="0.2">
      <c r="A11" s="56" t="s">
        <v>389</v>
      </c>
      <c r="B11" s="57" t="s">
        <v>314</v>
      </c>
      <c r="C11" s="109">
        <v>39456</v>
      </c>
      <c r="D11" s="109">
        <v>-22301</v>
      </c>
      <c r="E11" s="109">
        <v>17155</v>
      </c>
    </row>
    <row r="12" spans="1:7" x14ac:dyDescent="0.2">
      <c r="A12" s="56" t="s">
        <v>390</v>
      </c>
      <c r="B12" s="56" t="s">
        <v>315</v>
      </c>
      <c r="C12" s="109">
        <v>170656</v>
      </c>
      <c r="D12" s="109">
        <v>0</v>
      </c>
      <c r="E12" s="109">
        <v>170656</v>
      </c>
    </row>
    <row r="13" spans="1:7" x14ac:dyDescent="0.2">
      <c r="A13" s="56" t="s">
        <v>18</v>
      </c>
      <c r="B13" s="56" t="s">
        <v>316</v>
      </c>
      <c r="C13" s="109">
        <v>481382</v>
      </c>
      <c r="D13" s="109">
        <v>0</v>
      </c>
      <c r="E13" s="109">
        <v>481382</v>
      </c>
    </row>
    <row r="14" spans="1:7" x14ac:dyDescent="0.2">
      <c r="A14" s="56" t="s">
        <v>20</v>
      </c>
      <c r="B14" s="56" t="s">
        <v>317</v>
      </c>
      <c r="C14" s="109">
        <v>8987</v>
      </c>
      <c r="D14" s="109">
        <v>-322</v>
      </c>
      <c r="E14" s="109">
        <v>8665</v>
      </c>
    </row>
    <row r="15" spans="1:7" x14ac:dyDescent="0.2">
      <c r="A15" s="56" t="s">
        <v>22</v>
      </c>
      <c r="B15" s="56" t="s">
        <v>318</v>
      </c>
      <c r="C15" s="109">
        <v>4754</v>
      </c>
      <c r="D15" s="109">
        <v>0</v>
      </c>
      <c r="E15" s="109">
        <v>4754</v>
      </c>
    </row>
    <row r="16" spans="1:7" x14ac:dyDescent="0.2">
      <c r="A16" s="56" t="s">
        <v>24</v>
      </c>
      <c r="B16" s="56" t="s">
        <v>27</v>
      </c>
      <c r="C16" s="109">
        <v>331700</v>
      </c>
      <c r="D16" s="109">
        <v>-154308</v>
      </c>
      <c r="E16" s="109">
        <v>177392</v>
      </c>
    </row>
    <row r="17" spans="1:5" x14ac:dyDescent="0.2">
      <c r="A17" s="56" t="s">
        <v>26</v>
      </c>
      <c r="B17" s="57" t="s">
        <v>319</v>
      </c>
      <c r="C17" s="109">
        <v>555815</v>
      </c>
      <c r="D17" s="109">
        <v>-302959</v>
      </c>
      <c r="E17" s="109">
        <v>252856</v>
      </c>
    </row>
    <row r="18" spans="1:5" ht="25.5" x14ac:dyDescent="0.2">
      <c r="A18" s="56" t="s">
        <v>177</v>
      </c>
      <c r="B18" s="57" t="s">
        <v>320</v>
      </c>
      <c r="C18" s="109">
        <v>41884</v>
      </c>
      <c r="D18" s="109">
        <v>0</v>
      </c>
      <c r="E18" s="109">
        <v>41884</v>
      </c>
    </row>
    <row r="19" spans="1:5" x14ac:dyDescent="0.2">
      <c r="A19" s="56" t="s">
        <v>179</v>
      </c>
      <c r="B19" s="56" t="s">
        <v>135</v>
      </c>
      <c r="C19" s="109">
        <v>104122</v>
      </c>
      <c r="D19" s="109">
        <v>0</v>
      </c>
      <c r="E19" s="109">
        <v>104122</v>
      </c>
    </row>
    <row r="20" spans="1:5" x14ac:dyDescent="0.2">
      <c r="A20" s="56" t="s">
        <v>163</v>
      </c>
      <c r="B20" s="56" t="s">
        <v>321</v>
      </c>
      <c r="C20" s="109">
        <v>113326</v>
      </c>
      <c r="D20" s="109">
        <v>-30720</v>
      </c>
      <c r="E20" s="109">
        <v>82606</v>
      </c>
    </row>
    <row r="21" spans="1:5" x14ac:dyDescent="0.2">
      <c r="A21" s="56" t="s">
        <v>182</v>
      </c>
      <c r="B21" s="56" t="s">
        <v>137</v>
      </c>
      <c r="C21" s="109">
        <v>0</v>
      </c>
      <c r="D21" s="109">
        <v>0</v>
      </c>
      <c r="E21" s="109">
        <v>0</v>
      </c>
    </row>
    <row r="22" spans="1:5" x14ac:dyDescent="0.2">
      <c r="A22" s="56" t="s">
        <v>32</v>
      </c>
      <c r="B22" s="56" t="s">
        <v>33</v>
      </c>
      <c r="C22" s="109">
        <f>+C23+C35</f>
        <v>3382394</v>
      </c>
      <c r="D22" s="109">
        <f>+D23+D35</f>
        <v>0</v>
      </c>
      <c r="E22" s="109">
        <f>+E23+E35</f>
        <v>3382394</v>
      </c>
    </row>
    <row r="23" spans="1:5" x14ac:dyDescent="0.2">
      <c r="A23" s="56" t="s">
        <v>34</v>
      </c>
      <c r="B23" s="56" t="s">
        <v>284</v>
      </c>
      <c r="C23" s="109">
        <f>SUM(C24:C34)</f>
        <v>1370509</v>
      </c>
      <c r="D23" s="109">
        <f>SUM(D24:D34)</f>
        <v>0</v>
      </c>
      <c r="E23" s="109">
        <f>SUM(E24:E34)</f>
        <v>1370509</v>
      </c>
    </row>
    <row r="24" spans="1:5" x14ac:dyDescent="0.2">
      <c r="A24" s="56" t="s">
        <v>391</v>
      </c>
      <c r="B24" s="56" t="s">
        <v>323</v>
      </c>
      <c r="C24" s="109">
        <v>94394</v>
      </c>
      <c r="D24" s="109">
        <v>0</v>
      </c>
      <c r="E24" s="109">
        <v>94394</v>
      </c>
    </row>
    <row r="25" spans="1:5" x14ac:dyDescent="0.2">
      <c r="A25" s="56" t="s">
        <v>392</v>
      </c>
      <c r="B25" s="56" t="s">
        <v>324</v>
      </c>
      <c r="C25" s="109">
        <v>916313</v>
      </c>
      <c r="D25" s="109">
        <v>0</v>
      </c>
      <c r="E25" s="109">
        <v>916313</v>
      </c>
    </row>
    <row r="26" spans="1:5" x14ac:dyDescent="0.2">
      <c r="A26" s="56" t="s">
        <v>393</v>
      </c>
      <c r="B26" s="56" t="s">
        <v>325</v>
      </c>
      <c r="C26" s="109">
        <v>42</v>
      </c>
      <c r="D26" s="109">
        <v>0</v>
      </c>
      <c r="E26" s="109">
        <v>42</v>
      </c>
    </row>
    <row r="27" spans="1:5" x14ac:dyDescent="0.2">
      <c r="A27" s="56" t="s">
        <v>394</v>
      </c>
      <c r="B27" s="56" t="s">
        <v>268</v>
      </c>
      <c r="C27" s="109">
        <v>0</v>
      </c>
      <c r="D27" s="109">
        <v>0</v>
      </c>
      <c r="E27" s="109">
        <v>0</v>
      </c>
    </row>
    <row r="28" spans="1:5" x14ac:dyDescent="0.2">
      <c r="A28" s="56" t="s">
        <v>128</v>
      </c>
      <c r="B28" s="56" t="s">
        <v>326</v>
      </c>
      <c r="C28" s="109">
        <v>0</v>
      </c>
      <c r="D28" s="109">
        <v>0</v>
      </c>
      <c r="E28" s="109">
        <v>0</v>
      </c>
    </row>
    <row r="29" spans="1:5" x14ac:dyDescent="0.2">
      <c r="A29" s="56" t="s">
        <v>253</v>
      </c>
      <c r="B29" s="56" t="s">
        <v>271</v>
      </c>
      <c r="C29" s="109">
        <v>27285</v>
      </c>
      <c r="D29" s="109">
        <v>0</v>
      </c>
      <c r="E29" s="109">
        <v>27285</v>
      </c>
    </row>
    <row r="30" spans="1:5" x14ac:dyDescent="0.2">
      <c r="A30" s="56" t="s">
        <v>254</v>
      </c>
      <c r="B30" s="57" t="s">
        <v>327</v>
      </c>
      <c r="C30" s="109">
        <v>13088</v>
      </c>
      <c r="D30" s="109">
        <v>0</v>
      </c>
      <c r="E30" s="109">
        <v>13088</v>
      </c>
    </row>
    <row r="31" spans="1:5" x14ac:dyDescent="0.2">
      <c r="A31" s="56" t="s">
        <v>46</v>
      </c>
      <c r="B31" s="56" t="s">
        <v>328</v>
      </c>
      <c r="C31" s="109">
        <v>0</v>
      </c>
      <c r="D31" s="109">
        <v>0</v>
      </c>
      <c r="E31" s="109">
        <v>0</v>
      </c>
    </row>
    <row r="32" spans="1:5" ht="25.5" x14ac:dyDescent="0.2">
      <c r="A32" s="56" t="s">
        <v>48</v>
      </c>
      <c r="B32" s="57" t="s">
        <v>329</v>
      </c>
      <c r="C32" s="109">
        <v>0</v>
      </c>
      <c r="D32" s="109">
        <v>0</v>
      </c>
      <c r="E32" s="109">
        <v>0</v>
      </c>
    </row>
    <row r="33" spans="1:6" x14ac:dyDescent="0.2">
      <c r="A33" s="56" t="s">
        <v>141</v>
      </c>
      <c r="B33" s="56" t="s">
        <v>330</v>
      </c>
      <c r="C33" s="109">
        <v>0</v>
      </c>
      <c r="D33" s="109">
        <v>0</v>
      </c>
      <c r="E33" s="109">
        <v>0</v>
      </c>
    </row>
    <row r="34" spans="1:6" x14ac:dyDescent="0.2">
      <c r="A34" s="56" t="s">
        <v>201</v>
      </c>
      <c r="B34" s="57" t="s">
        <v>331</v>
      </c>
      <c r="C34" s="109">
        <v>319387</v>
      </c>
      <c r="D34" s="109">
        <v>0</v>
      </c>
      <c r="E34" s="109">
        <v>319387</v>
      </c>
    </row>
    <row r="35" spans="1:6" x14ac:dyDescent="0.2">
      <c r="A35" s="56" t="s">
        <v>50</v>
      </c>
      <c r="B35" s="56" t="s">
        <v>51</v>
      </c>
      <c r="C35" s="109">
        <f>SUM(C36:C40)</f>
        <v>2011885</v>
      </c>
      <c r="D35" s="109">
        <f>SUM(D36:D40)</f>
        <v>0</v>
      </c>
      <c r="E35" s="109">
        <f>SUM(E36:E40)</f>
        <v>2011885</v>
      </c>
      <c r="F35" s="87"/>
    </row>
    <row r="36" spans="1:6" x14ac:dyDescent="0.2">
      <c r="A36" s="56" t="s">
        <v>334</v>
      </c>
      <c r="B36" s="56" t="s">
        <v>53</v>
      </c>
      <c r="C36" s="109">
        <v>11917458</v>
      </c>
      <c r="D36" s="109">
        <v>0</v>
      </c>
      <c r="E36" s="109">
        <v>11917458</v>
      </c>
    </row>
    <row r="37" spans="1:6" x14ac:dyDescent="0.2">
      <c r="A37" s="56" t="s">
        <v>335</v>
      </c>
      <c r="B37" s="56" t="s">
        <v>380</v>
      </c>
      <c r="C37" s="109">
        <v>202489</v>
      </c>
      <c r="D37" s="109">
        <v>0</v>
      </c>
      <c r="E37" s="109">
        <v>202489</v>
      </c>
    </row>
    <row r="38" spans="1:6" s="87" customFormat="1" x14ac:dyDescent="0.2">
      <c r="A38" s="56" t="s">
        <v>337</v>
      </c>
      <c r="B38" s="58" t="s">
        <v>336</v>
      </c>
      <c r="C38" s="109">
        <v>0</v>
      </c>
      <c r="D38" s="109">
        <v>0</v>
      </c>
      <c r="E38" s="109">
        <v>0</v>
      </c>
    </row>
    <row r="39" spans="1:6" s="87" customFormat="1" ht="27" customHeight="1" x14ac:dyDescent="0.2">
      <c r="A39" s="56" t="s">
        <v>373</v>
      </c>
      <c r="B39" s="65" t="s">
        <v>375</v>
      </c>
      <c r="C39" s="109">
        <v>0</v>
      </c>
      <c r="D39" s="109">
        <v>0</v>
      </c>
      <c r="E39" s="109">
        <v>0</v>
      </c>
    </row>
    <row r="40" spans="1:6" s="87" customFormat="1" x14ac:dyDescent="0.2">
      <c r="A40" s="56" t="s">
        <v>374</v>
      </c>
      <c r="B40" s="58" t="s">
        <v>333</v>
      </c>
      <c r="C40" s="109">
        <v>-10108062</v>
      </c>
      <c r="D40" s="109">
        <v>0</v>
      </c>
      <c r="E40" s="109">
        <v>-10108062</v>
      </c>
    </row>
    <row r="41" spans="1:6" x14ac:dyDescent="0.2">
      <c r="A41" s="56" t="s">
        <v>58</v>
      </c>
      <c r="B41" s="56" t="s">
        <v>59</v>
      </c>
      <c r="C41" s="109">
        <v>0</v>
      </c>
      <c r="D41" s="109">
        <v>0</v>
      </c>
      <c r="E41" s="109">
        <v>0</v>
      </c>
    </row>
    <row r="42" spans="1:6" x14ac:dyDescent="0.2">
      <c r="A42" s="56" t="s">
        <v>60</v>
      </c>
      <c r="B42" s="56" t="s">
        <v>273</v>
      </c>
      <c r="C42" s="109">
        <v>861125</v>
      </c>
      <c r="D42" s="109">
        <v>0</v>
      </c>
      <c r="E42" s="109">
        <v>861125</v>
      </c>
    </row>
    <row r="43" spans="1:6" x14ac:dyDescent="0.2">
      <c r="A43" s="88" t="s">
        <v>62</v>
      </c>
      <c r="B43" s="88" t="s">
        <v>274</v>
      </c>
      <c r="C43" s="109">
        <v>861125</v>
      </c>
      <c r="D43" s="109">
        <v>0</v>
      </c>
      <c r="E43" s="109">
        <v>861125</v>
      </c>
    </row>
    <row r="44" spans="1:6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G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431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432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4284365</v>
      </c>
      <c r="D8" s="109">
        <f>SUM(D9:D21)</f>
        <v>-504988</v>
      </c>
      <c r="E8" s="109">
        <f>SUM(E9:E21)</f>
        <v>3779377</v>
      </c>
      <c r="G8" s="105"/>
    </row>
    <row r="9" spans="1:7" x14ac:dyDescent="0.2">
      <c r="A9" s="56" t="s">
        <v>387</v>
      </c>
      <c r="B9" s="56" t="s">
        <v>312</v>
      </c>
      <c r="C9" s="109">
        <v>580832</v>
      </c>
      <c r="D9" s="109">
        <v>0</v>
      </c>
      <c r="E9" s="109">
        <v>580832</v>
      </c>
    </row>
    <row r="10" spans="1:7" x14ac:dyDescent="0.2">
      <c r="A10" s="56" t="s">
        <v>388</v>
      </c>
      <c r="B10" s="57" t="s">
        <v>313</v>
      </c>
      <c r="C10" s="109">
        <v>1846074</v>
      </c>
      <c r="D10" s="109">
        <v>0</v>
      </c>
      <c r="E10" s="109">
        <v>1846074</v>
      </c>
    </row>
    <row r="11" spans="1:7" ht="25.5" x14ac:dyDescent="0.2">
      <c r="A11" s="56" t="s">
        <v>389</v>
      </c>
      <c r="B11" s="57" t="s">
        <v>314</v>
      </c>
      <c r="C11" s="109">
        <v>69839</v>
      </c>
      <c r="D11" s="109">
        <v>-43801</v>
      </c>
      <c r="E11" s="109">
        <v>26038</v>
      </c>
    </row>
    <row r="12" spans="1:7" x14ac:dyDescent="0.2">
      <c r="A12" s="56" t="s">
        <v>390</v>
      </c>
      <c r="B12" s="56" t="s">
        <v>315</v>
      </c>
      <c r="C12" s="109">
        <v>224875</v>
      </c>
      <c r="D12" s="109">
        <v>0</v>
      </c>
      <c r="E12" s="109">
        <v>224875</v>
      </c>
    </row>
    <row r="13" spans="1:7" x14ac:dyDescent="0.2">
      <c r="A13" s="56" t="s">
        <v>18</v>
      </c>
      <c r="B13" s="56" t="s">
        <v>316</v>
      </c>
      <c r="C13" s="109">
        <v>481382</v>
      </c>
      <c r="D13" s="109">
        <v>0</v>
      </c>
      <c r="E13" s="109">
        <v>481382</v>
      </c>
    </row>
    <row r="14" spans="1:7" x14ac:dyDescent="0.2">
      <c r="A14" s="56" t="s">
        <v>20</v>
      </c>
      <c r="B14" s="56" t="s">
        <v>317</v>
      </c>
      <c r="C14" s="109">
        <v>8987</v>
      </c>
      <c r="D14" s="109">
        <v>-323</v>
      </c>
      <c r="E14" s="109">
        <v>8664</v>
      </c>
    </row>
    <row r="15" spans="1:7" x14ac:dyDescent="0.2">
      <c r="A15" s="56" t="s">
        <v>22</v>
      </c>
      <c r="B15" s="56" t="s">
        <v>318</v>
      </c>
      <c r="C15" s="109">
        <v>4631</v>
      </c>
      <c r="D15" s="109">
        <v>0</v>
      </c>
      <c r="E15" s="109">
        <v>4631</v>
      </c>
    </row>
    <row r="16" spans="1:7" x14ac:dyDescent="0.2">
      <c r="A16" s="56" t="s">
        <v>24</v>
      </c>
      <c r="B16" s="56" t="s">
        <v>27</v>
      </c>
      <c r="C16" s="109">
        <v>263994</v>
      </c>
      <c r="D16" s="109">
        <v>-141786</v>
      </c>
      <c r="E16" s="109">
        <v>122208</v>
      </c>
    </row>
    <row r="17" spans="1:5" x14ac:dyDescent="0.2">
      <c r="A17" s="56" t="s">
        <v>26</v>
      </c>
      <c r="B17" s="57" t="s">
        <v>319</v>
      </c>
      <c r="C17" s="109">
        <v>502248</v>
      </c>
      <c r="D17" s="109">
        <v>-288558</v>
      </c>
      <c r="E17" s="109">
        <v>213690</v>
      </c>
    </row>
    <row r="18" spans="1:5" ht="25.5" x14ac:dyDescent="0.2">
      <c r="A18" s="56" t="s">
        <v>177</v>
      </c>
      <c r="B18" s="57" t="s">
        <v>320</v>
      </c>
      <c r="C18" s="109">
        <v>58193</v>
      </c>
      <c r="D18" s="109">
        <v>0</v>
      </c>
      <c r="E18" s="109">
        <v>58193</v>
      </c>
    </row>
    <row r="19" spans="1:5" x14ac:dyDescent="0.2">
      <c r="A19" s="56" t="s">
        <v>179</v>
      </c>
      <c r="B19" s="56" t="s">
        <v>135</v>
      </c>
      <c r="C19" s="109">
        <v>104122</v>
      </c>
      <c r="D19" s="109">
        <v>0</v>
      </c>
      <c r="E19" s="109">
        <v>104122</v>
      </c>
    </row>
    <row r="20" spans="1:5" x14ac:dyDescent="0.2">
      <c r="A20" s="56" t="s">
        <v>163</v>
      </c>
      <c r="B20" s="56" t="s">
        <v>321</v>
      </c>
      <c r="C20" s="109">
        <v>139188</v>
      </c>
      <c r="D20" s="109">
        <v>-30520</v>
      </c>
      <c r="E20" s="109">
        <v>108668</v>
      </c>
    </row>
    <row r="21" spans="1:5" x14ac:dyDescent="0.2">
      <c r="A21" s="56" t="s">
        <v>182</v>
      </c>
      <c r="B21" s="56" t="s">
        <v>137</v>
      </c>
      <c r="C21" s="109">
        <v>0</v>
      </c>
      <c r="D21" s="109">
        <v>0</v>
      </c>
      <c r="E21" s="109">
        <v>0</v>
      </c>
    </row>
    <row r="22" spans="1:5" x14ac:dyDescent="0.2">
      <c r="A22" s="56" t="s">
        <v>32</v>
      </c>
      <c r="B22" s="56" t="s">
        <v>33</v>
      </c>
      <c r="C22" s="109">
        <f>+C23+C35</f>
        <v>3779377</v>
      </c>
      <c r="D22" s="109">
        <f>+D23+D35</f>
        <v>0</v>
      </c>
      <c r="E22" s="109">
        <f>+E23+E35</f>
        <v>3779377</v>
      </c>
    </row>
    <row r="23" spans="1:5" x14ac:dyDescent="0.2">
      <c r="A23" s="56" t="s">
        <v>34</v>
      </c>
      <c r="B23" s="56" t="s">
        <v>284</v>
      </c>
      <c r="C23" s="109">
        <f>SUM(C24:C34)</f>
        <v>1766702</v>
      </c>
      <c r="D23" s="109">
        <f>SUM(D24:D34)</f>
        <v>0</v>
      </c>
      <c r="E23" s="109">
        <f>SUM(E24:E34)</f>
        <v>1766702</v>
      </c>
    </row>
    <row r="24" spans="1:5" x14ac:dyDescent="0.2">
      <c r="A24" s="56" t="s">
        <v>391</v>
      </c>
      <c r="B24" s="56" t="s">
        <v>323</v>
      </c>
      <c r="C24" s="109">
        <v>65784</v>
      </c>
      <c r="D24" s="109">
        <v>0</v>
      </c>
      <c r="E24" s="109">
        <v>65784</v>
      </c>
    </row>
    <row r="25" spans="1:5" x14ac:dyDescent="0.2">
      <c r="A25" s="56" t="s">
        <v>392</v>
      </c>
      <c r="B25" s="56" t="s">
        <v>324</v>
      </c>
      <c r="C25" s="109">
        <v>1346882</v>
      </c>
      <c r="D25" s="109">
        <v>0</v>
      </c>
      <c r="E25" s="109">
        <v>1346882</v>
      </c>
    </row>
    <row r="26" spans="1:5" x14ac:dyDescent="0.2">
      <c r="A26" s="56" t="s">
        <v>393</v>
      </c>
      <c r="B26" s="56" t="s">
        <v>325</v>
      </c>
      <c r="C26" s="109">
        <v>1567</v>
      </c>
      <c r="D26" s="109">
        <v>0</v>
      </c>
      <c r="E26" s="109">
        <v>1567</v>
      </c>
    </row>
    <row r="27" spans="1:5" x14ac:dyDescent="0.2">
      <c r="A27" s="56" t="s">
        <v>394</v>
      </c>
      <c r="B27" s="56" t="s">
        <v>268</v>
      </c>
      <c r="C27" s="109">
        <v>0</v>
      </c>
      <c r="D27" s="109">
        <v>0</v>
      </c>
      <c r="E27" s="109">
        <v>0</v>
      </c>
    </row>
    <row r="28" spans="1:5" x14ac:dyDescent="0.2">
      <c r="A28" s="56" t="s">
        <v>128</v>
      </c>
      <c r="B28" s="56" t="s">
        <v>326</v>
      </c>
      <c r="C28" s="109">
        <v>5</v>
      </c>
      <c r="D28" s="109">
        <v>0</v>
      </c>
      <c r="E28" s="109">
        <v>5</v>
      </c>
    </row>
    <row r="29" spans="1:5" x14ac:dyDescent="0.2">
      <c r="A29" s="56" t="s">
        <v>253</v>
      </c>
      <c r="B29" s="56" t="s">
        <v>271</v>
      </c>
      <c r="C29" s="109">
        <v>27525</v>
      </c>
      <c r="D29" s="109">
        <v>0</v>
      </c>
      <c r="E29" s="109">
        <v>27525</v>
      </c>
    </row>
    <row r="30" spans="1:5" x14ac:dyDescent="0.2">
      <c r="A30" s="56" t="s">
        <v>254</v>
      </c>
      <c r="B30" s="57" t="s">
        <v>327</v>
      </c>
      <c r="C30" s="109">
        <v>20550</v>
      </c>
      <c r="D30" s="109">
        <v>0</v>
      </c>
      <c r="E30" s="109">
        <v>20550</v>
      </c>
    </row>
    <row r="31" spans="1:5" x14ac:dyDescent="0.2">
      <c r="A31" s="56" t="s">
        <v>46</v>
      </c>
      <c r="B31" s="56" t="s">
        <v>328</v>
      </c>
      <c r="C31" s="109">
        <v>0</v>
      </c>
      <c r="D31" s="109">
        <v>0</v>
      </c>
      <c r="E31" s="109">
        <v>0</v>
      </c>
    </row>
    <row r="32" spans="1:5" ht="25.5" x14ac:dyDescent="0.2">
      <c r="A32" s="56" t="s">
        <v>48</v>
      </c>
      <c r="B32" s="57" t="s">
        <v>329</v>
      </c>
      <c r="C32" s="109">
        <v>0</v>
      </c>
      <c r="D32" s="109">
        <v>0</v>
      </c>
      <c r="E32" s="109">
        <v>0</v>
      </c>
    </row>
    <row r="33" spans="1:6" x14ac:dyDescent="0.2">
      <c r="A33" s="56" t="s">
        <v>141</v>
      </c>
      <c r="B33" s="56" t="s">
        <v>330</v>
      </c>
      <c r="C33" s="109">
        <v>0</v>
      </c>
      <c r="D33" s="109">
        <v>0</v>
      </c>
      <c r="E33" s="109">
        <v>0</v>
      </c>
    </row>
    <row r="34" spans="1:6" x14ac:dyDescent="0.2">
      <c r="A34" s="56" t="s">
        <v>201</v>
      </c>
      <c r="B34" s="57" t="s">
        <v>331</v>
      </c>
      <c r="C34" s="109">
        <v>304389</v>
      </c>
      <c r="D34" s="109">
        <v>0</v>
      </c>
      <c r="E34" s="109">
        <v>304389</v>
      </c>
    </row>
    <row r="35" spans="1:6" x14ac:dyDescent="0.2">
      <c r="A35" s="56" t="s">
        <v>50</v>
      </c>
      <c r="B35" s="56" t="s">
        <v>51</v>
      </c>
      <c r="C35" s="109">
        <f>SUM(C36:C40)</f>
        <v>2012675</v>
      </c>
      <c r="D35" s="109">
        <f>SUM(D36:D40)</f>
        <v>0</v>
      </c>
      <c r="E35" s="109">
        <f>SUM(E36:E40)</f>
        <v>2012675</v>
      </c>
      <c r="F35" s="87"/>
    </row>
    <row r="36" spans="1:6" x14ac:dyDescent="0.2">
      <c r="A36" s="56" t="s">
        <v>334</v>
      </c>
      <c r="B36" s="56" t="s">
        <v>53</v>
      </c>
      <c r="C36" s="109">
        <v>11685058</v>
      </c>
      <c r="D36" s="109">
        <v>0</v>
      </c>
      <c r="E36" s="109">
        <v>11685058</v>
      </c>
    </row>
    <row r="37" spans="1:6" x14ac:dyDescent="0.2">
      <c r="A37" s="56" t="s">
        <v>335</v>
      </c>
      <c r="B37" s="56" t="s">
        <v>380</v>
      </c>
      <c r="C37" s="109">
        <v>202489</v>
      </c>
      <c r="D37" s="109">
        <v>0</v>
      </c>
      <c r="E37" s="109">
        <v>202489</v>
      </c>
    </row>
    <row r="38" spans="1:6" s="87" customFormat="1" x14ac:dyDescent="0.2">
      <c r="A38" s="56" t="s">
        <v>337</v>
      </c>
      <c r="B38" s="58" t="s">
        <v>336</v>
      </c>
      <c r="C38" s="109">
        <v>0</v>
      </c>
      <c r="D38" s="109">
        <v>0</v>
      </c>
      <c r="E38" s="109">
        <v>0</v>
      </c>
    </row>
    <row r="39" spans="1:6" s="87" customFormat="1" ht="27" customHeight="1" x14ac:dyDescent="0.2">
      <c r="A39" s="56" t="s">
        <v>373</v>
      </c>
      <c r="B39" s="65" t="s">
        <v>375</v>
      </c>
      <c r="C39" s="109">
        <v>0</v>
      </c>
      <c r="D39" s="109">
        <v>0</v>
      </c>
      <c r="E39" s="109">
        <v>0</v>
      </c>
    </row>
    <row r="40" spans="1:6" s="87" customFormat="1" x14ac:dyDescent="0.2">
      <c r="A40" s="56" t="s">
        <v>374</v>
      </c>
      <c r="B40" s="58" t="s">
        <v>333</v>
      </c>
      <c r="C40" s="109">
        <v>-9874872</v>
      </c>
      <c r="D40" s="109">
        <v>0</v>
      </c>
      <c r="E40" s="109">
        <v>-9874872</v>
      </c>
    </row>
    <row r="41" spans="1:6" x14ac:dyDescent="0.2">
      <c r="A41" s="56" t="s">
        <v>58</v>
      </c>
      <c r="B41" s="56" t="s">
        <v>59</v>
      </c>
      <c r="C41" s="109">
        <v>0</v>
      </c>
      <c r="D41" s="109">
        <v>0</v>
      </c>
      <c r="E41" s="109">
        <v>0</v>
      </c>
    </row>
    <row r="42" spans="1:6" x14ac:dyDescent="0.2">
      <c r="A42" s="56" t="s">
        <v>60</v>
      </c>
      <c r="B42" s="56" t="s">
        <v>273</v>
      </c>
      <c r="C42" s="109">
        <v>935215</v>
      </c>
      <c r="D42" s="109">
        <v>0</v>
      </c>
      <c r="E42" s="109">
        <v>935215</v>
      </c>
    </row>
    <row r="43" spans="1:6" x14ac:dyDescent="0.2">
      <c r="A43" s="88" t="s">
        <v>62</v>
      </c>
      <c r="B43" s="88" t="s">
        <v>274</v>
      </c>
      <c r="C43" s="109">
        <v>935215</v>
      </c>
      <c r="D43" s="109">
        <v>0</v>
      </c>
      <c r="E43" s="109">
        <v>935215</v>
      </c>
    </row>
    <row r="44" spans="1:6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G44"/>
  <sheetViews>
    <sheetView workbookViewId="0"/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304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429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5455340</v>
      </c>
      <c r="D8" s="109">
        <f>SUM(D9:D21)</f>
        <v>-517834</v>
      </c>
      <c r="E8" s="109">
        <f>SUM(E9:E21)</f>
        <v>4937506</v>
      </c>
      <c r="G8" s="105"/>
    </row>
    <row r="9" spans="1:7" x14ac:dyDescent="0.2">
      <c r="A9" s="56" t="s">
        <v>387</v>
      </c>
      <c r="B9" s="56" t="s">
        <v>312</v>
      </c>
      <c r="C9" s="109">
        <v>317845</v>
      </c>
      <c r="D9" s="109">
        <v>0</v>
      </c>
      <c r="E9" s="109">
        <v>317845</v>
      </c>
    </row>
    <row r="10" spans="1:7" x14ac:dyDescent="0.2">
      <c r="A10" s="56" t="s">
        <v>388</v>
      </c>
      <c r="B10" s="57" t="s">
        <v>313</v>
      </c>
      <c r="C10" s="109">
        <v>2950130</v>
      </c>
      <c r="D10" s="109">
        <v>0</v>
      </c>
      <c r="E10" s="109">
        <v>2950130</v>
      </c>
    </row>
    <row r="11" spans="1:7" ht="25.5" x14ac:dyDescent="0.2">
      <c r="A11" s="56" t="s">
        <v>389</v>
      </c>
      <c r="B11" s="57" t="s">
        <v>314</v>
      </c>
      <c r="C11" s="109">
        <v>63789</v>
      </c>
      <c r="D11" s="109">
        <v>-43591</v>
      </c>
      <c r="E11" s="109">
        <v>20198</v>
      </c>
    </row>
    <row r="12" spans="1:7" x14ac:dyDescent="0.2">
      <c r="A12" s="56" t="s">
        <v>390</v>
      </c>
      <c r="B12" s="56" t="s">
        <v>315</v>
      </c>
      <c r="C12" s="109">
        <v>751639</v>
      </c>
      <c r="D12" s="109">
        <v>0</v>
      </c>
      <c r="E12" s="109">
        <v>751639</v>
      </c>
    </row>
    <row r="13" spans="1:7" x14ac:dyDescent="0.2">
      <c r="A13" s="56" t="s">
        <v>18</v>
      </c>
      <c r="B13" s="56" t="s">
        <v>316</v>
      </c>
      <c r="C13" s="109">
        <v>0</v>
      </c>
      <c r="D13" s="109">
        <v>0</v>
      </c>
      <c r="E13" s="109">
        <v>0</v>
      </c>
    </row>
    <row r="14" spans="1:7" x14ac:dyDescent="0.2">
      <c r="A14" s="56" t="s">
        <v>20</v>
      </c>
      <c r="B14" s="56" t="s">
        <v>317</v>
      </c>
      <c r="C14" s="109">
        <v>8987</v>
      </c>
      <c r="D14" s="109">
        <v>-323</v>
      </c>
      <c r="E14" s="109">
        <v>8664</v>
      </c>
    </row>
    <row r="15" spans="1:7" x14ac:dyDescent="0.2">
      <c r="A15" s="56" t="s">
        <v>22</v>
      </c>
      <c r="B15" s="56" t="s">
        <v>318</v>
      </c>
      <c r="C15" s="109">
        <v>365763</v>
      </c>
      <c r="D15" s="109">
        <v>0</v>
      </c>
      <c r="E15" s="109">
        <v>365763</v>
      </c>
    </row>
    <row r="16" spans="1:7" x14ac:dyDescent="0.2">
      <c r="A16" s="56" t="s">
        <v>24</v>
      </c>
      <c r="B16" s="56" t="s">
        <v>27</v>
      </c>
      <c r="C16" s="109">
        <v>245591</v>
      </c>
      <c r="D16" s="109">
        <v>-131829</v>
      </c>
      <c r="E16" s="109">
        <v>113762</v>
      </c>
    </row>
    <row r="17" spans="1:5" x14ac:dyDescent="0.2">
      <c r="A17" s="56" t="s">
        <v>26</v>
      </c>
      <c r="B17" s="57" t="s">
        <v>319</v>
      </c>
      <c r="C17" s="109">
        <v>451866</v>
      </c>
      <c r="D17" s="109">
        <v>-311659</v>
      </c>
      <c r="E17" s="109">
        <v>140207</v>
      </c>
    </row>
    <row r="18" spans="1:5" ht="25.5" x14ac:dyDescent="0.2">
      <c r="A18" s="56" t="s">
        <v>177</v>
      </c>
      <c r="B18" s="57" t="s">
        <v>320</v>
      </c>
      <c r="C18" s="109">
        <v>78036</v>
      </c>
      <c r="D18" s="109">
        <v>0</v>
      </c>
      <c r="E18" s="109">
        <v>78036</v>
      </c>
    </row>
    <row r="19" spans="1:5" x14ac:dyDescent="0.2">
      <c r="A19" s="56" t="s">
        <v>179</v>
      </c>
      <c r="B19" s="56" t="s">
        <v>135</v>
      </c>
      <c r="C19" s="109">
        <v>104122</v>
      </c>
      <c r="D19" s="109">
        <v>0</v>
      </c>
      <c r="E19" s="109">
        <v>104122</v>
      </c>
    </row>
    <row r="20" spans="1:5" x14ac:dyDescent="0.2">
      <c r="A20" s="56" t="s">
        <v>163</v>
      </c>
      <c r="B20" s="56" t="s">
        <v>321</v>
      </c>
      <c r="C20" s="109">
        <v>117572</v>
      </c>
      <c r="D20" s="109">
        <v>-30432</v>
      </c>
      <c r="E20" s="109">
        <v>87140</v>
      </c>
    </row>
    <row r="21" spans="1:5" x14ac:dyDescent="0.2">
      <c r="A21" s="56" t="s">
        <v>182</v>
      </c>
      <c r="B21" s="56" t="s">
        <v>137</v>
      </c>
      <c r="C21" s="109">
        <v>0</v>
      </c>
      <c r="D21" s="109">
        <v>0</v>
      </c>
      <c r="E21" s="109">
        <v>0</v>
      </c>
    </row>
    <row r="22" spans="1:5" x14ac:dyDescent="0.2">
      <c r="A22" s="56" t="s">
        <v>32</v>
      </c>
      <c r="B22" s="56" t="s">
        <v>33</v>
      </c>
      <c r="C22" s="109">
        <f>+C23+C35</f>
        <v>4937506</v>
      </c>
      <c r="D22" s="109">
        <f>+D23+D35</f>
        <v>0</v>
      </c>
      <c r="E22" s="109">
        <f>+E23+E35</f>
        <v>4937506</v>
      </c>
    </row>
    <row r="23" spans="1:5" x14ac:dyDescent="0.2">
      <c r="A23" s="56" t="s">
        <v>34</v>
      </c>
      <c r="B23" s="56" t="s">
        <v>284</v>
      </c>
      <c r="C23" s="109">
        <f>SUM(C24:C34)</f>
        <v>2820115</v>
      </c>
      <c r="D23" s="109">
        <f>SUM(D24:D34)</f>
        <v>0</v>
      </c>
      <c r="E23" s="109">
        <f>SUM(E24:E34)</f>
        <v>2820115</v>
      </c>
    </row>
    <row r="24" spans="1:5" x14ac:dyDescent="0.2">
      <c r="A24" s="56" t="s">
        <v>391</v>
      </c>
      <c r="B24" s="56" t="s">
        <v>323</v>
      </c>
      <c r="C24" s="109">
        <v>73402</v>
      </c>
      <c r="D24" s="109">
        <v>0</v>
      </c>
      <c r="E24" s="109">
        <v>73402</v>
      </c>
    </row>
    <row r="25" spans="1:5" x14ac:dyDescent="0.2">
      <c r="A25" s="56" t="s">
        <v>392</v>
      </c>
      <c r="B25" s="56" t="s">
        <v>324</v>
      </c>
      <c r="C25" s="109">
        <v>2265135</v>
      </c>
      <c r="D25" s="109">
        <v>0</v>
      </c>
      <c r="E25" s="109">
        <v>2265135</v>
      </c>
    </row>
    <row r="26" spans="1:5" x14ac:dyDescent="0.2">
      <c r="A26" s="56" t="s">
        <v>393</v>
      </c>
      <c r="B26" s="56" t="s">
        <v>325</v>
      </c>
      <c r="C26" s="109">
        <v>2878</v>
      </c>
      <c r="D26" s="109">
        <v>0</v>
      </c>
      <c r="E26" s="109">
        <v>2878</v>
      </c>
    </row>
    <row r="27" spans="1:5" x14ac:dyDescent="0.2">
      <c r="A27" s="56" t="s">
        <v>394</v>
      </c>
      <c r="B27" s="56" t="s">
        <v>268</v>
      </c>
      <c r="C27" s="109">
        <v>0</v>
      </c>
      <c r="D27" s="109">
        <v>0</v>
      </c>
      <c r="E27" s="109">
        <v>0</v>
      </c>
    </row>
    <row r="28" spans="1:5" x14ac:dyDescent="0.2">
      <c r="A28" s="56" t="s">
        <v>128</v>
      </c>
      <c r="B28" s="56" t="s">
        <v>326</v>
      </c>
      <c r="C28" s="109">
        <v>0</v>
      </c>
      <c r="D28" s="109">
        <v>0</v>
      </c>
      <c r="E28" s="109">
        <v>0</v>
      </c>
    </row>
    <row r="29" spans="1:5" x14ac:dyDescent="0.2">
      <c r="A29" s="56" t="s">
        <v>253</v>
      </c>
      <c r="B29" s="56" t="s">
        <v>271</v>
      </c>
      <c r="C29" s="109">
        <v>298191</v>
      </c>
      <c r="D29" s="109">
        <v>0</v>
      </c>
      <c r="E29" s="109">
        <v>298191</v>
      </c>
    </row>
    <row r="30" spans="1:5" x14ac:dyDescent="0.2">
      <c r="A30" s="56" t="s">
        <v>254</v>
      </c>
      <c r="B30" s="57" t="s">
        <v>327</v>
      </c>
      <c r="C30" s="109">
        <v>6168</v>
      </c>
      <c r="D30" s="109">
        <v>0</v>
      </c>
      <c r="E30" s="109">
        <v>6168</v>
      </c>
    </row>
    <row r="31" spans="1:5" x14ac:dyDescent="0.2">
      <c r="A31" s="56" t="s">
        <v>46</v>
      </c>
      <c r="B31" s="56" t="s">
        <v>328</v>
      </c>
      <c r="C31" s="109">
        <v>645</v>
      </c>
      <c r="D31" s="109">
        <v>0</v>
      </c>
      <c r="E31" s="109">
        <v>645</v>
      </c>
    </row>
    <row r="32" spans="1:5" ht="25.5" x14ac:dyDescent="0.2">
      <c r="A32" s="56" t="s">
        <v>48</v>
      </c>
      <c r="B32" s="57" t="s">
        <v>329</v>
      </c>
      <c r="C32" s="109">
        <v>0</v>
      </c>
      <c r="D32" s="109">
        <v>0</v>
      </c>
      <c r="E32" s="109">
        <v>0</v>
      </c>
    </row>
    <row r="33" spans="1:6" x14ac:dyDescent="0.2">
      <c r="A33" s="56" t="s">
        <v>141</v>
      </c>
      <c r="B33" s="56" t="s">
        <v>330</v>
      </c>
      <c r="C33" s="109">
        <v>0</v>
      </c>
      <c r="D33" s="109">
        <v>0</v>
      </c>
      <c r="E33" s="109">
        <v>0</v>
      </c>
    </row>
    <row r="34" spans="1:6" x14ac:dyDescent="0.2">
      <c r="A34" s="56" t="s">
        <v>201</v>
      </c>
      <c r="B34" s="57" t="s">
        <v>331</v>
      </c>
      <c r="C34" s="109">
        <v>173696</v>
      </c>
      <c r="D34" s="109">
        <v>0</v>
      </c>
      <c r="E34" s="109">
        <v>173696</v>
      </c>
    </row>
    <row r="35" spans="1:6" x14ac:dyDescent="0.2">
      <c r="A35" s="56" t="s">
        <v>50</v>
      </c>
      <c r="B35" s="56" t="s">
        <v>51</v>
      </c>
      <c r="C35" s="109">
        <f>SUM(C36:C40)</f>
        <v>2117391</v>
      </c>
      <c r="D35" s="109">
        <f>SUM(D36:D40)</f>
        <v>0</v>
      </c>
      <c r="E35" s="109">
        <f>SUM(E36:E40)</f>
        <v>2117391</v>
      </c>
      <c r="F35" s="87"/>
    </row>
    <row r="36" spans="1:6" x14ac:dyDescent="0.2">
      <c r="A36" s="56" t="s">
        <v>334</v>
      </c>
      <c r="B36" s="56" t="s">
        <v>53</v>
      </c>
      <c r="C36" s="109">
        <v>11685058</v>
      </c>
      <c r="D36" s="109">
        <v>0</v>
      </c>
      <c r="E36" s="109">
        <v>11685058</v>
      </c>
    </row>
    <row r="37" spans="1:6" x14ac:dyDescent="0.2">
      <c r="A37" s="56" t="s">
        <v>335</v>
      </c>
      <c r="B37" s="56" t="s">
        <v>380</v>
      </c>
      <c r="C37" s="109">
        <v>202490</v>
      </c>
      <c r="D37" s="109">
        <v>0</v>
      </c>
      <c r="E37" s="109">
        <v>202490</v>
      </c>
    </row>
    <row r="38" spans="1:6" s="87" customFormat="1" x14ac:dyDescent="0.2">
      <c r="A38" s="56" t="s">
        <v>337</v>
      </c>
      <c r="B38" s="58" t="s">
        <v>336</v>
      </c>
      <c r="C38" s="109">
        <v>0</v>
      </c>
      <c r="D38" s="109">
        <v>0</v>
      </c>
      <c r="E38" s="109">
        <v>0</v>
      </c>
    </row>
    <row r="39" spans="1:6" s="87" customFormat="1" ht="27" customHeight="1" x14ac:dyDescent="0.2">
      <c r="A39" s="56" t="s">
        <v>373</v>
      </c>
      <c r="B39" s="65" t="s">
        <v>375</v>
      </c>
      <c r="C39" s="109">
        <v>0</v>
      </c>
      <c r="D39" s="109">
        <v>0</v>
      </c>
      <c r="E39" s="109">
        <v>0</v>
      </c>
    </row>
    <row r="40" spans="1:6" s="87" customFormat="1" x14ac:dyDescent="0.2">
      <c r="A40" s="56" t="s">
        <v>374</v>
      </c>
      <c r="B40" s="58" t="s">
        <v>333</v>
      </c>
      <c r="C40" s="109">
        <v>-9770157</v>
      </c>
      <c r="D40" s="109">
        <v>0</v>
      </c>
      <c r="E40" s="109">
        <v>-9770157</v>
      </c>
    </row>
    <row r="41" spans="1:6" x14ac:dyDescent="0.2">
      <c r="A41" s="56" t="s">
        <v>58</v>
      </c>
      <c r="B41" s="56" t="s">
        <v>59</v>
      </c>
      <c r="C41" s="109">
        <v>0</v>
      </c>
      <c r="D41" s="109">
        <v>0</v>
      </c>
      <c r="E41" s="109">
        <v>0</v>
      </c>
    </row>
    <row r="42" spans="1:6" x14ac:dyDescent="0.2">
      <c r="A42" s="56" t="s">
        <v>60</v>
      </c>
      <c r="B42" s="56" t="s">
        <v>273</v>
      </c>
      <c r="C42" s="109">
        <v>1028782</v>
      </c>
      <c r="D42" s="109">
        <v>0</v>
      </c>
      <c r="E42" s="109">
        <v>1028782</v>
      </c>
    </row>
    <row r="43" spans="1:6" x14ac:dyDescent="0.2">
      <c r="A43" s="88" t="s">
        <v>62</v>
      </c>
      <c r="B43" s="88" t="s">
        <v>274</v>
      </c>
      <c r="C43" s="109">
        <v>1028782</v>
      </c>
      <c r="D43" s="109">
        <v>0</v>
      </c>
      <c r="E43" s="109">
        <v>1028782</v>
      </c>
    </row>
    <row r="44" spans="1:6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G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304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427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6035632</v>
      </c>
      <c r="D8" s="109">
        <f>SUM(D9:D21)</f>
        <v>-762999</v>
      </c>
      <c r="E8" s="109">
        <f>SUM(E9:E21)</f>
        <v>5272633</v>
      </c>
      <c r="G8" s="105"/>
    </row>
    <row r="9" spans="1:7" x14ac:dyDescent="0.2">
      <c r="A9" s="56" t="s">
        <v>387</v>
      </c>
      <c r="B9" s="56" t="s">
        <v>312</v>
      </c>
      <c r="C9" s="107">
        <v>1047900</v>
      </c>
      <c r="D9" s="108">
        <v>0</v>
      </c>
      <c r="E9" s="107">
        <v>1047900</v>
      </c>
    </row>
    <row r="10" spans="1:7" x14ac:dyDescent="0.2">
      <c r="A10" s="56" t="s">
        <v>388</v>
      </c>
      <c r="B10" s="57" t="s">
        <v>313</v>
      </c>
      <c r="C10" s="107">
        <v>3114427</v>
      </c>
      <c r="D10" s="108">
        <v>0</v>
      </c>
      <c r="E10" s="107">
        <v>3114427</v>
      </c>
    </row>
    <row r="11" spans="1:7" ht="25.5" x14ac:dyDescent="0.2">
      <c r="A11" s="56" t="s">
        <v>389</v>
      </c>
      <c r="B11" s="57" t="s">
        <v>314</v>
      </c>
      <c r="C11" s="107">
        <v>73713</v>
      </c>
      <c r="D11" s="107">
        <v>-36426</v>
      </c>
      <c r="E11" s="107">
        <v>37287</v>
      </c>
    </row>
    <row r="12" spans="1:7" x14ac:dyDescent="0.2">
      <c r="A12" s="56" t="s">
        <v>390</v>
      </c>
      <c r="B12" s="56" t="s">
        <v>315</v>
      </c>
      <c r="C12" s="107">
        <v>854289</v>
      </c>
      <c r="D12" s="107">
        <v>-252546</v>
      </c>
      <c r="E12" s="107">
        <v>601743</v>
      </c>
    </row>
    <row r="13" spans="1:7" x14ac:dyDescent="0.2">
      <c r="A13" s="56" t="s">
        <v>18</v>
      </c>
      <c r="B13" s="56" t="s">
        <v>316</v>
      </c>
      <c r="C13" s="107">
        <v>0</v>
      </c>
      <c r="D13" s="107">
        <v>0</v>
      </c>
      <c r="E13" s="107">
        <v>0</v>
      </c>
    </row>
    <row r="14" spans="1:7" x14ac:dyDescent="0.2">
      <c r="A14" s="56" t="s">
        <v>20</v>
      </c>
      <c r="B14" s="56" t="s">
        <v>317</v>
      </c>
      <c r="C14" s="107">
        <v>8987</v>
      </c>
      <c r="D14" s="108">
        <v>-354</v>
      </c>
      <c r="E14" s="107">
        <v>8633</v>
      </c>
    </row>
    <row r="15" spans="1:7" x14ac:dyDescent="0.2">
      <c r="A15" s="56" t="s">
        <v>22</v>
      </c>
      <c r="B15" s="56" t="s">
        <v>318</v>
      </c>
      <c r="C15" s="107">
        <v>52856</v>
      </c>
      <c r="D15" s="107">
        <v>-23659</v>
      </c>
      <c r="E15" s="107">
        <v>29197</v>
      </c>
    </row>
    <row r="16" spans="1:7" x14ac:dyDescent="0.2">
      <c r="A16" s="56" t="s">
        <v>24</v>
      </c>
      <c r="B16" s="56" t="s">
        <v>27</v>
      </c>
      <c r="C16" s="107">
        <v>179695</v>
      </c>
      <c r="D16" s="107">
        <v>-121900</v>
      </c>
      <c r="E16" s="107">
        <v>57795</v>
      </c>
    </row>
    <row r="17" spans="1:5" x14ac:dyDescent="0.2">
      <c r="A17" s="56" t="s">
        <v>26</v>
      </c>
      <c r="B17" s="57" t="s">
        <v>319</v>
      </c>
      <c r="C17" s="107">
        <v>431375</v>
      </c>
      <c r="D17" s="107">
        <v>-297853</v>
      </c>
      <c r="E17" s="107">
        <v>133522</v>
      </c>
    </row>
    <row r="18" spans="1:5" ht="25.5" x14ac:dyDescent="0.2">
      <c r="A18" s="56" t="s">
        <v>177</v>
      </c>
      <c r="B18" s="57" t="s">
        <v>320</v>
      </c>
      <c r="C18" s="107">
        <v>78036</v>
      </c>
      <c r="D18" s="108">
        <v>0</v>
      </c>
      <c r="E18" s="107">
        <v>78036</v>
      </c>
    </row>
    <row r="19" spans="1:5" x14ac:dyDescent="0.2">
      <c r="A19" s="56" t="s">
        <v>179</v>
      </c>
      <c r="B19" s="56" t="s">
        <v>135</v>
      </c>
      <c r="C19" s="107">
        <v>104123</v>
      </c>
      <c r="D19" s="108">
        <v>0</v>
      </c>
      <c r="E19" s="107">
        <v>104123</v>
      </c>
    </row>
    <row r="20" spans="1:5" x14ac:dyDescent="0.2">
      <c r="A20" s="56" t="s">
        <v>163</v>
      </c>
      <c r="B20" s="56" t="s">
        <v>321</v>
      </c>
      <c r="C20" s="107">
        <v>90231</v>
      </c>
      <c r="D20" s="107">
        <v>-30261</v>
      </c>
      <c r="E20" s="107">
        <v>59970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109">
        <f>+C23+C35</f>
        <v>5272633</v>
      </c>
      <c r="D22" s="109">
        <f>+D23+D35</f>
        <v>0</v>
      </c>
      <c r="E22" s="109">
        <f>+E23+E35</f>
        <v>5272633</v>
      </c>
    </row>
    <row r="23" spans="1:5" x14ac:dyDescent="0.2">
      <c r="A23" s="56" t="s">
        <v>34</v>
      </c>
      <c r="B23" s="56" t="s">
        <v>284</v>
      </c>
      <c r="C23" s="109">
        <f>SUM(C24:C34)</f>
        <v>3083819</v>
      </c>
      <c r="D23" s="109">
        <f>SUM(D24:D34)</f>
        <v>0</v>
      </c>
      <c r="E23" s="109">
        <f>SUM(E24:E34)</f>
        <v>3083819</v>
      </c>
    </row>
    <row r="24" spans="1:5" x14ac:dyDescent="0.2">
      <c r="A24" s="56" t="s">
        <v>391</v>
      </c>
      <c r="B24" s="56" t="s">
        <v>323</v>
      </c>
      <c r="C24" s="107">
        <v>73663</v>
      </c>
      <c r="D24" s="108">
        <v>0</v>
      </c>
      <c r="E24" s="107">
        <v>73663</v>
      </c>
    </row>
    <row r="25" spans="1:5" x14ac:dyDescent="0.2">
      <c r="A25" s="56" t="s">
        <v>392</v>
      </c>
      <c r="B25" s="56" t="s">
        <v>324</v>
      </c>
      <c r="C25" s="107">
        <v>2876919</v>
      </c>
      <c r="D25" s="108">
        <v>0</v>
      </c>
      <c r="E25" s="107">
        <v>2876919</v>
      </c>
    </row>
    <row r="26" spans="1:5" x14ac:dyDescent="0.2">
      <c r="A26" s="56" t="s">
        <v>393</v>
      </c>
      <c r="B26" s="56" t="s">
        <v>325</v>
      </c>
      <c r="C26" s="107">
        <v>284</v>
      </c>
      <c r="D26" s="108">
        <v>0</v>
      </c>
      <c r="E26" s="107">
        <v>284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159</v>
      </c>
      <c r="D28" s="108">
        <v>0</v>
      </c>
      <c r="E28" s="107">
        <v>159</v>
      </c>
    </row>
    <row r="29" spans="1:5" x14ac:dyDescent="0.2">
      <c r="A29" s="56" t="s">
        <v>253</v>
      </c>
      <c r="B29" s="56" t="s">
        <v>271</v>
      </c>
      <c r="C29" s="107">
        <v>35959</v>
      </c>
      <c r="D29" s="108">
        <v>0</v>
      </c>
      <c r="E29" s="107">
        <v>35959</v>
      </c>
    </row>
    <row r="30" spans="1:5" x14ac:dyDescent="0.2">
      <c r="A30" s="56" t="s">
        <v>254</v>
      </c>
      <c r="B30" s="57" t="s">
        <v>327</v>
      </c>
      <c r="C30" s="107">
        <v>6840</v>
      </c>
      <c r="D30" s="108">
        <v>0</v>
      </c>
      <c r="E30" s="107">
        <v>6840</v>
      </c>
    </row>
    <row r="31" spans="1:5" x14ac:dyDescent="0.2">
      <c r="A31" s="56" t="s">
        <v>46</v>
      </c>
      <c r="B31" s="56" t="s">
        <v>328</v>
      </c>
      <c r="C31" s="108">
        <v>645</v>
      </c>
      <c r="D31" s="108">
        <v>0</v>
      </c>
      <c r="E31" s="108">
        <v>645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6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6" x14ac:dyDescent="0.2">
      <c r="A34" s="56" t="s">
        <v>201</v>
      </c>
      <c r="B34" s="57" t="s">
        <v>331</v>
      </c>
      <c r="C34" s="107">
        <v>89350</v>
      </c>
      <c r="D34" s="108">
        <v>0</v>
      </c>
      <c r="E34" s="107">
        <v>89350</v>
      </c>
    </row>
    <row r="35" spans="1:6" x14ac:dyDescent="0.2">
      <c r="A35" s="56" t="s">
        <v>50</v>
      </c>
      <c r="B35" s="56" t="s">
        <v>51</v>
      </c>
      <c r="C35" s="109">
        <f>SUM(C36:C40)</f>
        <v>2188814</v>
      </c>
      <c r="D35" s="109">
        <f>SUM(D36:D40)</f>
        <v>0</v>
      </c>
      <c r="E35" s="109">
        <f>SUM(E36:E40)</f>
        <v>2188814</v>
      </c>
      <c r="F35" s="87"/>
    </row>
    <row r="36" spans="1:6" x14ac:dyDescent="0.2">
      <c r="A36" s="56" t="s">
        <v>334</v>
      </c>
      <c r="B36" s="56" t="s">
        <v>53</v>
      </c>
      <c r="C36" s="107">
        <v>11685058</v>
      </c>
      <c r="D36" s="108">
        <v>0</v>
      </c>
      <c r="E36" s="107">
        <v>11685058</v>
      </c>
    </row>
    <row r="37" spans="1:6" x14ac:dyDescent="0.2">
      <c r="A37" s="56" t="s">
        <v>335</v>
      </c>
      <c r="B37" s="56" t="s">
        <v>380</v>
      </c>
      <c r="C37" s="107">
        <v>202489</v>
      </c>
      <c r="D37" s="108">
        <v>0</v>
      </c>
      <c r="E37" s="107">
        <v>202489</v>
      </c>
    </row>
    <row r="38" spans="1:6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6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6" s="87" customFormat="1" x14ac:dyDescent="0.2">
      <c r="A40" s="56" t="s">
        <v>374</v>
      </c>
      <c r="B40" s="58" t="s">
        <v>333</v>
      </c>
      <c r="C40" s="107">
        <v>-9698733</v>
      </c>
      <c r="D40" s="108">
        <v>0</v>
      </c>
      <c r="E40" s="107">
        <v>-9698733</v>
      </c>
    </row>
    <row r="41" spans="1:6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6" x14ac:dyDescent="0.2">
      <c r="A42" s="56" t="s">
        <v>60</v>
      </c>
      <c r="B42" s="56" t="s">
        <v>273</v>
      </c>
      <c r="C42" s="107">
        <v>1112066</v>
      </c>
      <c r="D42" s="108">
        <v>0</v>
      </c>
      <c r="E42" s="107">
        <v>1112066</v>
      </c>
    </row>
    <row r="43" spans="1:6" x14ac:dyDescent="0.2">
      <c r="A43" s="88" t="s">
        <v>62</v>
      </c>
      <c r="B43" s="88" t="s">
        <v>274</v>
      </c>
      <c r="C43" s="107">
        <v>1112066</v>
      </c>
      <c r="D43" s="108">
        <v>0</v>
      </c>
      <c r="E43" s="107">
        <v>1112066</v>
      </c>
    </row>
    <row r="44" spans="1:6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G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304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425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11319268</v>
      </c>
      <c r="D8" s="109">
        <f>SUM(D9:D21)</f>
        <v>-2585848</v>
      </c>
      <c r="E8" s="109">
        <f>SUM(E9:E21)</f>
        <v>8733420</v>
      </c>
      <c r="G8" s="105"/>
    </row>
    <row r="9" spans="1:7" x14ac:dyDescent="0.2">
      <c r="A9" s="56" t="s">
        <v>387</v>
      </c>
      <c r="B9" s="56" t="s">
        <v>312</v>
      </c>
      <c r="C9" s="107">
        <v>1183047</v>
      </c>
      <c r="D9" s="108">
        <v>0</v>
      </c>
      <c r="E9" s="107">
        <v>1183047</v>
      </c>
    </row>
    <row r="10" spans="1:7" x14ac:dyDescent="0.2">
      <c r="A10" s="56" t="s">
        <v>388</v>
      </c>
      <c r="B10" s="57" t="s">
        <v>313</v>
      </c>
      <c r="C10" s="107">
        <v>1841245</v>
      </c>
      <c r="D10" s="108">
        <v>0</v>
      </c>
      <c r="E10" s="107">
        <v>1841245</v>
      </c>
    </row>
    <row r="11" spans="1:7" ht="25.5" x14ac:dyDescent="0.2">
      <c r="A11" s="56" t="s">
        <v>389</v>
      </c>
      <c r="B11" s="57" t="s">
        <v>314</v>
      </c>
      <c r="C11" s="107">
        <v>322394</v>
      </c>
      <c r="D11" s="107">
        <v>-108972</v>
      </c>
      <c r="E11" s="107">
        <v>213422</v>
      </c>
    </row>
    <row r="12" spans="1:7" x14ac:dyDescent="0.2">
      <c r="A12" s="56" t="s">
        <v>390</v>
      </c>
      <c r="B12" s="56" t="s">
        <v>315</v>
      </c>
      <c r="C12" s="107">
        <v>4622586</v>
      </c>
      <c r="D12" s="107">
        <v>-1094725</v>
      </c>
      <c r="E12" s="107">
        <v>3527861</v>
      </c>
    </row>
    <row r="13" spans="1:7" x14ac:dyDescent="0.2">
      <c r="A13" s="56" t="s">
        <v>18</v>
      </c>
      <c r="B13" s="56" t="s">
        <v>316</v>
      </c>
      <c r="C13" s="107">
        <v>40205</v>
      </c>
      <c r="D13" s="107">
        <v>-40205</v>
      </c>
      <c r="E13" s="107">
        <v>0</v>
      </c>
    </row>
    <row r="14" spans="1:7" x14ac:dyDescent="0.2">
      <c r="A14" s="56" t="s">
        <v>20</v>
      </c>
      <c r="B14" s="56" t="s">
        <v>317</v>
      </c>
      <c r="C14" s="107">
        <v>8665</v>
      </c>
      <c r="D14" s="108">
        <v>-24</v>
      </c>
      <c r="E14" s="107">
        <v>8641</v>
      </c>
    </row>
    <row r="15" spans="1:7" x14ac:dyDescent="0.2">
      <c r="A15" s="56" t="s">
        <v>22</v>
      </c>
      <c r="B15" s="56" t="s">
        <v>318</v>
      </c>
      <c r="C15" s="107">
        <v>915516</v>
      </c>
      <c r="D15" s="107">
        <v>-532516</v>
      </c>
      <c r="E15" s="107">
        <v>383000</v>
      </c>
    </row>
    <row r="16" spans="1:7" x14ac:dyDescent="0.2">
      <c r="A16" s="56" t="s">
        <v>24</v>
      </c>
      <c r="B16" s="56" t="s">
        <v>27</v>
      </c>
      <c r="C16" s="107">
        <v>179695</v>
      </c>
      <c r="D16" s="107">
        <v>-113428</v>
      </c>
      <c r="E16" s="107">
        <v>66267</v>
      </c>
    </row>
    <row r="17" spans="1:5" x14ac:dyDescent="0.2">
      <c r="A17" s="56" t="s">
        <v>26</v>
      </c>
      <c r="B17" s="57" t="s">
        <v>319</v>
      </c>
      <c r="C17" s="107">
        <v>1010408</v>
      </c>
      <c r="D17" s="107">
        <v>-653147</v>
      </c>
      <c r="E17" s="107">
        <v>357261</v>
      </c>
    </row>
    <row r="18" spans="1:5" ht="25.5" x14ac:dyDescent="0.2">
      <c r="A18" s="56" t="s">
        <v>177</v>
      </c>
      <c r="B18" s="57" t="s">
        <v>320</v>
      </c>
      <c r="C18" s="107">
        <v>85458</v>
      </c>
      <c r="D18" s="108">
        <v>0</v>
      </c>
      <c r="E18" s="107">
        <v>85458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994745</v>
      </c>
      <c r="D20" s="107">
        <v>-42831</v>
      </c>
      <c r="E20" s="107">
        <v>951914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109">
        <f>+C23+C35</f>
        <v>8733420</v>
      </c>
      <c r="D22" s="109">
        <f>+D23+D35</f>
        <v>0</v>
      </c>
      <c r="E22" s="109">
        <f>+E23+E35</f>
        <v>8733420</v>
      </c>
    </row>
    <row r="23" spans="1:5" x14ac:dyDescent="0.2">
      <c r="A23" s="56" t="s">
        <v>34</v>
      </c>
      <c r="B23" s="56" t="s">
        <v>284</v>
      </c>
      <c r="C23" s="109">
        <f>SUM(C24:C34)</f>
        <v>5634982</v>
      </c>
      <c r="D23" s="109">
        <f>SUM(D24:D34)</f>
        <v>0</v>
      </c>
      <c r="E23" s="109">
        <f>SUM(E24:E34)</f>
        <v>5634982</v>
      </c>
    </row>
    <row r="24" spans="1:5" x14ac:dyDescent="0.2">
      <c r="A24" s="56" t="s">
        <v>391</v>
      </c>
      <c r="B24" s="56" t="s">
        <v>323</v>
      </c>
      <c r="C24" s="107">
        <v>777235</v>
      </c>
      <c r="D24" s="108">
        <v>0</v>
      </c>
      <c r="E24" s="107">
        <v>777235</v>
      </c>
    </row>
    <row r="25" spans="1:5" x14ac:dyDescent="0.2">
      <c r="A25" s="56" t="s">
        <v>392</v>
      </c>
      <c r="B25" s="56" t="s">
        <v>324</v>
      </c>
      <c r="C25" s="107">
        <v>1473618</v>
      </c>
      <c r="D25" s="108">
        <v>0</v>
      </c>
      <c r="E25" s="107">
        <v>1473618</v>
      </c>
    </row>
    <row r="26" spans="1:5" x14ac:dyDescent="0.2">
      <c r="A26" s="56" t="s">
        <v>393</v>
      </c>
      <c r="B26" s="56" t="s">
        <v>325</v>
      </c>
      <c r="C26" s="107">
        <v>3072520</v>
      </c>
      <c r="D26" s="108">
        <v>0</v>
      </c>
      <c r="E26" s="107">
        <v>3072520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2599</v>
      </c>
      <c r="D28" s="108">
        <v>0</v>
      </c>
      <c r="E28" s="107">
        <v>2599</v>
      </c>
    </row>
    <row r="29" spans="1:5" x14ac:dyDescent="0.2">
      <c r="A29" s="56" t="s">
        <v>253</v>
      </c>
      <c r="B29" s="56" t="s">
        <v>271</v>
      </c>
      <c r="C29" s="107">
        <v>44935</v>
      </c>
      <c r="D29" s="108">
        <v>0</v>
      </c>
      <c r="E29" s="107">
        <v>44935</v>
      </c>
    </row>
    <row r="30" spans="1:5" x14ac:dyDescent="0.2">
      <c r="A30" s="56" t="s">
        <v>254</v>
      </c>
      <c r="B30" s="57" t="s">
        <v>327</v>
      </c>
      <c r="C30" s="107">
        <v>12228</v>
      </c>
      <c r="D30" s="108">
        <v>0</v>
      </c>
      <c r="E30" s="107">
        <v>12228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6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6" x14ac:dyDescent="0.2">
      <c r="A34" s="56" t="s">
        <v>201</v>
      </c>
      <c r="B34" s="57" t="s">
        <v>331</v>
      </c>
      <c r="C34" s="107">
        <v>251847</v>
      </c>
      <c r="D34" s="108">
        <v>0</v>
      </c>
      <c r="E34" s="107">
        <v>251847</v>
      </c>
    </row>
    <row r="35" spans="1:6" x14ac:dyDescent="0.2">
      <c r="A35" s="56" t="s">
        <v>50</v>
      </c>
      <c r="B35" s="56" t="s">
        <v>51</v>
      </c>
      <c r="C35" s="109">
        <f>SUM(C36:C40)</f>
        <v>3098438</v>
      </c>
      <c r="D35" s="109">
        <f>SUM(D36:D40)</f>
        <v>0</v>
      </c>
      <c r="E35" s="109">
        <f>SUM(E36:E40)</f>
        <v>3098438</v>
      </c>
      <c r="F35" s="87"/>
    </row>
    <row r="36" spans="1:6" x14ac:dyDescent="0.2">
      <c r="A36" s="56" t="s">
        <v>334</v>
      </c>
      <c r="B36" s="56" t="s">
        <v>53</v>
      </c>
      <c r="C36" s="107">
        <v>10696756</v>
      </c>
      <c r="D36" s="108">
        <v>0</v>
      </c>
      <c r="E36" s="107">
        <v>10696756</v>
      </c>
    </row>
    <row r="37" spans="1:6" x14ac:dyDescent="0.2">
      <c r="A37" s="56" t="s">
        <v>335</v>
      </c>
      <c r="B37" s="56" t="s">
        <v>380</v>
      </c>
      <c r="C37" s="107">
        <v>202489</v>
      </c>
      <c r="D37" s="108">
        <v>0</v>
      </c>
      <c r="E37" s="107">
        <v>202489</v>
      </c>
    </row>
    <row r="38" spans="1:6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6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6" s="87" customFormat="1" x14ac:dyDescent="0.2">
      <c r="A40" s="56" t="s">
        <v>374</v>
      </c>
      <c r="B40" s="58" t="s">
        <v>333</v>
      </c>
      <c r="C40" s="107">
        <v>-7800807</v>
      </c>
      <c r="D40" s="108">
        <v>0</v>
      </c>
      <c r="E40" s="107">
        <v>-7800807</v>
      </c>
    </row>
    <row r="41" spans="1:6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6" x14ac:dyDescent="0.2">
      <c r="A42" s="56" t="s">
        <v>60</v>
      </c>
      <c r="B42" s="56" t="s">
        <v>273</v>
      </c>
      <c r="C42" s="107">
        <v>11872638</v>
      </c>
      <c r="D42" s="108">
        <v>0</v>
      </c>
      <c r="E42" s="107">
        <v>11872638</v>
      </c>
    </row>
    <row r="43" spans="1:6" x14ac:dyDescent="0.2">
      <c r="A43" s="88" t="s">
        <v>62</v>
      </c>
      <c r="B43" s="88" t="s">
        <v>274</v>
      </c>
      <c r="C43" s="107">
        <v>11872638</v>
      </c>
      <c r="D43" s="108">
        <v>0</v>
      </c>
      <c r="E43" s="107">
        <v>11872638</v>
      </c>
    </row>
    <row r="44" spans="1:6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G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7" x14ac:dyDescent="0.2">
      <c r="A1" s="90" t="s">
        <v>304</v>
      </c>
      <c r="B1" s="91"/>
      <c r="C1" s="83"/>
    </row>
    <row r="3" spans="1:7" x14ac:dyDescent="0.2">
      <c r="A3" s="111" t="s">
        <v>0</v>
      </c>
      <c r="B3" s="111"/>
      <c r="C3" s="111"/>
    </row>
    <row r="4" spans="1:7" x14ac:dyDescent="0.2">
      <c r="A4" s="112" t="s">
        <v>423</v>
      </c>
      <c r="B4" s="111"/>
      <c r="C4" s="111"/>
    </row>
    <row r="5" spans="1:7" x14ac:dyDescent="0.2">
      <c r="E5" s="92" t="s">
        <v>2</v>
      </c>
    </row>
    <row r="6" spans="1:7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7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7" x14ac:dyDescent="0.2">
      <c r="A8" s="56" t="s">
        <v>8</v>
      </c>
      <c r="B8" s="56" t="s">
        <v>322</v>
      </c>
      <c r="C8" s="109">
        <f>SUM(C9:C21)</f>
        <v>30320815</v>
      </c>
      <c r="D8" s="109">
        <f>SUM(D9:D21)</f>
        <v>-3491460</v>
      </c>
      <c r="E8" s="109">
        <f>SUM(E9:E21)</f>
        <v>26829355</v>
      </c>
      <c r="G8" s="105"/>
    </row>
    <row r="9" spans="1:7" x14ac:dyDescent="0.2">
      <c r="A9" s="56" t="s">
        <v>387</v>
      </c>
      <c r="B9" s="56" t="s">
        <v>312</v>
      </c>
      <c r="C9" s="107">
        <v>2257959</v>
      </c>
      <c r="D9" s="108">
        <v>0</v>
      </c>
      <c r="E9" s="107">
        <v>2257959</v>
      </c>
    </row>
    <row r="10" spans="1:7" x14ac:dyDescent="0.2">
      <c r="A10" s="56" t="s">
        <v>388</v>
      </c>
      <c r="B10" s="57" t="s">
        <v>313</v>
      </c>
      <c r="C10" s="107">
        <v>2974244</v>
      </c>
      <c r="D10" s="108">
        <v>0</v>
      </c>
      <c r="E10" s="107">
        <v>2974244</v>
      </c>
    </row>
    <row r="11" spans="1:7" ht="25.5" x14ac:dyDescent="0.2">
      <c r="A11" s="56" t="s">
        <v>389</v>
      </c>
      <c r="B11" s="57" t="s">
        <v>314</v>
      </c>
      <c r="C11" s="107">
        <v>475889</v>
      </c>
      <c r="D11" s="107">
        <v>-137050</v>
      </c>
      <c r="E11" s="107">
        <v>338839</v>
      </c>
    </row>
    <row r="12" spans="1:7" x14ac:dyDescent="0.2">
      <c r="A12" s="56" t="s">
        <v>390</v>
      </c>
      <c r="B12" s="56" t="s">
        <v>315</v>
      </c>
      <c r="C12" s="107">
        <v>21561376</v>
      </c>
      <c r="D12" s="107">
        <v>-1690205</v>
      </c>
      <c r="E12" s="107">
        <v>19871171</v>
      </c>
    </row>
    <row r="13" spans="1:7" x14ac:dyDescent="0.2">
      <c r="A13" s="56" t="s">
        <v>18</v>
      </c>
      <c r="B13" s="56" t="s">
        <v>316</v>
      </c>
      <c r="C13" s="107">
        <v>48819</v>
      </c>
      <c r="D13" s="107">
        <v>-40205</v>
      </c>
      <c r="E13" s="107">
        <v>8614</v>
      </c>
    </row>
    <row r="14" spans="1:7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7" x14ac:dyDescent="0.2">
      <c r="A15" s="56" t="s">
        <v>22</v>
      </c>
      <c r="B15" s="56" t="s">
        <v>318</v>
      </c>
      <c r="C15" s="107">
        <v>938852</v>
      </c>
      <c r="D15" s="107">
        <v>-630487</v>
      </c>
      <c r="E15" s="107">
        <v>308365</v>
      </c>
    </row>
    <row r="16" spans="1:7" x14ac:dyDescent="0.2">
      <c r="A16" s="56" t="s">
        <v>24</v>
      </c>
      <c r="B16" s="56" t="s">
        <v>27</v>
      </c>
      <c r="C16" s="107">
        <v>265463</v>
      </c>
      <c r="D16" s="107">
        <v>-185386</v>
      </c>
      <c r="E16" s="107">
        <v>80077</v>
      </c>
    </row>
    <row r="17" spans="1:5" x14ac:dyDescent="0.2">
      <c r="A17" s="56" t="s">
        <v>26</v>
      </c>
      <c r="B17" s="57" t="s">
        <v>319</v>
      </c>
      <c r="C17" s="107">
        <v>1416376</v>
      </c>
      <c r="D17" s="107">
        <v>-765082</v>
      </c>
      <c r="E17" s="107">
        <v>651294</v>
      </c>
    </row>
    <row r="18" spans="1:5" ht="25.5" x14ac:dyDescent="0.2">
      <c r="A18" s="56" t="s">
        <v>177</v>
      </c>
      <c r="B18" s="57" t="s">
        <v>320</v>
      </c>
      <c r="C18" s="107">
        <v>85458</v>
      </c>
      <c r="D18" s="108">
        <v>0</v>
      </c>
      <c r="E18" s="107">
        <v>85458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172410</v>
      </c>
      <c r="D20" s="107">
        <v>-43043</v>
      </c>
      <c r="E20" s="107">
        <v>129367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f>+C21+D21</f>
        <v>0</v>
      </c>
    </row>
    <row r="22" spans="1:5" x14ac:dyDescent="0.2">
      <c r="A22" s="56" t="s">
        <v>32</v>
      </c>
      <c r="B22" s="56" t="s">
        <v>33</v>
      </c>
      <c r="C22" s="109">
        <f>+C23+C35</f>
        <v>26829355</v>
      </c>
      <c r="D22" s="109">
        <f>+D23+D35</f>
        <v>0</v>
      </c>
      <c r="E22" s="109">
        <f>+E23+E35</f>
        <v>26829355</v>
      </c>
    </row>
    <row r="23" spans="1:5" x14ac:dyDescent="0.2">
      <c r="A23" s="56" t="s">
        <v>34</v>
      </c>
      <c r="B23" s="56" t="s">
        <v>284</v>
      </c>
      <c r="C23" s="109">
        <f>SUM(C24:C34)</f>
        <v>23694575</v>
      </c>
      <c r="D23" s="109">
        <f>SUM(D24:D34)</f>
        <v>0</v>
      </c>
      <c r="E23" s="109">
        <f>SUM(E24:E34)</f>
        <v>23694575</v>
      </c>
    </row>
    <row r="24" spans="1:5" x14ac:dyDescent="0.2">
      <c r="A24" s="56" t="s">
        <v>391</v>
      </c>
      <c r="B24" s="56" t="s">
        <v>323</v>
      </c>
      <c r="C24" s="107">
        <v>3813224</v>
      </c>
      <c r="D24" s="108">
        <v>0</v>
      </c>
      <c r="E24" s="107">
        <v>3813224</v>
      </c>
    </row>
    <row r="25" spans="1:5" x14ac:dyDescent="0.2">
      <c r="A25" s="56" t="s">
        <v>392</v>
      </c>
      <c r="B25" s="56" t="s">
        <v>324</v>
      </c>
      <c r="C25" s="107">
        <v>15057661</v>
      </c>
      <c r="D25" s="108">
        <v>0</v>
      </c>
      <c r="E25" s="107">
        <v>15057661</v>
      </c>
    </row>
    <row r="26" spans="1:5" x14ac:dyDescent="0.2">
      <c r="A26" s="56" t="s">
        <v>393</v>
      </c>
      <c r="B26" s="56" t="s">
        <v>325</v>
      </c>
      <c r="C26" s="107">
        <v>3169065</v>
      </c>
      <c r="D26" s="108">
        <v>0</v>
      </c>
      <c r="E26" s="107">
        <v>3169065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4964</v>
      </c>
      <c r="D28" s="108">
        <v>0</v>
      </c>
      <c r="E28" s="107">
        <v>4964</v>
      </c>
    </row>
    <row r="29" spans="1:5" x14ac:dyDescent="0.2">
      <c r="A29" s="56" t="s">
        <v>253</v>
      </c>
      <c r="B29" s="56" t="s">
        <v>271</v>
      </c>
      <c r="C29" s="107">
        <v>73574</v>
      </c>
      <c r="D29" s="108">
        <v>0</v>
      </c>
      <c r="E29" s="107">
        <v>73574</v>
      </c>
    </row>
    <row r="30" spans="1:5" x14ac:dyDescent="0.2">
      <c r="A30" s="56" t="s">
        <v>254</v>
      </c>
      <c r="B30" s="57" t="s">
        <v>327</v>
      </c>
      <c r="C30" s="107">
        <v>12816</v>
      </c>
      <c r="D30" s="108">
        <v>0</v>
      </c>
      <c r="E30" s="107">
        <v>12816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5" x14ac:dyDescent="0.2">
      <c r="A34" s="56" t="s">
        <v>201</v>
      </c>
      <c r="B34" s="57" t="s">
        <v>331</v>
      </c>
      <c r="C34" s="107">
        <v>1563271</v>
      </c>
      <c r="D34" s="108">
        <v>0</v>
      </c>
      <c r="E34" s="107">
        <v>1563271</v>
      </c>
    </row>
    <row r="35" spans="1:5" x14ac:dyDescent="0.2">
      <c r="A35" s="56" t="s">
        <v>50</v>
      </c>
      <c r="B35" s="56" t="s">
        <v>51</v>
      </c>
      <c r="C35" s="109">
        <f>SUM(C36:C40)</f>
        <v>3134780</v>
      </c>
      <c r="D35" s="109">
        <f>SUM(D36:D40)</f>
        <v>0</v>
      </c>
      <c r="E35" s="109">
        <f>SUM(E36:E40)</f>
        <v>3134780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5" s="87" customFormat="1" x14ac:dyDescent="0.2">
      <c r="A40" s="56" t="s">
        <v>374</v>
      </c>
      <c r="B40" s="58" t="s">
        <v>333</v>
      </c>
      <c r="C40" s="107">
        <v>-2526464</v>
      </c>
      <c r="D40" s="108">
        <v>0</v>
      </c>
      <c r="E40" s="107">
        <v>-2526464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13629491</v>
      </c>
      <c r="D42" s="108">
        <v>0</v>
      </c>
      <c r="E42" s="107">
        <v>13629491</v>
      </c>
    </row>
    <row r="43" spans="1:5" x14ac:dyDescent="0.2">
      <c r="A43" s="88" t="s">
        <v>62</v>
      </c>
      <c r="B43" s="88" t="s">
        <v>274</v>
      </c>
      <c r="C43" s="107">
        <v>13629491</v>
      </c>
      <c r="D43" s="108">
        <v>0</v>
      </c>
      <c r="E43" s="107">
        <v>13629491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421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31611492</v>
      </c>
      <c r="D8" s="82">
        <f>SUM(D9:D21)</f>
        <v>-3303065</v>
      </c>
      <c r="E8" s="82">
        <f>SUM(E9:E21)</f>
        <v>28308427</v>
      </c>
    </row>
    <row r="9" spans="1:5" x14ac:dyDescent="0.2">
      <c r="A9" s="56" t="s">
        <v>387</v>
      </c>
      <c r="B9" s="56" t="s">
        <v>312</v>
      </c>
      <c r="C9" s="107">
        <v>2174204</v>
      </c>
      <c r="D9" s="108">
        <v>0</v>
      </c>
      <c r="E9" s="107">
        <v>2174204</v>
      </c>
    </row>
    <row r="10" spans="1:5" x14ac:dyDescent="0.2">
      <c r="A10" s="56" t="s">
        <v>388</v>
      </c>
      <c r="B10" s="57" t="s">
        <v>313</v>
      </c>
      <c r="C10" s="107">
        <v>3207260</v>
      </c>
      <c r="D10" s="108">
        <v>0</v>
      </c>
      <c r="E10" s="107">
        <v>3207260</v>
      </c>
    </row>
    <row r="11" spans="1:5" ht="25.5" x14ac:dyDescent="0.2">
      <c r="A11" s="56" t="s">
        <v>389</v>
      </c>
      <c r="B11" s="57" t="s">
        <v>314</v>
      </c>
      <c r="C11" s="107">
        <v>430277</v>
      </c>
      <c r="D11" s="107">
        <v>-121895</v>
      </c>
      <c r="E11" s="107">
        <v>308382</v>
      </c>
    </row>
    <row r="12" spans="1:5" x14ac:dyDescent="0.2">
      <c r="A12" s="56" t="s">
        <v>390</v>
      </c>
      <c r="B12" s="56" t="s">
        <v>315</v>
      </c>
      <c r="C12" s="107">
        <v>22816493</v>
      </c>
      <c r="D12" s="107">
        <v>-1588155</v>
      </c>
      <c r="E12" s="107">
        <v>21228338</v>
      </c>
    </row>
    <row r="13" spans="1:5" x14ac:dyDescent="0.2">
      <c r="A13" s="56" t="s">
        <v>18</v>
      </c>
      <c r="B13" s="56" t="s">
        <v>316</v>
      </c>
      <c r="C13" s="107">
        <v>46535</v>
      </c>
      <c r="D13" s="107">
        <v>-40205</v>
      </c>
      <c r="E13" s="107">
        <v>6330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5" x14ac:dyDescent="0.2">
      <c r="A15" s="56" t="s">
        <v>22</v>
      </c>
      <c r="B15" s="56" t="s">
        <v>318</v>
      </c>
      <c r="C15" s="107">
        <v>852513</v>
      </c>
      <c r="D15" s="107">
        <v>-604019</v>
      </c>
      <c r="E15" s="107">
        <v>248494</v>
      </c>
    </row>
    <row r="16" spans="1:5" x14ac:dyDescent="0.2">
      <c r="A16" s="56" t="s">
        <v>24</v>
      </c>
      <c r="B16" s="56" t="s">
        <v>27</v>
      </c>
      <c r="C16" s="107">
        <v>265381</v>
      </c>
      <c r="D16" s="107">
        <v>-173404</v>
      </c>
      <c r="E16" s="107">
        <v>91977</v>
      </c>
    </row>
    <row r="17" spans="1:5" x14ac:dyDescent="0.2">
      <c r="A17" s="56" t="s">
        <v>26</v>
      </c>
      <c r="B17" s="57" t="s">
        <v>319</v>
      </c>
      <c r="C17" s="107">
        <v>1416255</v>
      </c>
      <c r="D17" s="107">
        <v>-732519</v>
      </c>
      <c r="E17" s="107">
        <v>683736</v>
      </c>
    </row>
    <row r="18" spans="1:5" ht="25.5" x14ac:dyDescent="0.2">
      <c r="A18" s="56" t="s">
        <v>177</v>
      </c>
      <c r="B18" s="57" t="s">
        <v>320</v>
      </c>
      <c r="C18" s="107">
        <v>85458</v>
      </c>
      <c r="D18" s="108">
        <v>0</v>
      </c>
      <c r="E18" s="107">
        <v>85458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193147</v>
      </c>
      <c r="D20" s="107">
        <v>-42866</v>
      </c>
      <c r="E20" s="107">
        <v>150281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f>+C21+D21</f>
        <v>0</v>
      </c>
    </row>
    <row r="22" spans="1:5" x14ac:dyDescent="0.2">
      <c r="A22" s="56" t="s">
        <v>32</v>
      </c>
      <c r="B22" s="56" t="s">
        <v>33</v>
      </c>
      <c r="C22" s="82">
        <f>+C23+C35</f>
        <v>28308427</v>
      </c>
      <c r="D22" s="82">
        <f>+D23+D35</f>
        <v>0</v>
      </c>
      <c r="E22" s="82">
        <f>+E23+E35</f>
        <v>28308427</v>
      </c>
    </row>
    <row r="23" spans="1:5" x14ac:dyDescent="0.2">
      <c r="A23" s="56" t="s">
        <v>34</v>
      </c>
      <c r="B23" s="56" t="s">
        <v>284</v>
      </c>
      <c r="C23" s="82">
        <f>SUM(C24:C34)</f>
        <v>24996915</v>
      </c>
      <c r="D23" s="82">
        <f>SUM(D24:D34)</f>
        <v>0</v>
      </c>
      <c r="E23" s="82">
        <f>SUM(E24:E34)</f>
        <v>24996915</v>
      </c>
    </row>
    <row r="24" spans="1:5" x14ac:dyDescent="0.2">
      <c r="A24" s="56" t="s">
        <v>391</v>
      </c>
      <c r="B24" s="56" t="s">
        <v>323</v>
      </c>
      <c r="C24" s="107">
        <v>3059030</v>
      </c>
      <c r="D24" s="108">
        <v>0</v>
      </c>
      <c r="E24" s="107">
        <v>3059030</v>
      </c>
    </row>
    <row r="25" spans="1:5" x14ac:dyDescent="0.2">
      <c r="A25" s="56" t="s">
        <v>392</v>
      </c>
      <c r="B25" s="56" t="s">
        <v>324</v>
      </c>
      <c r="C25" s="107">
        <v>17207131</v>
      </c>
      <c r="D25" s="108">
        <v>0</v>
      </c>
      <c r="E25" s="107">
        <v>17207131</v>
      </c>
    </row>
    <row r="26" spans="1:5" x14ac:dyDescent="0.2">
      <c r="A26" s="56" t="s">
        <v>393</v>
      </c>
      <c r="B26" s="56" t="s">
        <v>325</v>
      </c>
      <c r="C26" s="107">
        <v>3001419</v>
      </c>
      <c r="D26" s="108">
        <v>0</v>
      </c>
      <c r="E26" s="107">
        <v>3001419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7750</v>
      </c>
      <c r="D28" s="108">
        <v>0</v>
      </c>
      <c r="E28" s="107">
        <v>7750</v>
      </c>
    </row>
    <row r="29" spans="1:5" x14ac:dyDescent="0.2">
      <c r="A29" s="56" t="s">
        <v>253</v>
      </c>
      <c r="B29" s="56" t="s">
        <v>271</v>
      </c>
      <c r="C29" s="107">
        <v>78883</v>
      </c>
      <c r="D29" s="108">
        <v>0</v>
      </c>
      <c r="E29" s="107">
        <v>78883</v>
      </c>
    </row>
    <row r="30" spans="1:5" x14ac:dyDescent="0.2">
      <c r="A30" s="56" t="s">
        <v>254</v>
      </c>
      <c r="B30" s="57" t="s">
        <v>327</v>
      </c>
      <c r="C30" s="107">
        <v>14542</v>
      </c>
      <c r="D30" s="108">
        <v>0</v>
      </c>
      <c r="E30" s="107">
        <v>14542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5" x14ac:dyDescent="0.2">
      <c r="A34" s="56" t="s">
        <v>201</v>
      </c>
      <c r="B34" s="57" t="s">
        <v>331</v>
      </c>
      <c r="C34" s="107">
        <v>1628160</v>
      </c>
      <c r="D34" s="108">
        <v>0</v>
      </c>
      <c r="E34" s="107">
        <v>1628160</v>
      </c>
    </row>
    <row r="35" spans="1:5" x14ac:dyDescent="0.2">
      <c r="A35" s="56" t="s">
        <v>50</v>
      </c>
      <c r="B35" s="56" t="s">
        <v>51</v>
      </c>
      <c r="C35" s="82">
        <f>SUM(C36:C40)</f>
        <v>3311512</v>
      </c>
      <c r="D35" s="82">
        <f>SUM(D36:D40)</f>
        <v>0</v>
      </c>
      <c r="E35" s="82">
        <f>SUM(E36:E40)</f>
        <v>3311512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5" s="87" customFormat="1" x14ac:dyDescent="0.2">
      <c r="A40" s="56" t="s">
        <v>374</v>
      </c>
      <c r="B40" s="58" t="s">
        <v>333</v>
      </c>
      <c r="C40" s="107">
        <v>-2349732</v>
      </c>
      <c r="D40" s="108">
        <v>0</v>
      </c>
      <c r="E40" s="107">
        <v>-2349732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14640418</v>
      </c>
      <c r="D42" s="108">
        <v>0</v>
      </c>
      <c r="E42" s="107">
        <v>14640418</v>
      </c>
    </row>
    <row r="43" spans="1:5" x14ac:dyDescent="0.2">
      <c r="A43" s="88" t="s">
        <v>62</v>
      </c>
      <c r="B43" s="88" t="s">
        <v>274</v>
      </c>
      <c r="C43" s="107">
        <v>14640418</v>
      </c>
      <c r="D43" s="108">
        <v>0</v>
      </c>
      <c r="E43" s="107">
        <v>14640418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419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32185844</v>
      </c>
      <c r="D8" s="82">
        <f>SUM(D9:D21)</f>
        <v>-3184489</v>
      </c>
      <c r="E8" s="82">
        <f>SUM(E9:E21)</f>
        <v>29001355</v>
      </c>
    </row>
    <row r="9" spans="1:5" x14ac:dyDescent="0.2">
      <c r="A9" s="56" t="s">
        <v>387</v>
      </c>
      <c r="B9" s="56" t="s">
        <v>312</v>
      </c>
      <c r="C9" s="107">
        <v>2310661</v>
      </c>
      <c r="D9" s="108">
        <v>0</v>
      </c>
      <c r="E9" s="107">
        <f>+C9+D9</f>
        <v>2310661</v>
      </c>
    </row>
    <row r="10" spans="1:5" x14ac:dyDescent="0.2">
      <c r="A10" s="56" t="s">
        <v>388</v>
      </c>
      <c r="B10" s="57" t="s">
        <v>313</v>
      </c>
      <c r="C10" s="107">
        <v>3392752</v>
      </c>
      <c r="D10" s="108">
        <v>0</v>
      </c>
      <c r="E10" s="107">
        <f t="shared" ref="E10:E21" si="0">+C10+D10</f>
        <v>3392752</v>
      </c>
    </row>
    <row r="11" spans="1:5" ht="25.5" x14ac:dyDescent="0.2">
      <c r="A11" s="56" t="s">
        <v>389</v>
      </c>
      <c r="B11" s="57" t="s">
        <v>314</v>
      </c>
      <c r="C11" s="107">
        <v>368736</v>
      </c>
      <c r="D11" s="107">
        <v>-101614</v>
      </c>
      <c r="E11" s="107">
        <f t="shared" si="0"/>
        <v>267122</v>
      </c>
    </row>
    <row r="12" spans="1:5" x14ac:dyDescent="0.2">
      <c r="A12" s="56" t="s">
        <v>390</v>
      </c>
      <c r="B12" s="56" t="s">
        <v>315</v>
      </c>
      <c r="C12" s="107">
        <v>23091351</v>
      </c>
      <c r="D12" s="107">
        <v>-1544705</v>
      </c>
      <c r="E12" s="107">
        <f t="shared" si="0"/>
        <v>21546646</v>
      </c>
    </row>
    <row r="13" spans="1:5" x14ac:dyDescent="0.2">
      <c r="A13" s="56" t="s">
        <v>18</v>
      </c>
      <c r="B13" s="56" t="s">
        <v>316</v>
      </c>
      <c r="C13" s="107">
        <v>45582</v>
      </c>
      <c r="D13" s="107">
        <v>-40205</v>
      </c>
      <c r="E13" s="107">
        <f t="shared" si="0"/>
        <v>5377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f t="shared" si="0"/>
        <v>8663</v>
      </c>
    </row>
    <row r="15" spans="1:5" x14ac:dyDescent="0.2">
      <c r="A15" s="56" t="s">
        <v>22</v>
      </c>
      <c r="B15" s="56" t="s">
        <v>318</v>
      </c>
      <c r="C15" s="107">
        <v>907336</v>
      </c>
      <c r="D15" s="107">
        <v>-593926</v>
      </c>
      <c r="E15" s="107">
        <f t="shared" si="0"/>
        <v>313410</v>
      </c>
    </row>
    <row r="16" spans="1:5" x14ac:dyDescent="0.2">
      <c r="A16" s="56" t="s">
        <v>24</v>
      </c>
      <c r="B16" s="56" t="s">
        <v>27</v>
      </c>
      <c r="C16" s="107">
        <v>263581</v>
      </c>
      <c r="D16" s="107">
        <v>-161596</v>
      </c>
      <c r="E16" s="107">
        <f t="shared" si="0"/>
        <v>101985</v>
      </c>
    </row>
    <row r="17" spans="1:5" x14ac:dyDescent="0.2">
      <c r="A17" s="56" t="s">
        <v>26</v>
      </c>
      <c r="B17" s="57" t="s">
        <v>319</v>
      </c>
      <c r="C17" s="107">
        <v>1415817</v>
      </c>
      <c r="D17" s="107">
        <v>-699555</v>
      </c>
      <c r="E17" s="107">
        <f t="shared" si="0"/>
        <v>716262</v>
      </c>
    </row>
    <row r="18" spans="1:5" ht="25.5" x14ac:dyDescent="0.2">
      <c r="A18" s="56" t="s">
        <v>177</v>
      </c>
      <c r="B18" s="57" t="s">
        <v>320</v>
      </c>
      <c r="C18" s="107">
        <v>85458</v>
      </c>
      <c r="D18" s="108">
        <v>0</v>
      </c>
      <c r="E18" s="107">
        <f t="shared" si="0"/>
        <v>85458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f t="shared" si="0"/>
        <v>115304</v>
      </c>
    </row>
    <row r="20" spans="1:5" x14ac:dyDescent="0.2">
      <c r="A20" s="56" t="s">
        <v>163</v>
      </c>
      <c r="B20" s="56" t="s">
        <v>321</v>
      </c>
      <c r="C20" s="107">
        <v>180601</v>
      </c>
      <c r="D20" s="107">
        <v>-42886</v>
      </c>
      <c r="E20" s="107">
        <f t="shared" si="0"/>
        <v>137715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f t="shared" si="0"/>
        <v>0</v>
      </c>
    </row>
    <row r="22" spans="1:5" x14ac:dyDescent="0.2">
      <c r="A22" s="56" t="s">
        <v>32</v>
      </c>
      <c r="B22" s="56" t="s">
        <v>33</v>
      </c>
      <c r="C22" s="82">
        <f>+C23+C35</f>
        <v>29001355</v>
      </c>
      <c r="D22" s="82">
        <f>+D23+D35</f>
        <v>0</v>
      </c>
      <c r="E22" s="82">
        <f>+E23+E35</f>
        <v>29001355</v>
      </c>
    </row>
    <row r="23" spans="1:5" x14ac:dyDescent="0.2">
      <c r="A23" s="56" t="s">
        <v>34</v>
      </c>
      <c r="B23" s="56" t="s">
        <v>284</v>
      </c>
      <c r="C23" s="82">
        <f>SUM(C24:C34)</f>
        <v>25588102</v>
      </c>
      <c r="D23" s="82">
        <f>SUM(D24:D34)</f>
        <v>0</v>
      </c>
      <c r="E23" s="82">
        <f>SUM(E24:E34)</f>
        <v>25588102</v>
      </c>
    </row>
    <row r="24" spans="1:5" x14ac:dyDescent="0.2">
      <c r="A24" s="56" t="s">
        <v>391</v>
      </c>
      <c r="B24" s="56" t="s">
        <v>323</v>
      </c>
      <c r="C24" s="107">
        <v>6678943</v>
      </c>
      <c r="D24" s="108">
        <v>0</v>
      </c>
      <c r="E24" s="107">
        <f>+C24</f>
        <v>6678943</v>
      </c>
    </row>
    <row r="25" spans="1:5" x14ac:dyDescent="0.2">
      <c r="A25" s="56" t="s">
        <v>392</v>
      </c>
      <c r="B25" s="56" t="s">
        <v>324</v>
      </c>
      <c r="C25" s="107">
        <v>14142275</v>
      </c>
      <c r="D25" s="108">
        <v>0</v>
      </c>
      <c r="E25" s="107">
        <f t="shared" ref="E25:E34" si="1">+C25</f>
        <v>14142275</v>
      </c>
    </row>
    <row r="26" spans="1:5" x14ac:dyDescent="0.2">
      <c r="A26" s="56" t="s">
        <v>393</v>
      </c>
      <c r="B26" s="56" t="s">
        <v>325</v>
      </c>
      <c r="C26" s="107">
        <v>3070686</v>
      </c>
      <c r="D26" s="108">
        <v>0</v>
      </c>
      <c r="E26" s="107">
        <f t="shared" si="1"/>
        <v>3070686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f t="shared" si="1"/>
        <v>0</v>
      </c>
    </row>
    <row r="28" spans="1:5" x14ac:dyDescent="0.2">
      <c r="A28" s="56" t="s">
        <v>128</v>
      </c>
      <c r="B28" s="56" t="s">
        <v>326</v>
      </c>
      <c r="C28" s="107">
        <v>8551</v>
      </c>
      <c r="D28" s="108">
        <v>0</v>
      </c>
      <c r="E28" s="107">
        <f t="shared" si="1"/>
        <v>8551</v>
      </c>
    </row>
    <row r="29" spans="1:5" x14ac:dyDescent="0.2">
      <c r="A29" s="56" t="s">
        <v>253</v>
      </c>
      <c r="B29" s="56" t="s">
        <v>271</v>
      </c>
      <c r="C29" s="107">
        <v>94654</v>
      </c>
      <c r="D29" s="108">
        <v>0</v>
      </c>
      <c r="E29" s="107">
        <f t="shared" si="1"/>
        <v>94654</v>
      </c>
    </row>
    <row r="30" spans="1:5" x14ac:dyDescent="0.2">
      <c r="A30" s="56" t="s">
        <v>254</v>
      </c>
      <c r="B30" s="57" t="s">
        <v>327</v>
      </c>
      <c r="C30" s="107">
        <v>16383</v>
      </c>
      <c r="D30" s="108">
        <v>0</v>
      </c>
      <c r="E30" s="107">
        <f t="shared" si="1"/>
        <v>16383</v>
      </c>
    </row>
    <row r="31" spans="1:5" x14ac:dyDescent="0.2">
      <c r="A31" s="56" t="s">
        <v>46</v>
      </c>
      <c r="B31" s="56" t="s">
        <v>328</v>
      </c>
      <c r="C31" s="108">
        <v>33</v>
      </c>
      <c r="D31" s="108">
        <v>0</v>
      </c>
      <c r="E31" s="107">
        <f t="shared" si="1"/>
        <v>33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7">
        <f t="shared" si="1"/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7">
        <f t="shared" si="1"/>
        <v>0</v>
      </c>
    </row>
    <row r="34" spans="1:5" x14ac:dyDescent="0.2">
      <c r="A34" s="56" t="s">
        <v>201</v>
      </c>
      <c r="B34" s="57" t="s">
        <v>331</v>
      </c>
      <c r="C34" s="107">
        <v>1576577</v>
      </c>
      <c r="D34" s="108">
        <v>0</v>
      </c>
      <c r="E34" s="107">
        <f t="shared" si="1"/>
        <v>1576577</v>
      </c>
    </row>
    <row r="35" spans="1:5" x14ac:dyDescent="0.2">
      <c r="A35" s="56" t="s">
        <v>50</v>
      </c>
      <c r="B35" s="56" t="s">
        <v>51</v>
      </c>
      <c r="C35" s="82">
        <f>SUM(C36:C40)</f>
        <v>3413253</v>
      </c>
      <c r="D35" s="82">
        <f>SUM(D36:D40)</f>
        <v>0</v>
      </c>
      <c r="E35" s="82">
        <f>SUM(E36:E40)</f>
        <v>3413253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f>+C36</f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f t="shared" ref="E37:E43" si="2">+C37</f>
        <v>202490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f t="shared" si="2"/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f t="shared" si="2"/>
        <v>0</v>
      </c>
    </row>
    <row r="40" spans="1:5" s="87" customFormat="1" x14ac:dyDescent="0.2">
      <c r="A40" s="56" t="s">
        <v>374</v>
      </c>
      <c r="B40" s="58" t="s">
        <v>333</v>
      </c>
      <c r="C40" s="107">
        <v>-2247991</v>
      </c>
      <c r="D40" s="108">
        <v>0</v>
      </c>
      <c r="E40" s="107">
        <f t="shared" si="2"/>
        <v>-2247991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7">
        <f t="shared" si="2"/>
        <v>0</v>
      </c>
    </row>
    <row r="42" spans="1:5" x14ac:dyDescent="0.2">
      <c r="A42" s="56" t="s">
        <v>60</v>
      </c>
      <c r="B42" s="56" t="s">
        <v>273</v>
      </c>
      <c r="C42" s="107">
        <v>15960926</v>
      </c>
      <c r="D42" s="108">
        <v>0</v>
      </c>
      <c r="E42" s="107">
        <f t="shared" si="2"/>
        <v>15960926</v>
      </c>
    </row>
    <row r="43" spans="1:5" x14ac:dyDescent="0.2">
      <c r="A43" s="88" t="s">
        <v>62</v>
      </c>
      <c r="B43" s="88" t="s">
        <v>274</v>
      </c>
      <c r="C43" s="107">
        <v>15960926</v>
      </c>
      <c r="D43" s="108">
        <v>0</v>
      </c>
      <c r="E43" s="107">
        <f t="shared" si="2"/>
        <v>15960926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44"/>
  <sheetViews>
    <sheetView workbookViewId="0">
      <selection activeCell="C9" sqref="C9:E21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417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33736204</v>
      </c>
      <c r="D8" s="82">
        <f>SUM(D9:D21)</f>
        <v>-2678841</v>
      </c>
      <c r="E8" s="82">
        <f>SUM(E9:E21)</f>
        <v>31057363</v>
      </c>
    </row>
    <row r="9" spans="1:5" x14ac:dyDescent="0.2">
      <c r="A9" s="56" t="s">
        <v>387</v>
      </c>
      <c r="B9" s="56" t="s">
        <v>312</v>
      </c>
      <c r="C9" s="107">
        <v>2513966</v>
      </c>
      <c r="D9" s="108">
        <v>0</v>
      </c>
      <c r="E9" s="107">
        <v>2513966</v>
      </c>
    </row>
    <row r="10" spans="1:5" x14ac:dyDescent="0.2">
      <c r="A10" s="56" t="s">
        <v>388</v>
      </c>
      <c r="B10" s="57" t="s">
        <v>313</v>
      </c>
      <c r="C10" s="107">
        <v>3724533</v>
      </c>
      <c r="D10" s="108">
        <v>0</v>
      </c>
      <c r="E10" s="107">
        <v>3724533</v>
      </c>
    </row>
    <row r="11" spans="1:5" ht="25.5" x14ac:dyDescent="0.2">
      <c r="A11" s="56" t="s">
        <v>389</v>
      </c>
      <c r="B11" s="57" t="s">
        <v>314</v>
      </c>
      <c r="C11" s="107">
        <v>357171</v>
      </c>
      <c r="D11" s="107">
        <v>-69366</v>
      </c>
      <c r="E11" s="107">
        <v>287805</v>
      </c>
    </row>
    <row r="12" spans="1:5" x14ac:dyDescent="0.2">
      <c r="A12" s="56" t="s">
        <v>390</v>
      </c>
      <c r="B12" s="56" t="s">
        <v>315</v>
      </c>
      <c r="C12" s="107">
        <v>24052454</v>
      </c>
      <c r="D12" s="107">
        <v>-1170844</v>
      </c>
      <c r="E12" s="107">
        <v>22881610</v>
      </c>
    </row>
    <row r="13" spans="1:5" x14ac:dyDescent="0.2">
      <c r="A13" s="56" t="s">
        <v>18</v>
      </c>
      <c r="B13" s="56" t="s">
        <v>316</v>
      </c>
      <c r="C13" s="107">
        <v>45731</v>
      </c>
      <c r="D13" s="107">
        <v>-40205</v>
      </c>
      <c r="E13" s="107">
        <v>5526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5" x14ac:dyDescent="0.2">
      <c r="A15" s="56" t="s">
        <v>22</v>
      </c>
      <c r="B15" s="56" t="s">
        <v>318</v>
      </c>
      <c r="C15" s="107">
        <v>891194</v>
      </c>
      <c r="D15" s="107">
        <v>-500060</v>
      </c>
      <c r="E15" s="107">
        <v>391134</v>
      </c>
    </row>
    <row r="16" spans="1:5" x14ac:dyDescent="0.2">
      <c r="A16" s="56" t="s">
        <v>24</v>
      </c>
      <c r="B16" s="56" t="s">
        <v>27</v>
      </c>
      <c r="C16" s="107">
        <v>251346</v>
      </c>
      <c r="D16" s="107">
        <v>-149624</v>
      </c>
      <c r="E16" s="107">
        <v>101722</v>
      </c>
    </row>
    <row r="17" spans="1:5" x14ac:dyDescent="0.2">
      <c r="A17" s="56" t="s">
        <v>26</v>
      </c>
      <c r="B17" s="57" t="s">
        <v>319</v>
      </c>
      <c r="C17" s="107">
        <v>1532618</v>
      </c>
      <c r="D17" s="107">
        <v>-704129</v>
      </c>
      <c r="E17" s="107">
        <v>828489</v>
      </c>
    </row>
    <row r="18" spans="1:5" ht="25.5" x14ac:dyDescent="0.2">
      <c r="A18" s="56" t="s">
        <v>177</v>
      </c>
      <c r="B18" s="57" t="s">
        <v>320</v>
      </c>
      <c r="C18" s="107">
        <v>19805</v>
      </c>
      <c r="D18" s="108">
        <v>0</v>
      </c>
      <c r="E18" s="107">
        <v>19805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223417</v>
      </c>
      <c r="D20" s="107">
        <v>-44611</v>
      </c>
      <c r="E20" s="107">
        <v>178806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82">
        <f>+C23+C35</f>
        <v>31057363</v>
      </c>
      <c r="D22" s="82">
        <f>+D23+D35</f>
        <v>0</v>
      </c>
      <c r="E22" s="82">
        <f>+E23+E35</f>
        <v>31057363</v>
      </c>
    </row>
    <row r="23" spans="1:5" x14ac:dyDescent="0.2">
      <c r="A23" s="56" t="s">
        <v>34</v>
      </c>
      <c r="B23" s="56" t="s">
        <v>284</v>
      </c>
      <c r="C23" s="82">
        <f>SUM(C24:C34)</f>
        <v>27073609</v>
      </c>
      <c r="D23" s="82">
        <f>SUM(D24:D34)</f>
        <v>0</v>
      </c>
      <c r="E23" s="82">
        <f>SUM(E24:E34)</f>
        <v>27073609</v>
      </c>
    </row>
    <row r="24" spans="1:5" x14ac:dyDescent="0.2">
      <c r="A24" s="56" t="s">
        <v>391</v>
      </c>
      <c r="B24" s="56" t="s">
        <v>323</v>
      </c>
      <c r="C24" s="107">
        <v>6293137</v>
      </c>
      <c r="D24" s="108">
        <v>0</v>
      </c>
      <c r="E24" s="107">
        <v>6293137</v>
      </c>
    </row>
    <row r="25" spans="1:5" x14ac:dyDescent="0.2">
      <c r="A25" s="56" t="s">
        <v>392</v>
      </c>
      <c r="B25" s="56" t="s">
        <v>324</v>
      </c>
      <c r="C25" s="107">
        <v>15819170</v>
      </c>
      <c r="D25" s="108">
        <v>0</v>
      </c>
      <c r="E25" s="107">
        <v>15819170</v>
      </c>
    </row>
    <row r="26" spans="1:5" x14ac:dyDescent="0.2">
      <c r="A26" s="56" t="s">
        <v>393</v>
      </c>
      <c r="B26" s="56" t="s">
        <v>325</v>
      </c>
      <c r="C26" s="107">
        <v>3093346</v>
      </c>
      <c r="D26" s="108">
        <v>0</v>
      </c>
      <c r="E26" s="107">
        <v>3093346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9116</v>
      </c>
      <c r="D28" s="108">
        <v>0</v>
      </c>
      <c r="E28" s="107">
        <v>9116</v>
      </c>
    </row>
    <row r="29" spans="1:5" x14ac:dyDescent="0.2">
      <c r="A29" s="56" t="s">
        <v>253</v>
      </c>
      <c r="B29" s="56" t="s">
        <v>271</v>
      </c>
      <c r="C29" s="107">
        <v>63979</v>
      </c>
      <c r="D29" s="108">
        <v>0</v>
      </c>
      <c r="E29" s="107">
        <v>63979</v>
      </c>
    </row>
    <row r="30" spans="1:5" x14ac:dyDescent="0.2">
      <c r="A30" s="56" t="s">
        <v>254</v>
      </c>
      <c r="B30" s="57" t="s">
        <v>327</v>
      </c>
      <c r="C30" s="107">
        <v>11550</v>
      </c>
      <c r="D30" s="108">
        <v>0</v>
      </c>
      <c r="E30" s="107">
        <v>11550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5" x14ac:dyDescent="0.2">
      <c r="A34" s="56" t="s">
        <v>201</v>
      </c>
      <c r="B34" s="57" t="s">
        <v>331</v>
      </c>
      <c r="C34" s="107">
        <v>1783311</v>
      </c>
      <c r="D34" s="108">
        <v>0</v>
      </c>
      <c r="E34" s="107">
        <v>1783311</v>
      </c>
    </row>
    <row r="35" spans="1:5" x14ac:dyDescent="0.2">
      <c r="A35" s="56" t="s">
        <v>50</v>
      </c>
      <c r="B35" s="56" t="s">
        <v>51</v>
      </c>
      <c r="C35" s="82">
        <f>SUM(C36:C40)</f>
        <v>3983754</v>
      </c>
      <c r="D35" s="82">
        <f>SUM(D36:D40)</f>
        <v>0</v>
      </c>
      <c r="E35" s="82">
        <f>SUM(E36:E40)</f>
        <v>3983754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8">
        <v>0</v>
      </c>
      <c r="D38" s="108">
        <v>0</v>
      </c>
      <c r="E38" s="108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8">
        <v>0</v>
      </c>
      <c r="D39" s="108">
        <v>0</v>
      </c>
      <c r="E39" s="108">
        <v>0</v>
      </c>
    </row>
    <row r="40" spans="1:5" s="87" customFormat="1" x14ac:dyDescent="0.2">
      <c r="A40" s="56" t="s">
        <v>374</v>
      </c>
      <c r="B40" s="58" t="s">
        <v>333</v>
      </c>
      <c r="C40" s="107">
        <v>-1677490</v>
      </c>
      <c r="D40" s="108">
        <v>0</v>
      </c>
      <c r="E40" s="107">
        <v>-1677490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15804685</v>
      </c>
      <c r="D42" s="108">
        <v>0</v>
      </c>
      <c r="E42" s="107">
        <v>15804685</v>
      </c>
    </row>
    <row r="43" spans="1:5" x14ac:dyDescent="0.2">
      <c r="A43" s="88" t="s">
        <v>62</v>
      </c>
      <c r="B43" s="88" t="s">
        <v>274</v>
      </c>
      <c r="C43" s="107">
        <v>15804685</v>
      </c>
      <c r="D43" s="108">
        <v>0</v>
      </c>
      <c r="E43" s="107">
        <v>15804685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416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34504386</v>
      </c>
      <c r="D8" s="82">
        <f>SUM(D9:D21)</f>
        <v>-2525709</v>
      </c>
      <c r="E8" s="82">
        <f>SUM(E9:E21)</f>
        <v>31978677</v>
      </c>
    </row>
    <row r="9" spans="1:5" x14ac:dyDescent="0.2">
      <c r="A9" s="56" t="s">
        <v>387</v>
      </c>
      <c r="B9" s="56" t="s">
        <v>312</v>
      </c>
      <c r="C9" s="107">
        <v>2203257</v>
      </c>
      <c r="D9" s="108">
        <v>0</v>
      </c>
      <c r="E9" s="107">
        <v>2203257</v>
      </c>
    </row>
    <row r="10" spans="1:5" x14ac:dyDescent="0.2">
      <c r="A10" s="56" t="s">
        <v>388</v>
      </c>
      <c r="B10" s="57" t="s">
        <v>313</v>
      </c>
      <c r="C10" s="107">
        <v>3856474</v>
      </c>
      <c r="D10" s="108">
        <v>0</v>
      </c>
      <c r="E10" s="107">
        <v>3856474</v>
      </c>
    </row>
    <row r="11" spans="1:5" ht="25.5" x14ac:dyDescent="0.2">
      <c r="A11" s="56" t="s">
        <v>389</v>
      </c>
      <c r="B11" s="57" t="s">
        <v>314</v>
      </c>
      <c r="C11" s="107">
        <v>319341</v>
      </c>
      <c r="D11" s="107">
        <v>-56689</v>
      </c>
      <c r="E11" s="107">
        <v>262652</v>
      </c>
    </row>
    <row r="12" spans="1:5" x14ac:dyDescent="0.2">
      <c r="A12" s="56" t="s">
        <v>390</v>
      </c>
      <c r="B12" s="56" t="s">
        <v>315</v>
      </c>
      <c r="C12" s="107">
        <v>25077610</v>
      </c>
      <c r="D12" s="107">
        <v>-1086943</v>
      </c>
      <c r="E12" s="107">
        <v>23990667</v>
      </c>
    </row>
    <row r="13" spans="1:5" x14ac:dyDescent="0.2">
      <c r="A13" s="56" t="s">
        <v>18</v>
      </c>
      <c r="B13" s="56" t="s">
        <v>316</v>
      </c>
      <c r="C13" s="107">
        <v>46221</v>
      </c>
      <c r="D13" s="107">
        <v>-40205</v>
      </c>
      <c r="E13" s="107">
        <v>6016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5" x14ac:dyDescent="0.2">
      <c r="A15" s="56" t="s">
        <v>22</v>
      </c>
      <c r="B15" s="56" t="s">
        <v>318</v>
      </c>
      <c r="C15" s="107">
        <v>869220</v>
      </c>
      <c r="D15" s="107">
        <v>-488711</v>
      </c>
      <c r="E15" s="107">
        <v>380509</v>
      </c>
    </row>
    <row r="16" spans="1:5" x14ac:dyDescent="0.2">
      <c r="A16" s="56" t="s">
        <v>24</v>
      </c>
      <c r="B16" s="56" t="s">
        <v>27</v>
      </c>
      <c r="C16" s="107">
        <v>247888</v>
      </c>
      <c r="D16" s="107">
        <v>-138179</v>
      </c>
      <c r="E16" s="107">
        <v>109709</v>
      </c>
    </row>
    <row r="17" spans="1:5" x14ac:dyDescent="0.2">
      <c r="A17" s="56" t="s">
        <v>26</v>
      </c>
      <c r="B17" s="57" t="s">
        <v>319</v>
      </c>
      <c r="C17" s="107">
        <v>1524556</v>
      </c>
      <c r="D17" s="107">
        <v>-670031</v>
      </c>
      <c r="E17" s="107">
        <v>854525</v>
      </c>
    </row>
    <row r="18" spans="1:5" ht="25.5" x14ac:dyDescent="0.2">
      <c r="A18" s="56" t="s">
        <v>177</v>
      </c>
      <c r="B18" s="57" t="s">
        <v>320</v>
      </c>
      <c r="C18" s="107">
        <v>25609</v>
      </c>
      <c r="D18" s="108">
        <v>0</v>
      </c>
      <c r="E18" s="107">
        <v>25609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210241</v>
      </c>
      <c r="D20" s="107">
        <v>-44949</v>
      </c>
      <c r="E20" s="107">
        <v>165292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82">
        <f>+C23+C35</f>
        <v>31978677</v>
      </c>
      <c r="D22" s="82">
        <f>+D23+D35</f>
        <v>0</v>
      </c>
      <c r="E22" s="82">
        <f>+E23+E35</f>
        <v>31978677</v>
      </c>
    </row>
    <row r="23" spans="1:5" x14ac:dyDescent="0.2">
      <c r="A23" s="56" t="s">
        <v>34</v>
      </c>
      <c r="B23" s="56" t="s">
        <v>284</v>
      </c>
      <c r="C23" s="82">
        <f>SUM(C24:C34)</f>
        <v>27891485</v>
      </c>
      <c r="D23" s="82">
        <f>SUM(D24:D34)</f>
        <v>0</v>
      </c>
      <c r="E23" s="82">
        <f>SUM(E24:E34)</f>
        <v>27891485</v>
      </c>
    </row>
    <row r="24" spans="1:5" x14ac:dyDescent="0.2">
      <c r="A24" s="56" t="s">
        <v>391</v>
      </c>
      <c r="B24" s="56" t="s">
        <v>323</v>
      </c>
      <c r="C24" s="107">
        <v>6662724</v>
      </c>
      <c r="D24" s="108">
        <v>0</v>
      </c>
      <c r="E24" s="107">
        <v>6662724</v>
      </c>
    </row>
    <row r="25" spans="1:5" x14ac:dyDescent="0.2">
      <c r="A25" s="56" t="s">
        <v>392</v>
      </c>
      <c r="B25" s="56" t="s">
        <v>324</v>
      </c>
      <c r="C25" s="107">
        <v>16679638</v>
      </c>
      <c r="D25" s="108">
        <v>0</v>
      </c>
      <c r="E25" s="107">
        <v>16679638</v>
      </c>
    </row>
    <row r="26" spans="1:5" x14ac:dyDescent="0.2">
      <c r="A26" s="56" t="s">
        <v>393</v>
      </c>
      <c r="B26" s="56" t="s">
        <v>325</v>
      </c>
      <c r="C26" s="107">
        <v>2724896</v>
      </c>
      <c r="D26" s="108">
        <v>0</v>
      </c>
      <c r="E26" s="107">
        <v>2724896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7890</v>
      </c>
      <c r="D28" s="108">
        <v>0</v>
      </c>
      <c r="E28" s="107">
        <v>7890</v>
      </c>
    </row>
    <row r="29" spans="1:5" x14ac:dyDescent="0.2">
      <c r="A29" s="56" t="s">
        <v>253</v>
      </c>
      <c r="B29" s="56" t="s">
        <v>271</v>
      </c>
      <c r="C29" s="107">
        <v>66883</v>
      </c>
      <c r="D29" s="108">
        <v>0</v>
      </c>
      <c r="E29" s="107">
        <v>66883</v>
      </c>
    </row>
    <row r="30" spans="1:5" x14ac:dyDescent="0.2">
      <c r="A30" s="56" t="s">
        <v>254</v>
      </c>
      <c r="B30" s="57" t="s">
        <v>327</v>
      </c>
      <c r="C30" s="107">
        <v>10881</v>
      </c>
      <c r="D30" s="108">
        <v>0</v>
      </c>
      <c r="E30" s="107">
        <v>10881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5" x14ac:dyDescent="0.2">
      <c r="A34" s="56" t="s">
        <v>201</v>
      </c>
      <c r="B34" s="57" t="s">
        <v>331</v>
      </c>
      <c r="C34" s="107">
        <v>1738573</v>
      </c>
      <c r="D34" s="108">
        <v>0</v>
      </c>
      <c r="E34" s="107">
        <v>1738573</v>
      </c>
    </row>
    <row r="35" spans="1:5" x14ac:dyDescent="0.2">
      <c r="A35" s="56" t="s">
        <v>50</v>
      </c>
      <c r="B35" s="56" t="s">
        <v>51</v>
      </c>
      <c r="C35" s="82">
        <f>SUM(C36:C40)</f>
        <v>4087192</v>
      </c>
      <c r="D35" s="82">
        <f>SUM(D36:D40)</f>
        <v>0</v>
      </c>
      <c r="E35" s="82">
        <f>SUM(E36:E40)</f>
        <v>4087192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8">
        <v>0</v>
      </c>
      <c r="D38" s="108">
        <v>0</v>
      </c>
      <c r="E38" s="108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8">
        <v>0</v>
      </c>
      <c r="D39" s="108">
        <v>0</v>
      </c>
      <c r="E39" s="108">
        <v>0</v>
      </c>
    </row>
    <row r="40" spans="1:5" s="87" customFormat="1" x14ac:dyDescent="0.2">
      <c r="A40" s="56" t="s">
        <v>374</v>
      </c>
      <c r="B40" s="58" t="s">
        <v>333</v>
      </c>
      <c r="C40" s="107">
        <v>-1574052</v>
      </c>
      <c r="D40" s="108">
        <v>0</v>
      </c>
      <c r="E40" s="107">
        <v>-1574052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10999031</v>
      </c>
      <c r="D42" s="108">
        <v>0</v>
      </c>
      <c r="E42" s="107">
        <v>10999031</v>
      </c>
    </row>
    <row r="43" spans="1:5" x14ac:dyDescent="0.2">
      <c r="A43" s="88" t="s">
        <v>62</v>
      </c>
      <c r="B43" s="88" t="s">
        <v>274</v>
      </c>
      <c r="C43" s="107">
        <v>10999031</v>
      </c>
      <c r="D43" s="108">
        <v>0</v>
      </c>
      <c r="E43" s="107">
        <v>10999031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414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34381552</v>
      </c>
      <c r="D8" s="82">
        <f>SUM(D9:D21)</f>
        <v>-2217973</v>
      </c>
      <c r="E8" s="82">
        <f>SUM(E9:E21)</f>
        <v>32163579</v>
      </c>
    </row>
    <row r="9" spans="1:5" x14ac:dyDescent="0.2">
      <c r="A9" s="56" t="s">
        <v>387</v>
      </c>
      <c r="B9" s="56" t="s">
        <v>312</v>
      </c>
      <c r="C9" s="107">
        <v>1471825</v>
      </c>
      <c r="D9" s="108">
        <v>0</v>
      </c>
      <c r="E9" s="107">
        <v>1471825</v>
      </c>
    </row>
    <row r="10" spans="1:5" x14ac:dyDescent="0.2">
      <c r="A10" s="56" t="s">
        <v>388</v>
      </c>
      <c r="B10" s="57" t="s">
        <v>313</v>
      </c>
      <c r="C10" s="107">
        <v>5734720</v>
      </c>
      <c r="D10" s="108">
        <v>0</v>
      </c>
      <c r="E10" s="107">
        <v>5734720</v>
      </c>
    </row>
    <row r="11" spans="1:5" ht="25.5" x14ac:dyDescent="0.2">
      <c r="A11" s="56" t="s">
        <v>389</v>
      </c>
      <c r="B11" s="57" t="s">
        <v>314</v>
      </c>
      <c r="C11" s="107">
        <v>350898</v>
      </c>
      <c r="D11" s="107">
        <v>-35362</v>
      </c>
      <c r="E11" s="107">
        <v>315536</v>
      </c>
    </row>
    <row r="12" spans="1:5" x14ac:dyDescent="0.2">
      <c r="A12" s="56" t="s">
        <v>390</v>
      </c>
      <c r="B12" s="56" t="s">
        <v>315</v>
      </c>
      <c r="C12" s="107">
        <v>23762419</v>
      </c>
      <c r="D12" s="107">
        <v>-871705</v>
      </c>
      <c r="E12" s="107">
        <v>22890714</v>
      </c>
    </row>
    <row r="13" spans="1:5" x14ac:dyDescent="0.2">
      <c r="A13" s="56" t="s">
        <v>18</v>
      </c>
      <c r="B13" s="56" t="s">
        <v>316</v>
      </c>
      <c r="C13" s="107">
        <v>47034</v>
      </c>
      <c r="D13" s="107">
        <v>-40578</v>
      </c>
      <c r="E13" s="107">
        <v>6456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5" x14ac:dyDescent="0.2">
      <c r="A15" s="56" t="s">
        <v>22</v>
      </c>
      <c r="B15" s="56" t="s">
        <v>318</v>
      </c>
      <c r="C15" s="107">
        <v>870477</v>
      </c>
      <c r="D15" s="107">
        <v>-456312</v>
      </c>
      <c r="E15" s="107">
        <v>414165</v>
      </c>
    </row>
    <row r="16" spans="1:5" x14ac:dyDescent="0.2">
      <c r="A16" s="56" t="s">
        <v>24</v>
      </c>
      <c r="B16" s="56" t="s">
        <v>27</v>
      </c>
      <c r="C16" s="107">
        <v>246513</v>
      </c>
      <c r="D16" s="107">
        <v>-127172</v>
      </c>
      <c r="E16" s="107">
        <v>119341</v>
      </c>
    </row>
    <row r="17" spans="1:5" x14ac:dyDescent="0.2">
      <c r="A17" s="56" t="s">
        <v>26</v>
      </c>
      <c r="B17" s="57" t="s">
        <v>319</v>
      </c>
      <c r="C17" s="107">
        <v>1525589</v>
      </c>
      <c r="D17" s="107">
        <v>-642192</v>
      </c>
      <c r="E17" s="107">
        <v>883397</v>
      </c>
    </row>
    <row r="18" spans="1:5" ht="25.5" x14ac:dyDescent="0.2">
      <c r="A18" s="56" t="s">
        <v>177</v>
      </c>
      <c r="B18" s="57" t="s">
        <v>320</v>
      </c>
      <c r="C18" s="107">
        <v>25609</v>
      </c>
      <c r="D18" s="108">
        <v>0</v>
      </c>
      <c r="E18" s="107">
        <v>25609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222499</v>
      </c>
      <c r="D20" s="107">
        <v>-44650</v>
      </c>
      <c r="E20" s="107">
        <v>177849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82">
        <f>+C23+C35</f>
        <v>32163579</v>
      </c>
      <c r="D22" s="82">
        <f>+D23+D35</f>
        <v>0</v>
      </c>
      <c r="E22" s="82">
        <f>+E23+E35</f>
        <v>32163579</v>
      </c>
    </row>
    <row r="23" spans="1:5" x14ac:dyDescent="0.2">
      <c r="A23" s="56" t="s">
        <v>34</v>
      </c>
      <c r="B23" s="56" t="s">
        <v>284</v>
      </c>
      <c r="C23" s="82">
        <f>SUM(C24:C34)</f>
        <v>27878390</v>
      </c>
      <c r="D23" s="82">
        <f>SUM(D24:D34)</f>
        <v>0</v>
      </c>
      <c r="E23" s="82">
        <f>SUM(E24:E34)</f>
        <v>27878390</v>
      </c>
    </row>
    <row r="24" spans="1:5" x14ac:dyDescent="0.2">
      <c r="A24" s="56" t="s">
        <v>391</v>
      </c>
      <c r="B24" s="56" t="s">
        <v>323</v>
      </c>
      <c r="C24" s="107">
        <v>5993780</v>
      </c>
      <c r="D24" s="108">
        <v>0</v>
      </c>
      <c r="E24" s="107">
        <v>5993780</v>
      </c>
    </row>
    <row r="25" spans="1:5" x14ac:dyDescent="0.2">
      <c r="A25" s="56" t="s">
        <v>392</v>
      </c>
      <c r="B25" s="56" t="s">
        <v>324</v>
      </c>
      <c r="C25" s="107">
        <v>17766437</v>
      </c>
      <c r="D25" s="108">
        <v>0</v>
      </c>
      <c r="E25" s="107">
        <v>17766437</v>
      </c>
    </row>
    <row r="26" spans="1:5" x14ac:dyDescent="0.2">
      <c r="A26" s="56" t="s">
        <v>393</v>
      </c>
      <c r="B26" s="56" t="s">
        <v>325</v>
      </c>
      <c r="C26" s="107">
        <v>2422654</v>
      </c>
      <c r="D26" s="108">
        <v>0</v>
      </c>
      <c r="E26" s="107">
        <v>2422654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5194</v>
      </c>
      <c r="D28" s="108">
        <v>0</v>
      </c>
      <c r="E28" s="107">
        <v>5194</v>
      </c>
    </row>
    <row r="29" spans="1:5" x14ac:dyDescent="0.2">
      <c r="A29" s="56" t="s">
        <v>253</v>
      </c>
      <c r="B29" s="56" t="s">
        <v>271</v>
      </c>
      <c r="C29" s="107">
        <v>63156</v>
      </c>
      <c r="D29" s="108">
        <v>0</v>
      </c>
      <c r="E29" s="107">
        <v>63156</v>
      </c>
    </row>
    <row r="30" spans="1:5" x14ac:dyDescent="0.2">
      <c r="A30" s="56" t="s">
        <v>254</v>
      </c>
      <c r="B30" s="57" t="s">
        <v>327</v>
      </c>
      <c r="C30" s="107">
        <v>10162</v>
      </c>
      <c r="D30" s="108">
        <v>0</v>
      </c>
      <c r="E30" s="107">
        <v>10162</v>
      </c>
    </row>
    <row r="31" spans="1:5" x14ac:dyDescent="0.2">
      <c r="A31" s="56" t="s">
        <v>46</v>
      </c>
      <c r="B31" s="56" t="s">
        <v>328</v>
      </c>
      <c r="C31" s="107">
        <v>0</v>
      </c>
      <c r="D31" s="108">
        <v>0</v>
      </c>
      <c r="E31" s="107">
        <v>0</v>
      </c>
    </row>
    <row r="32" spans="1:5" ht="25.5" x14ac:dyDescent="0.2">
      <c r="A32" s="56" t="s">
        <v>48</v>
      </c>
      <c r="B32" s="57" t="s">
        <v>329</v>
      </c>
      <c r="C32" s="107">
        <v>0</v>
      </c>
      <c r="D32" s="108">
        <v>0</v>
      </c>
      <c r="E32" s="107">
        <v>0</v>
      </c>
    </row>
    <row r="33" spans="1:5" x14ac:dyDescent="0.2">
      <c r="A33" s="56" t="s">
        <v>141</v>
      </c>
      <c r="B33" s="56" t="s">
        <v>330</v>
      </c>
      <c r="C33" s="107">
        <v>0</v>
      </c>
      <c r="D33" s="108">
        <v>0</v>
      </c>
      <c r="E33" s="107">
        <v>0</v>
      </c>
    </row>
    <row r="34" spans="1:5" x14ac:dyDescent="0.2">
      <c r="A34" s="56" t="s">
        <v>201</v>
      </c>
      <c r="B34" s="57" t="s">
        <v>331</v>
      </c>
      <c r="C34" s="107">
        <v>1617007</v>
      </c>
      <c r="D34" s="108">
        <v>0</v>
      </c>
      <c r="E34" s="107">
        <v>1617007</v>
      </c>
    </row>
    <row r="35" spans="1:5" x14ac:dyDescent="0.2">
      <c r="A35" s="56" t="s">
        <v>50</v>
      </c>
      <c r="B35" s="56" t="s">
        <v>51</v>
      </c>
      <c r="C35" s="82">
        <f>SUM(C36:C40)</f>
        <v>4285189</v>
      </c>
      <c r="D35" s="82">
        <f>SUM(D36:D40)</f>
        <v>0</v>
      </c>
      <c r="E35" s="82">
        <f>SUM(E36:E40)</f>
        <v>4285189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5" s="87" customFormat="1" x14ac:dyDescent="0.2">
      <c r="A40" s="56" t="s">
        <v>374</v>
      </c>
      <c r="B40" s="58" t="s">
        <v>333</v>
      </c>
      <c r="C40" s="107">
        <v>-1376055</v>
      </c>
      <c r="D40" s="108">
        <v>0</v>
      </c>
      <c r="E40" s="107">
        <v>-1376055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10038520</v>
      </c>
      <c r="D42" s="108">
        <v>0</v>
      </c>
      <c r="E42" s="107">
        <v>10038520</v>
      </c>
    </row>
    <row r="43" spans="1:5" x14ac:dyDescent="0.2">
      <c r="A43" s="88" t="s">
        <v>62</v>
      </c>
      <c r="B43" s="88" t="s">
        <v>274</v>
      </c>
      <c r="C43" s="107">
        <v>10038520</v>
      </c>
      <c r="D43" s="108">
        <v>0</v>
      </c>
      <c r="E43" s="107">
        <v>10038520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411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36111742</v>
      </c>
      <c r="D8" s="82">
        <f>SUM(D9:D21)</f>
        <v>-2069374</v>
      </c>
      <c r="E8" s="82">
        <f>SUM(E9:E21)</f>
        <v>34042368</v>
      </c>
    </row>
    <row r="9" spans="1:5" x14ac:dyDescent="0.2">
      <c r="A9" s="56" t="s">
        <v>387</v>
      </c>
      <c r="B9" s="56" t="s">
        <v>312</v>
      </c>
      <c r="C9" s="107">
        <v>1580239</v>
      </c>
      <c r="D9" s="108">
        <v>0</v>
      </c>
      <c r="E9" s="107">
        <v>1580239</v>
      </c>
    </row>
    <row r="10" spans="1:5" x14ac:dyDescent="0.2">
      <c r="A10" s="56" t="s">
        <v>388</v>
      </c>
      <c r="B10" s="57" t="s">
        <v>313</v>
      </c>
      <c r="C10" s="107">
        <v>8249930</v>
      </c>
      <c r="D10" s="108">
        <v>0</v>
      </c>
      <c r="E10" s="107">
        <v>8249930</v>
      </c>
    </row>
    <row r="11" spans="1:5" ht="25.5" x14ac:dyDescent="0.2">
      <c r="A11" s="56" t="s">
        <v>389</v>
      </c>
      <c r="B11" s="57" t="s">
        <v>314</v>
      </c>
      <c r="C11" s="107">
        <v>265117</v>
      </c>
      <c r="D11" s="107">
        <v>-22309</v>
      </c>
      <c r="E11" s="107">
        <v>242808</v>
      </c>
    </row>
    <row r="12" spans="1:5" x14ac:dyDescent="0.2">
      <c r="A12" s="56" t="s">
        <v>390</v>
      </c>
      <c r="B12" s="56" t="s">
        <v>315</v>
      </c>
      <c r="C12" s="107">
        <v>22924098</v>
      </c>
      <c r="D12" s="107">
        <v>-827201</v>
      </c>
      <c r="E12" s="107">
        <v>22096897</v>
      </c>
    </row>
    <row r="13" spans="1:5" x14ac:dyDescent="0.2">
      <c r="A13" s="56" t="s">
        <v>18</v>
      </c>
      <c r="B13" s="56" t="s">
        <v>316</v>
      </c>
      <c r="C13" s="107">
        <v>125996</v>
      </c>
      <c r="D13" s="107">
        <v>-40578</v>
      </c>
      <c r="E13" s="107">
        <v>85418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-7</v>
      </c>
      <c r="E14" s="107">
        <v>8658</v>
      </c>
    </row>
    <row r="15" spans="1:5" x14ac:dyDescent="0.2">
      <c r="A15" s="56" t="s">
        <v>22</v>
      </c>
      <c r="B15" s="56" t="s">
        <v>318</v>
      </c>
      <c r="C15" s="107">
        <v>833061</v>
      </c>
      <c r="D15" s="107">
        <v>-404262</v>
      </c>
      <c r="E15" s="107">
        <v>428799</v>
      </c>
    </row>
    <row r="16" spans="1:5" x14ac:dyDescent="0.2">
      <c r="A16" s="56" t="s">
        <v>24</v>
      </c>
      <c r="B16" s="56" t="s">
        <v>27</v>
      </c>
      <c r="C16" s="107">
        <v>240288</v>
      </c>
      <c r="D16" s="107">
        <v>-116572</v>
      </c>
      <c r="E16" s="107">
        <v>123716</v>
      </c>
    </row>
    <row r="17" spans="1:5" x14ac:dyDescent="0.2">
      <c r="A17" s="56" t="s">
        <v>26</v>
      </c>
      <c r="B17" s="57" t="s">
        <v>319</v>
      </c>
      <c r="C17" s="107">
        <v>1506840</v>
      </c>
      <c r="D17" s="107">
        <v>-614013</v>
      </c>
      <c r="E17" s="107">
        <v>892827</v>
      </c>
    </row>
    <row r="18" spans="1:5" ht="25.5" x14ac:dyDescent="0.2">
      <c r="A18" s="56" t="s">
        <v>177</v>
      </c>
      <c r="B18" s="57" t="s">
        <v>320</v>
      </c>
      <c r="C18" s="107">
        <v>25609</v>
      </c>
      <c r="D18" s="108">
        <v>0</v>
      </c>
      <c r="E18" s="107">
        <v>25609</v>
      </c>
    </row>
    <row r="19" spans="1:5" x14ac:dyDescent="0.2">
      <c r="A19" s="56" t="s">
        <v>179</v>
      </c>
      <c r="B19" s="56" t="s">
        <v>135</v>
      </c>
      <c r="C19" s="107">
        <v>115304</v>
      </c>
      <c r="D19" s="108">
        <v>0</v>
      </c>
      <c r="E19" s="107">
        <v>115304</v>
      </c>
    </row>
    <row r="20" spans="1:5" x14ac:dyDescent="0.2">
      <c r="A20" s="56" t="s">
        <v>163</v>
      </c>
      <c r="B20" s="56" t="s">
        <v>321</v>
      </c>
      <c r="C20" s="107">
        <v>236595</v>
      </c>
      <c r="D20" s="107">
        <v>-44432</v>
      </c>
      <c r="E20" s="107">
        <v>192163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82">
        <f>+C23+C35</f>
        <v>34042368</v>
      </c>
      <c r="D22" s="82">
        <f>+D23+D35</f>
        <v>0</v>
      </c>
      <c r="E22" s="82">
        <f>+E23+E35</f>
        <v>34042368</v>
      </c>
    </row>
    <row r="23" spans="1:5" x14ac:dyDescent="0.2">
      <c r="A23" s="56" t="s">
        <v>34</v>
      </c>
      <c r="B23" s="56" t="s">
        <v>284</v>
      </c>
      <c r="C23" s="82">
        <f>SUM(C24:C34)</f>
        <v>29739617</v>
      </c>
      <c r="D23" s="82">
        <f>SUM(D24:D34)</f>
        <v>0</v>
      </c>
      <c r="E23" s="82">
        <f>SUM(E24:E34)</f>
        <v>29739617</v>
      </c>
    </row>
    <row r="24" spans="1:5" x14ac:dyDescent="0.2">
      <c r="A24" s="56" t="s">
        <v>391</v>
      </c>
      <c r="B24" s="56" t="s">
        <v>323</v>
      </c>
      <c r="C24" s="107">
        <v>6088242</v>
      </c>
      <c r="D24" s="108">
        <v>0</v>
      </c>
      <c r="E24" s="107">
        <v>6088242</v>
      </c>
    </row>
    <row r="25" spans="1:5" x14ac:dyDescent="0.2">
      <c r="A25" s="56" t="s">
        <v>392</v>
      </c>
      <c r="B25" s="56" t="s">
        <v>324</v>
      </c>
      <c r="C25" s="107">
        <v>19794294</v>
      </c>
      <c r="D25" s="108">
        <v>0</v>
      </c>
      <c r="E25" s="107">
        <v>19794294</v>
      </c>
    </row>
    <row r="26" spans="1:5" x14ac:dyDescent="0.2">
      <c r="A26" s="56" t="s">
        <v>393</v>
      </c>
      <c r="B26" s="56" t="s">
        <v>325</v>
      </c>
      <c r="C26" s="107">
        <v>2286961</v>
      </c>
      <c r="D26" s="108">
        <v>0</v>
      </c>
      <c r="E26" s="107">
        <v>2286961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5299</v>
      </c>
      <c r="D28" s="108">
        <v>0</v>
      </c>
      <c r="E28" s="107">
        <v>5299</v>
      </c>
    </row>
    <row r="29" spans="1:5" x14ac:dyDescent="0.2">
      <c r="A29" s="56" t="s">
        <v>253</v>
      </c>
      <c r="B29" s="56" t="s">
        <v>271</v>
      </c>
      <c r="C29" s="107">
        <v>60710</v>
      </c>
      <c r="D29" s="108">
        <v>0</v>
      </c>
      <c r="E29" s="107">
        <v>60710</v>
      </c>
    </row>
    <row r="30" spans="1:5" x14ac:dyDescent="0.2">
      <c r="A30" s="56" t="s">
        <v>254</v>
      </c>
      <c r="B30" s="57" t="s">
        <v>327</v>
      </c>
      <c r="C30" s="107">
        <v>7606</v>
      </c>
      <c r="D30" s="108">
        <v>0</v>
      </c>
      <c r="E30" s="107">
        <v>7606</v>
      </c>
    </row>
    <row r="31" spans="1:5" x14ac:dyDescent="0.2">
      <c r="A31" s="56" t="s">
        <v>46</v>
      </c>
      <c r="B31" s="56" t="s">
        <v>328</v>
      </c>
      <c r="C31" s="107">
        <v>0</v>
      </c>
      <c r="D31" s="108">
        <v>0</v>
      </c>
      <c r="E31" s="107">
        <v>0</v>
      </c>
    </row>
    <row r="32" spans="1:5" ht="25.5" x14ac:dyDescent="0.2">
      <c r="A32" s="56" t="s">
        <v>48</v>
      </c>
      <c r="B32" s="57" t="s">
        <v>329</v>
      </c>
      <c r="C32" s="107">
        <v>0</v>
      </c>
      <c r="D32" s="108">
        <v>0</v>
      </c>
      <c r="E32" s="107">
        <v>0</v>
      </c>
    </row>
    <row r="33" spans="1:5" x14ac:dyDescent="0.2">
      <c r="A33" s="56" t="s">
        <v>141</v>
      </c>
      <c r="B33" s="56" t="s">
        <v>330</v>
      </c>
      <c r="C33" s="107">
        <v>0</v>
      </c>
      <c r="D33" s="108">
        <v>0</v>
      </c>
      <c r="E33" s="107">
        <v>0</v>
      </c>
    </row>
    <row r="34" spans="1:5" x14ac:dyDescent="0.2">
      <c r="A34" s="56" t="s">
        <v>201</v>
      </c>
      <c r="B34" s="57" t="s">
        <v>331</v>
      </c>
      <c r="C34" s="107">
        <v>1496505</v>
      </c>
      <c r="D34" s="108">
        <v>0</v>
      </c>
      <c r="E34" s="107">
        <v>1496505</v>
      </c>
    </row>
    <row r="35" spans="1:5" x14ac:dyDescent="0.2">
      <c r="A35" s="56" t="s">
        <v>50</v>
      </c>
      <c r="B35" s="56" t="s">
        <v>51</v>
      </c>
      <c r="C35" s="82">
        <f>SUM(C36:C40)</f>
        <v>4302751</v>
      </c>
      <c r="D35" s="82">
        <f>SUM(D36:D40)</f>
        <v>0</v>
      </c>
      <c r="E35" s="82">
        <f>SUM(E36:E40)</f>
        <v>4302751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8">
        <v>0</v>
      </c>
      <c r="E38" s="107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8">
        <v>0</v>
      </c>
      <c r="E39" s="107">
        <v>0</v>
      </c>
    </row>
    <row r="40" spans="1:5" s="87" customFormat="1" x14ac:dyDescent="0.2">
      <c r="A40" s="56" t="s">
        <v>374</v>
      </c>
      <c r="B40" s="58" t="s">
        <v>333</v>
      </c>
      <c r="C40" s="107">
        <v>-1358493</v>
      </c>
      <c r="D40" s="108">
        <v>0</v>
      </c>
      <c r="E40" s="107">
        <v>-1358493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10295136</v>
      </c>
      <c r="D42" s="108">
        <v>0</v>
      </c>
      <c r="E42" s="107">
        <v>10295136</v>
      </c>
    </row>
    <row r="43" spans="1:5" x14ac:dyDescent="0.2">
      <c r="A43" s="88" t="s">
        <v>62</v>
      </c>
      <c r="B43" s="88" t="s">
        <v>274</v>
      </c>
      <c r="C43" s="107">
        <v>10295136</v>
      </c>
      <c r="D43" s="108">
        <v>0</v>
      </c>
      <c r="E43" s="107">
        <v>10295136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409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32884126</v>
      </c>
      <c r="D8" s="82">
        <f>SUM(D9:D21)</f>
        <v>-1990486</v>
      </c>
      <c r="E8" s="82">
        <f>SUM(E9:E21)</f>
        <v>30893640</v>
      </c>
    </row>
    <row r="9" spans="1:5" x14ac:dyDescent="0.2">
      <c r="A9" s="56" t="s">
        <v>387</v>
      </c>
      <c r="B9" s="56" t="s">
        <v>312</v>
      </c>
      <c r="C9" s="107">
        <v>1614296</v>
      </c>
      <c r="D9" s="108">
        <v>0</v>
      </c>
      <c r="E9" s="107">
        <v>1614296</v>
      </c>
    </row>
    <row r="10" spans="1:5" x14ac:dyDescent="0.2">
      <c r="A10" s="56" t="s">
        <v>388</v>
      </c>
      <c r="B10" s="57" t="s">
        <v>313</v>
      </c>
      <c r="C10" s="107">
        <v>5611237</v>
      </c>
      <c r="D10" s="108">
        <v>0</v>
      </c>
      <c r="E10" s="107">
        <v>5611237</v>
      </c>
    </row>
    <row r="11" spans="1:5" ht="25.5" x14ac:dyDescent="0.2">
      <c r="A11" s="56" t="s">
        <v>389</v>
      </c>
      <c r="B11" s="57" t="s">
        <v>314</v>
      </c>
      <c r="C11" s="107">
        <v>248061</v>
      </c>
      <c r="D11" s="107">
        <v>-56241</v>
      </c>
      <c r="E11" s="107">
        <v>191820</v>
      </c>
    </row>
    <row r="12" spans="1:5" x14ac:dyDescent="0.2">
      <c r="A12" s="56" t="s">
        <v>390</v>
      </c>
      <c r="B12" s="56" t="s">
        <v>315</v>
      </c>
      <c r="C12" s="107">
        <v>22449267</v>
      </c>
      <c r="D12" s="107">
        <v>-761021</v>
      </c>
      <c r="E12" s="107">
        <v>21688246</v>
      </c>
    </row>
    <row r="13" spans="1:5" x14ac:dyDescent="0.2">
      <c r="A13" s="56" t="s">
        <v>18</v>
      </c>
      <c r="B13" s="56" t="s">
        <v>316</v>
      </c>
      <c r="C13" s="107">
        <v>115997</v>
      </c>
      <c r="D13" s="107">
        <v>-40578</v>
      </c>
      <c r="E13" s="107">
        <v>75419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-71</v>
      </c>
      <c r="E14" s="107">
        <v>8594</v>
      </c>
    </row>
    <row r="15" spans="1:5" x14ac:dyDescent="0.2">
      <c r="A15" s="56" t="s">
        <v>22</v>
      </c>
      <c r="B15" s="56" t="s">
        <v>318</v>
      </c>
      <c r="C15" s="107">
        <v>814454</v>
      </c>
      <c r="D15" s="107">
        <v>-376282</v>
      </c>
      <c r="E15" s="107">
        <v>438172</v>
      </c>
    </row>
    <row r="16" spans="1:5" x14ac:dyDescent="0.2">
      <c r="A16" s="56" t="s">
        <v>24</v>
      </c>
      <c r="B16" s="56" t="s">
        <v>27</v>
      </c>
      <c r="C16" s="107">
        <v>225631</v>
      </c>
      <c r="D16" s="107">
        <v>-106550</v>
      </c>
      <c r="E16" s="107">
        <v>119081</v>
      </c>
    </row>
    <row r="17" spans="1:5" x14ac:dyDescent="0.2">
      <c r="A17" s="56" t="s">
        <v>26</v>
      </c>
      <c r="B17" s="57" t="s">
        <v>319</v>
      </c>
      <c r="C17" s="107">
        <v>1456017</v>
      </c>
      <c r="D17" s="107">
        <v>-585519</v>
      </c>
      <c r="E17" s="107">
        <v>870498</v>
      </c>
    </row>
    <row r="18" spans="1:5" ht="25.5" x14ac:dyDescent="0.2">
      <c r="A18" s="56" t="s">
        <v>177</v>
      </c>
      <c r="B18" s="57" t="s">
        <v>320</v>
      </c>
      <c r="C18" s="107">
        <v>25609</v>
      </c>
      <c r="D18" s="108">
        <v>0</v>
      </c>
      <c r="E18" s="107">
        <v>25609</v>
      </c>
    </row>
    <row r="19" spans="1:5" x14ac:dyDescent="0.2">
      <c r="A19" s="56" t="s">
        <v>179</v>
      </c>
      <c r="B19" s="56" t="s">
        <v>135</v>
      </c>
      <c r="C19" s="107">
        <v>113917</v>
      </c>
      <c r="D19" s="108">
        <v>0</v>
      </c>
      <c r="E19" s="107">
        <v>113917</v>
      </c>
    </row>
    <row r="20" spans="1:5" x14ac:dyDescent="0.2">
      <c r="A20" s="56" t="s">
        <v>163</v>
      </c>
      <c r="B20" s="56" t="s">
        <v>321</v>
      </c>
      <c r="C20" s="107">
        <v>200975</v>
      </c>
      <c r="D20" s="107">
        <v>-64224</v>
      </c>
      <c r="E20" s="107">
        <v>136751</v>
      </c>
    </row>
    <row r="21" spans="1:5" x14ac:dyDescent="0.2">
      <c r="A21" s="56" t="s">
        <v>182</v>
      </c>
      <c r="B21" s="56" t="s">
        <v>137</v>
      </c>
      <c r="C21" s="107">
        <v>0</v>
      </c>
      <c r="D21" s="107">
        <v>0</v>
      </c>
      <c r="E21" s="107">
        <v>0</v>
      </c>
    </row>
    <row r="22" spans="1:5" x14ac:dyDescent="0.2">
      <c r="A22" s="56" t="s">
        <v>32</v>
      </c>
      <c r="B22" s="56" t="s">
        <v>33</v>
      </c>
      <c r="C22" s="82">
        <f>+C23+C35</f>
        <v>30893640</v>
      </c>
      <c r="D22" s="82">
        <f>+D23+D35</f>
        <v>0</v>
      </c>
      <c r="E22" s="82">
        <f>+E23+E35</f>
        <v>30893640</v>
      </c>
    </row>
    <row r="23" spans="1:5" x14ac:dyDescent="0.2">
      <c r="A23" s="56" t="s">
        <v>34</v>
      </c>
      <c r="B23" s="56" t="s">
        <v>284</v>
      </c>
      <c r="C23" s="82">
        <f>SUM(C24:C34)</f>
        <v>26599900</v>
      </c>
      <c r="D23" s="82">
        <f>SUM(D24:D34)</f>
        <v>0</v>
      </c>
      <c r="E23" s="82">
        <f>SUM(E24:E34)</f>
        <v>26599900</v>
      </c>
    </row>
    <row r="24" spans="1:5" x14ac:dyDescent="0.2">
      <c r="A24" s="56" t="s">
        <v>391</v>
      </c>
      <c r="B24" s="56" t="s">
        <v>323</v>
      </c>
      <c r="C24" s="107">
        <v>4856719</v>
      </c>
      <c r="D24" s="108">
        <v>0</v>
      </c>
      <c r="E24" s="107">
        <v>4856719</v>
      </c>
    </row>
    <row r="25" spans="1:5" x14ac:dyDescent="0.2">
      <c r="A25" s="56" t="s">
        <v>392</v>
      </c>
      <c r="B25" s="56" t="s">
        <v>324</v>
      </c>
      <c r="C25" s="107">
        <v>18232297</v>
      </c>
      <c r="D25" s="108">
        <v>0</v>
      </c>
      <c r="E25" s="107">
        <v>18232297</v>
      </c>
    </row>
    <row r="26" spans="1:5" x14ac:dyDescent="0.2">
      <c r="A26" s="56" t="s">
        <v>393</v>
      </c>
      <c r="B26" s="56" t="s">
        <v>325</v>
      </c>
      <c r="C26" s="107">
        <v>1746467</v>
      </c>
      <c r="D26" s="108">
        <v>0</v>
      </c>
      <c r="E26" s="107">
        <v>1746467</v>
      </c>
    </row>
    <row r="27" spans="1:5" x14ac:dyDescent="0.2">
      <c r="A27" s="56" t="s">
        <v>394</v>
      </c>
      <c r="B27" s="56" t="s">
        <v>268</v>
      </c>
      <c r="C27" s="107">
        <v>0</v>
      </c>
      <c r="D27" s="108">
        <v>0</v>
      </c>
      <c r="E27" s="107">
        <v>0</v>
      </c>
    </row>
    <row r="28" spans="1:5" x14ac:dyDescent="0.2">
      <c r="A28" s="56" t="s">
        <v>128</v>
      </c>
      <c r="B28" s="56" t="s">
        <v>326</v>
      </c>
      <c r="C28" s="107">
        <v>10478</v>
      </c>
      <c r="D28" s="108">
        <v>0</v>
      </c>
      <c r="E28" s="107">
        <v>10478</v>
      </c>
    </row>
    <row r="29" spans="1:5" x14ac:dyDescent="0.2">
      <c r="A29" s="56" t="s">
        <v>253</v>
      </c>
      <c r="B29" s="56" t="s">
        <v>271</v>
      </c>
      <c r="C29" s="107">
        <v>73791</v>
      </c>
      <c r="D29" s="108">
        <v>0</v>
      </c>
      <c r="E29" s="107">
        <v>73791</v>
      </c>
    </row>
    <row r="30" spans="1:5" x14ac:dyDescent="0.2">
      <c r="A30" s="56" t="s">
        <v>254</v>
      </c>
      <c r="B30" s="57" t="s">
        <v>327</v>
      </c>
      <c r="C30" s="107">
        <v>9089</v>
      </c>
      <c r="D30" s="108">
        <v>0</v>
      </c>
      <c r="E30" s="107">
        <v>9089</v>
      </c>
    </row>
    <row r="31" spans="1:5" x14ac:dyDescent="0.2">
      <c r="A31" s="56" t="s">
        <v>46</v>
      </c>
      <c r="B31" s="56" t="s">
        <v>328</v>
      </c>
      <c r="C31" s="107">
        <v>0</v>
      </c>
      <c r="D31" s="107">
        <v>0</v>
      </c>
      <c r="E31" s="107">
        <v>0</v>
      </c>
    </row>
    <row r="32" spans="1:5" ht="25.5" x14ac:dyDescent="0.2">
      <c r="A32" s="56" t="s">
        <v>48</v>
      </c>
      <c r="B32" s="57" t="s">
        <v>329</v>
      </c>
      <c r="C32" s="107">
        <v>0</v>
      </c>
      <c r="D32" s="107">
        <v>0</v>
      </c>
      <c r="E32" s="107">
        <v>0</v>
      </c>
    </row>
    <row r="33" spans="1:5" x14ac:dyDescent="0.2">
      <c r="A33" s="56" t="s">
        <v>141</v>
      </c>
      <c r="B33" s="56" t="s">
        <v>330</v>
      </c>
      <c r="C33" s="107">
        <v>0</v>
      </c>
      <c r="D33" s="108">
        <v>0</v>
      </c>
      <c r="E33" s="107">
        <v>0</v>
      </c>
    </row>
    <row r="34" spans="1:5" x14ac:dyDescent="0.2">
      <c r="A34" s="56" t="s">
        <v>201</v>
      </c>
      <c r="B34" s="57" t="s">
        <v>331</v>
      </c>
      <c r="C34" s="107">
        <v>1671059</v>
      </c>
      <c r="D34" s="108">
        <v>0</v>
      </c>
      <c r="E34" s="107">
        <v>1671059</v>
      </c>
    </row>
    <row r="35" spans="1:5" x14ac:dyDescent="0.2">
      <c r="A35" s="56" t="s">
        <v>50</v>
      </c>
      <c r="B35" s="56" t="s">
        <v>51</v>
      </c>
      <c r="C35" s="82">
        <f>SUM(C36:C40)</f>
        <v>4293740</v>
      </c>
      <c r="D35" s="82">
        <f>SUM(D36:D40)</f>
        <v>0</v>
      </c>
      <c r="E35" s="82">
        <f>SUM(E36:E40)</f>
        <v>4293740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202489</v>
      </c>
      <c r="D37" s="108">
        <v>0</v>
      </c>
      <c r="E37" s="107">
        <v>202489</v>
      </c>
    </row>
    <row r="38" spans="1:5" s="87" customFormat="1" x14ac:dyDescent="0.2">
      <c r="A38" s="56" t="s">
        <v>337</v>
      </c>
      <c r="B38" s="58" t="s">
        <v>336</v>
      </c>
      <c r="C38" s="107">
        <v>0</v>
      </c>
      <c r="D38" s="107">
        <v>0</v>
      </c>
      <c r="E38" s="107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7">
        <v>0</v>
      </c>
      <c r="D39" s="107">
        <v>0</v>
      </c>
      <c r="E39" s="107">
        <v>0</v>
      </c>
    </row>
    <row r="40" spans="1:5" s="87" customFormat="1" x14ac:dyDescent="0.2">
      <c r="A40" s="56" t="s">
        <v>374</v>
      </c>
      <c r="B40" s="58" t="s">
        <v>333</v>
      </c>
      <c r="C40" s="107">
        <v>-1367503</v>
      </c>
      <c r="D40" s="108">
        <v>0</v>
      </c>
      <c r="E40" s="107">
        <v>-1367503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9360083</v>
      </c>
      <c r="D42" s="108">
        <v>0</v>
      </c>
      <c r="E42" s="107">
        <v>9360083</v>
      </c>
    </row>
    <row r="43" spans="1:5" x14ac:dyDescent="0.2">
      <c r="A43" s="88" t="s">
        <v>62</v>
      </c>
      <c r="B43" s="88" t="s">
        <v>274</v>
      </c>
      <c r="C43" s="107">
        <v>9360083</v>
      </c>
      <c r="D43" s="108">
        <v>0</v>
      </c>
      <c r="E43" s="107">
        <v>9360083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44"/>
  <sheetViews>
    <sheetView workbookViewId="0">
      <selection activeCell="A4" sqref="A4:C4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407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31863931</v>
      </c>
      <c r="D8" s="82">
        <f>SUM(D9:D21)</f>
        <v>-1959592</v>
      </c>
      <c r="E8" s="82">
        <f>SUM(E9:E21)</f>
        <v>29904339</v>
      </c>
    </row>
    <row r="9" spans="1:5" x14ac:dyDescent="0.2">
      <c r="A9" s="56" t="s">
        <v>387</v>
      </c>
      <c r="B9" s="56" t="s">
        <v>312</v>
      </c>
      <c r="C9" s="107">
        <v>1783372</v>
      </c>
      <c r="D9" s="108">
        <v>0</v>
      </c>
      <c r="E9" s="107">
        <v>1783372</v>
      </c>
    </row>
    <row r="10" spans="1:5" x14ac:dyDescent="0.2">
      <c r="A10" s="56" t="s">
        <v>388</v>
      </c>
      <c r="B10" s="57" t="s">
        <v>313</v>
      </c>
      <c r="C10" s="107">
        <v>4889031</v>
      </c>
      <c r="D10" s="108">
        <v>0</v>
      </c>
      <c r="E10" s="107">
        <v>4889031</v>
      </c>
    </row>
    <row r="11" spans="1:5" ht="25.5" x14ac:dyDescent="0.2">
      <c r="A11" s="56" t="s">
        <v>389</v>
      </c>
      <c r="B11" s="57" t="s">
        <v>314</v>
      </c>
      <c r="C11" s="107">
        <v>240361</v>
      </c>
      <c r="D11" s="107">
        <v>-50477</v>
      </c>
      <c r="E11" s="107">
        <v>189884</v>
      </c>
    </row>
    <row r="12" spans="1:5" x14ac:dyDescent="0.2">
      <c r="A12" s="56" t="s">
        <v>390</v>
      </c>
      <c r="B12" s="56" t="s">
        <v>315</v>
      </c>
      <c r="C12" s="107">
        <v>22083773</v>
      </c>
      <c r="D12" s="107">
        <v>-778557</v>
      </c>
      <c r="E12" s="107">
        <v>21305216</v>
      </c>
    </row>
    <row r="13" spans="1:5" x14ac:dyDescent="0.2">
      <c r="A13" s="56" t="s">
        <v>18</v>
      </c>
      <c r="B13" s="56" t="s">
        <v>316</v>
      </c>
      <c r="C13" s="107">
        <v>116114</v>
      </c>
      <c r="D13" s="107">
        <v>-40120</v>
      </c>
      <c r="E13" s="107">
        <v>75994</v>
      </c>
    </row>
    <row r="14" spans="1:5" x14ac:dyDescent="0.2">
      <c r="A14" s="56" t="s">
        <v>20</v>
      </c>
      <c r="B14" s="56" t="s">
        <v>317</v>
      </c>
      <c r="C14" s="107">
        <v>8665</v>
      </c>
      <c r="D14" s="108">
        <v>-2</v>
      </c>
      <c r="E14" s="107">
        <v>8663</v>
      </c>
    </row>
    <row r="15" spans="1:5" x14ac:dyDescent="0.2">
      <c r="A15" s="56" t="s">
        <v>22</v>
      </c>
      <c r="B15" s="56" t="s">
        <v>318</v>
      </c>
      <c r="C15" s="107">
        <v>750430</v>
      </c>
      <c r="D15" s="107">
        <v>-373048</v>
      </c>
      <c r="E15" s="107">
        <v>377382</v>
      </c>
    </row>
    <row r="16" spans="1:5" x14ac:dyDescent="0.2">
      <c r="A16" s="56" t="s">
        <v>24</v>
      </c>
      <c r="B16" s="56" t="s">
        <v>27</v>
      </c>
      <c r="C16" s="107">
        <v>225631</v>
      </c>
      <c r="D16" s="107">
        <v>-96667</v>
      </c>
      <c r="E16" s="107">
        <v>128964</v>
      </c>
    </row>
    <row r="17" spans="1:5" x14ac:dyDescent="0.2">
      <c r="A17" s="56" t="s">
        <v>26</v>
      </c>
      <c r="B17" s="57" t="s">
        <v>319</v>
      </c>
      <c r="C17" s="107">
        <v>1457284</v>
      </c>
      <c r="D17" s="107">
        <v>-556074</v>
      </c>
      <c r="E17" s="107">
        <v>901210</v>
      </c>
    </row>
    <row r="18" spans="1:5" ht="25.5" x14ac:dyDescent="0.2">
      <c r="A18" s="56" t="s">
        <v>177</v>
      </c>
      <c r="B18" s="57" t="s">
        <v>320</v>
      </c>
      <c r="C18" s="107">
        <v>25609</v>
      </c>
      <c r="D18" s="108">
        <v>0</v>
      </c>
      <c r="E18" s="107">
        <v>25609</v>
      </c>
    </row>
    <row r="19" spans="1:5" x14ac:dyDescent="0.2">
      <c r="A19" s="56" t="s">
        <v>179</v>
      </c>
      <c r="B19" s="56" t="s">
        <v>135</v>
      </c>
      <c r="C19" s="107">
        <v>113917</v>
      </c>
      <c r="D19" s="108">
        <v>0</v>
      </c>
      <c r="E19" s="107">
        <v>113917</v>
      </c>
    </row>
    <row r="20" spans="1:5" x14ac:dyDescent="0.2">
      <c r="A20" s="56" t="s">
        <v>163</v>
      </c>
      <c r="B20" s="56" t="s">
        <v>321</v>
      </c>
      <c r="C20" s="107">
        <v>169744</v>
      </c>
      <c r="D20" s="107">
        <v>-64647</v>
      </c>
      <c r="E20" s="107">
        <v>105097</v>
      </c>
    </row>
    <row r="21" spans="1:5" x14ac:dyDescent="0.2">
      <c r="A21" s="56" t="s">
        <v>182</v>
      </c>
      <c r="B21" s="56" t="s">
        <v>137</v>
      </c>
      <c r="C21" s="108">
        <v>0</v>
      </c>
      <c r="D21" s="108">
        <v>0</v>
      </c>
      <c r="E21" s="108">
        <v>0</v>
      </c>
    </row>
    <row r="22" spans="1:5" x14ac:dyDescent="0.2">
      <c r="A22" s="56" t="s">
        <v>32</v>
      </c>
      <c r="B22" s="56" t="s">
        <v>33</v>
      </c>
      <c r="C22" s="82">
        <f>+C23+C35</f>
        <v>29904339</v>
      </c>
      <c r="D22" s="82">
        <f>+D23+D35</f>
        <v>0</v>
      </c>
      <c r="E22" s="82">
        <f>+E23+E35</f>
        <v>29904339</v>
      </c>
    </row>
    <row r="23" spans="1:5" x14ac:dyDescent="0.2">
      <c r="A23" s="56" t="s">
        <v>34</v>
      </c>
      <c r="B23" s="56" t="s">
        <v>284</v>
      </c>
      <c r="C23" s="82">
        <f>SUM(C24:C34)</f>
        <v>25710592</v>
      </c>
      <c r="D23" s="82">
        <f>SUM(D24:D34)</f>
        <v>0</v>
      </c>
      <c r="E23" s="82">
        <f>SUM(E24:E34)</f>
        <v>25710592</v>
      </c>
    </row>
    <row r="24" spans="1:5" x14ac:dyDescent="0.2">
      <c r="A24" s="56" t="s">
        <v>391</v>
      </c>
      <c r="B24" s="56" t="s">
        <v>323</v>
      </c>
      <c r="C24" s="107">
        <v>4196674</v>
      </c>
      <c r="D24" s="108">
        <v>0</v>
      </c>
      <c r="E24" s="107">
        <v>4196674</v>
      </c>
    </row>
    <row r="25" spans="1:5" x14ac:dyDescent="0.2">
      <c r="A25" s="56" t="s">
        <v>392</v>
      </c>
      <c r="B25" s="56" t="s">
        <v>324</v>
      </c>
      <c r="C25" s="107">
        <v>18018693</v>
      </c>
      <c r="D25" s="108">
        <v>0</v>
      </c>
      <c r="E25" s="107">
        <v>18018693</v>
      </c>
    </row>
    <row r="26" spans="1:5" x14ac:dyDescent="0.2">
      <c r="A26" s="56" t="s">
        <v>393</v>
      </c>
      <c r="B26" s="56" t="s">
        <v>325</v>
      </c>
      <c r="C26" s="107">
        <v>1821517</v>
      </c>
      <c r="D26" s="108">
        <v>0</v>
      </c>
      <c r="E26" s="107">
        <v>1821517</v>
      </c>
    </row>
    <row r="27" spans="1:5" x14ac:dyDescent="0.2">
      <c r="A27" s="56" t="s">
        <v>394</v>
      </c>
      <c r="B27" s="56" t="s">
        <v>268</v>
      </c>
      <c r="C27" s="108">
        <v>0</v>
      </c>
      <c r="D27" s="108">
        <v>0</v>
      </c>
      <c r="E27" s="108">
        <v>0</v>
      </c>
    </row>
    <row r="28" spans="1:5" x14ac:dyDescent="0.2">
      <c r="A28" s="56" t="s">
        <v>128</v>
      </c>
      <c r="B28" s="56" t="s">
        <v>326</v>
      </c>
      <c r="C28" s="107">
        <v>2879</v>
      </c>
      <c r="D28" s="108">
        <v>0</v>
      </c>
      <c r="E28" s="107">
        <v>2879</v>
      </c>
    </row>
    <row r="29" spans="1:5" x14ac:dyDescent="0.2">
      <c r="A29" s="56" t="s">
        <v>253</v>
      </c>
      <c r="B29" s="56" t="s">
        <v>271</v>
      </c>
      <c r="C29" s="107">
        <v>83530</v>
      </c>
      <c r="D29" s="108">
        <v>0</v>
      </c>
      <c r="E29" s="107">
        <v>83530</v>
      </c>
    </row>
    <row r="30" spans="1:5" x14ac:dyDescent="0.2">
      <c r="A30" s="56" t="s">
        <v>254</v>
      </c>
      <c r="B30" s="57" t="s">
        <v>327</v>
      </c>
      <c r="C30" s="107">
        <v>9212</v>
      </c>
      <c r="D30" s="108">
        <v>0</v>
      </c>
      <c r="E30" s="107">
        <v>9212</v>
      </c>
    </row>
    <row r="31" spans="1:5" x14ac:dyDescent="0.2">
      <c r="A31" s="56" t="s">
        <v>46</v>
      </c>
      <c r="B31" s="56" t="s">
        <v>328</v>
      </c>
      <c r="C31" s="108">
        <v>0</v>
      </c>
      <c r="D31" s="108">
        <v>0</v>
      </c>
      <c r="E31" s="108">
        <v>0</v>
      </c>
    </row>
    <row r="32" spans="1:5" ht="25.5" x14ac:dyDescent="0.2">
      <c r="A32" s="56" t="s">
        <v>48</v>
      </c>
      <c r="B32" s="57" t="s">
        <v>329</v>
      </c>
      <c r="C32" s="108">
        <v>0</v>
      </c>
      <c r="D32" s="108">
        <v>0</v>
      </c>
      <c r="E32" s="108">
        <v>0</v>
      </c>
    </row>
    <row r="33" spans="1:5" x14ac:dyDescent="0.2">
      <c r="A33" s="56" t="s">
        <v>141</v>
      </c>
      <c r="B33" s="56" t="s">
        <v>330</v>
      </c>
      <c r="C33" s="108">
        <v>0</v>
      </c>
      <c r="D33" s="108">
        <v>0</v>
      </c>
      <c r="E33" s="108">
        <v>0</v>
      </c>
    </row>
    <row r="34" spans="1:5" x14ac:dyDescent="0.2">
      <c r="A34" s="56" t="s">
        <v>201</v>
      </c>
      <c r="B34" s="57" t="s">
        <v>331</v>
      </c>
      <c r="C34" s="107">
        <v>1578087</v>
      </c>
      <c r="D34" s="108">
        <v>0</v>
      </c>
      <c r="E34" s="107">
        <v>1578087</v>
      </c>
    </row>
    <row r="35" spans="1:5" x14ac:dyDescent="0.2">
      <c r="A35" s="56" t="s">
        <v>50</v>
      </c>
      <c r="B35" s="56" t="s">
        <v>51</v>
      </c>
      <c r="C35" s="82">
        <f>SUM(C36:C40)</f>
        <v>4193747</v>
      </c>
      <c r="D35" s="82">
        <f>SUM(D36:D40)</f>
        <v>0</v>
      </c>
      <c r="E35" s="82">
        <f>SUM(E36:E40)</f>
        <v>4193747</v>
      </c>
    </row>
    <row r="36" spans="1:5" x14ac:dyDescent="0.2">
      <c r="A36" s="56" t="s">
        <v>334</v>
      </c>
      <c r="B36" s="56" t="s">
        <v>53</v>
      </c>
      <c r="C36" s="107">
        <v>5458754</v>
      </c>
      <c r="D36" s="108">
        <v>0</v>
      </c>
      <c r="E36" s="107">
        <v>5458754</v>
      </c>
    </row>
    <row r="37" spans="1:5" x14ac:dyDescent="0.2">
      <c r="A37" s="56" t="s">
        <v>335</v>
      </c>
      <c r="B37" s="56" t="s">
        <v>380</v>
      </c>
      <c r="C37" s="107">
        <v>202490</v>
      </c>
      <c r="D37" s="108">
        <v>0</v>
      </c>
      <c r="E37" s="107">
        <v>202490</v>
      </c>
    </row>
    <row r="38" spans="1:5" s="87" customFormat="1" x14ac:dyDescent="0.2">
      <c r="A38" s="56" t="s">
        <v>337</v>
      </c>
      <c r="B38" s="58" t="s">
        <v>336</v>
      </c>
      <c r="C38" s="108">
        <v>0</v>
      </c>
      <c r="D38" s="108">
        <v>0</v>
      </c>
      <c r="E38" s="108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108">
        <v>0</v>
      </c>
      <c r="D39" s="108">
        <v>0</v>
      </c>
      <c r="E39" s="108">
        <v>0</v>
      </c>
    </row>
    <row r="40" spans="1:5" s="87" customFormat="1" x14ac:dyDescent="0.2">
      <c r="A40" s="56" t="s">
        <v>374</v>
      </c>
      <c r="B40" s="58" t="s">
        <v>333</v>
      </c>
      <c r="C40" s="107">
        <v>-1467497</v>
      </c>
      <c r="D40" s="108">
        <v>0</v>
      </c>
      <c r="E40" s="107">
        <v>-1467497</v>
      </c>
    </row>
    <row r="41" spans="1:5" x14ac:dyDescent="0.2">
      <c r="A41" s="56" t="s">
        <v>58</v>
      </c>
      <c r="B41" s="56" t="s">
        <v>59</v>
      </c>
      <c r="C41" s="108">
        <v>0</v>
      </c>
      <c r="D41" s="108">
        <v>0</v>
      </c>
      <c r="E41" s="108">
        <v>0</v>
      </c>
    </row>
    <row r="42" spans="1:5" x14ac:dyDescent="0.2">
      <c r="A42" s="56" t="s">
        <v>60</v>
      </c>
      <c r="B42" s="56" t="s">
        <v>273</v>
      </c>
      <c r="C42" s="107">
        <v>9746390</v>
      </c>
      <c r="D42" s="108">
        <v>0</v>
      </c>
      <c r="E42" s="107">
        <v>9746390</v>
      </c>
    </row>
    <row r="43" spans="1:5" x14ac:dyDescent="0.2">
      <c r="A43" s="88" t="s">
        <v>62</v>
      </c>
      <c r="B43" s="88" t="s">
        <v>274</v>
      </c>
      <c r="C43" s="107">
        <v>9746390</v>
      </c>
      <c r="D43" s="108">
        <v>0</v>
      </c>
      <c r="E43" s="107">
        <v>9746390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44"/>
  <sheetViews>
    <sheetView workbookViewId="0">
      <selection activeCell="E43" sqref="E43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405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31217386</v>
      </c>
      <c r="D8" s="82">
        <f>SUM(D9:D21)</f>
        <v>-1917275</v>
      </c>
      <c r="E8" s="82">
        <f>SUM(E9:E21)</f>
        <v>29300111</v>
      </c>
    </row>
    <row r="9" spans="1:5" x14ac:dyDescent="0.2">
      <c r="A9" s="56" t="s">
        <v>387</v>
      </c>
      <c r="B9" s="56" t="s">
        <v>312</v>
      </c>
      <c r="C9" s="85">
        <v>1197059</v>
      </c>
      <c r="D9" s="86">
        <v>0</v>
      </c>
      <c r="E9" s="85">
        <v>1197059</v>
      </c>
    </row>
    <row r="10" spans="1:5" x14ac:dyDescent="0.2">
      <c r="A10" s="56" t="s">
        <v>388</v>
      </c>
      <c r="B10" s="57" t="s">
        <v>313</v>
      </c>
      <c r="C10" s="85">
        <v>5490340</v>
      </c>
      <c r="D10" s="86">
        <v>0</v>
      </c>
      <c r="E10" s="85">
        <v>5490340</v>
      </c>
    </row>
    <row r="11" spans="1:5" ht="25.5" x14ac:dyDescent="0.2">
      <c r="A11" s="56" t="s">
        <v>389</v>
      </c>
      <c r="B11" s="57" t="s">
        <v>314</v>
      </c>
      <c r="C11" s="85">
        <v>235705</v>
      </c>
      <c r="D11" s="85">
        <v>-47269</v>
      </c>
      <c r="E11" s="85">
        <v>188436</v>
      </c>
    </row>
    <row r="12" spans="1:5" x14ac:dyDescent="0.2">
      <c r="A12" s="56" t="s">
        <v>390</v>
      </c>
      <c r="B12" s="56" t="s">
        <v>315</v>
      </c>
      <c r="C12" s="85">
        <v>21459362</v>
      </c>
      <c r="D12" s="85">
        <v>-726811</v>
      </c>
      <c r="E12" s="85">
        <v>20732551</v>
      </c>
    </row>
    <row r="13" spans="1:5" x14ac:dyDescent="0.2">
      <c r="A13" s="56" t="s">
        <v>18</v>
      </c>
      <c r="B13" s="56" t="s">
        <v>316</v>
      </c>
      <c r="C13" s="85">
        <v>116102</v>
      </c>
      <c r="D13" s="85">
        <v>-40120</v>
      </c>
      <c r="E13" s="86">
        <v>75982</v>
      </c>
    </row>
    <row r="14" spans="1:5" x14ac:dyDescent="0.2">
      <c r="A14" s="56" t="s">
        <v>20</v>
      </c>
      <c r="B14" s="56" t="s">
        <v>317</v>
      </c>
      <c r="C14" s="85">
        <v>8665</v>
      </c>
      <c r="D14" s="86">
        <v>-1</v>
      </c>
      <c r="E14" s="85">
        <v>8664</v>
      </c>
    </row>
    <row r="15" spans="1:5" x14ac:dyDescent="0.2">
      <c r="A15" s="56" t="s">
        <v>22</v>
      </c>
      <c r="B15" s="56" t="s">
        <v>318</v>
      </c>
      <c r="C15" s="85">
        <v>650309</v>
      </c>
      <c r="D15" s="85">
        <v>-370451</v>
      </c>
      <c r="E15" s="85">
        <v>279858</v>
      </c>
    </row>
    <row r="16" spans="1:5" x14ac:dyDescent="0.2">
      <c r="A16" s="56" t="s">
        <v>24</v>
      </c>
      <c r="B16" s="56" t="s">
        <v>27</v>
      </c>
      <c r="C16" s="85">
        <v>222708</v>
      </c>
      <c r="D16" s="85">
        <v>-86954</v>
      </c>
      <c r="E16" s="85">
        <v>135754</v>
      </c>
    </row>
    <row r="17" spans="1:5" x14ac:dyDescent="0.2">
      <c r="A17" s="56" t="s">
        <v>26</v>
      </c>
      <c r="B17" s="57" t="s">
        <v>319</v>
      </c>
      <c r="C17" s="85">
        <v>1493373</v>
      </c>
      <c r="D17" s="85">
        <v>-577118</v>
      </c>
      <c r="E17" s="85">
        <v>916255</v>
      </c>
    </row>
    <row r="18" spans="1:5" ht="25.5" x14ac:dyDescent="0.2">
      <c r="A18" s="56" t="s">
        <v>177</v>
      </c>
      <c r="B18" s="57" t="s">
        <v>320</v>
      </c>
      <c r="C18" s="85">
        <v>25609</v>
      </c>
      <c r="D18" s="86">
        <v>0</v>
      </c>
      <c r="E18" s="85">
        <v>25609</v>
      </c>
    </row>
    <row r="19" spans="1:5" x14ac:dyDescent="0.2">
      <c r="A19" s="56" t="s">
        <v>179</v>
      </c>
      <c r="B19" s="56" t="s">
        <v>135</v>
      </c>
      <c r="C19" s="85">
        <v>113917</v>
      </c>
      <c r="D19" s="86">
        <v>0</v>
      </c>
      <c r="E19" s="85">
        <v>113917</v>
      </c>
    </row>
    <row r="20" spans="1:5" x14ac:dyDescent="0.2">
      <c r="A20" s="56" t="s">
        <v>163</v>
      </c>
      <c r="B20" s="56" t="s">
        <v>321</v>
      </c>
      <c r="C20" s="85">
        <v>204237</v>
      </c>
      <c r="D20" s="85">
        <v>-68551</v>
      </c>
      <c r="E20" s="85">
        <v>135686</v>
      </c>
    </row>
    <row r="21" spans="1:5" x14ac:dyDescent="0.2">
      <c r="A21" s="56" t="s">
        <v>182</v>
      </c>
      <c r="B21" s="56" t="s">
        <v>137</v>
      </c>
      <c r="C21" s="86">
        <v>0</v>
      </c>
      <c r="D21" s="86">
        <v>0</v>
      </c>
      <c r="E21" s="86">
        <v>0</v>
      </c>
    </row>
    <row r="22" spans="1:5" x14ac:dyDescent="0.2">
      <c r="A22" s="56" t="s">
        <v>32</v>
      </c>
      <c r="B22" s="56" t="s">
        <v>33</v>
      </c>
      <c r="C22" s="82">
        <f>+C23+C35</f>
        <v>29300111</v>
      </c>
      <c r="D22" s="82">
        <f>+D23+D35</f>
        <v>0</v>
      </c>
      <c r="E22" s="82">
        <f>+E23+E35</f>
        <v>29300111</v>
      </c>
    </row>
    <row r="23" spans="1:5" x14ac:dyDescent="0.2">
      <c r="A23" s="56" t="s">
        <v>34</v>
      </c>
      <c r="B23" s="56" t="s">
        <v>284</v>
      </c>
      <c r="C23" s="82">
        <f>SUM(C24:C34)</f>
        <v>25134330</v>
      </c>
      <c r="D23" s="82">
        <f>SUM(D24:D34)</f>
        <v>0</v>
      </c>
      <c r="E23" s="82">
        <f>SUM(E24:E34)</f>
        <v>25134330</v>
      </c>
    </row>
    <row r="24" spans="1:5" x14ac:dyDescent="0.2">
      <c r="A24" s="56" t="s">
        <v>391</v>
      </c>
      <c r="B24" s="56" t="s">
        <v>323</v>
      </c>
      <c r="C24" s="85">
        <v>3838228</v>
      </c>
      <c r="D24" s="86">
        <v>0</v>
      </c>
      <c r="E24" s="85">
        <v>3838228</v>
      </c>
    </row>
    <row r="25" spans="1:5" x14ac:dyDescent="0.2">
      <c r="A25" s="56" t="s">
        <v>392</v>
      </c>
      <c r="B25" s="56" t="s">
        <v>324</v>
      </c>
      <c r="C25" s="85">
        <v>18281014</v>
      </c>
      <c r="D25" s="86">
        <v>0</v>
      </c>
      <c r="E25" s="85">
        <v>18281014</v>
      </c>
    </row>
    <row r="26" spans="1:5" x14ac:dyDescent="0.2">
      <c r="A26" s="56" t="s">
        <v>393</v>
      </c>
      <c r="B26" s="56" t="s">
        <v>325</v>
      </c>
      <c r="C26" s="85">
        <v>1378538</v>
      </c>
      <c r="D26" s="86">
        <v>0</v>
      </c>
      <c r="E26" s="85">
        <v>1378538</v>
      </c>
    </row>
    <row r="27" spans="1:5" x14ac:dyDescent="0.2">
      <c r="A27" s="56" t="s">
        <v>394</v>
      </c>
      <c r="B27" s="56" t="s">
        <v>268</v>
      </c>
      <c r="C27" s="86">
        <v>0</v>
      </c>
      <c r="D27" s="86">
        <v>0</v>
      </c>
      <c r="E27" s="86">
        <v>0</v>
      </c>
    </row>
    <row r="28" spans="1:5" x14ac:dyDescent="0.2">
      <c r="A28" s="56" t="s">
        <v>128</v>
      </c>
      <c r="B28" s="56" t="s">
        <v>326</v>
      </c>
      <c r="C28" s="85">
        <v>1219</v>
      </c>
      <c r="D28" s="86">
        <v>0</v>
      </c>
      <c r="E28" s="85">
        <v>1219</v>
      </c>
    </row>
    <row r="29" spans="1:5" x14ac:dyDescent="0.2">
      <c r="A29" s="56" t="s">
        <v>253</v>
      </c>
      <c r="B29" s="56" t="s">
        <v>271</v>
      </c>
      <c r="C29" s="85">
        <v>85818</v>
      </c>
      <c r="D29" s="86">
        <v>0</v>
      </c>
      <c r="E29" s="85">
        <v>85818</v>
      </c>
    </row>
    <row r="30" spans="1:5" x14ac:dyDescent="0.2">
      <c r="A30" s="56" t="s">
        <v>254</v>
      </c>
      <c r="B30" s="57" t="s">
        <v>327</v>
      </c>
      <c r="C30" s="85">
        <v>9524</v>
      </c>
      <c r="D30" s="86">
        <v>0</v>
      </c>
      <c r="E30" s="85">
        <v>9524</v>
      </c>
    </row>
    <row r="31" spans="1:5" x14ac:dyDescent="0.2">
      <c r="A31" s="56" t="s">
        <v>46</v>
      </c>
      <c r="B31" s="56" t="s">
        <v>328</v>
      </c>
      <c r="C31" s="86">
        <v>0</v>
      </c>
      <c r="D31" s="86">
        <v>0</v>
      </c>
      <c r="E31" s="86">
        <v>0</v>
      </c>
    </row>
    <row r="32" spans="1:5" ht="25.5" x14ac:dyDescent="0.2">
      <c r="A32" s="56" t="s">
        <v>48</v>
      </c>
      <c r="B32" s="57" t="s">
        <v>329</v>
      </c>
      <c r="C32" s="86">
        <v>0</v>
      </c>
      <c r="D32" s="86">
        <v>0</v>
      </c>
      <c r="E32" s="86">
        <v>0</v>
      </c>
    </row>
    <row r="33" spans="1:5" x14ac:dyDescent="0.2">
      <c r="A33" s="56" t="s">
        <v>141</v>
      </c>
      <c r="B33" s="56" t="s">
        <v>330</v>
      </c>
      <c r="C33" s="86">
        <v>0</v>
      </c>
      <c r="D33" s="86">
        <v>0</v>
      </c>
      <c r="E33" s="86">
        <v>0</v>
      </c>
    </row>
    <row r="34" spans="1:5" x14ac:dyDescent="0.2">
      <c r="A34" s="56" t="s">
        <v>201</v>
      </c>
      <c r="B34" s="57" t="s">
        <v>331</v>
      </c>
      <c r="C34" s="85">
        <v>1539989</v>
      </c>
      <c r="D34" s="86">
        <v>0</v>
      </c>
      <c r="E34" s="85">
        <v>1539989</v>
      </c>
    </row>
    <row r="35" spans="1:5" x14ac:dyDescent="0.2">
      <c r="A35" s="56" t="s">
        <v>50</v>
      </c>
      <c r="B35" s="56" t="s">
        <v>51</v>
      </c>
      <c r="C35" s="82">
        <f>SUM(C36:C40)</f>
        <v>4165781</v>
      </c>
      <c r="D35" s="82">
        <f>SUM(D36:D40)</f>
        <v>0</v>
      </c>
      <c r="E35" s="82">
        <f>SUM(E36:E40)</f>
        <v>4165781</v>
      </c>
    </row>
    <row r="36" spans="1:5" x14ac:dyDescent="0.2">
      <c r="A36" s="56" t="s">
        <v>334</v>
      </c>
      <c r="B36" s="56" t="s">
        <v>53</v>
      </c>
      <c r="C36" s="85">
        <v>5458754</v>
      </c>
      <c r="D36" s="86">
        <v>0</v>
      </c>
      <c r="E36" s="85">
        <v>5458754</v>
      </c>
    </row>
    <row r="37" spans="1:5" x14ac:dyDescent="0.2">
      <c r="A37" s="56" t="s">
        <v>335</v>
      </c>
      <c r="B37" s="56" t="s">
        <v>380</v>
      </c>
      <c r="C37" s="85">
        <v>202490</v>
      </c>
      <c r="D37" s="86">
        <v>0</v>
      </c>
      <c r="E37" s="85">
        <v>202490</v>
      </c>
    </row>
    <row r="38" spans="1:5" s="87" customFormat="1" x14ac:dyDescent="0.2">
      <c r="A38" s="56" t="s">
        <v>337</v>
      </c>
      <c r="B38" s="58" t="s">
        <v>336</v>
      </c>
      <c r="C38" s="86">
        <v>0</v>
      </c>
      <c r="D38" s="86">
        <v>0</v>
      </c>
      <c r="E38" s="86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86">
        <v>0</v>
      </c>
      <c r="D39" s="86">
        <v>0</v>
      </c>
      <c r="E39" s="86">
        <v>0</v>
      </c>
    </row>
    <row r="40" spans="1:5" s="87" customFormat="1" x14ac:dyDescent="0.2">
      <c r="A40" s="56" t="s">
        <v>374</v>
      </c>
      <c r="B40" s="58" t="s">
        <v>333</v>
      </c>
      <c r="C40" s="85">
        <v>-1495463</v>
      </c>
      <c r="D40" s="86">
        <v>0</v>
      </c>
      <c r="E40" s="85">
        <v>-1495463</v>
      </c>
    </row>
    <row r="41" spans="1:5" x14ac:dyDescent="0.2">
      <c r="A41" s="56" t="s">
        <v>58</v>
      </c>
      <c r="B41" s="56" t="s">
        <v>59</v>
      </c>
      <c r="C41" s="86">
        <v>0</v>
      </c>
      <c r="D41" s="86">
        <v>0</v>
      </c>
      <c r="E41" s="86">
        <v>0</v>
      </c>
    </row>
    <row r="42" spans="1:5" x14ac:dyDescent="0.2">
      <c r="A42" s="56" t="s">
        <v>60</v>
      </c>
      <c r="B42" s="56" t="s">
        <v>273</v>
      </c>
      <c r="C42" s="85">
        <v>9453861</v>
      </c>
      <c r="D42" s="86">
        <v>0</v>
      </c>
      <c r="E42" s="85">
        <v>9453861</v>
      </c>
    </row>
    <row r="43" spans="1:5" x14ac:dyDescent="0.2">
      <c r="A43" s="88" t="s">
        <v>62</v>
      </c>
      <c r="B43" s="88" t="s">
        <v>274</v>
      </c>
      <c r="C43" s="85">
        <v>9453861</v>
      </c>
      <c r="D43" s="86">
        <v>0</v>
      </c>
      <c r="E43" s="85">
        <v>9453861</v>
      </c>
    </row>
    <row r="44" spans="1:5" x14ac:dyDescent="0.2">
      <c r="A44" s="89"/>
      <c r="B44" s="89"/>
    </row>
  </sheetData>
  <mergeCells count="2">
    <mergeCell ref="A3:C3"/>
    <mergeCell ref="A4:C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E44"/>
  <sheetViews>
    <sheetView workbookViewId="0">
      <selection activeCell="E45" sqref="E45"/>
    </sheetView>
  </sheetViews>
  <sheetFormatPr defaultRowHeight="12.75" x14ac:dyDescent="0.2"/>
  <cols>
    <col min="1" max="1" width="10" style="87" customWidth="1"/>
    <col min="2" max="2" width="72.28515625" style="87" customWidth="1"/>
    <col min="3" max="3" width="11.140625" style="84" bestFit="1" customWidth="1"/>
    <col min="4" max="4" width="10.7109375" style="84" bestFit="1" customWidth="1"/>
    <col min="5" max="5" width="11.140625" style="84" bestFit="1" customWidth="1"/>
    <col min="6" max="16384" width="9.140625" style="84"/>
  </cols>
  <sheetData>
    <row r="1" spans="1:5" x14ac:dyDescent="0.2">
      <c r="A1" s="90" t="s">
        <v>304</v>
      </c>
      <c r="B1" s="91"/>
      <c r="C1" s="83"/>
    </row>
    <row r="3" spans="1:5" x14ac:dyDescent="0.2">
      <c r="A3" s="111" t="s">
        <v>0</v>
      </c>
      <c r="B3" s="111"/>
      <c r="C3" s="111"/>
    </row>
    <row r="4" spans="1:5" x14ac:dyDescent="0.2">
      <c r="A4" s="112" t="s">
        <v>403</v>
      </c>
      <c r="B4" s="111"/>
      <c r="C4" s="111"/>
    </row>
    <row r="5" spans="1:5" x14ac:dyDescent="0.2">
      <c r="E5" s="92" t="s">
        <v>2</v>
      </c>
    </row>
    <row r="6" spans="1:5" s="96" customFormat="1" x14ac:dyDescent="0.2">
      <c r="A6" s="93" t="s">
        <v>3</v>
      </c>
      <c r="B6" s="93" t="s">
        <v>4</v>
      </c>
      <c r="C6" s="94" t="s">
        <v>5</v>
      </c>
      <c r="D6" s="94" t="s">
        <v>383</v>
      </c>
      <c r="E6" s="95" t="s">
        <v>7</v>
      </c>
    </row>
    <row r="7" spans="1:5" s="96" customFormat="1" x14ac:dyDescent="0.2">
      <c r="A7" s="97">
        <v>1</v>
      </c>
      <c r="B7" s="97">
        <v>2</v>
      </c>
      <c r="C7" s="94">
        <v>3</v>
      </c>
      <c r="D7" s="94">
        <v>4</v>
      </c>
      <c r="E7" s="94">
        <v>5</v>
      </c>
    </row>
    <row r="8" spans="1:5" x14ac:dyDescent="0.2">
      <c r="A8" s="56" t="s">
        <v>8</v>
      </c>
      <c r="B8" s="56" t="s">
        <v>322</v>
      </c>
      <c r="C8" s="82">
        <f>SUM(C9:C21)</f>
        <v>30907172</v>
      </c>
      <c r="D8" s="82">
        <f>SUM(D9:D21)</f>
        <v>-1838317</v>
      </c>
      <c r="E8" s="82">
        <f>SUM(E9:E21)</f>
        <v>29068855</v>
      </c>
    </row>
    <row r="9" spans="1:5" x14ac:dyDescent="0.2">
      <c r="A9" s="56" t="s">
        <v>387</v>
      </c>
      <c r="B9" s="56" t="s">
        <v>312</v>
      </c>
      <c r="C9" s="85">
        <v>796875</v>
      </c>
      <c r="D9" s="86">
        <v>0</v>
      </c>
      <c r="E9" s="85">
        <v>796875</v>
      </c>
    </row>
    <row r="10" spans="1:5" x14ac:dyDescent="0.2">
      <c r="A10" s="56" t="s">
        <v>388</v>
      </c>
      <c r="B10" s="57" t="s">
        <v>313</v>
      </c>
      <c r="C10" s="85">
        <v>5399451</v>
      </c>
      <c r="D10" s="86">
        <v>0</v>
      </c>
      <c r="E10" s="85">
        <v>5399451</v>
      </c>
    </row>
    <row r="11" spans="1:5" ht="25.5" x14ac:dyDescent="0.2">
      <c r="A11" s="56" t="s">
        <v>389</v>
      </c>
      <c r="B11" s="57" t="s">
        <v>314</v>
      </c>
      <c r="C11" s="85">
        <v>194955</v>
      </c>
      <c r="D11" s="85">
        <v>-45888</v>
      </c>
      <c r="E11" s="85">
        <v>149067</v>
      </c>
    </row>
    <row r="12" spans="1:5" x14ac:dyDescent="0.2">
      <c r="A12" s="56" t="s">
        <v>390</v>
      </c>
      <c r="B12" s="56" t="s">
        <v>315</v>
      </c>
      <c r="C12" s="85">
        <v>21763640</v>
      </c>
      <c r="D12" s="85">
        <v>-696035</v>
      </c>
      <c r="E12" s="85">
        <v>21067605</v>
      </c>
    </row>
    <row r="13" spans="1:5" x14ac:dyDescent="0.2">
      <c r="A13" s="56" t="s">
        <v>18</v>
      </c>
      <c r="B13" s="56" t="s">
        <v>316</v>
      </c>
      <c r="C13" s="85">
        <v>40578</v>
      </c>
      <c r="D13" s="85">
        <v>-40578</v>
      </c>
      <c r="E13" s="86">
        <v>0</v>
      </c>
    </row>
    <row r="14" spans="1:5" x14ac:dyDescent="0.2">
      <c r="A14" s="56" t="s">
        <v>20</v>
      </c>
      <c r="B14" s="56" t="s">
        <v>317</v>
      </c>
      <c r="C14" s="85">
        <v>8665</v>
      </c>
      <c r="D14" s="86">
        <v>-93</v>
      </c>
      <c r="E14" s="85">
        <v>8572</v>
      </c>
    </row>
    <row r="15" spans="1:5" x14ac:dyDescent="0.2">
      <c r="A15" s="56" t="s">
        <v>22</v>
      </c>
      <c r="B15" s="56" t="s">
        <v>318</v>
      </c>
      <c r="C15" s="85">
        <v>641205</v>
      </c>
      <c r="D15" s="85">
        <v>-369419</v>
      </c>
      <c r="E15" s="85">
        <v>271786</v>
      </c>
    </row>
    <row r="16" spans="1:5" x14ac:dyDescent="0.2">
      <c r="A16" s="56" t="s">
        <v>24</v>
      </c>
      <c r="B16" s="56" t="s">
        <v>27</v>
      </c>
      <c r="C16" s="85">
        <v>221884</v>
      </c>
      <c r="D16" s="85">
        <v>-77453</v>
      </c>
      <c r="E16" s="85">
        <v>144431</v>
      </c>
    </row>
    <row r="17" spans="1:5" x14ac:dyDescent="0.2">
      <c r="A17" s="56" t="s">
        <v>26</v>
      </c>
      <c r="B17" s="57" t="s">
        <v>319</v>
      </c>
      <c r="C17" s="85">
        <v>1513904</v>
      </c>
      <c r="D17" s="85">
        <v>-540030</v>
      </c>
      <c r="E17" s="85">
        <v>973874</v>
      </c>
    </row>
    <row r="18" spans="1:5" ht="25.5" x14ac:dyDescent="0.2">
      <c r="A18" s="56" t="s">
        <v>177</v>
      </c>
      <c r="B18" s="57" t="s">
        <v>320</v>
      </c>
      <c r="C18" s="85">
        <v>32145</v>
      </c>
      <c r="D18" s="86">
        <v>0</v>
      </c>
      <c r="E18" s="85">
        <v>32145</v>
      </c>
    </row>
    <row r="19" spans="1:5" x14ac:dyDescent="0.2">
      <c r="A19" s="56" t="s">
        <v>179</v>
      </c>
      <c r="B19" s="56" t="s">
        <v>135</v>
      </c>
      <c r="C19" s="85">
        <v>113917</v>
      </c>
      <c r="D19" s="86">
        <v>0</v>
      </c>
      <c r="E19" s="85">
        <v>113917</v>
      </c>
    </row>
    <row r="20" spans="1:5" x14ac:dyDescent="0.2">
      <c r="A20" s="56" t="s">
        <v>163</v>
      </c>
      <c r="B20" s="56" t="s">
        <v>321</v>
      </c>
      <c r="C20" s="85">
        <v>179953</v>
      </c>
      <c r="D20" s="85">
        <v>-68821</v>
      </c>
      <c r="E20" s="85">
        <v>111132</v>
      </c>
    </row>
    <row r="21" spans="1:5" x14ac:dyDescent="0.2">
      <c r="A21" s="56" t="s">
        <v>182</v>
      </c>
      <c r="B21" s="56" t="s">
        <v>137</v>
      </c>
      <c r="C21" s="86">
        <v>0</v>
      </c>
      <c r="D21" s="86">
        <v>0</v>
      </c>
      <c r="E21" s="86">
        <v>0</v>
      </c>
    </row>
    <row r="22" spans="1:5" x14ac:dyDescent="0.2">
      <c r="A22" s="56" t="s">
        <v>32</v>
      </c>
      <c r="B22" s="56" t="s">
        <v>33</v>
      </c>
      <c r="C22" s="82">
        <f>+C23+C35</f>
        <v>29068855</v>
      </c>
      <c r="D22" s="82">
        <f>+D23+D35</f>
        <v>0</v>
      </c>
      <c r="E22" s="82">
        <f>+E23+E35</f>
        <v>29068855</v>
      </c>
    </row>
    <row r="23" spans="1:5" x14ac:dyDescent="0.2">
      <c r="A23" s="56" t="s">
        <v>34</v>
      </c>
      <c r="B23" s="56" t="s">
        <v>284</v>
      </c>
      <c r="C23" s="82">
        <f>SUM(C24:C34)</f>
        <v>24887237</v>
      </c>
      <c r="D23" s="82">
        <f>SUM(D24:D34)</f>
        <v>0</v>
      </c>
      <c r="E23" s="82">
        <f>SUM(E24:E34)</f>
        <v>24887237</v>
      </c>
    </row>
    <row r="24" spans="1:5" x14ac:dyDescent="0.2">
      <c r="A24" s="56" t="s">
        <v>391</v>
      </c>
      <c r="B24" s="56" t="s">
        <v>323</v>
      </c>
      <c r="C24" s="85">
        <v>4078278</v>
      </c>
      <c r="D24" s="86">
        <v>0</v>
      </c>
      <c r="E24" s="85">
        <v>4078278</v>
      </c>
    </row>
    <row r="25" spans="1:5" x14ac:dyDescent="0.2">
      <c r="A25" s="56" t="s">
        <v>392</v>
      </c>
      <c r="B25" s="56" t="s">
        <v>324</v>
      </c>
      <c r="C25" s="85">
        <v>17780680</v>
      </c>
      <c r="D25" s="86">
        <v>0</v>
      </c>
      <c r="E25" s="85">
        <v>17780680</v>
      </c>
    </row>
    <row r="26" spans="1:5" x14ac:dyDescent="0.2">
      <c r="A26" s="56" t="s">
        <v>393</v>
      </c>
      <c r="B26" s="56" t="s">
        <v>325</v>
      </c>
      <c r="C26" s="85">
        <v>1466913</v>
      </c>
      <c r="D26" s="86">
        <v>0</v>
      </c>
      <c r="E26" s="85">
        <v>1466913</v>
      </c>
    </row>
    <row r="27" spans="1:5" x14ac:dyDescent="0.2">
      <c r="A27" s="56" t="s">
        <v>394</v>
      </c>
      <c r="B27" s="56" t="s">
        <v>268</v>
      </c>
      <c r="C27" s="86">
        <v>0</v>
      </c>
      <c r="D27" s="86">
        <v>0</v>
      </c>
      <c r="E27" s="86">
        <v>0</v>
      </c>
    </row>
    <row r="28" spans="1:5" x14ac:dyDescent="0.2">
      <c r="A28" s="56" t="s">
        <v>128</v>
      </c>
      <c r="B28" s="56" t="s">
        <v>326</v>
      </c>
      <c r="C28" s="85">
        <v>2726</v>
      </c>
      <c r="D28" s="86">
        <v>0</v>
      </c>
      <c r="E28" s="85">
        <v>2726</v>
      </c>
    </row>
    <row r="29" spans="1:5" x14ac:dyDescent="0.2">
      <c r="A29" s="56" t="s">
        <v>253</v>
      </c>
      <c r="B29" s="56" t="s">
        <v>271</v>
      </c>
      <c r="C29" s="85">
        <v>94036</v>
      </c>
      <c r="D29" s="86">
        <v>0</v>
      </c>
      <c r="E29" s="85">
        <v>94036</v>
      </c>
    </row>
    <row r="30" spans="1:5" x14ac:dyDescent="0.2">
      <c r="A30" s="56" t="s">
        <v>254</v>
      </c>
      <c r="B30" s="57" t="s">
        <v>327</v>
      </c>
      <c r="C30" s="85">
        <v>8795</v>
      </c>
      <c r="D30" s="86">
        <v>0</v>
      </c>
      <c r="E30" s="85">
        <v>8795</v>
      </c>
    </row>
    <row r="31" spans="1:5" x14ac:dyDescent="0.2">
      <c r="A31" s="56" t="s">
        <v>46</v>
      </c>
      <c r="B31" s="56" t="s">
        <v>328</v>
      </c>
      <c r="C31" s="86">
        <v>0</v>
      </c>
      <c r="D31" s="86">
        <v>0</v>
      </c>
      <c r="E31" s="86">
        <v>0</v>
      </c>
    </row>
    <row r="32" spans="1:5" ht="25.5" x14ac:dyDescent="0.2">
      <c r="A32" s="56" t="s">
        <v>48</v>
      </c>
      <c r="B32" s="57" t="s">
        <v>329</v>
      </c>
      <c r="C32" s="86">
        <v>0</v>
      </c>
      <c r="D32" s="86">
        <v>0</v>
      </c>
      <c r="E32" s="86">
        <v>0</v>
      </c>
    </row>
    <row r="33" spans="1:5" x14ac:dyDescent="0.2">
      <c r="A33" s="56" t="s">
        <v>141</v>
      </c>
      <c r="B33" s="56" t="s">
        <v>330</v>
      </c>
      <c r="C33" s="86">
        <v>0</v>
      </c>
      <c r="D33" s="86">
        <v>0</v>
      </c>
      <c r="E33" s="86">
        <v>0</v>
      </c>
    </row>
    <row r="34" spans="1:5" x14ac:dyDescent="0.2">
      <c r="A34" s="56" t="s">
        <v>201</v>
      </c>
      <c r="B34" s="57" t="s">
        <v>331</v>
      </c>
      <c r="C34" s="85">
        <v>1455809</v>
      </c>
      <c r="D34" s="86">
        <v>0</v>
      </c>
      <c r="E34" s="85">
        <v>1455809</v>
      </c>
    </row>
    <row r="35" spans="1:5" x14ac:dyDescent="0.2">
      <c r="A35" s="56" t="s">
        <v>50</v>
      </c>
      <c r="B35" s="56" t="s">
        <v>51</v>
      </c>
      <c r="C35" s="82">
        <f>SUM(C36:C40)</f>
        <v>4181618</v>
      </c>
      <c r="D35" s="82">
        <f>SUM(D36:D40)</f>
        <v>0</v>
      </c>
      <c r="E35" s="82">
        <f>SUM(E36:E40)</f>
        <v>4181618</v>
      </c>
    </row>
    <row r="36" spans="1:5" x14ac:dyDescent="0.2">
      <c r="A36" s="56" t="s">
        <v>334</v>
      </c>
      <c r="B36" s="56" t="s">
        <v>53</v>
      </c>
      <c r="C36" s="85">
        <v>5458754</v>
      </c>
      <c r="D36" s="86">
        <v>0</v>
      </c>
      <c r="E36" s="85">
        <v>5458754</v>
      </c>
    </row>
    <row r="37" spans="1:5" x14ac:dyDescent="0.2">
      <c r="A37" s="56" t="s">
        <v>335</v>
      </c>
      <c r="B37" s="56" t="s">
        <v>380</v>
      </c>
      <c r="C37" s="85">
        <v>202489</v>
      </c>
      <c r="D37" s="86">
        <v>0</v>
      </c>
      <c r="E37" s="85">
        <v>202489</v>
      </c>
    </row>
    <row r="38" spans="1:5" s="87" customFormat="1" x14ac:dyDescent="0.2">
      <c r="A38" s="56" t="s">
        <v>337</v>
      </c>
      <c r="B38" s="58" t="s">
        <v>336</v>
      </c>
      <c r="C38" s="86">
        <v>0</v>
      </c>
      <c r="D38" s="86">
        <v>0</v>
      </c>
      <c r="E38" s="86">
        <v>0</v>
      </c>
    </row>
    <row r="39" spans="1:5" s="87" customFormat="1" ht="27" customHeight="1" x14ac:dyDescent="0.2">
      <c r="A39" s="56" t="s">
        <v>373</v>
      </c>
      <c r="B39" s="65" t="s">
        <v>375</v>
      </c>
      <c r="C39" s="86">
        <v>0</v>
      </c>
      <c r="D39" s="86">
        <v>0</v>
      </c>
      <c r="E39" s="86">
        <v>0</v>
      </c>
    </row>
    <row r="40" spans="1:5" s="87" customFormat="1" x14ac:dyDescent="0.2">
      <c r="A40" s="56" t="s">
        <v>374</v>
      </c>
      <c r="B40" s="58" t="s">
        <v>333</v>
      </c>
      <c r="C40" s="85">
        <v>-1479625</v>
      </c>
      <c r="D40" s="86">
        <v>0</v>
      </c>
      <c r="E40" s="85">
        <v>-1479625</v>
      </c>
    </row>
    <row r="41" spans="1:5" x14ac:dyDescent="0.2">
      <c r="A41" s="56" t="s">
        <v>58</v>
      </c>
      <c r="B41" s="56" t="s">
        <v>59</v>
      </c>
      <c r="C41" s="86">
        <v>0</v>
      </c>
      <c r="D41" s="86">
        <v>0</v>
      </c>
      <c r="E41" s="86">
        <v>0</v>
      </c>
    </row>
    <row r="42" spans="1:5" x14ac:dyDescent="0.2">
      <c r="A42" s="56" t="s">
        <v>60</v>
      </c>
      <c r="B42" s="56" t="s">
        <v>273</v>
      </c>
      <c r="C42" s="85">
        <v>9464021</v>
      </c>
      <c r="D42" s="86">
        <v>0</v>
      </c>
      <c r="E42" s="85">
        <v>9464021</v>
      </c>
    </row>
    <row r="43" spans="1:5" x14ac:dyDescent="0.2">
      <c r="A43" s="88" t="s">
        <v>62</v>
      </c>
      <c r="B43" s="88" t="s">
        <v>274</v>
      </c>
      <c r="C43" s="85">
        <v>9464021</v>
      </c>
      <c r="D43" s="86">
        <v>0</v>
      </c>
      <c r="E43" s="85">
        <v>9464021</v>
      </c>
    </row>
    <row r="44" spans="1:5" x14ac:dyDescent="0.2">
      <c r="A44" s="89"/>
      <c r="B44" s="8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E44"/>
  <sheetViews>
    <sheetView workbookViewId="0">
      <selection activeCell="F15" sqref="F15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1.140625" bestFit="1" customWidth="1"/>
    <col min="4" max="4" width="10.7109375" bestFit="1" customWidth="1"/>
    <col min="5" max="5" width="11.14062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401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64">
        <v>28741374</v>
      </c>
      <c r="D8" s="64">
        <v>-1730752</v>
      </c>
      <c r="E8" s="64">
        <v>27010622</v>
      </c>
    </row>
    <row r="9" spans="1:5" x14ac:dyDescent="0.2">
      <c r="A9" s="56" t="s">
        <v>387</v>
      </c>
      <c r="B9" s="56" t="s">
        <v>312</v>
      </c>
      <c r="C9" s="64">
        <v>1082248</v>
      </c>
      <c r="D9" s="63">
        <v>0</v>
      </c>
      <c r="E9" s="64">
        <v>1082248</v>
      </c>
    </row>
    <row r="10" spans="1:5" x14ac:dyDescent="0.2">
      <c r="A10" s="56" t="s">
        <v>388</v>
      </c>
      <c r="B10" s="57" t="s">
        <v>313</v>
      </c>
      <c r="C10" s="64">
        <v>5130697</v>
      </c>
      <c r="D10" s="63">
        <v>0</v>
      </c>
      <c r="E10" s="64">
        <v>5130697</v>
      </c>
    </row>
    <row r="11" spans="1:5" ht="25.5" x14ac:dyDescent="0.2">
      <c r="A11" s="56" t="s">
        <v>389</v>
      </c>
      <c r="B11" s="57" t="s">
        <v>314</v>
      </c>
      <c r="C11" s="64">
        <v>199226</v>
      </c>
      <c r="D11" s="64">
        <v>-49132</v>
      </c>
      <c r="E11" s="64">
        <v>150094</v>
      </c>
    </row>
    <row r="12" spans="1:5" x14ac:dyDescent="0.2">
      <c r="A12" s="56" t="s">
        <v>390</v>
      </c>
      <c r="B12" s="56" t="s">
        <v>315</v>
      </c>
      <c r="C12" s="64">
        <v>19586624</v>
      </c>
      <c r="D12" s="64">
        <v>-660881</v>
      </c>
      <c r="E12" s="64">
        <v>18925743</v>
      </c>
    </row>
    <row r="13" spans="1:5" x14ac:dyDescent="0.2">
      <c r="A13" s="56" t="s">
        <v>18</v>
      </c>
      <c r="B13" s="56" t="s">
        <v>316</v>
      </c>
      <c r="C13" s="64">
        <v>40578</v>
      </c>
      <c r="D13" s="64">
        <v>-40579</v>
      </c>
      <c r="E13" s="63">
        <v>-1</v>
      </c>
    </row>
    <row r="14" spans="1:5" x14ac:dyDescent="0.2">
      <c r="A14" s="56" t="s">
        <v>20</v>
      </c>
      <c r="B14" s="56" t="s">
        <v>317</v>
      </c>
      <c r="C14" s="64">
        <v>8665</v>
      </c>
      <c r="D14" s="63">
        <v>-93</v>
      </c>
      <c r="E14" s="64">
        <v>8572</v>
      </c>
    </row>
    <row r="15" spans="1:5" x14ac:dyDescent="0.2">
      <c r="A15" s="56" t="s">
        <v>22</v>
      </c>
      <c r="B15" s="56" t="s">
        <v>318</v>
      </c>
      <c r="C15" s="64">
        <v>533558</v>
      </c>
      <c r="D15" s="64">
        <v>-307528</v>
      </c>
      <c r="E15" s="64">
        <v>226030</v>
      </c>
    </row>
    <row r="16" spans="1:5" x14ac:dyDescent="0.2">
      <c r="A16" s="56" t="s">
        <v>24</v>
      </c>
      <c r="B16" s="56" t="s">
        <v>27</v>
      </c>
      <c r="C16" s="64">
        <v>199820</v>
      </c>
      <c r="D16" s="64">
        <v>-68132</v>
      </c>
      <c r="E16" s="64">
        <v>131688</v>
      </c>
    </row>
    <row r="17" spans="1:5" x14ac:dyDescent="0.2">
      <c r="A17" s="56" t="s">
        <v>26</v>
      </c>
      <c r="B17" s="57" t="s">
        <v>319</v>
      </c>
      <c r="C17" s="64">
        <v>1519164</v>
      </c>
      <c r="D17" s="64">
        <v>-503743</v>
      </c>
      <c r="E17" s="64">
        <v>1015421</v>
      </c>
    </row>
    <row r="18" spans="1:5" ht="25.5" x14ac:dyDescent="0.2">
      <c r="A18" s="56" t="s">
        <v>177</v>
      </c>
      <c r="B18" s="57" t="s">
        <v>320</v>
      </c>
      <c r="C18" s="64">
        <v>32145</v>
      </c>
      <c r="D18" s="63">
        <v>0</v>
      </c>
      <c r="E18" s="64">
        <v>32145</v>
      </c>
    </row>
    <row r="19" spans="1:5" x14ac:dyDescent="0.2">
      <c r="A19" s="56" t="s">
        <v>179</v>
      </c>
      <c r="B19" s="56" t="s">
        <v>135</v>
      </c>
      <c r="C19" s="64">
        <v>109392</v>
      </c>
      <c r="D19" s="63">
        <v>0</v>
      </c>
      <c r="E19" s="64">
        <v>109392</v>
      </c>
    </row>
    <row r="20" spans="1:5" x14ac:dyDescent="0.2">
      <c r="A20" s="56" t="s">
        <v>163</v>
      </c>
      <c r="B20" s="56" t="s">
        <v>321</v>
      </c>
      <c r="C20" s="64">
        <v>299257</v>
      </c>
      <c r="D20" s="64">
        <v>-100664</v>
      </c>
      <c r="E20" s="64">
        <v>198593</v>
      </c>
    </row>
    <row r="21" spans="1:5" x14ac:dyDescent="0.2">
      <c r="A21" s="56" t="s">
        <v>182</v>
      </c>
      <c r="B21" s="56" t="s">
        <v>137</v>
      </c>
      <c r="C21" s="64">
        <v>0</v>
      </c>
      <c r="D21" s="64">
        <v>0</v>
      </c>
      <c r="E21" s="64">
        <v>0</v>
      </c>
    </row>
    <row r="22" spans="1:5" x14ac:dyDescent="0.2">
      <c r="A22" s="56" t="s">
        <v>32</v>
      </c>
      <c r="B22" s="56" t="s">
        <v>33</v>
      </c>
      <c r="C22" s="64">
        <v>27010622</v>
      </c>
      <c r="D22" s="63">
        <v>0</v>
      </c>
      <c r="E22" s="64">
        <v>27010622</v>
      </c>
    </row>
    <row r="23" spans="1:5" x14ac:dyDescent="0.2">
      <c r="A23" s="56" t="s">
        <v>34</v>
      </c>
      <c r="B23" s="56" t="s">
        <v>284</v>
      </c>
      <c r="C23" s="64">
        <v>22746067</v>
      </c>
      <c r="D23" s="63">
        <v>0</v>
      </c>
      <c r="E23" s="64">
        <v>22746067</v>
      </c>
    </row>
    <row r="24" spans="1:5" x14ac:dyDescent="0.2">
      <c r="A24" s="56" t="s">
        <v>391</v>
      </c>
      <c r="B24" s="56" t="s">
        <v>323</v>
      </c>
      <c r="C24" s="64">
        <v>3530003</v>
      </c>
      <c r="D24" s="63">
        <v>0</v>
      </c>
      <c r="E24" s="64">
        <v>3530003</v>
      </c>
    </row>
    <row r="25" spans="1:5" x14ac:dyDescent="0.2">
      <c r="A25" s="56" t="s">
        <v>392</v>
      </c>
      <c r="B25" s="56" t="s">
        <v>324</v>
      </c>
      <c r="C25" s="64">
        <v>18528882</v>
      </c>
      <c r="D25" s="63">
        <v>0</v>
      </c>
      <c r="E25" s="64">
        <v>18528882</v>
      </c>
    </row>
    <row r="26" spans="1:5" x14ac:dyDescent="0.2">
      <c r="A26" s="56" t="s">
        <v>393</v>
      </c>
      <c r="B26" s="56" t="s">
        <v>325</v>
      </c>
      <c r="C26" s="64">
        <v>58874</v>
      </c>
      <c r="D26" s="63">
        <v>0</v>
      </c>
      <c r="E26" s="64">
        <v>58874</v>
      </c>
    </row>
    <row r="27" spans="1:5" x14ac:dyDescent="0.2">
      <c r="A27" s="56" t="s">
        <v>394</v>
      </c>
      <c r="B27" s="56" t="s">
        <v>268</v>
      </c>
      <c r="C27" s="64">
        <v>0</v>
      </c>
      <c r="D27" s="63">
        <v>0</v>
      </c>
      <c r="E27" s="64">
        <v>0</v>
      </c>
    </row>
    <row r="28" spans="1:5" x14ac:dyDescent="0.2">
      <c r="A28" s="56" t="s">
        <v>128</v>
      </c>
      <c r="B28" s="56" t="s">
        <v>326</v>
      </c>
      <c r="C28" s="63">
        <v>8</v>
      </c>
      <c r="D28" s="63">
        <v>0</v>
      </c>
      <c r="E28" s="63">
        <v>8</v>
      </c>
    </row>
    <row r="29" spans="1:5" x14ac:dyDescent="0.2">
      <c r="A29" s="56" t="s">
        <v>253</v>
      </c>
      <c r="B29" s="56" t="s">
        <v>271</v>
      </c>
      <c r="C29" s="64">
        <v>93877</v>
      </c>
      <c r="D29" s="63">
        <v>0</v>
      </c>
      <c r="E29" s="64">
        <v>93877</v>
      </c>
    </row>
    <row r="30" spans="1:5" x14ac:dyDescent="0.2">
      <c r="A30" s="56" t="s">
        <v>254</v>
      </c>
      <c r="B30" s="57" t="s">
        <v>327</v>
      </c>
      <c r="C30" s="64">
        <v>11852</v>
      </c>
      <c r="D30" s="63">
        <v>0</v>
      </c>
      <c r="E30" s="64">
        <v>11852</v>
      </c>
    </row>
    <row r="31" spans="1:5" x14ac:dyDescent="0.2">
      <c r="A31" s="56" t="s">
        <v>46</v>
      </c>
      <c r="B31" s="56" t="s">
        <v>328</v>
      </c>
      <c r="C31" s="64">
        <v>0</v>
      </c>
      <c r="D31" s="64">
        <v>0</v>
      </c>
      <c r="E31" s="64">
        <v>0</v>
      </c>
    </row>
    <row r="32" spans="1:5" ht="25.5" x14ac:dyDescent="0.2">
      <c r="A32" s="56" t="s">
        <v>48</v>
      </c>
      <c r="B32" s="57" t="s">
        <v>329</v>
      </c>
      <c r="C32" s="63">
        <v>0</v>
      </c>
      <c r="D32" s="63">
        <v>0</v>
      </c>
      <c r="E32" s="63">
        <v>0</v>
      </c>
    </row>
    <row r="33" spans="1:5" x14ac:dyDescent="0.2">
      <c r="A33" s="56" t="s">
        <v>141</v>
      </c>
      <c r="B33" s="56" t="s">
        <v>330</v>
      </c>
      <c r="C33" s="64">
        <v>0</v>
      </c>
      <c r="D33" s="64">
        <v>0</v>
      </c>
      <c r="E33" s="64">
        <v>0</v>
      </c>
    </row>
    <row r="34" spans="1:5" x14ac:dyDescent="0.2">
      <c r="A34" s="56" t="s">
        <v>201</v>
      </c>
      <c r="B34" s="57" t="s">
        <v>331</v>
      </c>
      <c r="C34" s="64">
        <v>522571</v>
      </c>
      <c r="D34" s="63">
        <v>0</v>
      </c>
      <c r="E34" s="64">
        <v>522571</v>
      </c>
    </row>
    <row r="35" spans="1:5" x14ac:dyDescent="0.2">
      <c r="A35" s="56" t="s">
        <v>50</v>
      </c>
      <c r="B35" s="56" t="s">
        <v>51</v>
      </c>
      <c r="C35" s="64">
        <v>4264555</v>
      </c>
      <c r="D35" s="63">
        <v>0</v>
      </c>
      <c r="E35" s="64">
        <v>4264555</v>
      </c>
    </row>
    <row r="36" spans="1:5" x14ac:dyDescent="0.2">
      <c r="A36" s="56" t="s">
        <v>334</v>
      </c>
      <c r="B36" s="56" t="s">
        <v>53</v>
      </c>
      <c r="C36" s="64">
        <v>5458754</v>
      </c>
      <c r="D36" s="63">
        <v>0</v>
      </c>
      <c r="E36" s="64">
        <v>5458754</v>
      </c>
    </row>
    <row r="37" spans="1:5" x14ac:dyDescent="0.2">
      <c r="A37" s="56" t="s">
        <v>335</v>
      </c>
      <c r="B37" s="56" t="s">
        <v>380</v>
      </c>
      <c r="C37" s="64">
        <v>202490</v>
      </c>
      <c r="D37" s="63">
        <v>0</v>
      </c>
      <c r="E37" s="64">
        <v>202490</v>
      </c>
    </row>
    <row r="38" spans="1:5" s="37" customFormat="1" x14ac:dyDescent="0.2">
      <c r="A38" s="56" t="s">
        <v>337</v>
      </c>
      <c r="B38" s="58" t="s">
        <v>336</v>
      </c>
      <c r="C38" s="64">
        <v>0</v>
      </c>
      <c r="D38" s="64">
        <v>0</v>
      </c>
      <c r="E38" s="64">
        <v>0</v>
      </c>
    </row>
    <row r="39" spans="1:5" s="37" customFormat="1" ht="27" customHeight="1" x14ac:dyDescent="0.2">
      <c r="A39" s="56" t="s">
        <v>373</v>
      </c>
      <c r="B39" s="65" t="s">
        <v>375</v>
      </c>
      <c r="C39" s="63">
        <v>0</v>
      </c>
      <c r="D39" s="63">
        <v>0</v>
      </c>
      <c r="E39" s="63">
        <v>0</v>
      </c>
    </row>
    <row r="40" spans="1:5" s="37" customFormat="1" x14ac:dyDescent="0.2">
      <c r="A40" s="56" t="s">
        <v>374</v>
      </c>
      <c r="B40" s="58" t="s">
        <v>333</v>
      </c>
      <c r="C40" s="64">
        <v>-1396689</v>
      </c>
      <c r="D40" s="63">
        <v>0</v>
      </c>
      <c r="E40" s="64">
        <v>-1396689</v>
      </c>
    </row>
    <row r="41" spans="1:5" x14ac:dyDescent="0.2">
      <c r="A41" s="56" t="s">
        <v>58</v>
      </c>
      <c r="B41" s="56" t="s">
        <v>59</v>
      </c>
      <c r="C41" s="61"/>
      <c r="D41" s="61"/>
      <c r="E41" s="61"/>
    </row>
    <row r="42" spans="1:5" x14ac:dyDescent="0.2">
      <c r="A42" s="56" t="s">
        <v>60</v>
      </c>
      <c r="B42" s="56" t="s">
        <v>273</v>
      </c>
      <c r="C42" s="64">
        <v>7685254</v>
      </c>
      <c r="D42" s="63">
        <v>0</v>
      </c>
      <c r="E42" s="64">
        <v>7685254</v>
      </c>
    </row>
    <row r="43" spans="1:5" x14ac:dyDescent="0.2">
      <c r="A43" s="59" t="s">
        <v>62</v>
      </c>
      <c r="B43" s="59" t="s">
        <v>274</v>
      </c>
      <c r="C43" s="64">
        <v>7685254</v>
      </c>
      <c r="D43" s="63">
        <v>0</v>
      </c>
      <c r="E43" s="64">
        <v>7685254</v>
      </c>
    </row>
    <row r="44" spans="1:5" x14ac:dyDescent="0.2">
      <c r="A44" s="60"/>
      <c r="B44" s="60"/>
      <c r="C44" s="81"/>
      <c r="D44" s="81"/>
      <c r="E44" s="81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E44"/>
  <sheetViews>
    <sheetView workbookViewId="0">
      <selection sqref="A1:IV65536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1.140625" bestFit="1" customWidth="1"/>
    <col min="4" max="4" width="10.7109375" bestFit="1" customWidth="1"/>
    <col min="5" max="5" width="11.14062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399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64">
        <v>25400024</v>
      </c>
      <c r="D8" s="64">
        <v>-1712002</v>
      </c>
      <c r="E8" s="64">
        <v>23688022</v>
      </c>
    </row>
    <row r="9" spans="1:5" x14ac:dyDescent="0.2">
      <c r="A9" s="56" t="s">
        <v>387</v>
      </c>
      <c r="B9" s="56" t="s">
        <v>312</v>
      </c>
      <c r="C9" s="64">
        <v>1306492</v>
      </c>
      <c r="D9" s="63">
        <v>0</v>
      </c>
      <c r="E9" s="64">
        <v>1306492</v>
      </c>
    </row>
    <row r="10" spans="1:5" x14ac:dyDescent="0.2">
      <c r="A10" s="56" t="s">
        <v>388</v>
      </c>
      <c r="B10" s="57" t="s">
        <v>313</v>
      </c>
      <c r="C10" s="64">
        <v>4730769</v>
      </c>
      <c r="D10" s="63">
        <v>0</v>
      </c>
      <c r="E10" s="64">
        <v>4730769</v>
      </c>
    </row>
    <row r="11" spans="1:5" ht="25.5" x14ac:dyDescent="0.2">
      <c r="A11" s="56" t="s">
        <v>389</v>
      </c>
      <c r="B11" s="57" t="s">
        <v>314</v>
      </c>
      <c r="C11" s="64">
        <v>159734</v>
      </c>
      <c r="D11" s="64">
        <v>-44995</v>
      </c>
      <c r="E11" s="64">
        <v>114739</v>
      </c>
    </row>
    <row r="12" spans="1:5" x14ac:dyDescent="0.2">
      <c r="A12" s="56" t="s">
        <v>390</v>
      </c>
      <c r="B12" s="56" t="s">
        <v>315</v>
      </c>
      <c r="C12" s="64">
        <v>16477276</v>
      </c>
      <c r="D12" s="64">
        <v>-645446</v>
      </c>
      <c r="E12" s="64">
        <v>15831830</v>
      </c>
    </row>
    <row r="13" spans="1:5" x14ac:dyDescent="0.2">
      <c r="A13" s="56" t="s">
        <v>18</v>
      </c>
      <c r="B13" s="56" t="s">
        <v>316</v>
      </c>
      <c r="C13" s="64">
        <v>41500</v>
      </c>
      <c r="D13" s="64">
        <v>-40578</v>
      </c>
      <c r="E13" s="63">
        <v>922</v>
      </c>
    </row>
    <row r="14" spans="1:5" x14ac:dyDescent="0.2">
      <c r="A14" s="56" t="s">
        <v>20</v>
      </c>
      <c r="B14" s="56" t="s">
        <v>317</v>
      </c>
      <c r="C14" s="64">
        <v>8665</v>
      </c>
      <c r="D14" s="63">
        <v>-212</v>
      </c>
      <c r="E14" s="64">
        <v>8453</v>
      </c>
    </row>
    <row r="15" spans="1:5" x14ac:dyDescent="0.2">
      <c r="A15" s="56" t="s">
        <v>22</v>
      </c>
      <c r="B15" s="56" t="s">
        <v>318</v>
      </c>
      <c r="C15" s="64">
        <v>517554</v>
      </c>
      <c r="D15" s="64">
        <v>-331371</v>
      </c>
      <c r="E15" s="64">
        <v>186183</v>
      </c>
    </row>
    <row r="16" spans="1:5" x14ac:dyDescent="0.2">
      <c r="A16" s="56" t="s">
        <v>24</v>
      </c>
      <c r="B16" s="56" t="s">
        <v>27</v>
      </c>
      <c r="C16" s="64">
        <v>183781</v>
      </c>
      <c r="D16" s="64">
        <v>-60648</v>
      </c>
      <c r="E16" s="64">
        <v>123133</v>
      </c>
    </row>
    <row r="17" spans="1:5" x14ac:dyDescent="0.2">
      <c r="A17" s="56" t="s">
        <v>26</v>
      </c>
      <c r="B17" s="57" t="s">
        <v>319</v>
      </c>
      <c r="C17" s="64">
        <v>1522983</v>
      </c>
      <c r="D17" s="64">
        <v>-483921</v>
      </c>
      <c r="E17" s="64">
        <v>1039062</v>
      </c>
    </row>
    <row r="18" spans="1:5" ht="25.5" x14ac:dyDescent="0.2">
      <c r="A18" s="56" t="s">
        <v>177</v>
      </c>
      <c r="B18" s="57" t="s">
        <v>320</v>
      </c>
      <c r="C18" s="64">
        <v>47693</v>
      </c>
      <c r="D18" s="63">
        <v>0</v>
      </c>
      <c r="E18" s="64">
        <v>47693</v>
      </c>
    </row>
    <row r="19" spans="1:5" x14ac:dyDescent="0.2">
      <c r="A19" s="56" t="s">
        <v>179</v>
      </c>
      <c r="B19" s="56" t="s">
        <v>135</v>
      </c>
      <c r="C19" s="64">
        <v>109392</v>
      </c>
      <c r="D19" s="63">
        <v>0</v>
      </c>
      <c r="E19" s="64">
        <v>109392</v>
      </c>
    </row>
    <row r="20" spans="1:5" x14ac:dyDescent="0.2">
      <c r="A20" s="56" t="s">
        <v>163</v>
      </c>
      <c r="B20" s="56" t="s">
        <v>321</v>
      </c>
      <c r="C20" s="64">
        <v>294185</v>
      </c>
      <c r="D20" s="64">
        <v>-104831</v>
      </c>
      <c r="E20" s="64">
        <v>189354</v>
      </c>
    </row>
    <row r="21" spans="1:5" x14ac:dyDescent="0.2">
      <c r="A21" s="56" t="s">
        <v>182</v>
      </c>
      <c r="B21" s="56" t="s">
        <v>137</v>
      </c>
      <c r="C21" s="64"/>
      <c r="D21" s="64"/>
      <c r="E21" s="64"/>
    </row>
    <row r="22" spans="1:5" x14ac:dyDescent="0.2">
      <c r="A22" s="56" t="s">
        <v>32</v>
      </c>
      <c r="B22" s="56" t="s">
        <v>33</v>
      </c>
      <c r="C22" s="64">
        <v>23688022</v>
      </c>
      <c r="D22" s="63">
        <v>0</v>
      </c>
      <c r="E22" s="64">
        <v>23688022</v>
      </c>
    </row>
    <row r="23" spans="1:5" x14ac:dyDescent="0.2">
      <c r="A23" s="56" t="s">
        <v>34</v>
      </c>
      <c r="B23" s="56" t="s">
        <v>284</v>
      </c>
      <c r="C23" s="64">
        <v>19461184</v>
      </c>
      <c r="D23" s="63">
        <v>0</v>
      </c>
      <c r="E23" s="64">
        <v>19461184</v>
      </c>
    </row>
    <row r="24" spans="1:5" x14ac:dyDescent="0.2">
      <c r="A24" s="56" t="s">
        <v>391</v>
      </c>
      <c r="B24" s="56" t="s">
        <v>323</v>
      </c>
      <c r="C24" s="64">
        <v>3494319</v>
      </c>
      <c r="D24" s="63">
        <v>0</v>
      </c>
      <c r="E24" s="64">
        <v>3494319</v>
      </c>
    </row>
    <row r="25" spans="1:5" x14ac:dyDescent="0.2">
      <c r="A25" s="56" t="s">
        <v>392</v>
      </c>
      <c r="B25" s="56" t="s">
        <v>324</v>
      </c>
      <c r="C25" s="64">
        <v>15305996</v>
      </c>
      <c r="D25" s="63">
        <v>0</v>
      </c>
      <c r="E25" s="64">
        <v>15305996</v>
      </c>
    </row>
    <row r="26" spans="1:5" x14ac:dyDescent="0.2">
      <c r="A26" s="56" t="s">
        <v>393</v>
      </c>
      <c r="B26" s="56" t="s">
        <v>325</v>
      </c>
      <c r="C26" s="64">
        <v>22093</v>
      </c>
      <c r="D26" s="63">
        <v>0</v>
      </c>
      <c r="E26" s="64">
        <v>22093</v>
      </c>
    </row>
    <row r="27" spans="1:5" x14ac:dyDescent="0.2">
      <c r="A27" s="56" t="s">
        <v>394</v>
      </c>
      <c r="B27" s="56" t="s">
        <v>268</v>
      </c>
      <c r="C27" s="64"/>
      <c r="D27" s="63"/>
      <c r="E27" s="64"/>
    </row>
    <row r="28" spans="1:5" x14ac:dyDescent="0.2">
      <c r="A28" s="56" t="s">
        <v>128</v>
      </c>
      <c r="B28" s="56" t="s">
        <v>326</v>
      </c>
      <c r="C28" s="64">
        <v>1314</v>
      </c>
      <c r="D28" s="63">
        <v>0</v>
      </c>
      <c r="E28" s="64">
        <v>1314</v>
      </c>
    </row>
    <row r="29" spans="1:5" x14ac:dyDescent="0.2">
      <c r="A29" s="56" t="s">
        <v>253</v>
      </c>
      <c r="B29" s="56" t="s">
        <v>271</v>
      </c>
      <c r="C29" s="64">
        <v>149909</v>
      </c>
      <c r="D29" s="63">
        <v>0</v>
      </c>
      <c r="E29" s="64">
        <v>149909</v>
      </c>
    </row>
    <row r="30" spans="1:5" x14ac:dyDescent="0.2">
      <c r="A30" s="56" t="s">
        <v>254</v>
      </c>
      <c r="B30" s="57" t="s">
        <v>327</v>
      </c>
      <c r="C30" s="64">
        <v>13177</v>
      </c>
      <c r="D30" s="63">
        <v>0</v>
      </c>
      <c r="E30" s="64">
        <v>13177</v>
      </c>
    </row>
    <row r="31" spans="1:5" x14ac:dyDescent="0.2">
      <c r="A31" s="56" t="s">
        <v>46</v>
      </c>
      <c r="B31" s="56" t="s">
        <v>328</v>
      </c>
      <c r="C31" s="64"/>
      <c r="D31" s="63"/>
      <c r="E31" s="64"/>
    </row>
    <row r="32" spans="1:5" ht="25.5" x14ac:dyDescent="0.2">
      <c r="A32" s="56" t="s">
        <v>48</v>
      </c>
      <c r="B32" s="57" t="s">
        <v>329</v>
      </c>
      <c r="C32" s="63"/>
      <c r="D32" s="63"/>
      <c r="E32" s="63"/>
    </row>
    <row r="33" spans="1:5" x14ac:dyDescent="0.2">
      <c r="A33" s="56" t="s">
        <v>141</v>
      </c>
      <c r="B33" s="56" t="s">
        <v>330</v>
      </c>
      <c r="C33" s="64"/>
      <c r="D33" s="63"/>
      <c r="E33" s="64"/>
    </row>
    <row r="34" spans="1:5" x14ac:dyDescent="0.2">
      <c r="A34" s="56" t="s">
        <v>201</v>
      </c>
      <c r="B34" s="57" t="s">
        <v>331</v>
      </c>
      <c r="C34" s="64">
        <v>474376</v>
      </c>
      <c r="D34" s="63">
        <v>0</v>
      </c>
      <c r="E34" s="64">
        <v>474376</v>
      </c>
    </row>
    <row r="35" spans="1:5" x14ac:dyDescent="0.2">
      <c r="A35" s="56" t="s">
        <v>50</v>
      </c>
      <c r="B35" s="56" t="s">
        <v>51</v>
      </c>
      <c r="C35" s="64">
        <v>4226838</v>
      </c>
      <c r="D35" s="63">
        <v>0</v>
      </c>
      <c r="E35" s="64">
        <v>4226838</v>
      </c>
    </row>
    <row r="36" spans="1:5" x14ac:dyDescent="0.2">
      <c r="A36" s="56" t="s">
        <v>334</v>
      </c>
      <c r="B36" s="56" t="s">
        <v>53</v>
      </c>
      <c r="C36" s="64">
        <v>5458754</v>
      </c>
      <c r="D36" s="63">
        <v>0</v>
      </c>
      <c r="E36" s="64">
        <v>5458754</v>
      </c>
    </row>
    <row r="37" spans="1:5" x14ac:dyDescent="0.2">
      <c r="A37" s="56" t="s">
        <v>335</v>
      </c>
      <c r="B37" s="56" t="s">
        <v>380</v>
      </c>
      <c r="C37" s="64">
        <v>202489</v>
      </c>
      <c r="D37" s="63">
        <v>0</v>
      </c>
      <c r="E37" s="64">
        <v>202489</v>
      </c>
    </row>
    <row r="38" spans="1:5" s="37" customFormat="1" x14ac:dyDescent="0.2">
      <c r="A38" s="56" t="s">
        <v>337</v>
      </c>
      <c r="B38" s="58" t="s">
        <v>336</v>
      </c>
      <c r="C38" s="64"/>
      <c r="D38" s="63"/>
      <c r="E38" s="64"/>
    </row>
    <row r="39" spans="1:5" s="37" customFormat="1" ht="27" customHeight="1" x14ac:dyDescent="0.2">
      <c r="A39" s="56" t="s">
        <v>373</v>
      </c>
      <c r="B39" s="65" t="s">
        <v>375</v>
      </c>
      <c r="C39" s="63"/>
      <c r="D39" s="63"/>
      <c r="E39" s="63"/>
    </row>
    <row r="40" spans="1:5" s="37" customFormat="1" x14ac:dyDescent="0.2">
      <c r="A40" s="56" t="s">
        <v>374</v>
      </c>
      <c r="B40" s="58" t="s">
        <v>333</v>
      </c>
      <c r="C40" s="64">
        <v>-1434405</v>
      </c>
      <c r="D40" s="63">
        <v>0</v>
      </c>
      <c r="E40" s="64">
        <v>-1434405</v>
      </c>
    </row>
    <row r="41" spans="1:5" x14ac:dyDescent="0.2">
      <c r="A41" s="56" t="s">
        <v>58</v>
      </c>
      <c r="B41" s="56" t="s">
        <v>59</v>
      </c>
      <c r="C41" s="63"/>
      <c r="D41" s="63"/>
      <c r="E41" s="63"/>
    </row>
    <row r="42" spans="1:5" x14ac:dyDescent="0.2">
      <c r="A42" s="56" t="s">
        <v>60</v>
      </c>
      <c r="B42" s="56" t="s">
        <v>273</v>
      </c>
      <c r="C42" s="64">
        <v>6845373</v>
      </c>
      <c r="D42" s="63">
        <v>0</v>
      </c>
      <c r="E42" s="64">
        <v>6845373</v>
      </c>
    </row>
    <row r="43" spans="1:5" x14ac:dyDescent="0.2">
      <c r="A43" s="59" t="s">
        <v>62</v>
      </c>
      <c r="B43" s="59" t="s">
        <v>274</v>
      </c>
      <c r="C43" s="64">
        <v>6845373</v>
      </c>
      <c r="D43" s="63">
        <v>0</v>
      </c>
      <c r="E43" s="64">
        <v>6845373</v>
      </c>
    </row>
    <row r="44" spans="1:5" x14ac:dyDescent="0.2">
      <c r="A44" s="60"/>
      <c r="B44" s="60"/>
      <c r="C44" s="81"/>
      <c r="D44" s="81"/>
      <c r="E44" s="81"/>
    </row>
  </sheetData>
  <mergeCells count="2"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E44"/>
  <sheetViews>
    <sheetView topLeftCell="A25" workbookViewId="0">
      <selection activeCell="E20" sqref="E20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398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74">
        <v>19878526</v>
      </c>
      <c r="D8" s="74">
        <v>-1609320</v>
      </c>
      <c r="E8" s="74">
        <v>18269206</v>
      </c>
    </row>
    <row r="9" spans="1:5" x14ac:dyDescent="0.2">
      <c r="A9" s="56" t="s">
        <v>387</v>
      </c>
      <c r="B9" s="56" t="s">
        <v>312</v>
      </c>
      <c r="C9" s="74">
        <v>3122890</v>
      </c>
      <c r="D9" s="78">
        <v>0</v>
      </c>
      <c r="E9" s="74">
        <v>3122890</v>
      </c>
    </row>
    <row r="10" spans="1:5" x14ac:dyDescent="0.2">
      <c r="A10" s="56" t="s">
        <v>388</v>
      </c>
      <c r="B10" s="57" t="s">
        <v>313</v>
      </c>
      <c r="C10" s="74">
        <v>2118754</v>
      </c>
      <c r="D10" s="78">
        <v>0</v>
      </c>
      <c r="E10" s="74">
        <v>2118754</v>
      </c>
    </row>
    <row r="11" spans="1:5" ht="25.5" x14ac:dyDescent="0.2">
      <c r="A11" s="56" t="s">
        <v>389</v>
      </c>
      <c r="B11" s="57" t="s">
        <v>314</v>
      </c>
      <c r="C11" s="74">
        <v>139047</v>
      </c>
      <c r="D11" s="74">
        <v>-42676</v>
      </c>
      <c r="E11" s="74">
        <v>96371</v>
      </c>
    </row>
    <row r="12" spans="1:5" x14ac:dyDescent="0.2">
      <c r="A12" s="56" t="s">
        <v>390</v>
      </c>
      <c r="B12" s="56" t="s">
        <v>315</v>
      </c>
      <c r="C12" s="74">
        <v>11744308</v>
      </c>
      <c r="D12" s="74">
        <v>-574020</v>
      </c>
      <c r="E12" s="74">
        <v>11170288</v>
      </c>
    </row>
    <row r="13" spans="1:5" x14ac:dyDescent="0.2">
      <c r="A13" s="56" t="s">
        <v>18</v>
      </c>
      <c r="B13" s="56" t="s">
        <v>316</v>
      </c>
      <c r="C13" s="74">
        <v>52607</v>
      </c>
      <c r="D13" s="74">
        <v>-40578</v>
      </c>
      <c r="E13" s="74">
        <v>12029</v>
      </c>
    </row>
    <row r="14" spans="1:5" x14ac:dyDescent="0.2">
      <c r="A14" s="56" t="s">
        <v>20</v>
      </c>
      <c r="B14" s="56" t="s">
        <v>317</v>
      </c>
      <c r="C14" s="74">
        <v>8665</v>
      </c>
      <c r="D14" s="78">
        <v>-212</v>
      </c>
      <c r="E14" s="74">
        <v>8453</v>
      </c>
    </row>
    <row r="15" spans="1:5" x14ac:dyDescent="0.2">
      <c r="A15" s="56" t="s">
        <v>22</v>
      </c>
      <c r="B15" s="56" t="s">
        <v>318</v>
      </c>
      <c r="C15" s="74">
        <v>579108</v>
      </c>
      <c r="D15" s="74">
        <v>-356025</v>
      </c>
      <c r="E15" s="74">
        <v>223083</v>
      </c>
    </row>
    <row r="16" spans="1:5" x14ac:dyDescent="0.2">
      <c r="A16" s="56" t="s">
        <v>24</v>
      </c>
      <c r="B16" s="56" t="s">
        <v>27</v>
      </c>
      <c r="C16" s="74">
        <v>172784</v>
      </c>
      <c r="D16" s="74">
        <v>-54196</v>
      </c>
      <c r="E16" s="74">
        <v>118588</v>
      </c>
    </row>
    <row r="17" spans="1:5" x14ac:dyDescent="0.2">
      <c r="A17" s="56" t="s">
        <v>26</v>
      </c>
      <c r="B17" s="57" t="s">
        <v>319</v>
      </c>
      <c r="C17" s="74">
        <v>1498731</v>
      </c>
      <c r="D17" s="74">
        <v>-437796</v>
      </c>
      <c r="E17" s="74">
        <v>1060935</v>
      </c>
    </row>
    <row r="18" spans="1:5" ht="25.5" x14ac:dyDescent="0.2">
      <c r="A18" s="56" t="s">
        <v>177</v>
      </c>
      <c r="B18" s="57" t="s">
        <v>320</v>
      </c>
      <c r="C18" s="74">
        <v>47693</v>
      </c>
      <c r="D18" s="78">
        <v>0</v>
      </c>
      <c r="E18" s="74">
        <v>47693</v>
      </c>
    </row>
    <row r="19" spans="1:5" x14ac:dyDescent="0.2">
      <c r="A19" s="56" t="s">
        <v>179</v>
      </c>
      <c r="B19" s="56" t="s">
        <v>135</v>
      </c>
      <c r="C19" s="74">
        <v>109392</v>
      </c>
      <c r="D19" s="78">
        <v>0</v>
      </c>
      <c r="E19" s="74">
        <v>109392</v>
      </c>
    </row>
    <row r="20" spans="1:5" x14ac:dyDescent="0.2">
      <c r="A20" s="56" t="s">
        <v>163</v>
      </c>
      <c r="B20" s="56" t="s">
        <v>321</v>
      </c>
      <c r="C20" s="74">
        <v>284547</v>
      </c>
      <c r="D20" s="74">
        <v>-103817</v>
      </c>
      <c r="E20" s="74">
        <v>180730</v>
      </c>
    </row>
    <row r="21" spans="1:5" x14ac:dyDescent="0.2">
      <c r="A21" s="56" t="s">
        <v>182</v>
      </c>
      <c r="B21" s="56" t="s">
        <v>137</v>
      </c>
      <c r="C21" s="74"/>
      <c r="D21" s="74"/>
      <c r="E21" s="74"/>
    </row>
    <row r="22" spans="1:5" x14ac:dyDescent="0.2">
      <c r="A22" s="56" t="s">
        <v>32</v>
      </c>
      <c r="B22" s="56" t="s">
        <v>33</v>
      </c>
      <c r="C22" s="74">
        <v>18269206</v>
      </c>
      <c r="D22" s="78">
        <v>0</v>
      </c>
      <c r="E22" s="74">
        <v>18269206</v>
      </c>
    </row>
    <row r="23" spans="1:5" x14ac:dyDescent="0.2">
      <c r="A23" s="56" t="s">
        <v>34</v>
      </c>
      <c r="B23" s="56" t="s">
        <v>284</v>
      </c>
      <c r="C23" s="74">
        <v>13917860</v>
      </c>
      <c r="D23" s="78">
        <v>0</v>
      </c>
      <c r="E23" s="74">
        <v>13917860</v>
      </c>
    </row>
    <row r="24" spans="1:5" x14ac:dyDescent="0.2">
      <c r="A24" s="56" t="s">
        <v>391</v>
      </c>
      <c r="B24" s="56" t="s">
        <v>323</v>
      </c>
      <c r="C24" s="74">
        <v>2502012</v>
      </c>
      <c r="D24" s="78">
        <v>0</v>
      </c>
      <c r="E24" s="74">
        <v>2502012</v>
      </c>
    </row>
    <row r="25" spans="1:5" x14ac:dyDescent="0.2">
      <c r="A25" s="56" t="s">
        <v>392</v>
      </c>
      <c r="B25" s="56" t="s">
        <v>324</v>
      </c>
      <c r="C25" s="74">
        <v>10891800</v>
      </c>
      <c r="D25" s="78">
        <v>0</v>
      </c>
      <c r="E25" s="74">
        <v>10891800</v>
      </c>
    </row>
    <row r="26" spans="1:5" x14ac:dyDescent="0.2">
      <c r="A26" s="56" t="s">
        <v>393</v>
      </c>
      <c r="B26" s="56" t="s">
        <v>325</v>
      </c>
      <c r="C26" s="74">
        <v>8804</v>
      </c>
      <c r="D26" s="78">
        <v>0</v>
      </c>
      <c r="E26" s="74">
        <v>8804</v>
      </c>
    </row>
    <row r="27" spans="1:5" x14ac:dyDescent="0.2">
      <c r="A27" s="56" t="s">
        <v>394</v>
      </c>
      <c r="B27" s="56" t="s">
        <v>268</v>
      </c>
      <c r="C27" s="74"/>
      <c r="D27" s="78"/>
      <c r="E27" s="74"/>
    </row>
    <row r="28" spans="1:5" x14ac:dyDescent="0.2">
      <c r="A28" s="56" t="s">
        <v>128</v>
      </c>
      <c r="B28" s="56" t="s">
        <v>326</v>
      </c>
      <c r="C28" s="78">
        <v>512</v>
      </c>
      <c r="D28" s="78">
        <v>0</v>
      </c>
      <c r="E28" s="78">
        <v>512</v>
      </c>
    </row>
    <row r="29" spans="1:5" x14ac:dyDescent="0.2">
      <c r="A29" s="56" t="s">
        <v>253</v>
      </c>
      <c r="B29" s="56" t="s">
        <v>271</v>
      </c>
      <c r="C29" s="74">
        <v>162500</v>
      </c>
      <c r="D29" s="78">
        <v>0</v>
      </c>
      <c r="E29" s="74">
        <v>162500</v>
      </c>
    </row>
    <row r="30" spans="1:5" x14ac:dyDescent="0.2">
      <c r="A30" s="56" t="s">
        <v>254</v>
      </c>
      <c r="B30" s="57" t="s">
        <v>327</v>
      </c>
      <c r="C30" s="74">
        <v>12892</v>
      </c>
      <c r="D30" s="78">
        <v>0</v>
      </c>
      <c r="E30" s="74">
        <v>12892</v>
      </c>
    </row>
    <row r="31" spans="1:5" x14ac:dyDescent="0.2">
      <c r="A31" s="56" t="s">
        <v>46</v>
      </c>
      <c r="B31" s="56" t="s">
        <v>328</v>
      </c>
      <c r="C31" s="74"/>
      <c r="D31" s="78"/>
      <c r="E31" s="74"/>
    </row>
    <row r="32" spans="1:5" ht="25.5" x14ac:dyDescent="0.2">
      <c r="A32" s="56" t="s">
        <v>48</v>
      </c>
      <c r="B32" s="57" t="s">
        <v>329</v>
      </c>
      <c r="C32" s="74"/>
      <c r="D32" s="78"/>
      <c r="E32" s="74"/>
    </row>
    <row r="33" spans="1:5" x14ac:dyDescent="0.2">
      <c r="A33" s="56" t="s">
        <v>141</v>
      </c>
      <c r="B33" s="56" t="s">
        <v>330</v>
      </c>
      <c r="C33" s="74"/>
      <c r="D33" s="78"/>
      <c r="E33" s="74"/>
    </row>
    <row r="34" spans="1:5" x14ac:dyDescent="0.2">
      <c r="A34" s="56" t="s">
        <v>201</v>
      </c>
      <c r="B34" s="57" t="s">
        <v>331</v>
      </c>
      <c r="C34" s="74">
        <v>339340</v>
      </c>
      <c r="D34" s="78">
        <v>0</v>
      </c>
      <c r="E34" s="74">
        <v>339340</v>
      </c>
    </row>
    <row r="35" spans="1:5" x14ac:dyDescent="0.2">
      <c r="A35" s="56" t="s">
        <v>50</v>
      </c>
      <c r="B35" s="56" t="s">
        <v>51</v>
      </c>
      <c r="C35" s="74">
        <v>4351346</v>
      </c>
      <c r="D35" s="78">
        <v>0</v>
      </c>
      <c r="E35" s="74">
        <v>4351346</v>
      </c>
    </row>
    <row r="36" spans="1:5" x14ac:dyDescent="0.2">
      <c r="A36" s="56" t="s">
        <v>334</v>
      </c>
      <c r="B36" s="56" t="s">
        <v>53</v>
      </c>
      <c r="C36" s="74">
        <v>5458754</v>
      </c>
      <c r="D36" s="78">
        <v>0</v>
      </c>
      <c r="E36" s="74">
        <v>5458754</v>
      </c>
    </row>
    <row r="37" spans="1:5" x14ac:dyDescent="0.2">
      <c r="A37" s="56" t="s">
        <v>335</v>
      </c>
      <c r="B37" s="56" t="s">
        <v>380</v>
      </c>
      <c r="C37" s="74">
        <v>202489</v>
      </c>
      <c r="D37" s="78">
        <v>0</v>
      </c>
      <c r="E37" s="74">
        <v>202489</v>
      </c>
    </row>
    <row r="38" spans="1:5" s="37" customFormat="1" x14ac:dyDescent="0.2">
      <c r="A38" s="56" t="s">
        <v>337</v>
      </c>
      <c r="B38" s="58" t="s">
        <v>336</v>
      </c>
      <c r="C38" s="74"/>
      <c r="D38" s="78"/>
      <c r="E38" s="74"/>
    </row>
    <row r="39" spans="1:5" s="37" customFormat="1" ht="27" customHeight="1" x14ac:dyDescent="0.2">
      <c r="A39" s="56" t="s">
        <v>373</v>
      </c>
      <c r="B39" s="65" t="s">
        <v>375</v>
      </c>
      <c r="C39" s="74"/>
      <c r="D39" s="78"/>
      <c r="E39" s="74"/>
    </row>
    <row r="40" spans="1:5" s="37" customFormat="1" x14ac:dyDescent="0.2">
      <c r="A40" s="56" t="s">
        <v>374</v>
      </c>
      <c r="B40" s="58" t="s">
        <v>333</v>
      </c>
      <c r="C40" s="74">
        <v>-1309897</v>
      </c>
      <c r="D40" s="78">
        <v>0</v>
      </c>
      <c r="E40" s="74">
        <v>-1309897</v>
      </c>
    </row>
    <row r="41" spans="1:5" x14ac:dyDescent="0.2">
      <c r="A41" s="56" t="s">
        <v>58</v>
      </c>
      <c r="B41" s="56" t="s">
        <v>59</v>
      </c>
      <c r="C41" s="78">
        <v>0</v>
      </c>
      <c r="D41" s="78">
        <v>0</v>
      </c>
      <c r="E41" s="78">
        <v>0</v>
      </c>
    </row>
    <row r="42" spans="1:5" x14ac:dyDescent="0.2">
      <c r="A42" s="56" t="s">
        <v>60</v>
      </c>
      <c r="B42" s="56" t="s">
        <v>273</v>
      </c>
      <c r="C42" s="74">
        <v>5252424</v>
      </c>
      <c r="D42" s="78">
        <v>0</v>
      </c>
      <c r="E42" s="74">
        <v>5252424</v>
      </c>
    </row>
    <row r="43" spans="1:5" x14ac:dyDescent="0.2">
      <c r="A43" s="59" t="s">
        <v>62</v>
      </c>
      <c r="B43" s="59" t="s">
        <v>274</v>
      </c>
      <c r="C43" s="74">
        <v>5252424</v>
      </c>
      <c r="D43" s="78">
        <v>0</v>
      </c>
      <c r="E43" s="74">
        <v>5252424</v>
      </c>
    </row>
    <row r="44" spans="1:5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E44"/>
  <sheetViews>
    <sheetView workbookViewId="0">
      <selection sqref="A1:IV65536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396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74">
        <v>19114348</v>
      </c>
      <c r="D8" s="74">
        <v>-1730096</v>
      </c>
      <c r="E8" s="74">
        <v>17384252</v>
      </c>
    </row>
    <row r="9" spans="1:5" x14ac:dyDescent="0.2">
      <c r="A9" s="56" t="s">
        <v>387</v>
      </c>
      <c r="B9" s="56" t="s">
        <v>312</v>
      </c>
      <c r="C9" s="74">
        <v>1496067</v>
      </c>
      <c r="D9" s="78">
        <v>0</v>
      </c>
      <c r="E9" s="74">
        <v>1496067</v>
      </c>
    </row>
    <row r="10" spans="1:5" x14ac:dyDescent="0.2">
      <c r="A10" s="56" t="s">
        <v>388</v>
      </c>
      <c r="B10" s="57" t="s">
        <v>313</v>
      </c>
      <c r="C10" s="74">
        <v>2919428</v>
      </c>
      <c r="D10" s="78">
        <v>0</v>
      </c>
      <c r="E10" s="74">
        <v>2919428</v>
      </c>
    </row>
    <row r="11" spans="1:5" ht="25.5" x14ac:dyDescent="0.2">
      <c r="A11" s="56" t="s">
        <v>389</v>
      </c>
      <c r="B11" s="57" t="s">
        <v>314</v>
      </c>
      <c r="C11" s="74">
        <v>136097</v>
      </c>
      <c r="D11" s="74">
        <v>-64598</v>
      </c>
      <c r="E11" s="74">
        <v>71499</v>
      </c>
    </row>
    <row r="12" spans="1:5" x14ac:dyDescent="0.2">
      <c r="A12" s="56" t="s">
        <v>390</v>
      </c>
      <c r="B12" s="56" t="s">
        <v>315</v>
      </c>
      <c r="C12" s="74">
        <v>11532477</v>
      </c>
      <c r="D12" s="74">
        <v>-676934</v>
      </c>
      <c r="E12" s="74">
        <v>10855543</v>
      </c>
    </row>
    <row r="13" spans="1:5" x14ac:dyDescent="0.2">
      <c r="A13" s="56" t="s">
        <v>18</v>
      </c>
      <c r="B13" s="56" t="s">
        <v>316</v>
      </c>
      <c r="C13" s="74">
        <v>44067</v>
      </c>
      <c r="D13" s="74">
        <v>-40733</v>
      </c>
      <c r="E13" s="74">
        <v>3334</v>
      </c>
    </row>
    <row r="14" spans="1:5" x14ac:dyDescent="0.2">
      <c r="A14" s="56" t="s">
        <v>20</v>
      </c>
      <c r="B14" s="56" t="s">
        <v>317</v>
      </c>
      <c r="C14" s="74">
        <v>8665</v>
      </c>
      <c r="D14" s="78">
        <v>-216</v>
      </c>
      <c r="E14" s="74">
        <v>8449</v>
      </c>
    </row>
    <row r="15" spans="1:5" x14ac:dyDescent="0.2">
      <c r="A15" s="56" t="s">
        <v>22</v>
      </c>
      <c r="B15" s="56" t="s">
        <v>318</v>
      </c>
      <c r="C15" s="74">
        <v>871298</v>
      </c>
      <c r="D15" s="74">
        <v>-382452</v>
      </c>
      <c r="E15" s="74">
        <v>488846</v>
      </c>
    </row>
    <row r="16" spans="1:5" x14ac:dyDescent="0.2">
      <c r="A16" s="56" t="s">
        <v>24</v>
      </c>
      <c r="B16" s="56" t="s">
        <v>27</v>
      </c>
      <c r="C16" s="74">
        <v>164823</v>
      </c>
      <c r="D16" s="74">
        <v>-47385</v>
      </c>
      <c r="E16" s="74">
        <v>117438</v>
      </c>
    </row>
    <row r="17" spans="1:5" x14ac:dyDescent="0.2">
      <c r="A17" s="56" t="s">
        <v>26</v>
      </c>
      <c r="B17" s="57" t="s">
        <v>319</v>
      </c>
      <c r="C17" s="74">
        <v>1475760</v>
      </c>
      <c r="D17" s="74">
        <v>-392359</v>
      </c>
      <c r="E17" s="74">
        <v>1083401</v>
      </c>
    </row>
    <row r="18" spans="1:5" ht="25.5" x14ac:dyDescent="0.2">
      <c r="A18" s="56" t="s">
        <v>177</v>
      </c>
      <c r="B18" s="57" t="s">
        <v>320</v>
      </c>
      <c r="C18" s="74">
        <v>68479</v>
      </c>
      <c r="D18" s="78">
        <v>0</v>
      </c>
      <c r="E18" s="74">
        <v>68479</v>
      </c>
    </row>
    <row r="19" spans="1:5" x14ac:dyDescent="0.2">
      <c r="A19" s="56" t="s">
        <v>179</v>
      </c>
      <c r="B19" s="56" t="s">
        <v>135</v>
      </c>
      <c r="C19" s="74">
        <v>109392</v>
      </c>
      <c r="D19" s="78">
        <v>0</v>
      </c>
      <c r="E19" s="74">
        <v>109392</v>
      </c>
    </row>
    <row r="20" spans="1:5" x14ac:dyDescent="0.2">
      <c r="A20" s="56" t="s">
        <v>163</v>
      </c>
      <c r="B20" s="56" t="s">
        <v>321</v>
      </c>
      <c r="C20" s="74">
        <v>287795</v>
      </c>
      <c r="D20" s="74">
        <v>-125419</v>
      </c>
      <c r="E20" s="74">
        <v>162376</v>
      </c>
    </row>
    <row r="21" spans="1:5" x14ac:dyDescent="0.2">
      <c r="A21" s="56" t="s">
        <v>182</v>
      </c>
      <c r="B21" s="56" t="s">
        <v>137</v>
      </c>
      <c r="C21" s="74"/>
      <c r="D21" s="74"/>
      <c r="E21" s="74"/>
    </row>
    <row r="22" spans="1:5" x14ac:dyDescent="0.2">
      <c r="A22" s="56" t="s">
        <v>32</v>
      </c>
      <c r="B22" s="56" t="s">
        <v>33</v>
      </c>
      <c r="C22" s="74">
        <v>17384252</v>
      </c>
      <c r="D22" s="78">
        <v>0</v>
      </c>
      <c r="E22" s="74">
        <v>17384252</v>
      </c>
    </row>
    <row r="23" spans="1:5" x14ac:dyDescent="0.2">
      <c r="A23" s="56" t="s">
        <v>34</v>
      </c>
      <c r="B23" s="56" t="s">
        <v>284</v>
      </c>
      <c r="C23" s="74">
        <v>13107372</v>
      </c>
      <c r="D23" s="78">
        <v>0</v>
      </c>
      <c r="E23" s="74">
        <v>13107372</v>
      </c>
    </row>
    <row r="24" spans="1:5" x14ac:dyDescent="0.2">
      <c r="A24" s="56" t="s">
        <v>391</v>
      </c>
      <c r="B24" s="56" t="s">
        <v>323</v>
      </c>
      <c r="C24" s="74">
        <v>2519340</v>
      </c>
      <c r="D24" s="78">
        <v>0</v>
      </c>
      <c r="E24" s="74">
        <v>2519340</v>
      </c>
    </row>
    <row r="25" spans="1:5" x14ac:dyDescent="0.2">
      <c r="A25" s="56" t="s">
        <v>392</v>
      </c>
      <c r="B25" s="56" t="s">
        <v>324</v>
      </c>
      <c r="C25" s="74">
        <v>10055813</v>
      </c>
      <c r="D25" s="78">
        <v>0</v>
      </c>
      <c r="E25" s="74">
        <v>10055813</v>
      </c>
    </row>
    <row r="26" spans="1:5" x14ac:dyDescent="0.2">
      <c r="A26" s="56" t="s">
        <v>393</v>
      </c>
      <c r="B26" s="56" t="s">
        <v>325</v>
      </c>
      <c r="C26" s="74">
        <v>5575</v>
      </c>
      <c r="D26" s="78">
        <v>0</v>
      </c>
      <c r="E26" s="74">
        <v>5575</v>
      </c>
    </row>
    <row r="27" spans="1:5" x14ac:dyDescent="0.2">
      <c r="A27" s="56" t="s">
        <v>394</v>
      </c>
      <c r="B27" s="56" t="s">
        <v>268</v>
      </c>
      <c r="C27" s="74"/>
      <c r="D27" s="78"/>
      <c r="E27" s="74"/>
    </row>
    <row r="28" spans="1:5" x14ac:dyDescent="0.2">
      <c r="A28" s="56" t="s">
        <v>128</v>
      </c>
      <c r="B28" s="56" t="s">
        <v>326</v>
      </c>
      <c r="C28" s="74">
        <v>1593</v>
      </c>
      <c r="D28" s="78">
        <v>0</v>
      </c>
      <c r="E28" s="74">
        <v>1593</v>
      </c>
    </row>
    <row r="29" spans="1:5" x14ac:dyDescent="0.2">
      <c r="A29" s="56" t="s">
        <v>253</v>
      </c>
      <c r="B29" s="56" t="s">
        <v>271</v>
      </c>
      <c r="C29" s="74">
        <v>199431</v>
      </c>
      <c r="D29" s="78">
        <v>0</v>
      </c>
      <c r="E29" s="74">
        <v>199431</v>
      </c>
    </row>
    <row r="30" spans="1:5" x14ac:dyDescent="0.2">
      <c r="A30" s="56" t="s">
        <v>254</v>
      </c>
      <c r="B30" s="57" t="s">
        <v>327</v>
      </c>
      <c r="C30" s="74">
        <v>7319</v>
      </c>
      <c r="D30" s="78">
        <v>0</v>
      </c>
      <c r="E30" s="74">
        <v>7319</v>
      </c>
    </row>
    <row r="31" spans="1:5" x14ac:dyDescent="0.2">
      <c r="A31" s="56" t="s">
        <v>46</v>
      </c>
      <c r="B31" s="56" t="s">
        <v>328</v>
      </c>
      <c r="C31" s="74"/>
      <c r="D31" s="78"/>
      <c r="E31" s="74"/>
    </row>
    <row r="32" spans="1:5" ht="25.5" x14ac:dyDescent="0.2">
      <c r="A32" s="56" t="s">
        <v>48</v>
      </c>
      <c r="B32" s="57" t="s">
        <v>329</v>
      </c>
      <c r="C32" s="74"/>
      <c r="D32" s="78"/>
      <c r="E32" s="74"/>
    </row>
    <row r="33" spans="1:5" x14ac:dyDescent="0.2">
      <c r="A33" s="56" t="s">
        <v>141</v>
      </c>
      <c r="B33" s="56" t="s">
        <v>330</v>
      </c>
      <c r="C33" s="74"/>
      <c r="D33" s="78"/>
      <c r="E33" s="74"/>
    </row>
    <row r="34" spans="1:5" x14ac:dyDescent="0.2">
      <c r="A34" s="56" t="s">
        <v>201</v>
      </c>
      <c r="B34" s="57" t="s">
        <v>331</v>
      </c>
      <c r="C34" s="74">
        <v>318301</v>
      </c>
      <c r="D34" s="78">
        <v>0</v>
      </c>
      <c r="E34" s="74">
        <v>318301</v>
      </c>
    </row>
    <row r="35" spans="1:5" x14ac:dyDescent="0.2">
      <c r="A35" s="56" t="s">
        <v>50</v>
      </c>
      <c r="B35" s="56" t="s">
        <v>51</v>
      </c>
      <c r="C35" s="74">
        <v>4276880</v>
      </c>
      <c r="D35" s="78">
        <v>0</v>
      </c>
      <c r="E35" s="74">
        <v>4276880</v>
      </c>
    </row>
    <row r="36" spans="1:5" x14ac:dyDescent="0.2">
      <c r="A36" s="56" t="s">
        <v>334</v>
      </c>
      <c r="B36" s="56" t="s">
        <v>53</v>
      </c>
      <c r="C36" s="74">
        <v>5458754</v>
      </c>
      <c r="D36" s="78">
        <v>0</v>
      </c>
      <c r="E36" s="74">
        <v>5458754</v>
      </c>
    </row>
    <row r="37" spans="1:5" x14ac:dyDescent="0.2">
      <c r="A37" s="56" t="s">
        <v>335</v>
      </c>
      <c r="B37" s="56" t="s">
        <v>380</v>
      </c>
      <c r="C37" s="74">
        <v>202490</v>
      </c>
      <c r="D37" s="78">
        <v>0</v>
      </c>
      <c r="E37" s="74">
        <v>202490</v>
      </c>
    </row>
    <row r="38" spans="1:5" s="37" customFormat="1" x14ac:dyDescent="0.2">
      <c r="A38" s="56" t="s">
        <v>337</v>
      </c>
      <c r="B38" s="58" t="s">
        <v>336</v>
      </c>
      <c r="C38" s="74"/>
      <c r="D38" s="78"/>
      <c r="E38" s="74"/>
    </row>
    <row r="39" spans="1:5" s="37" customFormat="1" ht="27" customHeight="1" x14ac:dyDescent="0.2">
      <c r="A39" s="56" t="s">
        <v>373</v>
      </c>
      <c r="B39" s="65" t="s">
        <v>375</v>
      </c>
      <c r="C39" s="74"/>
      <c r="D39" s="78"/>
      <c r="E39" s="74"/>
    </row>
    <row r="40" spans="1:5" s="37" customFormat="1" x14ac:dyDescent="0.2">
      <c r="A40" s="56" t="s">
        <v>374</v>
      </c>
      <c r="B40" s="58" t="s">
        <v>333</v>
      </c>
      <c r="C40" s="74">
        <v>-1384364</v>
      </c>
      <c r="D40" s="78">
        <v>0</v>
      </c>
      <c r="E40" s="74">
        <v>-1384364</v>
      </c>
    </row>
    <row r="41" spans="1:5" x14ac:dyDescent="0.2">
      <c r="A41" s="56" t="s">
        <v>58</v>
      </c>
      <c r="B41" s="56" t="s">
        <v>59</v>
      </c>
      <c r="C41" s="78">
        <v>0</v>
      </c>
      <c r="D41" s="78">
        <v>0</v>
      </c>
      <c r="E41" s="78">
        <v>0</v>
      </c>
    </row>
    <row r="42" spans="1:5" x14ac:dyDescent="0.2">
      <c r="A42" s="56" t="s">
        <v>60</v>
      </c>
      <c r="B42" s="56" t="s">
        <v>273</v>
      </c>
      <c r="C42" s="74">
        <v>4688592</v>
      </c>
      <c r="D42" s="78">
        <v>0</v>
      </c>
      <c r="E42" s="74">
        <v>4688592</v>
      </c>
    </row>
    <row r="43" spans="1:5" x14ac:dyDescent="0.2">
      <c r="A43" s="59" t="s">
        <v>62</v>
      </c>
      <c r="B43" s="59" t="s">
        <v>274</v>
      </c>
      <c r="C43" s="74">
        <v>4688592</v>
      </c>
      <c r="D43" s="78">
        <v>0</v>
      </c>
      <c r="E43" s="74">
        <v>4688592</v>
      </c>
    </row>
    <row r="44" spans="1:5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44"/>
  <sheetViews>
    <sheetView workbookViewId="0">
      <selection sqref="A1:IV65536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385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74">
        <v>17663686</v>
      </c>
      <c r="D8" s="74">
        <v>-1590632</v>
      </c>
      <c r="E8" s="74">
        <v>16073054</v>
      </c>
    </row>
    <row r="9" spans="1:5" x14ac:dyDescent="0.2">
      <c r="A9" s="56" t="s">
        <v>10</v>
      </c>
      <c r="B9" s="56" t="s">
        <v>312</v>
      </c>
      <c r="C9" s="74">
        <v>1788693</v>
      </c>
      <c r="D9" s="78">
        <v>0</v>
      </c>
      <c r="E9" s="74">
        <v>1788693</v>
      </c>
    </row>
    <row r="10" spans="1:5" x14ac:dyDescent="0.2">
      <c r="A10" s="56" t="s">
        <v>12</v>
      </c>
      <c r="B10" s="57" t="s">
        <v>313</v>
      </c>
      <c r="C10" s="74">
        <v>2915615</v>
      </c>
      <c r="D10" s="78">
        <v>0</v>
      </c>
      <c r="E10" s="74">
        <v>2915615</v>
      </c>
    </row>
    <row r="11" spans="1:5" ht="25.5" x14ac:dyDescent="0.2">
      <c r="A11" s="56" t="s">
        <v>14</v>
      </c>
      <c r="B11" s="57" t="s">
        <v>314</v>
      </c>
      <c r="C11" s="74">
        <v>133579</v>
      </c>
      <c r="D11" s="74">
        <v>-61102</v>
      </c>
      <c r="E11" s="74">
        <v>72477</v>
      </c>
    </row>
    <row r="12" spans="1:5" x14ac:dyDescent="0.2">
      <c r="A12" s="56" t="s">
        <v>16</v>
      </c>
      <c r="B12" s="56" t="s">
        <v>315</v>
      </c>
      <c r="C12" s="74">
        <v>10258867</v>
      </c>
      <c r="D12" s="74">
        <v>-616413</v>
      </c>
      <c r="E12" s="74">
        <v>9642454</v>
      </c>
    </row>
    <row r="13" spans="1:5" x14ac:dyDescent="0.2">
      <c r="A13" s="56" t="s">
        <v>18</v>
      </c>
      <c r="B13" s="56" t="s">
        <v>316</v>
      </c>
      <c r="C13" s="74">
        <v>125520</v>
      </c>
      <c r="D13" s="74">
        <v>-41749</v>
      </c>
      <c r="E13" s="74">
        <v>83771</v>
      </c>
    </row>
    <row r="14" spans="1:5" x14ac:dyDescent="0.2">
      <c r="A14" s="56" t="s">
        <v>20</v>
      </c>
      <c r="B14" s="56" t="s">
        <v>317</v>
      </c>
      <c r="C14" s="74">
        <v>8665</v>
      </c>
      <c r="D14" s="78">
        <v>-202</v>
      </c>
      <c r="E14" s="74">
        <v>8463</v>
      </c>
    </row>
    <row r="15" spans="1:5" x14ac:dyDescent="0.2">
      <c r="A15" s="56" t="s">
        <v>22</v>
      </c>
      <c r="B15" s="56" t="s">
        <v>318</v>
      </c>
      <c r="C15" s="74">
        <v>493780</v>
      </c>
      <c r="D15" s="74">
        <v>-352732</v>
      </c>
      <c r="E15" s="74">
        <v>141048</v>
      </c>
    </row>
    <row r="16" spans="1:5" x14ac:dyDescent="0.2">
      <c r="A16" s="56" t="s">
        <v>24</v>
      </c>
      <c r="B16" s="56" t="s">
        <v>27</v>
      </c>
      <c r="C16" s="74">
        <v>126690</v>
      </c>
      <c r="D16" s="74">
        <v>-41009</v>
      </c>
      <c r="E16" s="74">
        <v>85681</v>
      </c>
    </row>
    <row r="17" spans="1:5" x14ac:dyDescent="0.2">
      <c r="A17" s="56" t="s">
        <v>26</v>
      </c>
      <c r="B17" s="57" t="s">
        <v>319</v>
      </c>
      <c r="C17" s="74">
        <v>1351631</v>
      </c>
      <c r="D17" s="74">
        <v>-354052</v>
      </c>
      <c r="E17" s="74">
        <v>997579</v>
      </c>
    </row>
    <row r="18" spans="1:5" ht="25.5" x14ac:dyDescent="0.2">
      <c r="A18" s="56" t="s">
        <v>177</v>
      </c>
      <c r="B18" s="57" t="s">
        <v>320</v>
      </c>
      <c r="C18" s="74">
        <v>80133</v>
      </c>
      <c r="D18" s="78">
        <v>0</v>
      </c>
      <c r="E18" s="74">
        <v>80133</v>
      </c>
    </row>
    <row r="19" spans="1:5" x14ac:dyDescent="0.2">
      <c r="A19" s="56" t="s">
        <v>179</v>
      </c>
      <c r="B19" s="56" t="s">
        <v>135</v>
      </c>
      <c r="C19" s="74">
        <v>111856</v>
      </c>
      <c r="D19" s="78">
        <v>0</v>
      </c>
      <c r="E19" s="74">
        <v>111856</v>
      </c>
    </row>
    <row r="20" spans="1:5" x14ac:dyDescent="0.2">
      <c r="A20" s="56" t="s">
        <v>163</v>
      </c>
      <c r="B20" s="56" t="s">
        <v>321</v>
      </c>
      <c r="C20" s="74">
        <v>268657</v>
      </c>
      <c r="D20" s="74">
        <v>-123373</v>
      </c>
      <c r="E20" s="74">
        <v>145284</v>
      </c>
    </row>
    <row r="21" spans="1:5" x14ac:dyDescent="0.2">
      <c r="A21" s="56" t="s">
        <v>182</v>
      </c>
      <c r="B21" s="56" t="s">
        <v>137</v>
      </c>
      <c r="C21" s="80"/>
      <c r="D21" s="80"/>
      <c r="E21" s="80"/>
    </row>
    <row r="22" spans="1:5" x14ac:dyDescent="0.2">
      <c r="A22" s="56" t="s">
        <v>32</v>
      </c>
      <c r="B22" s="56" t="s">
        <v>33</v>
      </c>
      <c r="C22" s="74">
        <v>16073054</v>
      </c>
      <c r="D22" s="78">
        <v>0</v>
      </c>
      <c r="E22" s="74">
        <v>16073054</v>
      </c>
    </row>
    <row r="23" spans="1:5" x14ac:dyDescent="0.2">
      <c r="A23" s="56" t="s">
        <v>34</v>
      </c>
      <c r="B23" s="56" t="s">
        <v>284</v>
      </c>
      <c r="C23" s="74">
        <v>11601882</v>
      </c>
      <c r="D23" s="78">
        <v>0</v>
      </c>
      <c r="E23" s="74">
        <v>11601882</v>
      </c>
    </row>
    <row r="24" spans="1:5" x14ac:dyDescent="0.2">
      <c r="A24" s="56" t="s">
        <v>36</v>
      </c>
      <c r="B24" s="56" t="s">
        <v>323</v>
      </c>
      <c r="C24" s="74">
        <v>2202006</v>
      </c>
      <c r="D24" s="78">
        <v>0</v>
      </c>
      <c r="E24" s="74">
        <v>2202006</v>
      </c>
    </row>
    <row r="25" spans="1:5" x14ac:dyDescent="0.2">
      <c r="A25" s="56" t="s">
        <v>38</v>
      </c>
      <c r="B25" s="56" t="s">
        <v>324</v>
      </c>
      <c r="C25" s="74">
        <v>8848718</v>
      </c>
      <c r="D25" s="78">
        <v>0</v>
      </c>
      <c r="E25" s="74">
        <v>8848718</v>
      </c>
    </row>
    <row r="26" spans="1:5" x14ac:dyDescent="0.2">
      <c r="A26" s="56" t="s">
        <v>40</v>
      </c>
      <c r="B26" s="56" t="s">
        <v>325</v>
      </c>
      <c r="C26" s="74">
        <v>10898</v>
      </c>
      <c r="D26" s="78">
        <v>0</v>
      </c>
      <c r="E26" s="74">
        <v>10898</v>
      </c>
    </row>
    <row r="27" spans="1:5" x14ac:dyDescent="0.2">
      <c r="A27" s="56" t="s">
        <v>42</v>
      </c>
      <c r="B27" s="56" t="s">
        <v>268</v>
      </c>
      <c r="C27" s="80"/>
      <c r="D27" s="80"/>
      <c r="E27" s="80"/>
    </row>
    <row r="28" spans="1:5" x14ac:dyDescent="0.2">
      <c r="A28" s="56" t="s">
        <v>128</v>
      </c>
      <c r="B28" s="56" t="s">
        <v>326</v>
      </c>
      <c r="C28" s="78">
        <v>963</v>
      </c>
      <c r="D28" s="78">
        <v>0</v>
      </c>
      <c r="E28" s="78">
        <v>963</v>
      </c>
    </row>
    <row r="29" spans="1:5" x14ac:dyDescent="0.2">
      <c r="A29" s="56" t="s">
        <v>253</v>
      </c>
      <c r="B29" s="56" t="s">
        <v>271</v>
      </c>
      <c r="C29" s="74">
        <v>272808</v>
      </c>
      <c r="D29" s="78">
        <v>0</v>
      </c>
      <c r="E29" s="74">
        <v>272808</v>
      </c>
    </row>
    <row r="30" spans="1:5" x14ac:dyDescent="0.2">
      <c r="A30" s="56" t="s">
        <v>254</v>
      </c>
      <c r="B30" s="57" t="s">
        <v>327</v>
      </c>
      <c r="C30" s="74">
        <v>10867</v>
      </c>
      <c r="D30" s="78">
        <v>0</v>
      </c>
      <c r="E30" s="74">
        <v>10867</v>
      </c>
    </row>
    <row r="31" spans="1:5" x14ac:dyDescent="0.2">
      <c r="A31" s="56" t="s">
        <v>46</v>
      </c>
      <c r="B31" s="56" t="s">
        <v>328</v>
      </c>
      <c r="C31" s="80"/>
      <c r="D31" s="80"/>
      <c r="E31" s="80"/>
    </row>
    <row r="32" spans="1:5" ht="25.5" x14ac:dyDescent="0.2">
      <c r="A32" s="56" t="s">
        <v>48</v>
      </c>
      <c r="B32" s="57" t="s">
        <v>329</v>
      </c>
      <c r="C32" s="80"/>
      <c r="D32" s="80"/>
      <c r="E32" s="80"/>
    </row>
    <row r="33" spans="1:5" x14ac:dyDescent="0.2">
      <c r="A33" s="56" t="s">
        <v>141</v>
      </c>
      <c r="B33" s="56" t="s">
        <v>330</v>
      </c>
      <c r="C33" s="80"/>
      <c r="D33" s="80"/>
      <c r="E33" s="80"/>
    </row>
    <row r="34" spans="1:5" x14ac:dyDescent="0.2">
      <c r="A34" s="56" t="s">
        <v>201</v>
      </c>
      <c r="B34" s="57" t="s">
        <v>331</v>
      </c>
      <c r="C34" s="74">
        <v>255622</v>
      </c>
      <c r="D34" s="78">
        <v>0</v>
      </c>
      <c r="E34" s="74">
        <v>255622</v>
      </c>
    </row>
    <row r="35" spans="1:5" x14ac:dyDescent="0.2">
      <c r="A35" s="56" t="s">
        <v>50</v>
      </c>
      <c r="B35" s="56" t="s">
        <v>51</v>
      </c>
      <c r="C35" s="74">
        <v>4471172</v>
      </c>
      <c r="D35" s="78">
        <v>0</v>
      </c>
      <c r="E35" s="74">
        <v>4471172</v>
      </c>
    </row>
    <row r="36" spans="1:5" x14ac:dyDescent="0.2">
      <c r="A36" s="56" t="s">
        <v>334</v>
      </c>
      <c r="B36" s="56" t="s">
        <v>53</v>
      </c>
      <c r="C36" s="74">
        <v>5458754</v>
      </c>
      <c r="D36" s="78">
        <v>0</v>
      </c>
      <c r="E36" s="74">
        <v>5458754</v>
      </c>
    </row>
    <row r="37" spans="1:5" x14ac:dyDescent="0.2">
      <c r="A37" s="56" t="s">
        <v>335</v>
      </c>
      <c r="B37" s="56" t="s">
        <v>380</v>
      </c>
      <c r="C37" s="74">
        <v>202489</v>
      </c>
      <c r="D37" s="78">
        <v>0</v>
      </c>
      <c r="E37" s="74">
        <v>202489</v>
      </c>
    </row>
    <row r="38" spans="1:5" s="37" customFormat="1" x14ac:dyDescent="0.2">
      <c r="A38" s="56" t="s">
        <v>337</v>
      </c>
      <c r="B38" s="58" t="s">
        <v>336</v>
      </c>
      <c r="C38" s="80"/>
      <c r="D38" s="80"/>
      <c r="E38" s="80"/>
    </row>
    <row r="39" spans="1:5" s="37" customFormat="1" ht="27" customHeight="1" x14ac:dyDescent="0.2">
      <c r="A39" s="56" t="s">
        <v>373</v>
      </c>
      <c r="B39" s="65" t="s">
        <v>375</v>
      </c>
      <c r="C39" s="80"/>
      <c r="D39" s="80"/>
      <c r="E39" s="80"/>
    </row>
    <row r="40" spans="1:5" s="37" customFormat="1" x14ac:dyDescent="0.2">
      <c r="A40" s="56" t="s">
        <v>374</v>
      </c>
      <c r="B40" s="58" t="s">
        <v>333</v>
      </c>
      <c r="C40" s="74">
        <v>-1190071</v>
      </c>
      <c r="D40" s="78">
        <v>0</v>
      </c>
      <c r="E40" s="74">
        <v>-1190071</v>
      </c>
    </row>
    <row r="41" spans="1:5" x14ac:dyDescent="0.2">
      <c r="A41" s="56" t="s">
        <v>58</v>
      </c>
      <c r="B41" s="56" t="s">
        <v>59</v>
      </c>
      <c r="C41" s="78">
        <v>0</v>
      </c>
      <c r="D41" s="78">
        <v>0</v>
      </c>
      <c r="E41" s="78">
        <v>0</v>
      </c>
    </row>
    <row r="42" spans="1:5" x14ac:dyDescent="0.2">
      <c r="A42" s="56" t="s">
        <v>60</v>
      </c>
      <c r="B42" s="56" t="s">
        <v>273</v>
      </c>
      <c r="C42" s="74">
        <v>4797230</v>
      </c>
      <c r="D42" s="78">
        <v>0</v>
      </c>
      <c r="E42" s="74">
        <v>4797230</v>
      </c>
    </row>
    <row r="43" spans="1:5" x14ac:dyDescent="0.2">
      <c r="A43" s="59" t="s">
        <v>62</v>
      </c>
      <c r="B43" s="59" t="s">
        <v>274</v>
      </c>
      <c r="C43" s="74">
        <v>4797230</v>
      </c>
      <c r="D43" s="78">
        <v>0</v>
      </c>
      <c r="E43" s="74">
        <v>4797230</v>
      </c>
    </row>
    <row r="44" spans="1:5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44"/>
  <sheetViews>
    <sheetView workbookViewId="0">
      <selection sqref="A1:IV65536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304</v>
      </c>
      <c r="B1" s="52"/>
      <c r="C1" s="20"/>
    </row>
    <row r="2" spans="1:5" x14ac:dyDescent="0.2">
      <c r="A2" s="53"/>
      <c r="B2" s="53"/>
      <c r="C2" s="16"/>
    </row>
    <row r="3" spans="1:5" ht="18" x14ac:dyDescent="0.25">
      <c r="A3" s="113" t="s">
        <v>0</v>
      </c>
      <c r="B3" s="113"/>
      <c r="C3" s="113"/>
    </row>
    <row r="4" spans="1:5" ht="15.75" x14ac:dyDescent="0.25">
      <c r="A4" s="114" t="s">
        <v>381</v>
      </c>
      <c r="B4" s="115"/>
      <c r="C4" s="115"/>
    </row>
    <row r="5" spans="1:5" x14ac:dyDescent="0.2">
      <c r="A5" s="53"/>
      <c r="B5" s="53"/>
      <c r="E5" s="62" t="s">
        <v>2</v>
      </c>
    </row>
    <row r="6" spans="1:5" s="75" customFormat="1" ht="15.75" x14ac:dyDescent="0.2">
      <c r="A6" s="54" t="s">
        <v>3</v>
      </c>
      <c r="B6" s="54" t="s">
        <v>4</v>
      </c>
      <c r="C6" s="77" t="s">
        <v>5</v>
      </c>
      <c r="D6" s="77" t="s">
        <v>383</v>
      </c>
      <c r="E6" s="4" t="s">
        <v>7</v>
      </c>
    </row>
    <row r="7" spans="1:5" s="75" customFormat="1" ht="15.75" x14ac:dyDescent="0.2">
      <c r="A7" s="76">
        <v>1</v>
      </c>
      <c r="B7" s="76">
        <v>2</v>
      </c>
      <c r="C7" s="77">
        <v>3</v>
      </c>
      <c r="D7" s="77">
        <v>4</v>
      </c>
      <c r="E7" s="77">
        <v>5</v>
      </c>
    </row>
    <row r="8" spans="1:5" x14ac:dyDescent="0.2">
      <c r="A8" s="56" t="s">
        <v>8</v>
      </c>
      <c r="B8" s="56" t="s">
        <v>322</v>
      </c>
      <c r="C8" s="74">
        <v>17510918</v>
      </c>
      <c r="D8" s="74">
        <v>-1461740</v>
      </c>
      <c r="E8" s="74">
        <v>16049178</v>
      </c>
    </row>
    <row r="9" spans="1:5" x14ac:dyDescent="0.2">
      <c r="A9" s="56" t="s">
        <v>10</v>
      </c>
      <c r="B9" s="56" t="s">
        <v>312</v>
      </c>
      <c r="C9" s="74">
        <v>1357134</v>
      </c>
      <c r="D9" s="78">
        <v>0</v>
      </c>
      <c r="E9" s="74">
        <v>1357134</v>
      </c>
    </row>
    <row r="10" spans="1:5" x14ac:dyDescent="0.2">
      <c r="A10" s="56" t="s">
        <v>12</v>
      </c>
      <c r="B10" s="57" t="s">
        <v>313</v>
      </c>
      <c r="C10" s="74">
        <v>2977267</v>
      </c>
      <c r="D10" s="78">
        <v>0</v>
      </c>
      <c r="E10" s="74">
        <v>2977267</v>
      </c>
    </row>
    <row r="11" spans="1:5" ht="25.5" x14ac:dyDescent="0.2">
      <c r="A11" s="56" t="s">
        <v>14</v>
      </c>
      <c r="B11" s="57" t="s">
        <v>314</v>
      </c>
      <c r="C11" s="74">
        <v>136239</v>
      </c>
      <c r="D11" s="74">
        <v>-59671</v>
      </c>
      <c r="E11" s="74">
        <v>76568</v>
      </c>
    </row>
    <row r="12" spans="1:5" x14ac:dyDescent="0.2">
      <c r="A12" s="56" t="s">
        <v>16</v>
      </c>
      <c r="B12" s="56" t="s">
        <v>315</v>
      </c>
      <c r="C12" s="74">
        <v>10141742</v>
      </c>
      <c r="D12" s="74">
        <v>-579632</v>
      </c>
      <c r="E12" s="74">
        <v>9562110</v>
      </c>
    </row>
    <row r="13" spans="1:5" x14ac:dyDescent="0.2">
      <c r="A13" s="56" t="s">
        <v>18</v>
      </c>
      <c r="B13" s="56" t="s">
        <v>316</v>
      </c>
      <c r="C13" s="74">
        <v>184889</v>
      </c>
      <c r="D13" s="74">
        <v>-40249</v>
      </c>
      <c r="E13" s="74">
        <v>144640</v>
      </c>
    </row>
    <row r="14" spans="1:5" x14ac:dyDescent="0.2">
      <c r="A14" s="56" t="s">
        <v>20</v>
      </c>
      <c r="B14" s="56" t="s">
        <v>317</v>
      </c>
      <c r="C14" s="74">
        <v>8132</v>
      </c>
      <c r="D14" s="78">
        <v>-203</v>
      </c>
      <c r="E14" s="74">
        <v>7929</v>
      </c>
    </row>
    <row r="15" spans="1:5" x14ac:dyDescent="0.2">
      <c r="A15" s="56" t="s">
        <v>22</v>
      </c>
      <c r="B15" s="56" t="s">
        <v>318</v>
      </c>
      <c r="C15" s="74">
        <v>908256</v>
      </c>
      <c r="D15" s="74">
        <v>-319913</v>
      </c>
      <c r="E15" s="74">
        <v>588343</v>
      </c>
    </row>
    <row r="16" spans="1:5" x14ac:dyDescent="0.2">
      <c r="A16" s="56" t="s">
        <v>24</v>
      </c>
      <c r="B16" s="56" t="s">
        <v>27</v>
      </c>
      <c r="C16" s="74">
        <v>110088</v>
      </c>
      <c r="D16" s="74">
        <v>-35194</v>
      </c>
      <c r="E16" s="74">
        <v>74894</v>
      </c>
    </row>
    <row r="17" spans="1:5" x14ac:dyDescent="0.2">
      <c r="A17" s="56" t="s">
        <v>26</v>
      </c>
      <c r="B17" s="57" t="s">
        <v>319</v>
      </c>
      <c r="C17" s="74">
        <v>1282059</v>
      </c>
      <c r="D17" s="74">
        <v>-315854</v>
      </c>
      <c r="E17" s="74">
        <v>966205</v>
      </c>
    </row>
    <row r="18" spans="1:5" ht="25.5" x14ac:dyDescent="0.2">
      <c r="A18" s="56" t="s">
        <v>177</v>
      </c>
      <c r="B18" s="57" t="s">
        <v>320</v>
      </c>
      <c r="C18" s="74">
        <v>85097</v>
      </c>
      <c r="D18" s="78">
        <v>0</v>
      </c>
      <c r="E18" s="74">
        <v>85097</v>
      </c>
    </row>
    <row r="19" spans="1:5" x14ac:dyDescent="0.2">
      <c r="A19" s="56" t="s">
        <v>179</v>
      </c>
      <c r="B19" s="56" t="s">
        <v>135</v>
      </c>
      <c r="C19" s="74">
        <v>111856</v>
      </c>
      <c r="D19" s="78">
        <v>0</v>
      </c>
      <c r="E19" s="74">
        <v>111856</v>
      </c>
    </row>
    <row r="20" spans="1:5" x14ac:dyDescent="0.2">
      <c r="A20" s="56" t="s">
        <v>163</v>
      </c>
      <c r="B20" s="56" t="s">
        <v>321</v>
      </c>
      <c r="C20" s="74">
        <v>208159</v>
      </c>
      <c r="D20" s="74">
        <v>-111024</v>
      </c>
      <c r="E20" s="74">
        <v>97135</v>
      </c>
    </row>
    <row r="21" spans="1:5" x14ac:dyDescent="0.2">
      <c r="A21" s="56" t="s">
        <v>182</v>
      </c>
      <c r="B21" s="56" t="s">
        <v>137</v>
      </c>
      <c r="C21" s="74"/>
      <c r="D21" s="74"/>
      <c r="E21" s="74"/>
    </row>
    <row r="22" spans="1:5" x14ac:dyDescent="0.2">
      <c r="A22" s="56" t="s">
        <v>32</v>
      </c>
      <c r="B22" s="56" t="s">
        <v>33</v>
      </c>
      <c r="C22" s="74">
        <v>16049178</v>
      </c>
      <c r="D22" s="78">
        <v>0</v>
      </c>
      <c r="E22" s="74">
        <v>16049178</v>
      </c>
    </row>
    <row r="23" spans="1:5" x14ac:dyDescent="0.2">
      <c r="A23" s="56" t="s">
        <v>34</v>
      </c>
      <c r="B23" s="56" t="s">
        <v>284</v>
      </c>
      <c r="C23" s="74">
        <v>11459243</v>
      </c>
      <c r="D23" s="78">
        <v>0</v>
      </c>
      <c r="E23" s="74">
        <v>11459243</v>
      </c>
    </row>
    <row r="24" spans="1:5" x14ac:dyDescent="0.2">
      <c r="A24" s="56" t="s">
        <v>36</v>
      </c>
      <c r="B24" s="56" t="s">
        <v>323</v>
      </c>
      <c r="C24" s="74">
        <v>2124781</v>
      </c>
      <c r="D24" s="78">
        <v>0</v>
      </c>
      <c r="E24" s="74">
        <v>2124781</v>
      </c>
    </row>
    <row r="25" spans="1:5" x14ac:dyDescent="0.2">
      <c r="A25" s="56" t="s">
        <v>38</v>
      </c>
      <c r="B25" s="56" t="s">
        <v>324</v>
      </c>
      <c r="C25" s="74">
        <v>8606096</v>
      </c>
      <c r="D25" s="78">
        <v>0</v>
      </c>
      <c r="E25" s="74">
        <v>8606096</v>
      </c>
    </row>
    <row r="26" spans="1:5" x14ac:dyDescent="0.2">
      <c r="A26" s="56" t="s">
        <v>40</v>
      </c>
      <c r="B26" s="56" t="s">
        <v>325</v>
      </c>
      <c r="C26" s="74">
        <v>201393</v>
      </c>
      <c r="D26" s="78">
        <v>0</v>
      </c>
      <c r="E26" s="74">
        <v>201393</v>
      </c>
    </row>
    <row r="27" spans="1:5" x14ac:dyDescent="0.2">
      <c r="A27" s="56" t="s">
        <v>42</v>
      </c>
      <c r="B27" s="56" t="s">
        <v>268</v>
      </c>
      <c r="C27" s="74"/>
      <c r="D27" s="78"/>
      <c r="E27" s="74"/>
    </row>
    <row r="28" spans="1:5" x14ac:dyDescent="0.2">
      <c r="A28" s="56" t="s">
        <v>128</v>
      </c>
      <c r="B28" s="56" t="s">
        <v>326</v>
      </c>
      <c r="C28" s="78">
        <v>86</v>
      </c>
      <c r="D28" s="78">
        <v>0</v>
      </c>
      <c r="E28" s="78">
        <v>86</v>
      </c>
    </row>
    <row r="29" spans="1:5" x14ac:dyDescent="0.2">
      <c r="A29" s="56" t="s">
        <v>253</v>
      </c>
      <c r="B29" s="56" t="s">
        <v>271</v>
      </c>
      <c r="C29" s="74">
        <v>304427</v>
      </c>
      <c r="D29" s="78">
        <v>0</v>
      </c>
      <c r="E29" s="74">
        <v>304427</v>
      </c>
    </row>
    <row r="30" spans="1:5" x14ac:dyDescent="0.2">
      <c r="A30" s="56" t="s">
        <v>254</v>
      </c>
      <c r="B30" s="57" t="s">
        <v>327</v>
      </c>
      <c r="C30" s="74">
        <v>11633</v>
      </c>
      <c r="D30" s="78">
        <v>0</v>
      </c>
      <c r="E30" s="74">
        <v>11633</v>
      </c>
    </row>
    <row r="31" spans="1:5" x14ac:dyDescent="0.2">
      <c r="A31" s="56" t="s">
        <v>46</v>
      </c>
      <c r="B31" s="56" t="s">
        <v>328</v>
      </c>
      <c r="C31" s="74"/>
      <c r="D31" s="78"/>
      <c r="E31" s="74"/>
    </row>
    <row r="32" spans="1:5" ht="25.5" x14ac:dyDescent="0.2">
      <c r="A32" s="56" t="s">
        <v>48</v>
      </c>
      <c r="B32" s="57" t="s">
        <v>329</v>
      </c>
      <c r="C32" s="74"/>
      <c r="D32" s="78"/>
      <c r="E32" s="74"/>
    </row>
    <row r="33" spans="1:5" x14ac:dyDescent="0.2">
      <c r="A33" s="56" t="s">
        <v>141</v>
      </c>
      <c r="B33" s="56" t="s">
        <v>330</v>
      </c>
      <c r="C33" s="74"/>
      <c r="D33" s="78"/>
      <c r="E33" s="74"/>
    </row>
    <row r="34" spans="1:5" x14ac:dyDescent="0.2">
      <c r="A34" s="56" t="s">
        <v>201</v>
      </c>
      <c r="B34" s="57" t="s">
        <v>331</v>
      </c>
      <c r="C34" s="74">
        <v>210827</v>
      </c>
      <c r="D34" s="78">
        <v>0</v>
      </c>
      <c r="E34" s="74">
        <v>210827</v>
      </c>
    </row>
    <row r="35" spans="1:5" x14ac:dyDescent="0.2">
      <c r="A35" s="56" t="s">
        <v>50</v>
      </c>
      <c r="B35" s="56" t="s">
        <v>51</v>
      </c>
      <c r="C35" s="74">
        <v>4589935</v>
      </c>
      <c r="D35" s="78">
        <v>0</v>
      </c>
      <c r="E35" s="74">
        <v>4589935</v>
      </c>
    </row>
    <row r="36" spans="1:5" x14ac:dyDescent="0.2">
      <c r="A36" s="56" t="s">
        <v>334</v>
      </c>
      <c r="B36" s="56" t="s">
        <v>53</v>
      </c>
      <c r="C36" s="74">
        <v>5458754</v>
      </c>
      <c r="D36" s="78">
        <v>0</v>
      </c>
      <c r="E36" s="74">
        <v>5458754</v>
      </c>
    </row>
    <row r="37" spans="1:5" x14ac:dyDescent="0.2">
      <c r="A37" s="56" t="s">
        <v>335</v>
      </c>
      <c r="B37" s="56" t="s">
        <v>380</v>
      </c>
      <c r="C37" s="74">
        <v>202489</v>
      </c>
      <c r="D37" s="78">
        <v>0</v>
      </c>
      <c r="E37" s="74">
        <v>202489</v>
      </c>
    </row>
    <row r="38" spans="1:5" s="37" customFormat="1" x14ac:dyDescent="0.2">
      <c r="A38" s="56" t="s">
        <v>337</v>
      </c>
      <c r="B38" s="58" t="s">
        <v>336</v>
      </c>
      <c r="C38" s="79"/>
      <c r="D38" s="79"/>
      <c r="E38" s="79"/>
    </row>
    <row r="39" spans="1:5" s="37" customFormat="1" ht="27" customHeight="1" x14ac:dyDescent="0.2">
      <c r="A39" s="56" t="s">
        <v>373</v>
      </c>
      <c r="B39" s="65" t="s">
        <v>375</v>
      </c>
      <c r="C39" s="79"/>
      <c r="D39" s="79"/>
      <c r="E39" s="79"/>
    </row>
    <row r="40" spans="1:5" s="37" customFormat="1" x14ac:dyDescent="0.2">
      <c r="A40" s="56" t="s">
        <v>374</v>
      </c>
      <c r="B40" s="58" t="s">
        <v>333</v>
      </c>
      <c r="C40" s="74">
        <v>-1071308</v>
      </c>
      <c r="D40" s="78">
        <v>0</v>
      </c>
      <c r="E40" s="74">
        <v>-1071308</v>
      </c>
    </row>
    <row r="41" spans="1:5" x14ac:dyDescent="0.2">
      <c r="A41" s="56" t="s">
        <v>58</v>
      </c>
      <c r="B41" s="56" t="s">
        <v>59</v>
      </c>
      <c r="C41" s="78">
        <v>0</v>
      </c>
      <c r="D41" s="78">
        <v>0</v>
      </c>
      <c r="E41" s="78">
        <v>0</v>
      </c>
    </row>
    <row r="42" spans="1:5" x14ac:dyDescent="0.2">
      <c r="A42" s="56" t="s">
        <v>60</v>
      </c>
      <c r="B42" s="56" t="s">
        <v>273</v>
      </c>
      <c r="C42" s="74">
        <v>4371494</v>
      </c>
      <c r="D42" s="78">
        <v>0</v>
      </c>
      <c r="E42" s="74">
        <v>4371494</v>
      </c>
    </row>
    <row r="43" spans="1:5" x14ac:dyDescent="0.2">
      <c r="A43" s="59" t="s">
        <v>62</v>
      </c>
      <c r="B43" s="59" t="s">
        <v>274</v>
      </c>
      <c r="C43" s="74">
        <v>4371494</v>
      </c>
      <c r="D43" s="78">
        <v>0</v>
      </c>
      <c r="E43" s="74">
        <v>4371494</v>
      </c>
    </row>
    <row r="44" spans="1:5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44"/>
  <sheetViews>
    <sheetView workbookViewId="0">
      <selection sqref="A1:IV65536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85546875" bestFit="1" customWidth="1"/>
  </cols>
  <sheetData>
    <row r="1" spans="1:3" ht="15.75" x14ac:dyDescent="0.25">
      <c r="A1" s="51" t="s">
        <v>304</v>
      </c>
      <c r="B1" s="52"/>
      <c r="C1" s="20"/>
    </row>
    <row r="2" spans="1:3" x14ac:dyDescent="0.2">
      <c r="A2" s="53"/>
      <c r="B2" s="53"/>
      <c r="C2" s="16"/>
    </row>
    <row r="3" spans="1:3" ht="18" x14ac:dyDescent="0.25">
      <c r="A3" s="113" t="s">
        <v>0</v>
      </c>
      <c r="B3" s="113"/>
      <c r="C3" s="113"/>
    </row>
    <row r="4" spans="1:3" ht="15.75" x14ac:dyDescent="0.25">
      <c r="A4" s="114" t="s">
        <v>379</v>
      </c>
      <c r="B4" s="115"/>
      <c r="C4" s="115"/>
    </row>
    <row r="5" spans="1:3" x14ac:dyDescent="0.2">
      <c r="A5" s="53"/>
      <c r="B5" s="53"/>
      <c r="C5" s="62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8</v>
      </c>
      <c r="B8" s="56" t="s">
        <v>322</v>
      </c>
      <c r="C8" s="64">
        <v>15895765</v>
      </c>
    </row>
    <row r="9" spans="1:3" x14ac:dyDescent="0.2">
      <c r="A9" s="56" t="s">
        <v>10</v>
      </c>
      <c r="B9" s="56" t="s">
        <v>312</v>
      </c>
      <c r="C9" s="64">
        <v>889438</v>
      </c>
    </row>
    <row r="10" spans="1:3" x14ac:dyDescent="0.2">
      <c r="A10" s="56" t="s">
        <v>12</v>
      </c>
      <c r="B10" s="57" t="s">
        <v>313</v>
      </c>
      <c r="C10" s="64">
        <v>3407734</v>
      </c>
    </row>
    <row r="11" spans="1:3" ht="25.5" x14ac:dyDescent="0.2">
      <c r="A11" s="56" t="s">
        <v>14</v>
      </c>
      <c r="B11" s="57" t="s">
        <v>314</v>
      </c>
      <c r="C11" s="64">
        <v>63339</v>
      </c>
    </row>
    <row r="12" spans="1:3" x14ac:dyDescent="0.2">
      <c r="A12" s="56" t="s">
        <v>16</v>
      </c>
      <c r="B12" s="56" t="s">
        <v>315</v>
      </c>
      <c r="C12" s="64">
        <v>9848221</v>
      </c>
    </row>
    <row r="13" spans="1:3" x14ac:dyDescent="0.2">
      <c r="A13" s="56" t="s">
        <v>18</v>
      </c>
      <c r="B13" s="56" t="s">
        <v>316</v>
      </c>
      <c r="C13" s="64">
        <v>128232</v>
      </c>
    </row>
    <row r="14" spans="1:3" x14ac:dyDescent="0.2">
      <c r="A14" s="56" t="s">
        <v>20</v>
      </c>
      <c r="B14" s="56" t="s">
        <v>317</v>
      </c>
      <c r="C14" s="64">
        <v>7861</v>
      </c>
    </row>
    <row r="15" spans="1:3" x14ac:dyDescent="0.2">
      <c r="A15" s="56" t="s">
        <v>22</v>
      </c>
      <c r="B15" s="56" t="s">
        <v>318</v>
      </c>
      <c r="C15" s="64">
        <v>181603</v>
      </c>
    </row>
    <row r="16" spans="1:3" x14ac:dyDescent="0.2">
      <c r="A16" s="56" t="s">
        <v>24</v>
      </c>
      <c r="B16" s="56" t="s">
        <v>27</v>
      </c>
      <c r="C16" s="64">
        <v>68027</v>
      </c>
    </row>
    <row r="17" spans="1:3" x14ac:dyDescent="0.2">
      <c r="A17" s="56" t="s">
        <v>26</v>
      </c>
      <c r="B17" s="57" t="s">
        <v>319</v>
      </c>
      <c r="C17" s="64">
        <v>1025715</v>
      </c>
    </row>
    <row r="18" spans="1:3" ht="25.5" x14ac:dyDescent="0.2">
      <c r="A18" s="56" t="s">
        <v>177</v>
      </c>
      <c r="B18" s="57" t="s">
        <v>320</v>
      </c>
      <c r="C18" s="64"/>
    </row>
    <row r="19" spans="1:3" x14ac:dyDescent="0.2">
      <c r="A19" s="56" t="s">
        <v>179</v>
      </c>
      <c r="B19" s="56" t="s">
        <v>135</v>
      </c>
      <c r="C19" s="64">
        <v>111856</v>
      </c>
    </row>
    <row r="20" spans="1:3" x14ac:dyDescent="0.2">
      <c r="A20" s="56" t="s">
        <v>163</v>
      </c>
      <c r="B20" s="56" t="s">
        <v>321</v>
      </c>
      <c r="C20" s="64">
        <v>163739</v>
      </c>
    </row>
    <row r="21" spans="1:3" x14ac:dyDescent="0.2">
      <c r="A21" s="56" t="s">
        <v>182</v>
      </c>
      <c r="B21" s="56" t="s">
        <v>137</v>
      </c>
      <c r="C21" s="64"/>
    </row>
    <row r="22" spans="1:3" x14ac:dyDescent="0.2">
      <c r="A22" s="56" t="s">
        <v>32</v>
      </c>
      <c r="B22" s="56" t="s">
        <v>33</v>
      </c>
      <c r="C22" s="64">
        <v>15895765</v>
      </c>
    </row>
    <row r="23" spans="1:3" x14ac:dyDescent="0.2">
      <c r="A23" s="56" t="s">
        <v>34</v>
      </c>
      <c r="B23" s="56" t="s">
        <v>284</v>
      </c>
      <c r="C23" s="64">
        <v>11259912</v>
      </c>
    </row>
    <row r="24" spans="1:3" x14ac:dyDescent="0.2">
      <c r="A24" s="56" t="s">
        <v>36</v>
      </c>
      <c r="B24" s="56" t="s">
        <v>323</v>
      </c>
      <c r="C24" s="64">
        <v>2081710</v>
      </c>
    </row>
    <row r="25" spans="1:3" x14ac:dyDescent="0.2">
      <c r="A25" s="56" t="s">
        <v>38</v>
      </c>
      <c r="B25" s="56" t="s">
        <v>324</v>
      </c>
      <c r="C25" s="64">
        <v>8503807</v>
      </c>
    </row>
    <row r="26" spans="1:3" x14ac:dyDescent="0.2">
      <c r="A26" s="56" t="s">
        <v>40</v>
      </c>
      <c r="B26" s="56" t="s">
        <v>325</v>
      </c>
      <c r="C26" s="64">
        <v>55316</v>
      </c>
    </row>
    <row r="27" spans="1:3" x14ac:dyDescent="0.2">
      <c r="A27" s="56" t="s">
        <v>42</v>
      </c>
      <c r="B27" s="56" t="s">
        <v>268</v>
      </c>
      <c r="C27" s="64"/>
    </row>
    <row r="28" spans="1:3" x14ac:dyDescent="0.2">
      <c r="A28" s="56" t="s">
        <v>128</v>
      </c>
      <c r="B28" s="56" t="s">
        <v>326</v>
      </c>
      <c r="C28" s="64">
        <v>712</v>
      </c>
    </row>
    <row r="29" spans="1:3" x14ac:dyDescent="0.2">
      <c r="A29" s="56" t="s">
        <v>253</v>
      </c>
      <c r="B29" s="56" t="s">
        <v>271</v>
      </c>
      <c r="C29" s="64">
        <v>354579</v>
      </c>
    </row>
    <row r="30" spans="1:3" x14ac:dyDescent="0.2">
      <c r="A30" s="56" t="s">
        <v>254</v>
      </c>
      <c r="B30" s="57" t="s">
        <v>327</v>
      </c>
      <c r="C30" s="64">
        <v>21039</v>
      </c>
    </row>
    <row r="31" spans="1:3" x14ac:dyDescent="0.2">
      <c r="A31" s="56" t="s">
        <v>46</v>
      </c>
      <c r="B31" s="56" t="s">
        <v>328</v>
      </c>
      <c r="C31" s="64"/>
    </row>
    <row r="32" spans="1:3" ht="25.5" x14ac:dyDescent="0.2">
      <c r="A32" s="56" t="s">
        <v>48</v>
      </c>
      <c r="B32" s="57" t="s">
        <v>329</v>
      </c>
      <c r="C32" s="64"/>
    </row>
    <row r="33" spans="1:3" x14ac:dyDescent="0.2">
      <c r="A33" s="56" t="s">
        <v>141</v>
      </c>
      <c r="B33" s="56" t="s">
        <v>330</v>
      </c>
      <c r="C33" s="64"/>
    </row>
    <row r="34" spans="1:3" x14ac:dyDescent="0.2">
      <c r="A34" s="56" t="s">
        <v>201</v>
      </c>
      <c r="B34" s="57" t="s">
        <v>331</v>
      </c>
      <c r="C34" s="64">
        <v>242749</v>
      </c>
    </row>
    <row r="35" spans="1:3" x14ac:dyDescent="0.2">
      <c r="A35" s="56" t="s">
        <v>50</v>
      </c>
      <c r="B35" s="56" t="s">
        <v>51</v>
      </c>
      <c r="C35" s="64">
        <v>4635853</v>
      </c>
    </row>
    <row r="36" spans="1:3" x14ac:dyDescent="0.2">
      <c r="A36" s="56" t="s">
        <v>334</v>
      </c>
      <c r="B36" s="56" t="s">
        <v>53</v>
      </c>
      <c r="C36" s="64">
        <v>5458754</v>
      </c>
    </row>
    <row r="37" spans="1:3" x14ac:dyDescent="0.2">
      <c r="A37" s="56" t="s">
        <v>335</v>
      </c>
      <c r="B37" s="56" t="s">
        <v>380</v>
      </c>
      <c r="C37" s="64">
        <v>202489</v>
      </c>
    </row>
    <row r="38" spans="1:3" s="37" customFormat="1" x14ac:dyDescent="0.2">
      <c r="A38" s="56" t="s">
        <v>337</v>
      </c>
      <c r="B38" s="58" t="s">
        <v>336</v>
      </c>
      <c r="C38" s="64"/>
    </row>
    <row r="39" spans="1:3" s="37" customFormat="1" ht="27" customHeight="1" x14ac:dyDescent="0.2">
      <c r="A39" s="56" t="s">
        <v>373</v>
      </c>
      <c r="B39" s="65" t="s">
        <v>375</v>
      </c>
      <c r="C39" s="64"/>
    </row>
    <row r="40" spans="1:3" s="37" customFormat="1" x14ac:dyDescent="0.2">
      <c r="A40" s="56" t="s">
        <v>374</v>
      </c>
      <c r="B40" s="58" t="s">
        <v>333</v>
      </c>
      <c r="C40" s="64">
        <v>-1025390</v>
      </c>
    </row>
    <row r="41" spans="1:3" x14ac:dyDescent="0.2">
      <c r="A41" s="56" t="s">
        <v>58</v>
      </c>
      <c r="B41" s="56" t="s">
        <v>59</v>
      </c>
      <c r="C41" s="64">
        <v>0</v>
      </c>
    </row>
    <row r="42" spans="1:3" x14ac:dyDescent="0.2">
      <c r="A42" s="56" t="s">
        <v>60</v>
      </c>
      <c r="B42" s="56" t="s">
        <v>273</v>
      </c>
      <c r="C42" s="64">
        <v>4199383</v>
      </c>
    </row>
    <row r="43" spans="1:3" x14ac:dyDescent="0.2">
      <c r="A43" s="59" t="s">
        <v>62</v>
      </c>
      <c r="B43" s="59" t="s">
        <v>274</v>
      </c>
      <c r="C43" s="64">
        <v>-4199383</v>
      </c>
    </row>
    <row r="44" spans="1:3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44"/>
  <sheetViews>
    <sheetView topLeftCell="A13" workbookViewId="0">
      <selection activeCell="B37" sqref="B37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0.85546875" bestFit="1" customWidth="1"/>
  </cols>
  <sheetData>
    <row r="1" spans="1:3" ht="15.75" x14ac:dyDescent="0.25">
      <c r="A1" s="51" t="s">
        <v>304</v>
      </c>
      <c r="B1" s="52"/>
      <c r="C1" s="20"/>
    </row>
    <row r="2" spans="1:3" x14ac:dyDescent="0.2">
      <c r="A2" s="53"/>
      <c r="B2" s="53"/>
      <c r="C2" s="16"/>
    </row>
    <row r="3" spans="1:3" ht="18" x14ac:dyDescent="0.25">
      <c r="A3" s="113" t="s">
        <v>0</v>
      </c>
      <c r="B3" s="113"/>
      <c r="C3" s="113"/>
    </row>
    <row r="4" spans="1:3" ht="15.75" x14ac:dyDescent="0.25">
      <c r="A4" s="114" t="s">
        <v>376</v>
      </c>
      <c r="B4" s="115"/>
      <c r="C4" s="115"/>
    </row>
    <row r="5" spans="1:3" x14ac:dyDescent="0.2">
      <c r="A5" s="53"/>
      <c r="B5" s="53"/>
      <c r="C5" s="62" t="s">
        <v>2</v>
      </c>
    </row>
    <row r="6" spans="1:3" ht="15.75" x14ac:dyDescent="0.2">
      <c r="A6" s="54" t="s">
        <v>3</v>
      </c>
      <c r="B6" s="54" t="s">
        <v>4</v>
      </c>
      <c r="C6" s="4" t="s">
        <v>7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8</v>
      </c>
      <c r="B8" s="56" t="s">
        <v>322</v>
      </c>
      <c r="C8" s="64">
        <v>16377819</v>
      </c>
    </row>
    <row r="9" spans="1:3" x14ac:dyDescent="0.2">
      <c r="A9" s="56" t="s">
        <v>10</v>
      </c>
      <c r="B9" s="56" t="s">
        <v>312</v>
      </c>
      <c r="C9" s="64">
        <v>1777911</v>
      </c>
    </row>
    <row r="10" spans="1:3" x14ac:dyDescent="0.2">
      <c r="A10" s="56" t="s">
        <v>12</v>
      </c>
      <c r="B10" s="57" t="s">
        <v>313</v>
      </c>
      <c r="C10" s="64">
        <v>4504766</v>
      </c>
    </row>
    <row r="11" spans="1:3" ht="25.5" x14ac:dyDescent="0.2">
      <c r="A11" s="56" t="s">
        <v>14</v>
      </c>
      <c r="B11" s="57" t="s">
        <v>314</v>
      </c>
      <c r="C11" s="64">
        <v>59672</v>
      </c>
    </row>
    <row r="12" spans="1:3" x14ac:dyDescent="0.2">
      <c r="A12" s="56" t="s">
        <v>16</v>
      </c>
      <c r="B12" s="56" t="s">
        <v>315</v>
      </c>
      <c r="C12" s="64">
        <v>8515868</v>
      </c>
    </row>
    <row r="13" spans="1:3" x14ac:dyDescent="0.2">
      <c r="A13" s="56" t="s">
        <v>18</v>
      </c>
      <c r="B13" s="56" t="s">
        <v>316</v>
      </c>
      <c r="C13" s="64">
        <v>119436</v>
      </c>
    </row>
    <row r="14" spans="1:3" x14ac:dyDescent="0.2">
      <c r="A14" s="56" t="s">
        <v>20</v>
      </c>
      <c r="B14" s="56" t="s">
        <v>317</v>
      </c>
      <c r="C14" s="64">
        <v>7895</v>
      </c>
    </row>
    <row r="15" spans="1:3" x14ac:dyDescent="0.2">
      <c r="A15" s="56" t="s">
        <v>22</v>
      </c>
      <c r="B15" s="56" t="s">
        <v>318</v>
      </c>
      <c r="C15" s="64">
        <v>102806</v>
      </c>
    </row>
    <row r="16" spans="1:3" x14ac:dyDescent="0.2">
      <c r="A16" s="56" t="s">
        <v>24</v>
      </c>
      <c r="B16" s="56" t="s">
        <v>27</v>
      </c>
      <c r="C16" s="64">
        <v>34425</v>
      </c>
    </row>
    <row r="17" spans="1:3" x14ac:dyDescent="0.2">
      <c r="A17" s="56" t="s">
        <v>26</v>
      </c>
      <c r="B17" s="57" t="s">
        <v>319</v>
      </c>
      <c r="C17" s="64">
        <v>1020447</v>
      </c>
    </row>
    <row r="18" spans="1:3" ht="25.5" x14ac:dyDescent="0.2">
      <c r="A18" s="56" t="s">
        <v>177</v>
      </c>
      <c r="B18" s="57" t="s">
        <v>320</v>
      </c>
      <c r="C18" s="64">
        <v>0</v>
      </c>
    </row>
    <row r="19" spans="1:3" x14ac:dyDescent="0.2">
      <c r="A19" s="56" t="s">
        <v>179</v>
      </c>
      <c r="B19" s="56" t="s">
        <v>135</v>
      </c>
      <c r="C19" s="64">
        <v>111856</v>
      </c>
    </row>
    <row r="20" spans="1:3" x14ac:dyDescent="0.2">
      <c r="A20" s="56" t="s">
        <v>163</v>
      </c>
      <c r="B20" s="56" t="s">
        <v>321</v>
      </c>
      <c r="C20" s="64">
        <v>122737</v>
      </c>
    </row>
    <row r="21" spans="1:3" x14ac:dyDescent="0.2">
      <c r="A21" s="56" t="s">
        <v>182</v>
      </c>
      <c r="B21" s="56" t="s">
        <v>137</v>
      </c>
      <c r="C21" s="64">
        <v>0</v>
      </c>
    </row>
    <row r="22" spans="1:3" x14ac:dyDescent="0.2">
      <c r="A22" s="56" t="s">
        <v>32</v>
      </c>
      <c r="B22" s="56" t="s">
        <v>33</v>
      </c>
      <c r="C22" s="64">
        <v>16377819</v>
      </c>
    </row>
    <row r="23" spans="1:3" x14ac:dyDescent="0.2">
      <c r="A23" s="56" t="s">
        <v>34</v>
      </c>
      <c r="B23" s="56" t="s">
        <v>284</v>
      </c>
      <c r="C23" s="64">
        <v>11703599</v>
      </c>
    </row>
    <row r="24" spans="1:3" x14ac:dyDescent="0.2">
      <c r="A24" s="56" t="s">
        <v>36</v>
      </c>
      <c r="B24" s="56" t="s">
        <v>323</v>
      </c>
      <c r="C24" s="64">
        <v>2719542</v>
      </c>
    </row>
    <row r="25" spans="1:3" x14ac:dyDescent="0.2">
      <c r="A25" s="56" t="s">
        <v>38</v>
      </c>
      <c r="B25" s="56" t="s">
        <v>324</v>
      </c>
      <c r="C25" s="64">
        <v>8254349</v>
      </c>
    </row>
    <row r="26" spans="1:3" x14ac:dyDescent="0.2">
      <c r="A26" s="56" t="s">
        <v>40</v>
      </c>
      <c r="B26" s="56" t="s">
        <v>325</v>
      </c>
      <c r="C26" s="64">
        <v>58943</v>
      </c>
    </row>
    <row r="27" spans="1:3" x14ac:dyDescent="0.2">
      <c r="A27" s="56" t="s">
        <v>42</v>
      </c>
      <c r="B27" s="56" t="s">
        <v>268</v>
      </c>
      <c r="C27" s="64">
        <v>0</v>
      </c>
    </row>
    <row r="28" spans="1:3" x14ac:dyDescent="0.2">
      <c r="A28" s="56" t="s">
        <v>128</v>
      </c>
      <c r="B28" s="56" t="s">
        <v>326</v>
      </c>
      <c r="C28" s="64">
        <v>5930</v>
      </c>
    </row>
    <row r="29" spans="1:3" x14ac:dyDescent="0.2">
      <c r="A29" s="56" t="s">
        <v>253</v>
      </c>
      <c r="B29" s="56" t="s">
        <v>271</v>
      </c>
      <c r="C29" s="64">
        <v>379903</v>
      </c>
    </row>
    <row r="30" spans="1:3" x14ac:dyDescent="0.2">
      <c r="A30" s="56" t="s">
        <v>254</v>
      </c>
      <c r="B30" s="57" t="s">
        <v>327</v>
      </c>
      <c r="C30" s="64">
        <v>8219</v>
      </c>
    </row>
    <row r="31" spans="1:3" x14ac:dyDescent="0.2">
      <c r="A31" s="56" t="s">
        <v>46</v>
      </c>
      <c r="B31" s="56" t="s">
        <v>328</v>
      </c>
      <c r="C31" s="64">
        <v>0</v>
      </c>
    </row>
    <row r="32" spans="1:3" ht="25.5" x14ac:dyDescent="0.2">
      <c r="A32" s="56" t="s">
        <v>48</v>
      </c>
      <c r="B32" s="57" t="s">
        <v>329</v>
      </c>
      <c r="C32" s="64">
        <v>0</v>
      </c>
    </row>
    <row r="33" spans="1:3" x14ac:dyDescent="0.2">
      <c r="A33" s="56" t="s">
        <v>141</v>
      </c>
      <c r="B33" s="56" t="s">
        <v>330</v>
      </c>
      <c r="C33" s="64">
        <v>0</v>
      </c>
    </row>
    <row r="34" spans="1:3" x14ac:dyDescent="0.2">
      <c r="A34" s="56" t="s">
        <v>201</v>
      </c>
      <c r="B34" s="57" t="s">
        <v>331</v>
      </c>
      <c r="C34" s="64">
        <v>276713</v>
      </c>
    </row>
    <row r="35" spans="1:3" x14ac:dyDescent="0.2">
      <c r="A35" s="56" t="s">
        <v>50</v>
      </c>
      <c r="B35" s="56" t="s">
        <v>51</v>
      </c>
      <c r="C35" s="64">
        <v>4674220</v>
      </c>
    </row>
    <row r="36" spans="1:3" x14ac:dyDescent="0.2">
      <c r="A36" s="56" t="s">
        <v>334</v>
      </c>
      <c r="B36" s="56" t="s">
        <v>53</v>
      </c>
      <c r="C36" s="64">
        <v>5458754</v>
      </c>
    </row>
    <row r="37" spans="1:3" x14ac:dyDescent="0.2">
      <c r="A37" s="56" t="s">
        <v>335</v>
      </c>
      <c r="B37" s="56" t="s">
        <v>380</v>
      </c>
      <c r="C37" s="64">
        <v>202489</v>
      </c>
    </row>
    <row r="38" spans="1:3" s="37" customFormat="1" x14ac:dyDescent="0.2">
      <c r="A38" s="56" t="s">
        <v>337</v>
      </c>
      <c r="B38" s="58" t="s">
        <v>336</v>
      </c>
      <c r="C38" s="64">
        <v>0</v>
      </c>
    </row>
    <row r="39" spans="1:3" s="37" customFormat="1" ht="27" customHeight="1" x14ac:dyDescent="0.2">
      <c r="A39" s="56" t="s">
        <v>373</v>
      </c>
      <c r="B39" s="65" t="s">
        <v>375</v>
      </c>
      <c r="C39" s="64">
        <v>0</v>
      </c>
    </row>
    <row r="40" spans="1:3" s="37" customFormat="1" x14ac:dyDescent="0.2">
      <c r="A40" s="56" t="s">
        <v>374</v>
      </c>
      <c r="B40" s="58" t="s">
        <v>333</v>
      </c>
      <c r="C40" s="64">
        <v>-987023</v>
      </c>
    </row>
    <row r="41" spans="1:3" x14ac:dyDescent="0.2">
      <c r="A41" s="56" t="s">
        <v>58</v>
      </c>
      <c r="B41" s="56" t="s">
        <v>59</v>
      </c>
      <c r="C41" s="64">
        <v>0</v>
      </c>
    </row>
    <row r="42" spans="1:3" x14ac:dyDescent="0.2">
      <c r="A42" s="56" t="s">
        <v>60</v>
      </c>
      <c r="B42" s="56" t="s">
        <v>273</v>
      </c>
      <c r="C42" s="64">
        <v>3626248</v>
      </c>
    </row>
    <row r="43" spans="1:3" x14ac:dyDescent="0.2">
      <c r="A43" s="59" t="s">
        <v>62</v>
      </c>
      <c r="B43" s="59" t="s">
        <v>274</v>
      </c>
      <c r="C43" s="64">
        <v>-3626248</v>
      </c>
    </row>
    <row r="44" spans="1:3" x14ac:dyDescent="0.2">
      <c r="A44" s="60"/>
      <c r="B44" s="60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43"/>
  <sheetViews>
    <sheetView topLeftCell="A25" workbookViewId="0">
      <selection activeCell="E43" sqref="E43"/>
    </sheetView>
  </sheetViews>
  <sheetFormatPr defaultRowHeight="12.75" x14ac:dyDescent="0.2"/>
  <cols>
    <col min="1" max="1" width="10" style="37" customWidth="1"/>
    <col min="2" max="2" width="72.28515625" style="37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51" t="s">
        <v>304</v>
      </c>
      <c r="B1" s="52"/>
      <c r="C1" s="20"/>
      <c r="D1" s="20"/>
      <c r="E1" s="20"/>
    </row>
    <row r="2" spans="1:5" x14ac:dyDescent="0.2">
      <c r="A2" s="53"/>
      <c r="B2" s="53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311</v>
      </c>
      <c r="B4" s="115"/>
      <c r="C4" s="115"/>
      <c r="D4" s="115"/>
      <c r="E4" s="115"/>
    </row>
    <row r="5" spans="1:5" x14ac:dyDescent="0.2">
      <c r="A5" s="53"/>
      <c r="B5" s="53"/>
      <c r="C5" s="16"/>
      <c r="E5" s="62" t="s">
        <v>2</v>
      </c>
    </row>
    <row r="6" spans="1:5" ht="31.5" x14ac:dyDescent="0.2">
      <c r="A6" s="54" t="s">
        <v>3</v>
      </c>
      <c r="B6" s="5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5">
        <v>1</v>
      </c>
      <c r="B7" s="55">
        <v>2</v>
      </c>
      <c r="C7" s="18">
        <v>3</v>
      </c>
      <c r="D7" s="18">
        <v>4</v>
      </c>
      <c r="E7" s="18">
        <v>5</v>
      </c>
    </row>
    <row r="8" spans="1:5" x14ac:dyDescent="0.2">
      <c r="A8" s="56" t="s">
        <v>8</v>
      </c>
      <c r="B8" s="56" t="s">
        <v>322</v>
      </c>
      <c r="C8" s="64">
        <v>14609692</v>
      </c>
      <c r="D8" s="64">
        <v>-866830</v>
      </c>
      <c r="E8" s="64">
        <v>13742862</v>
      </c>
    </row>
    <row r="9" spans="1:5" x14ac:dyDescent="0.2">
      <c r="A9" s="56" t="s">
        <v>10</v>
      </c>
      <c r="B9" s="56" t="s">
        <v>312</v>
      </c>
      <c r="C9" s="64">
        <v>755759</v>
      </c>
      <c r="D9" s="63">
        <v>0</v>
      </c>
      <c r="E9" s="64">
        <v>755759</v>
      </c>
    </row>
    <row r="10" spans="1:5" x14ac:dyDescent="0.2">
      <c r="A10" s="56" t="s">
        <v>12</v>
      </c>
      <c r="B10" s="57" t="s">
        <v>313</v>
      </c>
      <c r="C10" s="64">
        <v>6174628</v>
      </c>
      <c r="D10" s="63">
        <v>0</v>
      </c>
      <c r="E10" s="64">
        <v>6174628</v>
      </c>
    </row>
    <row r="11" spans="1:5" ht="25.5" x14ac:dyDescent="0.2">
      <c r="A11" s="56" t="s">
        <v>14</v>
      </c>
      <c r="B11" s="57" t="s">
        <v>314</v>
      </c>
      <c r="C11" s="64">
        <v>94625</v>
      </c>
      <c r="D11" s="64">
        <v>-38622</v>
      </c>
      <c r="E11" s="64">
        <v>56003</v>
      </c>
    </row>
    <row r="12" spans="1:5" x14ac:dyDescent="0.2">
      <c r="A12" s="56" t="s">
        <v>16</v>
      </c>
      <c r="B12" s="56" t="s">
        <v>315</v>
      </c>
      <c r="C12" s="64">
        <v>5637890</v>
      </c>
      <c r="D12" s="64">
        <v>-248507</v>
      </c>
      <c r="E12" s="64">
        <v>5389383</v>
      </c>
    </row>
    <row r="13" spans="1:5" x14ac:dyDescent="0.2">
      <c r="A13" s="56" t="s">
        <v>18</v>
      </c>
      <c r="B13" s="56" t="s">
        <v>316</v>
      </c>
      <c r="C13" s="64">
        <v>88334</v>
      </c>
      <c r="D13" s="63">
        <v>-950</v>
      </c>
      <c r="E13" s="64">
        <v>87384</v>
      </c>
    </row>
    <row r="14" spans="1:5" x14ac:dyDescent="0.2">
      <c r="A14" s="56" t="s">
        <v>20</v>
      </c>
      <c r="B14" s="56" t="s">
        <v>317</v>
      </c>
      <c r="C14" s="64">
        <v>8132</v>
      </c>
      <c r="D14" s="63">
        <v>-204</v>
      </c>
      <c r="E14" s="64">
        <v>7928</v>
      </c>
    </row>
    <row r="15" spans="1:5" x14ac:dyDescent="0.2">
      <c r="A15" s="56" t="s">
        <v>22</v>
      </c>
      <c r="B15" s="56" t="s">
        <v>318</v>
      </c>
      <c r="C15" s="64">
        <v>401949</v>
      </c>
      <c r="D15" s="64">
        <v>-288374</v>
      </c>
      <c r="E15" s="64">
        <v>113575</v>
      </c>
    </row>
    <row r="16" spans="1:5" x14ac:dyDescent="0.2">
      <c r="A16" s="56" t="s">
        <v>24</v>
      </c>
      <c r="B16" s="56" t="s">
        <v>27</v>
      </c>
      <c r="C16" s="64">
        <v>42346</v>
      </c>
      <c r="D16" s="64">
        <v>-23390</v>
      </c>
      <c r="E16" s="64">
        <v>18956</v>
      </c>
    </row>
    <row r="17" spans="1:5" x14ac:dyDescent="0.2">
      <c r="A17" s="56" t="s">
        <v>26</v>
      </c>
      <c r="B17" s="57" t="s">
        <v>319</v>
      </c>
      <c r="C17" s="64">
        <v>1149396</v>
      </c>
      <c r="D17" s="64">
        <v>-239541</v>
      </c>
      <c r="E17" s="64">
        <v>909855</v>
      </c>
    </row>
    <row r="18" spans="1:5" ht="25.5" x14ac:dyDescent="0.2">
      <c r="A18" s="56" t="s">
        <v>177</v>
      </c>
      <c r="B18" s="57" t="s">
        <v>320</v>
      </c>
      <c r="C18" s="61"/>
      <c r="D18" s="61"/>
      <c r="E18" s="61"/>
    </row>
    <row r="19" spans="1:5" x14ac:dyDescent="0.2">
      <c r="A19" s="56" t="s">
        <v>179</v>
      </c>
      <c r="B19" s="56" t="s">
        <v>135</v>
      </c>
      <c r="C19" s="64">
        <v>42003</v>
      </c>
      <c r="D19" s="63">
        <v>0</v>
      </c>
      <c r="E19" s="64">
        <v>42003</v>
      </c>
    </row>
    <row r="20" spans="1:5" x14ac:dyDescent="0.2">
      <c r="A20" s="56" t="s">
        <v>163</v>
      </c>
      <c r="B20" s="56" t="s">
        <v>321</v>
      </c>
      <c r="C20" s="64">
        <v>214630</v>
      </c>
      <c r="D20" s="64">
        <v>-27242</v>
      </c>
      <c r="E20" s="64">
        <v>187388</v>
      </c>
    </row>
    <row r="21" spans="1:5" x14ac:dyDescent="0.2">
      <c r="A21" s="56" t="s">
        <v>182</v>
      </c>
      <c r="B21" s="56" t="s">
        <v>137</v>
      </c>
      <c r="C21" s="61"/>
      <c r="D21" s="61"/>
      <c r="E21" s="61"/>
    </row>
    <row r="22" spans="1:5" x14ac:dyDescent="0.2">
      <c r="A22" s="56" t="s">
        <v>32</v>
      </c>
      <c r="B22" s="56" t="s">
        <v>33</v>
      </c>
      <c r="C22" s="64">
        <v>13742860</v>
      </c>
      <c r="D22" s="63">
        <v>0</v>
      </c>
      <c r="E22" s="64">
        <v>13742860</v>
      </c>
    </row>
    <row r="23" spans="1:5" x14ac:dyDescent="0.2">
      <c r="A23" s="56" t="s">
        <v>34</v>
      </c>
      <c r="B23" s="56" t="s">
        <v>284</v>
      </c>
      <c r="C23" s="64">
        <v>8633468</v>
      </c>
      <c r="D23" s="63">
        <v>0</v>
      </c>
      <c r="E23" s="64">
        <v>8633468</v>
      </c>
    </row>
    <row r="24" spans="1:5" x14ac:dyDescent="0.2">
      <c r="A24" s="56" t="s">
        <v>36</v>
      </c>
      <c r="B24" s="56" t="s">
        <v>323</v>
      </c>
      <c r="C24" s="64">
        <v>2448888</v>
      </c>
      <c r="D24" s="63">
        <v>0</v>
      </c>
      <c r="E24" s="64">
        <v>2448888</v>
      </c>
    </row>
    <row r="25" spans="1:5" x14ac:dyDescent="0.2">
      <c r="A25" s="56" t="s">
        <v>38</v>
      </c>
      <c r="B25" s="56" t="s">
        <v>324</v>
      </c>
      <c r="C25" s="64">
        <v>5593964</v>
      </c>
      <c r="D25" s="63">
        <v>0</v>
      </c>
      <c r="E25" s="64">
        <v>5593964</v>
      </c>
    </row>
    <row r="26" spans="1:5" x14ac:dyDescent="0.2">
      <c r="A26" s="56" t="s">
        <v>40</v>
      </c>
      <c r="B26" s="56" t="s">
        <v>325</v>
      </c>
      <c r="C26" s="64">
        <v>60015</v>
      </c>
      <c r="D26" s="63">
        <v>0</v>
      </c>
      <c r="E26" s="64">
        <v>60015</v>
      </c>
    </row>
    <row r="27" spans="1:5" x14ac:dyDescent="0.2">
      <c r="A27" s="56" t="s">
        <v>42</v>
      </c>
      <c r="B27" s="56" t="s">
        <v>268</v>
      </c>
      <c r="C27" s="61"/>
      <c r="D27" s="61"/>
      <c r="E27" s="61"/>
    </row>
    <row r="28" spans="1:5" x14ac:dyDescent="0.2">
      <c r="A28" s="56" t="s">
        <v>128</v>
      </c>
      <c r="B28" s="56" t="s">
        <v>326</v>
      </c>
      <c r="C28" s="64">
        <v>1102</v>
      </c>
      <c r="D28" s="63">
        <v>0</v>
      </c>
      <c r="E28" s="64">
        <v>1102</v>
      </c>
    </row>
    <row r="29" spans="1:5" x14ac:dyDescent="0.2">
      <c r="A29" s="56" t="s">
        <v>253</v>
      </c>
      <c r="B29" s="56" t="s">
        <v>271</v>
      </c>
      <c r="C29" s="64">
        <v>269976</v>
      </c>
      <c r="D29" s="63">
        <v>0</v>
      </c>
      <c r="E29" s="64">
        <v>269976</v>
      </c>
    </row>
    <row r="30" spans="1:5" x14ac:dyDescent="0.2">
      <c r="A30" s="56" t="s">
        <v>254</v>
      </c>
      <c r="B30" s="57" t="s">
        <v>327</v>
      </c>
      <c r="C30" s="64">
        <v>9202</v>
      </c>
      <c r="D30" s="63">
        <v>0</v>
      </c>
      <c r="E30" s="64">
        <v>9202</v>
      </c>
    </row>
    <row r="31" spans="1:5" x14ac:dyDescent="0.2">
      <c r="A31" s="56" t="s">
        <v>46</v>
      </c>
      <c r="B31" s="56" t="s">
        <v>328</v>
      </c>
      <c r="C31" s="61"/>
      <c r="D31" s="61"/>
      <c r="E31" s="61"/>
    </row>
    <row r="32" spans="1:5" ht="25.5" x14ac:dyDescent="0.2">
      <c r="A32" s="56" t="s">
        <v>48</v>
      </c>
      <c r="B32" s="57" t="s">
        <v>329</v>
      </c>
      <c r="C32" s="61"/>
      <c r="D32" s="61"/>
      <c r="E32" s="61"/>
    </row>
    <row r="33" spans="1:5" x14ac:dyDescent="0.2">
      <c r="A33" s="56" t="s">
        <v>141</v>
      </c>
      <c r="B33" s="56" t="s">
        <v>330</v>
      </c>
      <c r="C33" s="61"/>
      <c r="D33" s="61"/>
      <c r="E33" s="61"/>
    </row>
    <row r="34" spans="1:5" x14ac:dyDescent="0.2">
      <c r="A34" s="56" t="s">
        <v>201</v>
      </c>
      <c r="B34" s="57" t="s">
        <v>331</v>
      </c>
      <c r="C34" s="64">
        <v>250321</v>
      </c>
      <c r="D34" s="63">
        <v>0</v>
      </c>
      <c r="E34" s="64">
        <v>250321</v>
      </c>
    </row>
    <row r="35" spans="1:5" x14ac:dyDescent="0.2">
      <c r="A35" s="56" t="s">
        <v>50</v>
      </c>
      <c r="B35" s="56" t="s">
        <v>51</v>
      </c>
      <c r="C35" s="64">
        <v>5109392</v>
      </c>
      <c r="D35" s="63">
        <v>0</v>
      </c>
      <c r="E35" s="64">
        <v>5109392</v>
      </c>
    </row>
    <row r="36" spans="1:5" x14ac:dyDescent="0.2">
      <c r="A36" s="56" t="s">
        <v>334</v>
      </c>
      <c r="B36" s="56" t="s">
        <v>53</v>
      </c>
      <c r="C36" s="64">
        <v>5458754</v>
      </c>
      <c r="D36" s="63">
        <v>0</v>
      </c>
      <c r="E36" s="64">
        <v>5458754</v>
      </c>
    </row>
    <row r="37" spans="1:5" x14ac:dyDescent="0.2">
      <c r="A37" s="56" t="s">
        <v>335</v>
      </c>
      <c r="B37" s="56" t="s">
        <v>332</v>
      </c>
      <c r="C37" s="64">
        <v>202489</v>
      </c>
      <c r="D37" s="63">
        <v>0</v>
      </c>
      <c r="E37" s="64">
        <v>202489</v>
      </c>
    </row>
    <row r="38" spans="1:5" s="37" customFormat="1" x14ac:dyDescent="0.2">
      <c r="A38" s="56" t="s">
        <v>337</v>
      </c>
      <c r="B38" s="58" t="s">
        <v>336</v>
      </c>
      <c r="C38" s="61"/>
      <c r="D38" s="61"/>
      <c r="E38" s="61"/>
    </row>
    <row r="39" spans="1:5" s="37" customFormat="1" x14ac:dyDescent="0.2">
      <c r="A39" s="56" t="s">
        <v>373</v>
      </c>
      <c r="B39" s="58" t="s">
        <v>333</v>
      </c>
      <c r="C39" s="64">
        <v>-551851</v>
      </c>
      <c r="D39" s="63">
        <v>0</v>
      </c>
      <c r="E39" s="64">
        <v>-551851</v>
      </c>
    </row>
    <row r="40" spans="1:5" x14ac:dyDescent="0.2">
      <c r="A40" s="56" t="s">
        <v>58</v>
      </c>
      <c r="B40" s="56" t="s">
        <v>59</v>
      </c>
      <c r="C40" s="63">
        <v>0</v>
      </c>
      <c r="D40" s="63">
        <v>0</v>
      </c>
      <c r="E40" s="63">
        <v>0</v>
      </c>
    </row>
    <row r="41" spans="1:5" x14ac:dyDescent="0.2">
      <c r="A41" s="56" t="s">
        <v>60</v>
      </c>
      <c r="B41" s="56" t="s">
        <v>273</v>
      </c>
      <c r="C41" s="64">
        <v>3575255</v>
      </c>
      <c r="D41" s="63">
        <v>0</v>
      </c>
      <c r="E41" s="64">
        <v>3575255</v>
      </c>
    </row>
    <row r="42" spans="1:5" x14ac:dyDescent="0.2">
      <c r="A42" s="59" t="s">
        <v>62</v>
      </c>
      <c r="B42" s="59" t="s">
        <v>274</v>
      </c>
      <c r="C42" s="64">
        <v>-3575255</v>
      </c>
      <c r="D42" s="63">
        <v>0</v>
      </c>
      <c r="E42" s="64">
        <v>-3575255</v>
      </c>
    </row>
    <row r="43" spans="1:5" x14ac:dyDescent="0.2">
      <c r="A43" s="60"/>
      <c r="B43" s="60"/>
    </row>
  </sheetData>
  <mergeCells count="2">
    <mergeCell ref="A3:E3"/>
    <mergeCell ref="A4:E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6"/>
  <sheetViews>
    <sheetView topLeftCell="A16" workbookViewId="0">
      <selection sqref="A1:IV65536"/>
    </sheetView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304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309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285</v>
      </c>
      <c r="C8" s="6">
        <v>11587633</v>
      </c>
      <c r="D8" s="6">
        <v>-650080</v>
      </c>
      <c r="E8" s="6">
        <v>10937553</v>
      </c>
    </row>
    <row r="9" spans="1:5" x14ac:dyDescent="0.2">
      <c r="A9" s="21" t="s">
        <v>10</v>
      </c>
      <c r="B9" s="21" t="s">
        <v>282</v>
      </c>
      <c r="C9" s="6">
        <v>736125</v>
      </c>
      <c r="D9">
        <v>0</v>
      </c>
      <c r="E9" s="6">
        <v>736125</v>
      </c>
    </row>
    <row r="10" spans="1:5" ht="25.5" x14ac:dyDescent="0.2">
      <c r="A10" s="46" t="s">
        <v>12</v>
      </c>
      <c r="B10" s="42" t="s">
        <v>13</v>
      </c>
      <c r="C10" s="6">
        <v>4214720</v>
      </c>
      <c r="D10">
        <v>0</v>
      </c>
      <c r="E10" s="6">
        <v>4214720</v>
      </c>
    </row>
    <row r="11" spans="1:5" x14ac:dyDescent="0.2">
      <c r="A11" s="21" t="s">
        <v>14</v>
      </c>
      <c r="B11" s="21" t="s">
        <v>15</v>
      </c>
      <c r="C11" s="6">
        <v>98476</v>
      </c>
      <c r="D11" s="6">
        <v>-29381</v>
      </c>
      <c r="E11" s="6">
        <v>69095</v>
      </c>
    </row>
    <row r="12" spans="1:5" x14ac:dyDescent="0.2">
      <c r="A12" s="21" t="s">
        <v>16</v>
      </c>
      <c r="B12" s="21" t="s">
        <v>283</v>
      </c>
      <c r="C12" s="6">
        <v>257290</v>
      </c>
      <c r="D12" s="6">
        <v>-2082</v>
      </c>
      <c r="E12" s="6">
        <v>255208</v>
      </c>
    </row>
    <row r="13" spans="1:5" x14ac:dyDescent="0.2">
      <c r="A13" s="21" t="s">
        <v>18</v>
      </c>
      <c r="B13" s="21" t="s">
        <v>19</v>
      </c>
      <c r="C13" s="6">
        <v>5041606</v>
      </c>
      <c r="D13" s="6">
        <v>-400979</v>
      </c>
      <c r="E13" s="6">
        <v>4640627</v>
      </c>
    </row>
    <row r="14" spans="1:5" x14ac:dyDescent="0.2">
      <c r="A14" s="21" t="s">
        <v>20</v>
      </c>
      <c r="B14" s="21" t="s">
        <v>21</v>
      </c>
      <c r="D14">
        <v>0</v>
      </c>
    </row>
    <row r="15" spans="1:5" x14ac:dyDescent="0.2">
      <c r="A15" s="21" t="s">
        <v>22</v>
      </c>
      <c r="B15" s="21" t="s">
        <v>23</v>
      </c>
      <c r="C15" s="6">
        <v>92746</v>
      </c>
      <c r="D15" s="6">
        <v>-1972</v>
      </c>
      <c r="E15" s="6">
        <v>90774</v>
      </c>
    </row>
    <row r="16" spans="1:5" x14ac:dyDescent="0.2">
      <c r="A16" s="21" t="s">
        <v>24</v>
      </c>
      <c r="B16" s="21" t="s">
        <v>25</v>
      </c>
      <c r="C16" s="6">
        <v>4273</v>
      </c>
      <c r="D16">
        <v>-37</v>
      </c>
      <c r="E16" s="6">
        <v>4236</v>
      </c>
    </row>
    <row r="17" spans="1:5" ht="25.5" x14ac:dyDescent="0.2">
      <c r="A17" s="46" t="s">
        <v>26</v>
      </c>
      <c r="B17" s="42" t="s">
        <v>251</v>
      </c>
      <c r="D17">
        <v>0</v>
      </c>
    </row>
    <row r="18" spans="1:5" x14ac:dyDescent="0.2">
      <c r="A18" s="21" t="s">
        <v>177</v>
      </c>
      <c r="B18" s="21" t="s">
        <v>276</v>
      </c>
      <c r="D18">
        <v>0</v>
      </c>
    </row>
    <row r="19" spans="1:5" x14ac:dyDescent="0.2">
      <c r="A19" s="21" t="s">
        <v>179</v>
      </c>
      <c r="B19" s="21" t="s">
        <v>252</v>
      </c>
      <c r="D19">
        <v>0</v>
      </c>
    </row>
    <row r="20" spans="1:5" x14ac:dyDescent="0.2">
      <c r="A20" s="21" t="s">
        <v>163</v>
      </c>
      <c r="B20" s="21" t="s">
        <v>27</v>
      </c>
      <c r="C20" s="6">
        <v>38313</v>
      </c>
      <c r="D20" s="6">
        <v>-17205</v>
      </c>
      <c r="E20" s="6">
        <v>21108</v>
      </c>
    </row>
    <row r="21" spans="1:5" x14ac:dyDescent="0.2">
      <c r="A21" s="21" t="s">
        <v>182</v>
      </c>
      <c r="B21" s="21" t="s">
        <v>277</v>
      </c>
      <c r="C21" s="6">
        <v>48091</v>
      </c>
      <c r="D21">
        <v>0</v>
      </c>
      <c r="E21" s="6">
        <v>48091</v>
      </c>
    </row>
    <row r="22" spans="1:5" x14ac:dyDescent="0.2">
      <c r="A22" s="21" t="s">
        <v>164</v>
      </c>
      <c r="B22" s="21" t="s">
        <v>29</v>
      </c>
      <c r="C22" s="6">
        <v>977678</v>
      </c>
      <c r="D22" s="6">
        <v>-198265</v>
      </c>
      <c r="E22" s="6">
        <v>779413</v>
      </c>
    </row>
    <row r="23" spans="1:5" x14ac:dyDescent="0.2">
      <c r="A23" s="21" t="s">
        <v>165</v>
      </c>
      <c r="B23" s="21" t="s">
        <v>31</v>
      </c>
      <c r="C23" s="6">
        <v>36312</v>
      </c>
      <c r="D23">
        <v>-159</v>
      </c>
      <c r="E23" s="6">
        <v>36153</v>
      </c>
    </row>
    <row r="24" spans="1:5" ht="25.5" x14ac:dyDescent="0.2">
      <c r="A24" s="46" t="s">
        <v>166</v>
      </c>
      <c r="B24" s="42" t="s">
        <v>264</v>
      </c>
      <c r="C24" s="6">
        <v>42003</v>
      </c>
      <c r="D24">
        <v>0</v>
      </c>
      <c r="E24" s="6">
        <v>42003</v>
      </c>
    </row>
    <row r="25" spans="1:5" x14ac:dyDescent="0.2">
      <c r="A25" s="21" t="s">
        <v>187</v>
      </c>
      <c r="B25" s="21" t="s">
        <v>137</v>
      </c>
      <c r="D25">
        <v>0</v>
      </c>
    </row>
    <row r="26" spans="1:5" x14ac:dyDescent="0.2">
      <c r="A26" s="21" t="s">
        <v>32</v>
      </c>
      <c r="B26" s="21" t="s">
        <v>33</v>
      </c>
      <c r="C26" s="6">
        <v>10937553</v>
      </c>
      <c r="D26">
        <v>0</v>
      </c>
      <c r="E26" s="6">
        <v>10937553</v>
      </c>
    </row>
    <row r="27" spans="1:5" x14ac:dyDescent="0.2">
      <c r="A27" s="21" t="s">
        <v>34</v>
      </c>
      <c r="B27" s="21" t="s">
        <v>284</v>
      </c>
      <c r="C27" s="6">
        <v>7155298</v>
      </c>
      <c r="D27">
        <v>0</v>
      </c>
      <c r="E27" s="6">
        <v>7155298</v>
      </c>
    </row>
    <row r="28" spans="1:5" x14ac:dyDescent="0.2">
      <c r="A28" s="21" t="s">
        <v>36</v>
      </c>
      <c r="B28" s="21" t="s">
        <v>265</v>
      </c>
      <c r="C28" s="6">
        <v>1242446</v>
      </c>
      <c r="D28">
        <v>0</v>
      </c>
      <c r="E28" s="6">
        <v>1242446</v>
      </c>
    </row>
    <row r="29" spans="1:5" x14ac:dyDescent="0.2">
      <c r="A29" s="21" t="s">
        <v>38</v>
      </c>
      <c r="B29" s="21" t="s">
        <v>266</v>
      </c>
      <c r="C29" s="6">
        <v>5498107</v>
      </c>
      <c r="D29">
        <v>0</v>
      </c>
      <c r="E29" s="6">
        <v>5498107</v>
      </c>
    </row>
    <row r="30" spans="1:5" x14ac:dyDescent="0.2">
      <c r="A30" s="21" t="s">
        <v>40</v>
      </c>
      <c r="B30" s="21" t="s">
        <v>267</v>
      </c>
      <c r="C30" s="6">
        <v>2577</v>
      </c>
      <c r="D30">
        <v>0</v>
      </c>
      <c r="E30" s="6">
        <v>2577</v>
      </c>
    </row>
    <row r="31" spans="1:5" x14ac:dyDescent="0.2">
      <c r="A31" s="21" t="s">
        <v>42</v>
      </c>
      <c r="B31" s="21" t="s">
        <v>268</v>
      </c>
      <c r="D31">
        <v>0</v>
      </c>
    </row>
    <row r="32" spans="1:5" x14ac:dyDescent="0.2">
      <c r="A32" s="21" t="s">
        <v>128</v>
      </c>
      <c r="B32" s="21" t="s">
        <v>269</v>
      </c>
      <c r="D32">
        <v>0</v>
      </c>
    </row>
    <row r="33" spans="1:5" x14ac:dyDescent="0.2">
      <c r="A33" s="21" t="s">
        <v>253</v>
      </c>
      <c r="B33" s="21" t="s">
        <v>263</v>
      </c>
      <c r="D33">
        <v>0</v>
      </c>
    </row>
    <row r="34" spans="1:5" ht="28.5" customHeight="1" x14ac:dyDescent="0.2">
      <c r="A34" s="46" t="s">
        <v>254</v>
      </c>
      <c r="B34" s="42" t="s">
        <v>255</v>
      </c>
      <c r="D34">
        <v>0</v>
      </c>
    </row>
    <row r="35" spans="1:5" x14ac:dyDescent="0.2">
      <c r="A35" s="21" t="s">
        <v>46</v>
      </c>
      <c r="B35" s="21" t="s">
        <v>270</v>
      </c>
      <c r="C35" s="6">
        <v>86457</v>
      </c>
      <c r="D35">
        <v>0</v>
      </c>
      <c r="E35" s="6">
        <v>86457</v>
      </c>
    </row>
    <row r="36" spans="1:5" x14ac:dyDescent="0.2">
      <c r="A36" s="21" t="s">
        <v>48</v>
      </c>
      <c r="B36" s="21" t="s">
        <v>271</v>
      </c>
      <c r="C36" s="6">
        <v>228427</v>
      </c>
      <c r="D36">
        <v>0</v>
      </c>
      <c r="E36" s="6">
        <v>228427</v>
      </c>
    </row>
    <row r="37" spans="1:5" x14ac:dyDescent="0.2">
      <c r="A37" s="21" t="s">
        <v>141</v>
      </c>
      <c r="B37" s="21" t="s">
        <v>272</v>
      </c>
      <c r="C37" s="6">
        <v>97284</v>
      </c>
      <c r="D37">
        <v>0</v>
      </c>
      <c r="E37" s="6">
        <v>97284</v>
      </c>
    </row>
    <row r="38" spans="1:5" ht="25.5" x14ac:dyDescent="0.2">
      <c r="A38" s="46" t="s">
        <v>201</v>
      </c>
      <c r="B38" s="42" t="s">
        <v>256</v>
      </c>
      <c r="D38">
        <v>0</v>
      </c>
    </row>
    <row r="39" spans="1:5" x14ac:dyDescent="0.2">
      <c r="A39" s="21" t="s">
        <v>50</v>
      </c>
      <c r="B39" s="21" t="s">
        <v>51</v>
      </c>
      <c r="C39" s="6">
        <v>3782255</v>
      </c>
      <c r="D39">
        <v>0</v>
      </c>
      <c r="E39" s="6">
        <v>3782255</v>
      </c>
    </row>
    <row r="40" spans="1:5" x14ac:dyDescent="0.2">
      <c r="A40" s="21" t="s">
        <v>52</v>
      </c>
      <c r="B40" s="21" t="s">
        <v>53</v>
      </c>
      <c r="C40" s="6">
        <v>3927658</v>
      </c>
      <c r="D40">
        <v>0</v>
      </c>
      <c r="E40" s="6">
        <v>3927658</v>
      </c>
    </row>
    <row r="41" spans="1:5" x14ac:dyDescent="0.2">
      <c r="A41" s="21" t="s">
        <v>54</v>
      </c>
      <c r="B41" s="21" t="s">
        <v>55</v>
      </c>
      <c r="C41" s="6">
        <v>202489</v>
      </c>
      <c r="D41">
        <v>0</v>
      </c>
      <c r="E41" s="6">
        <v>202489</v>
      </c>
    </row>
    <row r="42" spans="1:5" s="37" customFormat="1" x14ac:dyDescent="0.2">
      <c r="A42" s="21" t="s">
        <v>56</v>
      </c>
      <c r="B42" s="21" t="s">
        <v>57</v>
      </c>
      <c r="C42" s="6">
        <v>-347892</v>
      </c>
      <c r="D42">
        <v>0</v>
      </c>
      <c r="E42" s="6">
        <v>-347892</v>
      </c>
    </row>
    <row r="43" spans="1:5" s="37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273</v>
      </c>
      <c r="C44" s="6">
        <v>3638012</v>
      </c>
      <c r="D44">
        <v>0</v>
      </c>
      <c r="E44" s="6">
        <v>3638012</v>
      </c>
    </row>
    <row r="45" spans="1:5" x14ac:dyDescent="0.2">
      <c r="A45" s="21" t="s">
        <v>62</v>
      </c>
      <c r="B45" s="21" t="s">
        <v>274</v>
      </c>
      <c r="C45" s="6">
        <v>-3638012</v>
      </c>
      <c r="D45">
        <v>0</v>
      </c>
      <c r="E45" s="6">
        <v>-3638012</v>
      </c>
    </row>
    <row r="46" spans="1:5" x14ac:dyDescent="0.2">
      <c r="A46" s="25"/>
      <c r="B46" s="25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46"/>
  <sheetViews>
    <sheetView workbookViewId="0">
      <selection sqref="A1:IV65536"/>
    </sheetView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304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307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285</v>
      </c>
      <c r="C8" s="6">
        <v>9935032</v>
      </c>
      <c r="D8" s="6">
        <v>-630134</v>
      </c>
      <c r="E8" s="6">
        <v>9304898</v>
      </c>
    </row>
    <row r="9" spans="1:5" x14ac:dyDescent="0.2">
      <c r="A9" s="21" t="s">
        <v>10</v>
      </c>
      <c r="B9" s="21" t="s">
        <v>282</v>
      </c>
      <c r="C9" s="6">
        <v>323300</v>
      </c>
      <c r="D9">
        <v>0</v>
      </c>
      <c r="E9" s="6">
        <v>323300</v>
      </c>
    </row>
    <row r="10" spans="1:5" ht="25.5" x14ac:dyDescent="0.2">
      <c r="A10" s="46" t="s">
        <v>12</v>
      </c>
      <c r="B10" s="42" t="s">
        <v>13</v>
      </c>
      <c r="C10" s="6">
        <v>3180225</v>
      </c>
      <c r="D10">
        <v>0</v>
      </c>
      <c r="E10" s="6">
        <v>3180225</v>
      </c>
    </row>
    <row r="11" spans="1:5" x14ac:dyDescent="0.2">
      <c r="A11" s="21" t="s">
        <v>14</v>
      </c>
      <c r="B11" s="21" t="s">
        <v>15</v>
      </c>
      <c r="C11" s="6">
        <v>89413</v>
      </c>
      <c r="D11" s="6">
        <v>-26254</v>
      </c>
      <c r="E11" s="6">
        <v>63159</v>
      </c>
    </row>
    <row r="12" spans="1:5" x14ac:dyDescent="0.2">
      <c r="A12" s="21" t="s">
        <v>16</v>
      </c>
      <c r="B12" s="21" t="s">
        <v>283</v>
      </c>
      <c r="C12" s="6">
        <v>925751</v>
      </c>
      <c r="D12" s="6">
        <v>-7667</v>
      </c>
      <c r="E12" s="6">
        <v>918084</v>
      </c>
    </row>
    <row r="13" spans="1:5" x14ac:dyDescent="0.2">
      <c r="A13" s="21" t="s">
        <v>18</v>
      </c>
      <c r="B13" s="21" t="s">
        <v>19</v>
      </c>
      <c r="C13" s="6">
        <v>4285019</v>
      </c>
      <c r="D13" s="6">
        <v>-377481</v>
      </c>
      <c r="E13" s="6">
        <v>3907538</v>
      </c>
    </row>
    <row r="14" spans="1:5" x14ac:dyDescent="0.2">
      <c r="A14" s="21" t="s">
        <v>20</v>
      </c>
      <c r="B14" s="21" t="s">
        <v>21</v>
      </c>
      <c r="D14">
        <v>0</v>
      </c>
    </row>
    <row r="15" spans="1:5" x14ac:dyDescent="0.2">
      <c r="A15" s="21" t="s">
        <v>22</v>
      </c>
      <c r="B15" s="21" t="s">
        <v>23</v>
      </c>
      <c r="C15" s="6">
        <v>74089</v>
      </c>
      <c r="D15" s="6">
        <v>-1792</v>
      </c>
      <c r="E15" s="6">
        <v>72297</v>
      </c>
    </row>
    <row r="16" spans="1:5" x14ac:dyDescent="0.2">
      <c r="A16" s="21" t="s">
        <v>24</v>
      </c>
      <c r="B16" s="21" t="s">
        <v>25</v>
      </c>
      <c r="C16" s="6">
        <v>4273</v>
      </c>
      <c r="D16">
        <v>-37</v>
      </c>
      <c r="E16" s="6">
        <v>4236</v>
      </c>
    </row>
    <row r="17" spans="1:5" ht="25.5" x14ac:dyDescent="0.2">
      <c r="A17" s="46" t="s">
        <v>26</v>
      </c>
      <c r="B17" s="42" t="s">
        <v>251</v>
      </c>
      <c r="D17">
        <v>0</v>
      </c>
    </row>
    <row r="18" spans="1:5" x14ac:dyDescent="0.2">
      <c r="A18" s="21" t="s">
        <v>177</v>
      </c>
      <c r="B18" s="21" t="s">
        <v>276</v>
      </c>
      <c r="D18">
        <v>0</v>
      </c>
    </row>
    <row r="19" spans="1:5" x14ac:dyDescent="0.2">
      <c r="A19" s="21" t="s">
        <v>179</v>
      </c>
      <c r="B19" s="21" t="s">
        <v>252</v>
      </c>
      <c r="D19">
        <v>0</v>
      </c>
    </row>
    <row r="20" spans="1:5" x14ac:dyDescent="0.2">
      <c r="A20" s="21" t="s">
        <v>163</v>
      </c>
      <c r="B20" s="21" t="s">
        <v>27</v>
      </c>
      <c r="C20" s="6">
        <v>38195</v>
      </c>
      <c r="D20" s="6">
        <v>-17205</v>
      </c>
      <c r="E20" s="6">
        <v>20990</v>
      </c>
    </row>
    <row r="21" spans="1:5" x14ac:dyDescent="0.2">
      <c r="A21" s="21" t="s">
        <v>182</v>
      </c>
      <c r="B21" s="21" t="s">
        <v>277</v>
      </c>
      <c r="C21" s="6">
        <v>48448</v>
      </c>
      <c r="D21">
        <v>0</v>
      </c>
      <c r="E21" s="6">
        <v>48448</v>
      </c>
    </row>
    <row r="22" spans="1:5" x14ac:dyDescent="0.2">
      <c r="A22" s="21" t="s">
        <v>164</v>
      </c>
      <c r="B22" s="21" t="s">
        <v>29</v>
      </c>
      <c r="C22" s="6">
        <v>872971</v>
      </c>
      <c r="D22" s="6">
        <v>-199548</v>
      </c>
      <c r="E22" s="6">
        <v>673423</v>
      </c>
    </row>
    <row r="23" spans="1:5" x14ac:dyDescent="0.2">
      <c r="A23" s="21" t="s">
        <v>165</v>
      </c>
      <c r="B23" s="21" t="s">
        <v>31</v>
      </c>
      <c r="C23" s="6">
        <v>51345</v>
      </c>
      <c r="D23">
        <v>-150</v>
      </c>
      <c r="E23" s="6">
        <v>51195</v>
      </c>
    </row>
    <row r="24" spans="1:5" ht="25.5" x14ac:dyDescent="0.2">
      <c r="A24" s="46" t="s">
        <v>166</v>
      </c>
      <c r="B24" s="42" t="s">
        <v>264</v>
      </c>
      <c r="C24" s="6">
        <v>42003</v>
      </c>
      <c r="D24">
        <v>0</v>
      </c>
      <c r="E24" s="6">
        <v>42003</v>
      </c>
    </row>
    <row r="25" spans="1:5" x14ac:dyDescent="0.2">
      <c r="A25" s="21" t="s">
        <v>187</v>
      </c>
      <c r="B25" s="21" t="s">
        <v>137</v>
      </c>
      <c r="D25">
        <v>0</v>
      </c>
    </row>
    <row r="26" spans="1:5" x14ac:dyDescent="0.2">
      <c r="A26" s="21" t="s">
        <v>32</v>
      </c>
      <c r="B26" s="21" t="s">
        <v>33</v>
      </c>
      <c r="C26" s="6">
        <v>9304898</v>
      </c>
      <c r="D26">
        <v>0</v>
      </c>
      <c r="E26" s="6">
        <v>9304898</v>
      </c>
    </row>
    <row r="27" spans="1:5" x14ac:dyDescent="0.2">
      <c r="A27" s="21" t="s">
        <v>34</v>
      </c>
      <c r="B27" s="21" t="s">
        <v>284</v>
      </c>
      <c r="C27" s="6">
        <v>7110366</v>
      </c>
      <c r="D27">
        <v>0</v>
      </c>
      <c r="E27" s="6">
        <v>7110366</v>
      </c>
    </row>
    <row r="28" spans="1:5" x14ac:dyDescent="0.2">
      <c r="A28" s="21" t="s">
        <v>36</v>
      </c>
      <c r="B28" s="21" t="s">
        <v>265</v>
      </c>
      <c r="C28" s="6">
        <v>1329182</v>
      </c>
      <c r="D28">
        <v>0</v>
      </c>
      <c r="E28" s="6">
        <v>1329182</v>
      </c>
    </row>
    <row r="29" spans="1:5" x14ac:dyDescent="0.2">
      <c r="A29" s="21" t="s">
        <v>38</v>
      </c>
      <c r="B29" s="21" t="s">
        <v>266</v>
      </c>
      <c r="C29" s="6">
        <v>5393293</v>
      </c>
      <c r="D29">
        <v>0</v>
      </c>
      <c r="E29" s="6">
        <v>5393293</v>
      </c>
    </row>
    <row r="30" spans="1:5" x14ac:dyDescent="0.2">
      <c r="A30" s="21" t="s">
        <v>40</v>
      </c>
      <c r="B30" s="21" t="s">
        <v>267</v>
      </c>
      <c r="C30" s="6">
        <v>4807</v>
      </c>
      <c r="D30">
        <v>0</v>
      </c>
      <c r="E30" s="6">
        <v>4807</v>
      </c>
    </row>
    <row r="31" spans="1:5" x14ac:dyDescent="0.2">
      <c r="A31" s="21" t="s">
        <v>42</v>
      </c>
      <c r="B31" s="21" t="s">
        <v>268</v>
      </c>
      <c r="D31">
        <v>0</v>
      </c>
    </row>
    <row r="32" spans="1:5" x14ac:dyDescent="0.2">
      <c r="A32" s="21" t="s">
        <v>128</v>
      </c>
      <c r="B32" s="21" t="s">
        <v>269</v>
      </c>
      <c r="D32">
        <v>0</v>
      </c>
    </row>
    <row r="33" spans="1:5" x14ac:dyDescent="0.2">
      <c r="A33" s="21" t="s">
        <v>253</v>
      </c>
      <c r="B33" s="21" t="s">
        <v>263</v>
      </c>
      <c r="D33">
        <v>0</v>
      </c>
    </row>
    <row r="34" spans="1:5" ht="28.5" customHeight="1" x14ac:dyDescent="0.2">
      <c r="A34" s="46" t="s">
        <v>254</v>
      </c>
      <c r="B34" s="42" t="s">
        <v>255</v>
      </c>
      <c r="D34">
        <v>0</v>
      </c>
    </row>
    <row r="35" spans="1:5" x14ac:dyDescent="0.2">
      <c r="A35" s="21" t="s">
        <v>46</v>
      </c>
      <c r="B35" s="21" t="s">
        <v>270</v>
      </c>
      <c r="C35" s="6">
        <v>71231</v>
      </c>
      <c r="D35">
        <v>0</v>
      </c>
      <c r="E35" s="6">
        <v>71231</v>
      </c>
    </row>
    <row r="36" spans="1:5" x14ac:dyDescent="0.2">
      <c r="A36" s="21" t="s">
        <v>48</v>
      </c>
      <c r="B36" s="21" t="s">
        <v>271</v>
      </c>
      <c r="C36" s="6">
        <v>223029</v>
      </c>
      <c r="D36">
        <v>0</v>
      </c>
      <c r="E36" s="6">
        <v>223029</v>
      </c>
    </row>
    <row r="37" spans="1:5" x14ac:dyDescent="0.2">
      <c r="A37" s="21" t="s">
        <v>141</v>
      </c>
      <c r="B37" s="21" t="s">
        <v>272</v>
      </c>
      <c r="C37" s="6">
        <v>88824</v>
      </c>
      <c r="D37">
        <v>0</v>
      </c>
      <c r="E37" s="6">
        <v>88824</v>
      </c>
    </row>
    <row r="38" spans="1:5" ht="25.5" x14ac:dyDescent="0.2">
      <c r="A38" s="46" t="s">
        <v>201</v>
      </c>
      <c r="B38" s="42" t="s">
        <v>256</v>
      </c>
      <c r="D38">
        <v>0</v>
      </c>
    </row>
    <row r="39" spans="1:5" x14ac:dyDescent="0.2">
      <c r="A39" s="21" t="s">
        <v>50</v>
      </c>
      <c r="B39" s="21" t="s">
        <v>51</v>
      </c>
      <c r="C39" s="6">
        <v>2194532</v>
      </c>
      <c r="D39">
        <v>0</v>
      </c>
      <c r="E39" s="6">
        <v>2194532</v>
      </c>
    </row>
    <row r="40" spans="1:5" x14ac:dyDescent="0.2">
      <c r="A40" s="21" t="s">
        <v>52</v>
      </c>
      <c r="B40" s="21" t="s">
        <v>53</v>
      </c>
      <c r="C40" s="6">
        <v>2307536</v>
      </c>
      <c r="D40">
        <v>0</v>
      </c>
      <c r="E40" s="6">
        <v>2307536</v>
      </c>
    </row>
    <row r="41" spans="1:5" x14ac:dyDescent="0.2">
      <c r="A41" s="21" t="s">
        <v>54</v>
      </c>
      <c r="B41" s="21" t="s">
        <v>55</v>
      </c>
      <c r="C41" s="6">
        <v>202489</v>
      </c>
      <c r="D41">
        <v>0</v>
      </c>
      <c r="E41" s="6">
        <v>202489</v>
      </c>
    </row>
    <row r="42" spans="1:5" s="37" customFormat="1" x14ac:dyDescent="0.2">
      <c r="A42" s="21" t="s">
        <v>56</v>
      </c>
      <c r="B42" s="21" t="s">
        <v>57</v>
      </c>
      <c r="C42" s="6">
        <v>-315493</v>
      </c>
      <c r="D42">
        <v>0</v>
      </c>
      <c r="E42" s="6">
        <v>-315493</v>
      </c>
    </row>
    <row r="43" spans="1:5" s="37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273</v>
      </c>
      <c r="C44" s="6">
        <v>3897505</v>
      </c>
      <c r="D44">
        <v>0</v>
      </c>
      <c r="E44" s="6">
        <v>3897505</v>
      </c>
    </row>
    <row r="45" spans="1:5" x14ac:dyDescent="0.2">
      <c r="A45" s="21" t="s">
        <v>62</v>
      </c>
      <c r="B45" s="21" t="s">
        <v>274</v>
      </c>
      <c r="C45" s="6">
        <v>-3897505</v>
      </c>
      <c r="D45">
        <v>0</v>
      </c>
      <c r="E45" s="6">
        <v>-3897505</v>
      </c>
    </row>
    <row r="46" spans="1:5" x14ac:dyDescent="0.2">
      <c r="A46" s="25"/>
      <c r="B46" s="25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F48"/>
  <sheetViews>
    <sheetView workbookViewId="0"/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304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301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285</v>
      </c>
      <c r="C8" s="40">
        <v>9761292</v>
      </c>
      <c r="D8" s="40">
        <v>-534936</v>
      </c>
      <c r="E8" s="40">
        <v>9226356</v>
      </c>
    </row>
    <row r="9" spans="1:5" x14ac:dyDescent="0.2">
      <c r="A9" s="21" t="s">
        <v>10</v>
      </c>
      <c r="B9" s="21" t="s">
        <v>282</v>
      </c>
      <c r="C9" s="40">
        <v>1032538</v>
      </c>
      <c r="D9" s="40">
        <v>0</v>
      </c>
      <c r="E9" s="40">
        <v>1032538</v>
      </c>
    </row>
    <row r="10" spans="1:5" ht="25.5" x14ac:dyDescent="0.2">
      <c r="A10" s="46" t="s">
        <v>12</v>
      </c>
      <c r="B10" s="42" t="s">
        <v>13</v>
      </c>
      <c r="C10" s="40">
        <v>3797022</v>
      </c>
      <c r="D10" s="40">
        <v>0</v>
      </c>
      <c r="E10" s="40">
        <v>3797022</v>
      </c>
    </row>
    <row r="11" spans="1:5" x14ac:dyDescent="0.2">
      <c r="A11" s="21" t="s">
        <v>14</v>
      </c>
      <c r="B11" s="21" t="s">
        <v>15</v>
      </c>
      <c r="C11" s="40">
        <v>71610</v>
      </c>
      <c r="D11" s="40">
        <v>-19189</v>
      </c>
      <c r="E11" s="40">
        <v>52421</v>
      </c>
    </row>
    <row r="12" spans="1:5" x14ac:dyDescent="0.2">
      <c r="A12" s="21" t="s">
        <v>16</v>
      </c>
      <c r="B12" s="21" t="s">
        <v>283</v>
      </c>
      <c r="C12" s="40">
        <v>792</v>
      </c>
      <c r="D12" s="40">
        <v>-5</v>
      </c>
      <c r="E12" s="40">
        <v>787</v>
      </c>
    </row>
    <row r="13" spans="1:5" x14ac:dyDescent="0.2">
      <c r="A13" s="21" t="s">
        <v>18</v>
      </c>
      <c r="B13" s="21" t="s">
        <v>19</v>
      </c>
      <c r="C13" s="40">
        <v>3722119</v>
      </c>
      <c r="D13" s="40">
        <v>-282768</v>
      </c>
      <c r="E13" s="40">
        <v>3439351</v>
      </c>
    </row>
    <row r="14" spans="1:5" x14ac:dyDescent="0.2">
      <c r="A14" s="21" t="s">
        <v>20</v>
      </c>
      <c r="B14" s="21" t="s">
        <v>21</v>
      </c>
      <c r="C14" s="40">
        <v>0</v>
      </c>
      <c r="D14" s="40">
        <v>0</v>
      </c>
      <c r="E14" s="40">
        <v>0</v>
      </c>
    </row>
    <row r="15" spans="1:5" x14ac:dyDescent="0.2">
      <c r="A15" s="21" t="s">
        <v>22</v>
      </c>
      <c r="B15" s="21" t="s">
        <v>23</v>
      </c>
      <c r="C15" s="40">
        <v>127495</v>
      </c>
      <c r="D15" s="40">
        <v>-6314</v>
      </c>
      <c r="E15" s="40">
        <v>121181</v>
      </c>
    </row>
    <row r="16" spans="1:5" x14ac:dyDescent="0.2">
      <c r="A16" s="21" t="s">
        <v>24</v>
      </c>
      <c r="B16" s="21" t="s">
        <v>25</v>
      </c>
      <c r="C16" s="40">
        <v>4273</v>
      </c>
      <c r="D16" s="40">
        <v>-28</v>
      </c>
      <c r="E16" s="40">
        <v>4245</v>
      </c>
    </row>
    <row r="17" spans="1:6" ht="25.5" x14ac:dyDescent="0.2">
      <c r="A17" s="46" t="s">
        <v>26</v>
      </c>
      <c r="B17" s="42" t="s">
        <v>251</v>
      </c>
      <c r="C17" s="40">
        <v>0</v>
      </c>
      <c r="D17" s="40">
        <v>0</v>
      </c>
      <c r="E17" s="40">
        <v>0</v>
      </c>
    </row>
    <row r="18" spans="1:6" x14ac:dyDescent="0.2">
      <c r="A18" s="21" t="s">
        <v>177</v>
      </c>
      <c r="B18" s="21" t="s">
        <v>276</v>
      </c>
      <c r="C18" s="40">
        <v>0</v>
      </c>
      <c r="D18" s="40">
        <v>0</v>
      </c>
      <c r="E18" s="40">
        <v>0</v>
      </c>
    </row>
    <row r="19" spans="1:6" x14ac:dyDescent="0.2">
      <c r="A19" s="21" t="s">
        <v>179</v>
      </c>
      <c r="B19" s="21" t="s">
        <v>252</v>
      </c>
      <c r="C19" s="40">
        <v>0</v>
      </c>
      <c r="D19" s="40">
        <v>0</v>
      </c>
      <c r="E19" s="40">
        <v>0</v>
      </c>
    </row>
    <row r="20" spans="1:6" x14ac:dyDescent="0.2">
      <c r="A20" s="21" t="s">
        <v>163</v>
      </c>
      <c r="B20" s="21" t="s">
        <v>27</v>
      </c>
      <c r="C20" s="40">
        <v>40194</v>
      </c>
      <c r="D20" s="40">
        <v>-17206</v>
      </c>
      <c r="E20" s="40">
        <v>22988</v>
      </c>
    </row>
    <row r="21" spans="1:6" x14ac:dyDescent="0.2">
      <c r="A21" s="21" t="s">
        <v>182</v>
      </c>
      <c r="B21" s="21" t="s">
        <v>277</v>
      </c>
      <c r="C21" s="40">
        <v>50986</v>
      </c>
      <c r="D21" s="40">
        <v>-2230</v>
      </c>
      <c r="E21" s="40">
        <v>48756</v>
      </c>
    </row>
    <row r="22" spans="1:6" x14ac:dyDescent="0.2">
      <c r="A22" s="21" t="s">
        <v>164</v>
      </c>
      <c r="B22" s="21" t="s">
        <v>29</v>
      </c>
      <c r="C22" s="40">
        <v>846319</v>
      </c>
      <c r="D22" s="40">
        <v>-200383</v>
      </c>
      <c r="E22" s="40">
        <v>645936</v>
      </c>
    </row>
    <row r="23" spans="1:6" x14ac:dyDescent="0.2">
      <c r="A23" s="21" t="s">
        <v>165</v>
      </c>
      <c r="B23" s="21" t="s">
        <v>31</v>
      </c>
      <c r="C23" s="40">
        <v>25941</v>
      </c>
      <c r="D23" s="40">
        <v>-6813</v>
      </c>
      <c r="E23" s="40">
        <v>19128</v>
      </c>
    </row>
    <row r="24" spans="1:6" ht="25.5" x14ac:dyDescent="0.2">
      <c r="A24" s="46" t="s">
        <v>166</v>
      </c>
      <c r="B24" s="42" t="s">
        <v>264</v>
      </c>
      <c r="C24" s="40">
        <v>42003</v>
      </c>
      <c r="D24" s="40">
        <v>0</v>
      </c>
      <c r="E24" s="40">
        <v>42003</v>
      </c>
    </row>
    <row r="25" spans="1:6" x14ac:dyDescent="0.2">
      <c r="A25" s="21" t="s">
        <v>187</v>
      </c>
      <c r="B25" s="21" t="s">
        <v>137</v>
      </c>
      <c r="C25" s="40">
        <v>0</v>
      </c>
      <c r="D25" s="40">
        <v>0</v>
      </c>
      <c r="E25" s="40">
        <v>0</v>
      </c>
    </row>
    <row r="26" spans="1:6" x14ac:dyDescent="0.2">
      <c r="A26" s="21" t="s">
        <v>32</v>
      </c>
      <c r="B26" s="21" t="s">
        <v>33</v>
      </c>
      <c r="C26" s="40">
        <v>9226356</v>
      </c>
      <c r="D26" s="40">
        <v>0</v>
      </c>
      <c r="E26" s="40">
        <v>9226356</v>
      </c>
    </row>
    <row r="27" spans="1:6" x14ac:dyDescent="0.2">
      <c r="A27" s="21" t="s">
        <v>34</v>
      </c>
      <c r="B27" s="21" t="s">
        <v>284</v>
      </c>
      <c r="C27" s="40">
        <v>7019310</v>
      </c>
      <c r="D27" s="40">
        <v>0</v>
      </c>
      <c r="E27" s="40">
        <v>7019310</v>
      </c>
    </row>
    <row r="28" spans="1:6" x14ac:dyDescent="0.2">
      <c r="A28" s="21" t="s">
        <v>36</v>
      </c>
      <c r="B28" s="21" t="s">
        <v>265</v>
      </c>
      <c r="C28" s="40">
        <v>13668</v>
      </c>
      <c r="D28" s="40">
        <v>0</v>
      </c>
      <c r="E28" s="40">
        <v>13668</v>
      </c>
      <c r="F28" s="40"/>
    </row>
    <row r="29" spans="1:6" x14ac:dyDescent="0.2">
      <c r="A29" s="21" t="s">
        <v>38</v>
      </c>
      <c r="B29" s="21" t="s">
        <v>266</v>
      </c>
      <c r="C29" s="40">
        <v>6610477</v>
      </c>
      <c r="D29" s="40">
        <v>0</v>
      </c>
      <c r="E29" s="40">
        <v>6610477</v>
      </c>
      <c r="F29" s="40"/>
    </row>
    <row r="30" spans="1:6" x14ac:dyDescent="0.2">
      <c r="A30" s="21" t="s">
        <v>40</v>
      </c>
      <c r="B30" s="21" t="s">
        <v>267</v>
      </c>
      <c r="C30" s="40">
        <v>3365</v>
      </c>
      <c r="D30" s="40">
        <v>0</v>
      </c>
      <c r="E30" s="40">
        <v>3365</v>
      </c>
      <c r="F30" s="40"/>
    </row>
    <row r="31" spans="1:6" x14ac:dyDescent="0.2">
      <c r="A31" s="21" t="s">
        <v>42</v>
      </c>
      <c r="B31" s="21" t="s">
        <v>268</v>
      </c>
      <c r="C31" s="40">
        <v>0</v>
      </c>
      <c r="D31" s="50">
        <v>0</v>
      </c>
      <c r="E31" s="50">
        <v>0</v>
      </c>
      <c r="F31" s="37"/>
    </row>
    <row r="32" spans="1:6" x14ac:dyDescent="0.2">
      <c r="A32" s="21" t="s">
        <v>128</v>
      </c>
      <c r="B32" s="21" t="s">
        <v>269</v>
      </c>
      <c r="C32" s="40">
        <v>0</v>
      </c>
      <c r="D32" s="50">
        <v>0</v>
      </c>
      <c r="E32" s="50">
        <v>0</v>
      </c>
      <c r="F32" s="37"/>
    </row>
    <row r="33" spans="1:6" x14ac:dyDescent="0.2">
      <c r="A33" s="21" t="s">
        <v>253</v>
      </c>
      <c r="B33" s="21" t="s">
        <v>263</v>
      </c>
      <c r="C33" s="40">
        <v>0</v>
      </c>
      <c r="D33" s="50">
        <v>0</v>
      </c>
      <c r="E33" s="50">
        <v>0</v>
      </c>
      <c r="F33" s="37"/>
    </row>
    <row r="34" spans="1:6" ht="28.5" customHeight="1" x14ac:dyDescent="0.2">
      <c r="A34" s="46" t="s">
        <v>254</v>
      </c>
      <c r="B34" s="42" t="s">
        <v>255</v>
      </c>
      <c r="C34" s="40">
        <v>0</v>
      </c>
      <c r="D34" s="50">
        <v>0</v>
      </c>
      <c r="E34" s="50">
        <v>0</v>
      </c>
      <c r="F34" s="37"/>
    </row>
    <row r="35" spans="1:6" x14ac:dyDescent="0.2">
      <c r="A35" s="21" t="s">
        <v>46</v>
      </c>
      <c r="B35" s="21" t="s">
        <v>270</v>
      </c>
      <c r="C35" s="40">
        <v>52747</v>
      </c>
      <c r="D35" s="40">
        <v>0</v>
      </c>
      <c r="E35" s="40">
        <v>52747</v>
      </c>
      <c r="F35" s="40"/>
    </row>
    <row r="36" spans="1:6" x14ac:dyDescent="0.2">
      <c r="A36" s="21" t="s">
        <v>48</v>
      </c>
      <c r="B36" s="21" t="s">
        <v>271</v>
      </c>
      <c r="C36" s="40">
        <v>268075</v>
      </c>
      <c r="D36" s="40">
        <v>0</v>
      </c>
      <c r="E36" s="40">
        <v>268075</v>
      </c>
      <c r="F36" s="40"/>
    </row>
    <row r="37" spans="1:6" x14ac:dyDescent="0.2">
      <c r="A37" s="21" t="s">
        <v>141</v>
      </c>
      <c r="B37" s="21" t="s">
        <v>272</v>
      </c>
      <c r="C37" s="40">
        <v>70978</v>
      </c>
      <c r="D37" s="40">
        <v>0</v>
      </c>
      <c r="E37" s="40">
        <v>70978</v>
      </c>
      <c r="F37" s="40"/>
    </row>
    <row r="38" spans="1:6" ht="25.5" x14ac:dyDescent="0.2">
      <c r="A38" s="46" t="s">
        <v>201</v>
      </c>
      <c r="B38" s="42" t="s">
        <v>256</v>
      </c>
      <c r="C38" s="40">
        <v>0</v>
      </c>
      <c r="D38" s="40">
        <v>0</v>
      </c>
      <c r="E38" s="50">
        <v>0</v>
      </c>
      <c r="F38" s="40"/>
    </row>
    <row r="39" spans="1:6" x14ac:dyDescent="0.2">
      <c r="A39" s="21" t="s">
        <v>50</v>
      </c>
      <c r="B39" s="21" t="s">
        <v>51</v>
      </c>
      <c r="C39" s="40">
        <v>2207046</v>
      </c>
      <c r="D39" s="40">
        <v>0</v>
      </c>
      <c r="E39" s="40">
        <v>2207046</v>
      </c>
      <c r="F39" s="40"/>
    </row>
    <row r="40" spans="1:6" x14ac:dyDescent="0.2">
      <c r="A40" s="21" t="s">
        <v>52</v>
      </c>
      <c r="B40" s="21" t="s">
        <v>53</v>
      </c>
      <c r="C40" s="40">
        <v>2307536</v>
      </c>
      <c r="D40" s="40">
        <v>0</v>
      </c>
      <c r="E40" s="40">
        <v>2307536</v>
      </c>
      <c r="F40" s="40"/>
    </row>
    <row r="41" spans="1:6" x14ac:dyDescent="0.2">
      <c r="A41" s="21" t="s">
        <v>54</v>
      </c>
      <c r="B41" s="21" t="s">
        <v>55</v>
      </c>
      <c r="C41" s="40">
        <v>202490</v>
      </c>
      <c r="D41" s="49">
        <v>0</v>
      </c>
      <c r="E41" s="40">
        <v>202490</v>
      </c>
      <c r="F41" s="40"/>
    </row>
    <row r="42" spans="1:6" s="37" customFormat="1" x14ac:dyDescent="0.2">
      <c r="A42" s="21" t="s">
        <v>56</v>
      </c>
      <c r="B42" s="21" t="s">
        <v>57</v>
      </c>
      <c r="C42" s="40">
        <v>-302980</v>
      </c>
      <c r="D42" s="49">
        <v>0</v>
      </c>
      <c r="E42" s="40">
        <v>-302980</v>
      </c>
      <c r="F42" s="40"/>
    </row>
    <row r="43" spans="1:6" s="37" customFormat="1" x14ac:dyDescent="0.2">
      <c r="A43" s="21" t="s">
        <v>58</v>
      </c>
      <c r="B43" s="21" t="s">
        <v>59</v>
      </c>
      <c r="C43" s="40">
        <v>0</v>
      </c>
      <c r="D43" s="49">
        <v>0</v>
      </c>
      <c r="E43" s="49">
        <v>0</v>
      </c>
      <c r="F43" s="40"/>
    </row>
    <row r="44" spans="1:6" x14ac:dyDescent="0.2">
      <c r="A44" s="21" t="s">
        <v>60</v>
      </c>
      <c r="B44" s="21" t="s">
        <v>273</v>
      </c>
      <c r="C44" s="40">
        <v>3171361</v>
      </c>
      <c r="D44" s="49">
        <v>0</v>
      </c>
      <c r="E44" s="40">
        <v>3171361</v>
      </c>
      <c r="F44" s="40"/>
    </row>
    <row r="45" spans="1:6" x14ac:dyDescent="0.2">
      <c r="A45" s="21" t="s">
        <v>62</v>
      </c>
      <c r="B45" s="21" t="s">
        <v>274</v>
      </c>
      <c r="C45" s="40">
        <v>-3171361</v>
      </c>
      <c r="D45" s="49">
        <v>0</v>
      </c>
      <c r="E45" s="40">
        <v>-3171361</v>
      </c>
      <c r="F45" s="40"/>
    </row>
    <row r="46" spans="1:6" x14ac:dyDescent="0.2">
      <c r="A46" s="25"/>
      <c r="B46" s="25"/>
      <c r="C46" s="50"/>
      <c r="D46" s="50"/>
      <c r="E46" s="50"/>
      <c r="F46" s="40"/>
    </row>
    <row r="47" spans="1:6" x14ac:dyDescent="0.2">
      <c r="C47" s="6"/>
      <c r="F47" s="40"/>
    </row>
    <row r="48" spans="1:6" x14ac:dyDescent="0.2">
      <c r="F48" s="37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46"/>
  <sheetViews>
    <sheetView workbookViewId="0">
      <selection sqref="A1:IV65536"/>
    </sheetView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281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285</v>
      </c>
      <c r="C8" s="22">
        <v>10210625</v>
      </c>
      <c r="D8" s="22">
        <v>-663061</v>
      </c>
      <c r="E8" s="22">
        <v>9547564</v>
      </c>
    </row>
    <row r="9" spans="1:5" x14ac:dyDescent="0.2">
      <c r="A9" s="21" t="s">
        <v>10</v>
      </c>
      <c r="B9" s="21" t="s">
        <v>282</v>
      </c>
      <c r="C9" s="22">
        <v>609868</v>
      </c>
      <c r="D9" s="22">
        <v>0</v>
      </c>
      <c r="E9" s="22">
        <v>609868</v>
      </c>
    </row>
    <row r="10" spans="1:5" ht="25.5" x14ac:dyDescent="0.2">
      <c r="A10" s="46" t="s">
        <v>12</v>
      </c>
      <c r="B10" s="42" t="s">
        <v>13</v>
      </c>
      <c r="C10" s="22">
        <v>2926815</v>
      </c>
      <c r="D10" s="22">
        <v>0</v>
      </c>
      <c r="E10" s="22">
        <v>2926815</v>
      </c>
    </row>
    <row r="11" spans="1:5" x14ac:dyDescent="0.2">
      <c r="A11" s="21" t="s">
        <v>14</v>
      </c>
      <c r="B11" s="21" t="s">
        <v>15</v>
      </c>
      <c r="C11" s="22">
        <v>75414</v>
      </c>
      <c r="D11" s="22">
        <v>-37727</v>
      </c>
      <c r="E11" s="22">
        <v>37687</v>
      </c>
    </row>
    <row r="12" spans="1:5" x14ac:dyDescent="0.2">
      <c r="A12" s="21" t="s">
        <v>16</v>
      </c>
      <c r="B12" s="21" t="s">
        <v>283</v>
      </c>
      <c r="C12" s="22">
        <v>510301</v>
      </c>
      <c r="D12" s="22">
        <v>-536</v>
      </c>
      <c r="E12" s="22">
        <v>509765</v>
      </c>
    </row>
    <row r="13" spans="1:5" x14ac:dyDescent="0.2">
      <c r="A13" s="21" t="s">
        <v>18</v>
      </c>
      <c r="B13" s="21" t="s">
        <v>19</v>
      </c>
      <c r="C13" s="22">
        <v>5003677</v>
      </c>
      <c r="D13" s="22">
        <v>-450204</v>
      </c>
      <c r="E13" s="22">
        <v>4553473</v>
      </c>
    </row>
    <row r="14" spans="1:5" x14ac:dyDescent="0.2">
      <c r="A14" s="21" t="s">
        <v>20</v>
      </c>
      <c r="B14" s="21" t="s">
        <v>21</v>
      </c>
      <c r="C14" s="22">
        <v>0</v>
      </c>
      <c r="D14" s="22">
        <v>0</v>
      </c>
      <c r="E14" s="22">
        <v>0</v>
      </c>
    </row>
    <row r="15" spans="1:5" x14ac:dyDescent="0.2">
      <c r="A15" s="21" t="s">
        <v>22</v>
      </c>
      <c r="B15" s="21" t="s">
        <v>23</v>
      </c>
      <c r="C15" s="22">
        <v>144240</v>
      </c>
      <c r="D15" s="22">
        <v>-5016</v>
      </c>
      <c r="E15" s="22">
        <v>139224</v>
      </c>
    </row>
    <row r="16" spans="1:5" x14ac:dyDescent="0.2">
      <c r="A16" s="21" t="s">
        <v>24</v>
      </c>
      <c r="B16" s="21" t="s">
        <v>25</v>
      </c>
      <c r="C16" s="22">
        <v>4273</v>
      </c>
      <c r="D16" s="22">
        <v>0</v>
      </c>
      <c r="E16" s="22">
        <v>4273</v>
      </c>
    </row>
    <row r="17" spans="1:5" ht="25.5" x14ac:dyDescent="0.2">
      <c r="A17" s="46" t="s">
        <v>26</v>
      </c>
      <c r="B17" s="42" t="s">
        <v>251</v>
      </c>
      <c r="C17" s="21"/>
      <c r="D17" s="21"/>
      <c r="E17" s="21"/>
    </row>
    <row r="18" spans="1:5" x14ac:dyDescent="0.2">
      <c r="A18" s="21" t="s">
        <v>177</v>
      </c>
      <c r="B18" s="21" t="s">
        <v>276</v>
      </c>
      <c r="C18" s="21"/>
      <c r="D18" s="21"/>
      <c r="E18" s="21"/>
    </row>
    <row r="19" spans="1:5" x14ac:dyDescent="0.2">
      <c r="A19" s="21" t="s">
        <v>179</v>
      </c>
      <c r="B19" s="21" t="s">
        <v>252</v>
      </c>
      <c r="C19" s="21"/>
      <c r="D19" s="21"/>
      <c r="E19" s="21"/>
    </row>
    <row r="20" spans="1:5" x14ac:dyDescent="0.2">
      <c r="A20" s="21" t="s">
        <v>163</v>
      </c>
      <c r="B20" s="21" t="s">
        <v>27</v>
      </c>
      <c r="C20" s="22">
        <v>24894</v>
      </c>
      <c r="D20" s="22">
        <v>-11304</v>
      </c>
      <c r="E20" s="22">
        <v>13590</v>
      </c>
    </row>
    <row r="21" spans="1:5" x14ac:dyDescent="0.2">
      <c r="A21" s="21" t="s">
        <v>182</v>
      </c>
      <c r="B21" s="21" t="s">
        <v>277</v>
      </c>
      <c r="C21" s="22">
        <v>49093</v>
      </c>
      <c r="D21" s="22">
        <v>0</v>
      </c>
      <c r="E21" s="22">
        <v>49093</v>
      </c>
    </row>
    <row r="22" spans="1:5" x14ac:dyDescent="0.2">
      <c r="A22" s="21" t="s">
        <v>164</v>
      </c>
      <c r="B22" s="21" t="s">
        <v>29</v>
      </c>
      <c r="C22" s="22">
        <v>794660</v>
      </c>
      <c r="D22" s="22">
        <v>-157912</v>
      </c>
      <c r="E22" s="22">
        <v>636748</v>
      </c>
    </row>
    <row r="23" spans="1:5" x14ac:dyDescent="0.2">
      <c r="A23" s="21" t="s">
        <v>165</v>
      </c>
      <c r="B23" s="21" t="s">
        <v>31</v>
      </c>
      <c r="C23" s="22">
        <v>25387</v>
      </c>
      <c r="D23" s="22">
        <v>-362</v>
      </c>
      <c r="E23" s="22">
        <v>25025</v>
      </c>
    </row>
    <row r="24" spans="1:5" ht="25.5" x14ac:dyDescent="0.2">
      <c r="A24" s="46" t="s">
        <v>166</v>
      </c>
      <c r="B24" s="42" t="s">
        <v>264</v>
      </c>
      <c r="C24" s="22">
        <v>42003</v>
      </c>
      <c r="D24" s="22">
        <v>0</v>
      </c>
      <c r="E24" s="22">
        <v>42003</v>
      </c>
    </row>
    <row r="25" spans="1:5" x14ac:dyDescent="0.2">
      <c r="A25" s="21" t="s">
        <v>187</v>
      </c>
      <c r="B25" s="21" t="s">
        <v>137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9547564</v>
      </c>
      <c r="D26" s="22">
        <v>0</v>
      </c>
      <c r="E26" s="22">
        <v>9547564</v>
      </c>
    </row>
    <row r="27" spans="1:5" x14ac:dyDescent="0.2">
      <c r="A27" s="21" t="s">
        <v>34</v>
      </c>
      <c r="B27" s="21" t="s">
        <v>284</v>
      </c>
      <c r="C27" s="22">
        <v>7258135</v>
      </c>
      <c r="D27" s="22">
        <v>0</v>
      </c>
      <c r="E27" s="22">
        <v>7258135</v>
      </c>
    </row>
    <row r="28" spans="1:5" x14ac:dyDescent="0.2">
      <c r="A28" s="21" t="s">
        <v>36</v>
      </c>
      <c r="B28" s="21" t="s">
        <v>265</v>
      </c>
      <c r="C28" s="22">
        <v>472919</v>
      </c>
      <c r="D28" s="22">
        <v>0</v>
      </c>
      <c r="E28" s="22">
        <v>472919</v>
      </c>
    </row>
    <row r="29" spans="1:5" x14ac:dyDescent="0.2">
      <c r="A29" s="21" t="s">
        <v>38</v>
      </c>
      <c r="B29" s="21" t="s">
        <v>266</v>
      </c>
      <c r="C29" s="22">
        <v>6589575</v>
      </c>
      <c r="D29" s="22">
        <v>0</v>
      </c>
      <c r="E29" s="22">
        <v>6589575</v>
      </c>
    </row>
    <row r="30" spans="1:5" x14ac:dyDescent="0.2">
      <c r="A30" s="21" t="s">
        <v>40</v>
      </c>
      <c r="B30" s="21" t="s">
        <v>267</v>
      </c>
      <c r="C30" s="22">
        <v>3399</v>
      </c>
      <c r="D30" s="22">
        <v>0</v>
      </c>
      <c r="E30" s="22">
        <v>3399</v>
      </c>
    </row>
    <row r="31" spans="1:5" x14ac:dyDescent="0.2">
      <c r="A31" s="21" t="s">
        <v>42</v>
      </c>
      <c r="B31" s="21" t="s">
        <v>268</v>
      </c>
      <c r="C31" s="21"/>
      <c r="D31" s="21"/>
      <c r="E31" s="21"/>
    </row>
    <row r="32" spans="1:5" x14ac:dyDescent="0.2">
      <c r="A32" s="21" t="s">
        <v>128</v>
      </c>
      <c r="B32" s="21" t="s">
        <v>269</v>
      </c>
      <c r="C32" s="21"/>
      <c r="D32" s="21"/>
      <c r="E32" s="21"/>
    </row>
    <row r="33" spans="1:5" x14ac:dyDescent="0.2">
      <c r="A33" s="21" t="s">
        <v>253</v>
      </c>
      <c r="B33" s="21" t="s">
        <v>263</v>
      </c>
      <c r="C33" s="21"/>
      <c r="D33" s="21"/>
      <c r="E33" s="21"/>
    </row>
    <row r="34" spans="1:5" ht="28.5" customHeight="1" x14ac:dyDescent="0.2">
      <c r="A34" s="46" t="s">
        <v>254</v>
      </c>
      <c r="B34" s="42" t="s">
        <v>255</v>
      </c>
      <c r="C34" s="21"/>
      <c r="D34" s="21"/>
      <c r="E34" s="21"/>
    </row>
    <row r="35" spans="1:5" x14ac:dyDescent="0.2">
      <c r="A35" s="21" t="s">
        <v>46</v>
      </c>
      <c r="B35" s="21" t="s">
        <v>270</v>
      </c>
      <c r="C35" s="22">
        <v>67822</v>
      </c>
      <c r="D35" s="22">
        <v>0</v>
      </c>
      <c r="E35" s="22">
        <v>67822</v>
      </c>
    </row>
    <row r="36" spans="1:5" x14ac:dyDescent="0.2">
      <c r="A36" s="21" t="s">
        <v>48</v>
      </c>
      <c r="B36" s="21" t="s">
        <v>271</v>
      </c>
      <c r="C36" s="22">
        <v>79101</v>
      </c>
      <c r="D36" s="22">
        <v>0</v>
      </c>
      <c r="E36" s="22">
        <v>79101</v>
      </c>
    </row>
    <row r="37" spans="1:5" x14ac:dyDescent="0.2">
      <c r="A37" s="21" t="s">
        <v>141</v>
      </c>
      <c r="B37" s="21" t="s">
        <v>272</v>
      </c>
      <c r="C37" s="22">
        <v>45319</v>
      </c>
      <c r="D37" s="22">
        <v>0</v>
      </c>
      <c r="E37" s="22">
        <v>45319</v>
      </c>
    </row>
    <row r="38" spans="1:5" ht="25.5" x14ac:dyDescent="0.2">
      <c r="A38" s="46" t="s">
        <v>201</v>
      </c>
      <c r="B38" s="42" t="s">
        <v>256</v>
      </c>
      <c r="C38" s="21"/>
      <c r="D38" s="21"/>
      <c r="E38" s="21"/>
    </row>
    <row r="39" spans="1:5" x14ac:dyDescent="0.2">
      <c r="A39" s="21" t="s">
        <v>50</v>
      </c>
      <c r="B39" s="21" t="s">
        <v>51</v>
      </c>
      <c r="C39" s="22">
        <v>2289429</v>
      </c>
      <c r="D39" s="22">
        <v>0</v>
      </c>
      <c r="E39" s="22">
        <v>2289429</v>
      </c>
    </row>
    <row r="40" spans="1:5" x14ac:dyDescent="0.2">
      <c r="A40" s="21" t="s">
        <v>52</v>
      </c>
      <c r="B40" s="21" t="s">
        <v>53</v>
      </c>
      <c r="C40" s="22">
        <v>2307536</v>
      </c>
      <c r="D40" s="22">
        <v>0</v>
      </c>
      <c r="E40" s="22">
        <v>2307536</v>
      </c>
    </row>
    <row r="41" spans="1:5" x14ac:dyDescent="0.2">
      <c r="A41" s="21" t="s">
        <v>54</v>
      </c>
      <c r="B41" s="21" t="s">
        <v>55</v>
      </c>
      <c r="C41" s="22">
        <v>202489</v>
      </c>
      <c r="D41" s="22">
        <v>0</v>
      </c>
      <c r="E41" s="22">
        <v>202489</v>
      </c>
    </row>
    <row r="42" spans="1:5" s="37" customFormat="1" x14ac:dyDescent="0.2">
      <c r="A42" s="21" t="s">
        <v>56</v>
      </c>
      <c r="B42" s="21" t="s">
        <v>57</v>
      </c>
      <c r="C42" s="22">
        <v>-220596</v>
      </c>
      <c r="D42" s="22">
        <v>0</v>
      </c>
      <c r="E42" s="22">
        <v>-220596</v>
      </c>
    </row>
    <row r="43" spans="1:5" s="37" customFormat="1" x14ac:dyDescent="0.2">
      <c r="A43" s="21" t="s">
        <v>58</v>
      </c>
      <c r="B43" s="21" t="s">
        <v>59</v>
      </c>
      <c r="C43" s="22">
        <v>0</v>
      </c>
      <c r="D43" s="22">
        <v>0</v>
      </c>
      <c r="E43" s="22">
        <v>0</v>
      </c>
    </row>
    <row r="44" spans="1:5" x14ac:dyDescent="0.2">
      <c r="A44" s="21" t="s">
        <v>60</v>
      </c>
      <c r="B44" s="21" t="s">
        <v>273</v>
      </c>
      <c r="C44" s="22">
        <v>3084203</v>
      </c>
      <c r="D44" s="22">
        <v>0</v>
      </c>
      <c r="E44" s="22">
        <v>3084203</v>
      </c>
    </row>
    <row r="45" spans="1:5" x14ac:dyDescent="0.2">
      <c r="A45" s="21" t="s">
        <v>62</v>
      </c>
      <c r="B45" s="21" t="s">
        <v>274</v>
      </c>
      <c r="C45" s="22">
        <v>-3084203</v>
      </c>
      <c r="D45" s="22">
        <v>0</v>
      </c>
      <c r="E45" s="22">
        <v>-3084203</v>
      </c>
    </row>
    <row r="46" spans="1:5" x14ac:dyDescent="0.2">
      <c r="A46" s="25"/>
      <c r="B46" s="25"/>
      <c r="C46" s="45"/>
      <c r="D46" s="45"/>
      <c r="E46" s="45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46"/>
  <sheetViews>
    <sheetView topLeftCell="A28" workbookViewId="0">
      <selection sqref="A1:IV65536"/>
    </sheetView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278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6">
        <v>8276664</v>
      </c>
      <c r="D8" s="6">
        <v>-618726</v>
      </c>
      <c r="E8" s="6">
        <v>7657938</v>
      </c>
    </row>
    <row r="9" spans="1:5" x14ac:dyDescent="0.2">
      <c r="A9" s="21" t="s">
        <v>10</v>
      </c>
      <c r="B9" s="21" t="s">
        <v>11</v>
      </c>
      <c r="C9" s="6">
        <v>366329</v>
      </c>
      <c r="D9">
        <v>0</v>
      </c>
      <c r="E9" s="6">
        <v>366329</v>
      </c>
    </row>
    <row r="10" spans="1:5" ht="25.5" x14ac:dyDescent="0.2">
      <c r="A10" s="46" t="s">
        <v>12</v>
      </c>
      <c r="B10" s="42" t="s">
        <v>13</v>
      </c>
      <c r="C10" s="6">
        <v>3236370</v>
      </c>
      <c r="D10">
        <v>0</v>
      </c>
      <c r="E10" s="6">
        <v>3236370</v>
      </c>
    </row>
    <row r="11" spans="1:5" x14ac:dyDescent="0.2">
      <c r="A11" s="21" t="s">
        <v>14</v>
      </c>
      <c r="B11" s="21" t="s">
        <v>15</v>
      </c>
      <c r="C11" s="6">
        <v>68771</v>
      </c>
      <c r="D11" s="6">
        <v>-31323</v>
      </c>
      <c r="E11" s="6">
        <v>37448</v>
      </c>
    </row>
    <row r="12" spans="1:5" x14ac:dyDescent="0.2">
      <c r="A12" s="21" t="s">
        <v>16</v>
      </c>
      <c r="B12" s="21" t="s">
        <v>250</v>
      </c>
      <c r="C12" s="6">
        <v>369849</v>
      </c>
      <c r="D12">
        <v>-536</v>
      </c>
      <c r="E12" s="6">
        <v>369313</v>
      </c>
    </row>
    <row r="13" spans="1:5" x14ac:dyDescent="0.2">
      <c r="A13" s="21" t="s">
        <v>18</v>
      </c>
      <c r="B13" s="21" t="s">
        <v>19</v>
      </c>
      <c r="C13" s="6">
        <v>3135855</v>
      </c>
      <c r="D13" s="6">
        <v>-409539</v>
      </c>
      <c r="E13" s="6">
        <v>2726316</v>
      </c>
    </row>
    <row r="14" spans="1:5" x14ac:dyDescent="0.2">
      <c r="A14" s="21" t="s">
        <v>20</v>
      </c>
      <c r="B14" s="21" t="s">
        <v>21</v>
      </c>
      <c r="C14">
        <v>0</v>
      </c>
      <c r="D14">
        <v>0</v>
      </c>
      <c r="E14">
        <v>0</v>
      </c>
    </row>
    <row r="15" spans="1:5" x14ac:dyDescent="0.2">
      <c r="A15" s="21" t="s">
        <v>22</v>
      </c>
      <c r="B15" s="21" t="s">
        <v>23</v>
      </c>
      <c r="C15" s="6">
        <v>154245</v>
      </c>
      <c r="D15" s="6">
        <v>-2234</v>
      </c>
      <c r="E15" s="6">
        <v>152011</v>
      </c>
    </row>
    <row r="16" spans="1:5" x14ac:dyDescent="0.2">
      <c r="A16" s="21" t="s">
        <v>24</v>
      </c>
      <c r="B16" s="21" t="s">
        <v>25</v>
      </c>
      <c r="C16" s="6">
        <v>4273</v>
      </c>
      <c r="D16">
        <v>0</v>
      </c>
      <c r="E16" s="6">
        <v>4273</v>
      </c>
    </row>
    <row r="17" spans="1:5" ht="25.5" x14ac:dyDescent="0.2">
      <c r="A17" s="46" t="s">
        <v>26</v>
      </c>
      <c r="B17" s="42" t="s">
        <v>251</v>
      </c>
      <c r="D17">
        <v>0</v>
      </c>
    </row>
    <row r="18" spans="1:5" x14ac:dyDescent="0.2">
      <c r="A18" s="21" t="s">
        <v>177</v>
      </c>
      <c r="B18" s="21" t="s">
        <v>276</v>
      </c>
      <c r="D18">
        <v>0</v>
      </c>
    </row>
    <row r="19" spans="1:5" x14ac:dyDescent="0.2">
      <c r="A19" s="21" t="s">
        <v>179</v>
      </c>
      <c r="B19" s="21" t="s">
        <v>252</v>
      </c>
      <c r="D19">
        <v>0</v>
      </c>
    </row>
    <row r="20" spans="1:5" x14ac:dyDescent="0.2">
      <c r="A20" s="21" t="s">
        <v>163</v>
      </c>
      <c r="B20" s="21" t="s">
        <v>27</v>
      </c>
      <c r="C20" s="6">
        <v>26268</v>
      </c>
      <c r="D20" s="6">
        <v>-11304</v>
      </c>
      <c r="E20" s="6">
        <v>14964</v>
      </c>
    </row>
    <row r="21" spans="1:5" x14ac:dyDescent="0.2">
      <c r="A21" s="21" t="s">
        <v>182</v>
      </c>
      <c r="B21" s="21" t="s">
        <v>277</v>
      </c>
      <c r="C21" s="6">
        <v>22189</v>
      </c>
      <c r="D21">
        <v>0</v>
      </c>
      <c r="E21" s="6">
        <v>22189</v>
      </c>
    </row>
    <row r="22" spans="1:5" x14ac:dyDescent="0.2">
      <c r="A22" s="21" t="s">
        <v>164</v>
      </c>
      <c r="B22" s="21" t="s">
        <v>29</v>
      </c>
      <c r="C22" s="6">
        <v>832237</v>
      </c>
      <c r="D22" s="6">
        <v>-163468</v>
      </c>
      <c r="E22" s="6">
        <v>668769</v>
      </c>
    </row>
    <row r="23" spans="1:5" x14ac:dyDescent="0.2">
      <c r="A23" s="21" t="s">
        <v>165</v>
      </c>
      <c r="B23" s="21" t="s">
        <v>31</v>
      </c>
      <c r="C23" s="6">
        <v>18275</v>
      </c>
      <c r="D23">
        <v>-322</v>
      </c>
      <c r="E23" s="6">
        <v>17953</v>
      </c>
    </row>
    <row r="24" spans="1:5" ht="25.5" x14ac:dyDescent="0.2">
      <c r="A24" s="46" t="s">
        <v>166</v>
      </c>
      <c r="B24" s="42" t="s">
        <v>264</v>
      </c>
      <c r="C24" s="6">
        <v>42003</v>
      </c>
      <c r="D24">
        <v>0</v>
      </c>
      <c r="E24" s="6">
        <v>42003</v>
      </c>
    </row>
    <row r="25" spans="1:5" x14ac:dyDescent="0.2">
      <c r="A25" s="21" t="s">
        <v>187</v>
      </c>
      <c r="B25" s="21" t="s">
        <v>137</v>
      </c>
      <c r="D25">
        <v>0</v>
      </c>
    </row>
    <row r="26" spans="1:5" x14ac:dyDescent="0.2">
      <c r="A26" s="21" t="s">
        <v>32</v>
      </c>
      <c r="B26" s="21" t="s">
        <v>33</v>
      </c>
      <c r="C26" s="6">
        <v>7657938</v>
      </c>
      <c r="D26">
        <v>0</v>
      </c>
      <c r="E26" s="6">
        <v>7657938</v>
      </c>
    </row>
    <row r="27" spans="1:5" x14ac:dyDescent="0.2">
      <c r="A27" s="21" t="s">
        <v>34</v>
      </c>
      <c r="B27" s="21" t="s">
        <v>275</v>
      </c>
      <c r="C27" s="6">
        <v>6164140</v>
      </c>
      <c r="D27">
        <v>0</v>
      </c>
      <c r="E27" s="6">
        <v>6164140</v>
      </c>
    </row>
    <row r="28" spans="1:5" x14ac:dyDescent="0.2">
      <c r="A28" s="21" t="s">
        <v>36</v>
      </c>
      <c r="B28" s="21" t="s">
        <v>265</v>
      </c>
      <c r="C28" s="6">
        <v>209199</v>
      </c>
      <c r="D28">
        <v>0</v>
      </c>
      <c r="E28" s="6">
        <v>209199</v>
      </c>
    </row>
    <row r="29" spans="1:5" x14ac:dyDescent="0.2">
      <c r="A29" s="21" t="s">
        <v>38</v>
      </c>
      <c r="B29" s="21" t="s">
        <v>266</v>
      </c>
      <c r="C29" s="6">
        <v>5744590</v>
      </c>
      <c r="D29">
        <v>0</v>
      </c>
      <c r="E29" s="6">
        <v>5744590</v>
      </c>
    </row>
    <row r="30" spans="1:5" x14ac:dyDescent="0.2">
      <c r="A30" s="21" t="s">
        <v>40</v>
      </c>
      <c r="B30" s="21" t="s">
        <v>267</v>
      </c>
      <c r="C30" s="6">
        <v>3818</v>
      </c>
      <c r="D30">
        <v>0</v>
      </c>
      <c r="E30" s="6">
        <v>3818</v>
      </c>
    </row>
    <row r="31" spans="1:5" x14ac:dyDescent="0.2">
      <c r="A31" s="21" t="s">
        <v>42</v>
      </c>
      <c r="B31" s="21" t="s">
        <v>268</v>
      </c>
      <c r="D31">
        <v>0</v>
      </c>
    </row>
    <row r="32" spans="1:5" x14ac:dyDescent="0.2">
      <c r="A32" s="21" t="s">
        <v>128</v>
      </c>
      <c r="B32" s="21" t="s">
        <v>269</v>
      </c>
      <c r="D32">
        <v>0</v>
      </c>
    </row>
    <row r="33" spans="1:5" x14ac:dyDescent="0.2">
      <c r="A33" s="21" t="s">
        <v>253</v>
      </c>
      <c r="B33" s="21" t="s">
        <v>263</v>
      </c>
      <c r="D33">
        <v>0</v>
      </c>
    </row>
    <row r="34" spans="1:5" ht="28.5" customHeight="1" x14ac:dyDescent="0.2">
      <c r="A34" s="46" t="s">
        <v>254</v>
      </c>
      <c r="B34" s="42" t="s">
        <v>255</v>
      </c>
      <c r="D34">
        <v>0</v>
      </c>
    </row>
    <row r="35" spans="1:5" x14ac:dyDescent="0.2">
      <c r="A35" s="21" t="s">
        <v>46</v>
      </c>
      <c r="B35" s="21" t="s">
        <v>270</v>
      </c>
      <c r="C35" s="6">
        <v>105596</v>
      </c>
      <c r="D35">
        <v>0</v>
      </c>
      <c r="E35" s="6">
        <v>105596</v>
      </c>
    </row>
    <row r="36" spans="1:5" x14ac:dyDescent="0.2">
      <c r="A36" s="21" t="s">
        <v>48</v>
      </c>
      <c r="B36" s="21" t="s">
        <v>271</v>
      </c>
      <c r="C36" s="6">
        <v>84689</v>
      </c>
      <c r="D36">
        <v>0</v>
      </c>
      <c r="E36" s="6">
        <v>84689</v>
      </c>
    </row>
    <row r="37" spans="1:5" x14ac:dyDescent="0.2">
      <c r="A37" s="21" t="s">
        <v>141</v>
      </c>
      <c r="B37" s="21" t="s">
        <v>272</v>
      </c>
      <c r="C37" s="6">
        <v>16248</v>
      </c>
      <c r="D37">
        <v>0</v>
      </c>
      <c r="E37" s="6">
        <v>16248</v>
      </c>
    </row>
    <row r="38" spans="1:5" ht="25.5" x14ac:dyDescent="0.2">
      <c r="A38" s="46" t="s">
        <v>201</v>
      </c>
      <c r="B38" s="42" t="s">
        <v>256</v>
      </c>
      <c r="D38">
        <v>0</v>
      </c>
    </row>
    <row r="39" spans="1:5" x14ac:dyDescent="0.2">
      <c r="A39" s="21" t="s">
        <v>50</v>
      </c>
      <c r="B39" s="21" t="s">
        <v>51</v>
      </c>
      <c r="C39" s="6">
        <v>1493798</v>
      </c>
      <c r="D39">
        <v>0</v>
      </c>
      <c r="E39" s="6">
        <v>1493798</v>
      </c>
    </row>
    <row r="40" spans="1:5" x14ac:dyDescent="0.2">
      <c r="A40" s="21" t="s">
        <v>52</v>
      </c>
      <c r="B40" s="21" t="s">
        <v>53</v>
      </c>
      <c r="C40" s="6">
        <v>1509536</v>
      </c>
      <c r="D40">
        <v>0</v>
      </c>
      <c r="E40" s="6">
        <v>1509536</v>
      </c>
    </row>
    <row r="41" spans="1:5" x14ac:dyDescent="0.2">
      <c r="A41" s="21" t="s">
        <v>54</v>
      </c>
      <c r="B41" s="21" t="s">
        <v>55</v>
      </c>
      <c r="C41" s="6">
        <v>202489</v>
      </c>
      <c r="D41">
        <v>0</v>
      </c>
      <c r="E41" s="6">
        <v>202489</v>
      </c>
    </row>
    <row r="42" spans="1:5" s="37" customFormat="1" x14ac:dyDescent="0.2">
      <c r="A42" s="21" t="s">
        <v>56</v>
      </c>
      <c r="B42" s="21" t="s">
        <v>57</v>
      </c>
      <c r="C42" s="6">
        <v>-218227</v>
      </c>
      <c r="D42">
        <v>0</v>
      </c>
      <c r="E42" s="6">
        <v>-218227</v>
      </c>
    </row>
    <row r="43" spans="1:5" s="37" customFormat="1" x14ac:dyDescent="0.2">
      <c r="A43" s="21" t="s">
        <v>58</v>
      </c>
      <c r="B43" s="21" t="s">
        <v>59</v>
      </c>
      <c r="C43">
        <v>0</v>
      </c>
      <c r="D43">
        <v>0</v>
      </c>
      <c r="E43">
        <v>0</v>
      </c>
    </row>
    <row r="44" spans="1:5" x14ac:dyDescent="0.2">
      <c r="A44" s="21" t="s">
        <v>60</v>
      </c>
      <c r="B44" s="21" t="s">
        <v>273</v>
      </c>
      <c r="C44" s="6">
        <v>3139692</v>
      </c>
      <c r="D44">
        <v>0</v>
      </c>
      <c r="E44" s="6">
        <v>3139692</v>
      </c>
    </row>
    <row r="45" spans="1:5" x14ac:dyDescent="0.2">
      <c r="A45" s="21" t="s">
        <v>62</v>
      </c>
      <c r="B45" s="21" t="s">
        <v>274</v>
      </c>
      <c r="C45" s="6">
        <v>-3139692</v>
      </c>
      <c r="D45">
        <v>0</v>
      </c>
      <c r="E45" s="6">
        <v>-3139692</v>
      </c>
    </row>
    <row r="46" spans="1:5" x14ac:dyDescent="0.2">
      <c r="A46" s="25"/>
      <c r="B46" s="25"/>
      <c r="C46" s="45"/>
      <c r="D46" s="45"/>
      <c r="E46" s="45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46"/>
  <sheetViews>
    <sheetView zoomScale="75" workbookViewId="0">
      <selection activeCell="A8" sqref="A8:B45"/>
    </sheetView>
  </sheetViews>
  <sheetFormatPr defaultRowHeight="12.75" x14ac:dyDescent="0.2"/>
  <cols>
    <col min="1" max="1" width="10" customWidth="1"/>
    <col min="2" max="2" width="72.2851562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244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5604215</v>
      </c>
      <c r="D8" s="22">
        <v>-609841</v>
      </c>
      <c r="E8" s="22">
        <v>4994374</v>
      </c>
    </row>
    <row r="9" spans="1:5" x14ac:dyDescent="0.2">
      <c r="A9" s="21" t="s">
        <v>10</v>
      </c>
      <c r="B9" s="21" t="s">
        <v>11</v>
      </c>
      <c r="C9" s="22">
        <v>380508</v>
      </c>
      <c r="D9" s="22">
        <v>0</v>
      </c>
      <c r="E9" s="22">
        <v>380508</v>
      </c>
    </row>
    <row r="10" spans="1:5" ht="25.5" x14ac:dyDescent="0.2">
      <c r="A10" s="46" t="s">
        <v>12</v>
      </c>
      <c r="B10" s="42" t="s">
        <v>13</v>
      </c>
      <c r="C10" s="22">
        <v>1052675</v>
      </c>
      <c r="D10" s="22">
        <v>0</v>
      </c>
      <c r="E10" s="22">
        <v>1052675</v>
      </c>
    </row>
    <row r="11" spans="1:5" x14ac:dyDescent="0.2">
      <c r="A11" s="21" t="s">
        <v>14</v>
      </c>
      <c r="B11" s="21" t="s">
        <v>15</v>
      </c>
      <c r="C11" s="22">
        <v>59312</v>
      </c>
      <c r="D11" s="22">
        <v>-26746</v>
      </c>
      <c r="E11" s="22">
        <v>32566</v>
      </c>
    </row>
    <row r="12" spans="1:5" x14ac:dyDescent="0.2">
      <c r="A12" s="21" t="s">
        <v>16</v>
      </c>
      <c r="B12" s="21" t="s">
        <v>250</v>
      </c>
      <c r="C12" s="22">
        <v>3160</v>
      </c>
      <c r="D12" s="22">
        <v>-536</v>
      </c>
      <c r="E12" s="22">
        <v>2624</v>
      </c>
    </row>
    <row r="13" spans="1:5" x14ac:dyDescent="0.2">
      <c r="A13" s="21" t="s">
        <v>18</v>
      </c>
      <c r="B13" s="21" t="s">
        <v>19</v>
      </c>
      <c r="C13" s="22">
        <v>2941795</v>
      </c>
      <c r="D13" s="22">
        <v>-405241</v>
      </c>
      <c r="E13" s="22">
        <v>2536554</v>
      </c>
    </row>
    <row r="14" spans="1:5" x14ac:dyDescent="0.2">
      <c r="A14" s="21" t="s">
        <v>20</v>
      </c>
      <c r="B14" s="21" t="s">
        <v>21</v>
      </c>
      <c r="C14" s="22">
        <v>208889</v>
      </c>
      <c r="D14" s="22">
        <v>0</v>
      </c>
      <c r="E14" s="22">
        <v>208889</v>
      </c>
    </row>
    <row r="15" spans="1:5" x14ac:dyDescent="0.2">
      <c r="A15" s="21" t="s">
        <v>22</v>
      </c>
      <c r="B15" s="21" t="s">
        <v>23</v>
      </c>
      <c r="C15" s="22">
        <v>2234</v>
      </c>
      <c r="D15" s="22">
        <v>-2234</v>
      </c>
      <c r="E15" s="22">
        <v>0</v>
      </c>
    </row>
    <row r="16" spans="1:5" x14ac:dyDescent="0.2">
      <c r="A16" s="21" t="s">
        <v>24</v>
      </c>
      <c r="B16" s="21" t="s">
        <v>25</v>
      </c>
      <c r="C16" s="22">
        <v>4273</v>
      </c>
      <c r="D16" s="22">
        <v>0</v>
      </c>
      <c r="E16" s="22">
        <v>4273</v>
      </c>
    </row>
    <row r="17" spans="1:5" ht="25.5" x14ac:dyDescent="0.2">
      <c r="A17" s="46" t="s">
        <v>26</v>
      </c>
      <c r="B17" s="42" t="s">
        <v>251</v>
      </c>
      <c r="C17" s="21"/>
      <c r="D17" s="21"/>
      <c r="E17" s="21"/>
    </row>
    <row r="18" spans="1:5" x14ac:dyDescent="0.2">
      <c r="A18" s="21" t="s">
        <v>177</v>
      </c>
      <c r="B18" s="21" t="s">
        <v>276</v>
      </c>
      <c r="C18" s="21"/>
      <c r="D18" s="21"/>
      <c r="E18" s="21"/>
    </row>
    <row r="19" spans="1:5" x14ac:dyDescent="0.2">
      <c r="A19" s="21" t="s">
        <v>179</v>
      </c>
      <c r="B19" s="21" t="s">
        <v>252</v>
      </c>
      <c r="C19" s="21"/>
      <c r="D19" s="21"/>
      <c r="E19" s="21"/>
    </row>
    <row r="20" spans="1:5" x14ac:dyDescent="0.2">
      <c r="A20" s="21" t="s">
        <v>163</v>
      </c>
      <c r="B20" s="21" t="s">
        <v>27</v>
      </c>
      <c r="C20" s="22">
        <v>27721</v>
      </c>
      <c r="D20" s="22">
        <v>-11304</v>
      </c>
      <c r="E20" s="22">
        <v>16417</v>
      </c>
    </row>
    <row r="21" spans="1:5" x14ac:dyDescent="0.2">
      <c r="A21" s="21" t="s">
        <v>182</v>
      </c>
      <c r="B21" s="21" t="s">
        <v>277</v>
      </c>
      <c r="C21" s="22">
        <v>27298</v>
      </c>
      <c r="D21" s="22">
        <v>0</v>
      </c>
      <c r="E21" s="22">
        <v>27298</v>
      </c>
    </row>
    <row r="22" spans="1:5" x14ac:dyDescent="0.2">
      <c r="A22" s="21" t="s">
        <v>164</v>
      </c>
      <c r="B22" s="21" t="s">
        <v>29</v>
      </c>
      <c r="C22" s="22">
        <v>837364</v>
      </c>
      <c r="D22" s="22">
        <v>-163520</v>
      </c>
      <c r="E22" s="22">
        <v>673844</v>
      </c>
    </row>
    <row r="23" spans="1:5" x14ac:dyDescent="0.2">
      <c r="A23" s="21" t="s">
        <v>165</v>
      </c>
      <c r="B23" s="21" t="s">
        <v>31</v>
      </c>
      <c r="C23" s="22">
        <v>16983</v>
      </c>
      <c r="D23" s="22">
        <v>-260</v>
      </c>
      <c r="E23" s="22">
        <v>16723</v>
      </c>
    </row>
    <row r="24" spans="1:5" ht="25.5" x14ac:dyDescent="0.2">
      <c r="A24" s="46" t="s">
        <v>166</v>
      </c>
      <c r="B24" s="42" t="s">
        <v>264</v>
      </c>
      <c r="C24" s="22">
        <v>42003</v>
      </c>
      <c r="D24" s="22">
        <v>0</v>
      </c>
      <c r="E24" s="22">
        <v>42003</v>
      </c>
    </row>
    <row r="25" spans="1:5" x14ac:dyDescent="0.2">
      <c r="A25" s="21" t="s">
        <v>187</v>
      </c>
      <c r="B25" s="21" t="s">
        <v>137</v>
      </c>
      <c r="C25" s="21"/>
      <c r="D25" s="21"/>
      <c r="E25" s="21"/>
    </row>
    <row r="26" spans="1:5" x14ac:dyDescent="0.2">
      <c r="A26" s="21" t="s">
        <v>32</v>
      </c>
      <c r="B26" s="21" t="s">
        <v>33</v>
      </c>
      <c r="C26" s="22">
        <v>4994374</v>
      </c>
      <c r="D26" s="22">
        <v>0</v>
      </c>
      <c r="E26" s="22">
        <v>4994374</v>
      </c>
    </row>
    <row r="27" spans="1:5" x14ac:dyDescent="0.2">
      <c r="A27" s="21" t="s">
        <v>34</v>
      </c>
      <c r="B27" s="21" t="s">
        <v>275</v>
      </c>
      <c r="C27" s="22">
        <v>3243422</v>
      </c>
      <c r="D27" s="22">
        <v>0</v>
      </c>
      <c r="E27" s="22">
        <v>3243422</v>
      </c>
    </row>
    <row r="28" spans="1:5" x14ac:dyDescent="0.2">
      <c r="A28" s="21" t="s">
        <v>36</v>
      </c>
      <c r="B28" s="21" t="s">
        <v>265</v>
      </c>
      <c r="C28" s="22">
        <v>205695</v>
      </c>
      <c r="D28" s="22">
        <v>0</v>
      </c>
      <c r="E28" s="22">
        <v>205695</v>
      </c>
    </row>
    <row r="29" spans="1:5" x14ac:dyDescent="0.2">
      <c r="A29" s="21" t="s">
        <v>38</v>
      </c>
      <c r="B29" s="21" t="s">
        <v>266</v>
      </c>
      <c r="C29" s="22">
        <v>2877282</v>
      </c>
      <c r="D29" s="22">
        <v>0</v>
      </c>
      <c r="E29" s="22">
        <v>2877282</v>
      </c>
    </row>
    <row r="30" spans="1:5" x14ac:dyDescent="0.2">
      <c r="A30" s="21" t="s">
        <v>40</v>
      </c>
      <c r="B30" s="21" t="s">
        <v>267</v>
      </c>
      <c r="C30" s="22">
        <v>3357</v>
      </c>
      <c r="D30" s="22">
        <v>0</v>
      </c>
      <c r="E30" s="22">
        <v>3357</v>
      </c>
    </row>
    <row r="31" spans="1:5" x14ac:dyDescent="0.2">
      <c r="A31" s="21" t="s">
        <v>42</v>
      </c>
      <c r="B31" s="21" t="s">
        <v>268</v>
      </c>
      <c r="C31" s="21"/>
      <c r="D31" s="21"/>
      <c r="E31" s="21"/>
    </row>
    <row r="32" spans="1:5" x14ac:dyDescent="0.2">
      <c r="A32" s="21" t="s">
        <v>128</v>
      </c>
      <c r="B32" s="21" t="s">
        <v>269</v>
      </c>
      <c r="C32" s="21"/>
      <c r="D32" s="21"/>
      <c r="E32" s="21"/>
    </row>
    <row r="33" spans="1:5" x14ac:dyDescent="0.2">
      <c r="A33" s="21" t="s">
        <v>253</v>
      </c>
      <c r="B33" s="21" t="s">
        <v>263</v>
      </c>
      <c r="C33" s="21"/>
      <c r="D33" s="21"/>
      <c r="E33" s="21"/>
    </row>
    <row r="34" spans="1:5" ht="28.5" customHeight="1" x14ac:dyDescent="0.2">
      <c r="A34" s="46" t="s">
        <v>254</v>
      </c>
      <c r="B34" s="42" t="s">
        <v>255</v>
      </c>
      <c r="C34" s="21"/>
      <c r="D34" s="21"/>
      <c r="E34" s="21"/>
    </row>
    <row r="35" spans="1:5" x14ac:dyDescent="0.2">
      <c r="A35" s="21" t="s">
        <v>46</v>
      </c>
      <c r="B35" s="21" t="s">
        <v>270</v>
      </c>
      <c r="C35" s="22">
        <v>53735</v>
      </c>
      <c r="D35" s="22">
        <v>0</v>
      </c>
      <c r="E35" s="22">
        <v>53735</v>
      </c>
    </row>
    <row r="36" spans="1:5" x14ac:dyDescent="0.2">
      <c r="A36" s="21" t="s">
        <v>48</v>
      </c>
      <c r="B36" s="21" t="s">
        <v>271</v>
      </c>
      <c r="C36" s="22">
        <v>94191</v>
      </c>
      <c r="D36" s="22">
        <v>0</v>
      </c>
      <c r="E36" s="22">
        <v>94191</v>
      </c>
    </row>
    <row r="37" spans="1:5" x14ac:dyDescent="0.2">
      <c r="A37" s="21" t="s">
        <v>141</v>
      </c>
      <c r="B37" s="21" t="s">
        <v>272</v>
      </c>
      <c r="C37" s="22">
        <v>9162</v>
      </c>
      <c r="D37" s="22">
        <v>0</v>
      </c>
      <c r="E37" s="22">
        <v>9162</v>
      </c>
    </row>
    <row r="38" spans="1:5" ht="25.5" x14ac:dyDescent="0.2">
      <c r="A38" s="46" t="s">
        <v>201</v>
      </c>
      <c r="B38" s="42" t="s">
        <v>256</v>
      </c>
      <c r="C38" s="21"/>
      <c r="D38" s="21"/>
      <c r="E38" s="21"/>
    </row>
    <row r="39" spans="1:5" x14ac:dyDescent="0.2">
      <c r="A39" s="21" t="s">
        <v>50</v>
      </c>
      <c r="B39" s="21" t="s">
        <v>51</v>
      </c>
      <c r="C39" s="22">
        <v>1750952</v>
      </c>
      <c r="D39" s="22">
        <v>0</v>
      </c>
      <c r="E39" s="22">
        <v>1750952</v>
      </c>
    </row>
    <row r="40" spans="1:5" x14ac:dyDescent="0.2">
      <c r="A40" s="21" t="s">
        <v>52</v>
      </c>
      <c r="B40" s="21" t="s">
        <v>53</v>
      </c>
      <c r="C40" s="22">
        <v>1509536</v>
      </c>
      <c r="D40" s="22">
        <v>0</v>
      </c>
      <c r="E40" s="22">
        <v>1509536</v>
      </c>
    </row>
    <row r="41" spans="1:5" x14ac:dyDescent="0.2">
      <c r="A41" s="21" t="s">
        <v>54</v>
      </c>
      <c r="B41" s="21" t="s">
        <v>55</v>
      </c>
      <c r="C41" s="22">
        <v>15134</v>
      </c>
      <c r="D41" s="22">
        <v>0</v>
      </c>
      <c r="E41" s="22">
        <v>15134</v>
      </c>
    </row>
    <row r="42" spans="1:5" s="37" customFormat="1" x14ac:dyDescent="0.2">
      <c r="A42" s="21" t="s">
        <v>56</v>
      </c>
      <c r="B42" s="21" t="s">
        <v>57</v>
      </c>
      <c r="C42" s="22">
        <v>226282</v>
      </c>
      <c r="D42" s="22">
        <v>0</v>
      </c>
      <c r="E42" s="22">
        <v>226282</v>
      </c>
    </row>
    <row r="43" spans="1:5" s="37" customFormat="1" x14ac:dyDescent="0.2">
      <c r="A43" s="21" t="s">
        <v>58</v>
      </c>
      <c r="B43" s="21" t="s">
        <v>59</v>
      </c>
      <c r="C43" s="22">
        <v>0</v>
      </c>
      <c r="D43" s="22">
        <v>0</v>
      </c>
      <c r="E43" s="22">
        <v>0</v>
      </c>
    </row>
    <row r="44" spans="1:5" x14ac:dyDescent="0.2">
      <c r="A44" s="21" t="s">
        <v>60</v>
      </c>
      <c r="B44" s="21" t="s">
        <v>273</v>
      </c>
      <c r="C44" s="22">
        <v>3227832</v>
      </c>
      <c r="D44" s="22">
        <v>0</v>
      </c>
      <c r="E44" s="22">
        <v>3227832</v>
      </c>
    </row>
    <row r="45" spans="1:5" x14ac:dyDescent="0.2">
      <c r="A45" s="21" t="s">
        <v>62</v>
      </c>
      <c r="B45" s="21" t="s">
        <v>274</v>
      </c>
      <c r="C45" s="22">
        <v>-3227832</v>
      </c>
      <c r="D45" s="22">
        <v>0</v>
      </c>
      <c r="E45" s="22">
        <v>-3227832</v>
      </c>
    </row>
    <row r="46" spans="1:5" x14ac:dyDescent="0.2">
      <c r="A46" s="25"/>
      <c r="B46" s="25"/>
      <c r="C46" s="45"/>
      <c r="D46" s="45"/>
      <c r="E46" s="45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E46"/>
  <sheetViews>
    <sheetView zoomScale="75" workbookViewId="0">
      <selection activeCell="B30" sqref="B30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157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5" t="s">
        <v>8</v>
      </c>
      <c r="B8" s="26" t="s">
        <v>167</v>
      </c>
      <c r="C8" s="27">
        <v>5288684</v>
      </c>
      <c r="D8" s="27">
        <v>-790308</v>
      </c>
      <c r="E8" s="27">
        <v>4498376</v>
      </c>
    </row>
    <row r="9" spans="1:5" x14ac:dyDescent="0.2">
      <c r="A9" s="25" t="s">
        <v>10</v>
      </c>
      <c r="B9" s="28" t="s">
        <v>168</v>
      </c>
      <c r="C9" s="43">
        <v>998079</v>
      </c>
      <c r="D9" s="43">
        <v>0</v>
      </c>
      <c r="E9" s="43">
        <v>998079</v>
      </c>
    </row>
    <row r="10" spans="1:5" ht="25.5" x14ac:dyDescent="0.2">
      <c r="A10" s="25" t="s">
        <v>12</v>
      </c>
      <c r="B10" s="29" t="s">
        <v>169</v>
      </c>
      <c r="C10" s="43">
        <v>535009</v>
      </c>
      <c r="D10" s="43">
        <v>-301</v>
      </c>
      <c r="E10" s="43">
        <v>534708</v>
      </c>
    </row>
    <row r="11" spans="1:5" x14ac:dyDescent="0.2">
      <c r="A11" s="25" t="s">
        <v>14</v>
      </c>
      <c r="B11" s="30" t="s">
        <v>170</v>
      </c>
      <c r="C11" s="43">
        <v>48600</v>
      </c>
      <c r="D11" s="43">
        <v>-22884</v>
      </c>
      <c r="E11" s="43">
        <v>25716</v>
      </c>
    </row>
    <row r="12" spans="1:5" x14ac:dyDescent="0.2">
      <c r="A12" s="25" t="s">
        <v>16</v>
      </c>
      <c r="B12" s="30" t="s">
        <v>171</v>
      </c>
      <c r="C12" s="43">
        <v>10686</v>
      </c>
      <c r="D12" s="43">
        <v>-536</v>
      </c>
      <c r="E12" s="43">
        <v>10150</v>
      </c>
    </row>
    <row r="13" spans="1:5" x14ac:dyDescent="0.2">
      <c r="A13" s="25" t="s">
        <v>18</v>
      </c>
      <c r="B13" s="30" t="s">
        <v>172</v>
      </c>
      <c r="C13" s="43">
        <v>2415678</v>
      </c>
      <c r="D13" s="43">
        <v>-581353</v>
      </c>
      <c r="E13" s="43">
        <v>1834325</v>
      </c>
    </row>
    <row r="14" spans="1:5" x14ac:dyDescent="0.2">
      <c r="A14" s="25" t="s">
        <v>20</v>
      </c>
      <c r="B14" s="30" t="s">
        <v>173</v>
      </c>
      <c r="C14" s="43">
        <v>259736</v>
      </c>
      <c r="D14" s="43">
        <v>-815</v>
      </c>
      <c r="E14" s="43">
        <v>258921</v>
      </c>
    </row>
    <row r="15" spans="1:5" x14ac:dyDescent="0.2">
      <c r="A15" s="25" t="s">
        <v>22</v>
      </c>
      <c r="B15" s="30" t="s">
        <v>174</v>
      </c>
      <c r="C15" s="43">
        <v>52234</v>
      </c>
      <c r="D15" s="43">
        <v>-2234</v>
      </c>
      <c r="E15" s="43">
        <v>50000</v>
      </c>
    </row>
    <row r="16" spans="1:5" x14ac:dyDescent="0.2">
      <c r="A16" s="25" t="s">
        <v>24</v>
      </c>
      <c r="B16" s="30" t="s">
        <v>175</v>
      </c>
      <c r="C16" s="43">
        <v>4273</v>
      </c>
      <c r="D16" s="43">
        <v>0</v>
      </c>
      <c r="E16" s="43">
        <v>4273</v>
      </c>
    </row>
    <row r="17" spans="1:5" ht="25.5" x14ac:dyDescent="0.2">
      <c r="A17" s="31" t="s">
        <v>26</v>
      </c>
      <c r="B17" s="29" t="s">
        <v>176</v>
      </c>
      <c r="C17" s="43"/>
      <c r="D17" s="43"/>
      <c r="E17" s="43"/>
    </row>
    <row r="18" spans="1:5" x14ac:dyDescent="0.2">
      <c r="A18" s="31" t="s">
        <v>177</v>
      </c>
      <c r="B18" s="30" t="s">
        <v>178</v>
      </c>
      <c r="C18" s="43"/>
      <c r="D18" s="43"/>
      <c r="E18" s="43"/>
    </row>
    <row r="19" spans="1:5" x14ac:dyDescent="0.2">
      <c r="A19" s="31" t="s">
        <v>179</v>
      </c>
      <c r="B19" s="30" t="s">
        <v>180</v>
      </c>
      <c r="C19" s="43"/>
      <c r="D19" s="43"/>
      <c r="E19" s="43"/>
    </row>
    <row r="20" spans="1:5" x14ac:dyDescent="0.2">
      <c r="A20" s="25" t="s">
        <v>163</v>
      </c>
      <c r="B20" s="30" t="s">
        <v>181</v>
      </c>
      <c r="C20" s="43">
        <v>29159</v>
      </c>
      <c r="D20" s="43">
        <v>-11304</v>
      </c>
      <c r="E20" s="43">
        <v>17855</v>
      </c>
    </row>
    <row r="21" spans="1:5" x14ac:dyDescent="0.2">
      <c r="A21" s="31" t="s">
        <v>182</v>
      </c>
      <c r="B21" s="30" t="s">
        <v>183</v>
      </c>
      <c r="C21" s="43">
        <v>29012</v>
      </c>
      <c r="D21" s="43">
        <v>-1531</v>
      </c>
      <c r="E21" s="43">
        <v>27481</v>
      </c>
    </row>
    <row r="22" spans="1:5" x14ac:dyDescent="0.2">
      <c r="A22" s="25" t="s">
        <v>164</v>
      </c>
      <c r="B22" s="30" t="s">
        <v>184</v>
      </c>
      <c r="C22" s="43">
        <v>845567</v>
      </c>
      <c r="D22" s="43">
        <v>-164733</v>
      </c>
      <c r="E22" s="43">
        <v>680834</v>
      </c>
    </row>
    <row r="23" spans="1:5" x14ac:dyDescent="0.2">
      <c r="A23" s="25" t="s">
        <v>165</v>
      </c>
      <c r="B23" s="30" t="s">
        <v>185</v>
      </c>
      <c r="C23" s="43">
        <v>18648</v>
      </c>
      <c r="D23" s="43">
        <v>-4617</v>
      </c>
      <c r="E23" s="43">
        <v>14031</v>
      </c>
    </row>
    <row r="24" spans="1:5" x14ac:dyDescent="0.2">
      <c r="A24" s="25" t="s">
        <v>166</v>
      </c>
      <c r="B24" s="28" t="s">
        <v>186</v>
      </c>
      <c r="C24" s="43">
        <v>42003</v>
      </c>
      <c r="D24" s="43">
        <v>0</v>
      </c>
      <c r="E24" s="43">
        <v>42003</v>
      </c>
    </row>
    <row r="25" spans="1:5" x14ac:dyDescent="0.2">
      <c r="A25" s="25" t="s">
        <v>187</v>
      </c>
      <c r="B25" s="32" t="s">
        <v>188</v>
      </c>
      <c r="C25" s="43"/>
      <c r="D25" s="43"/>
      <c r="E25" s="43"/>
    </row>
    <row r="26" spans="1:5" x14ac:dyDescent="0.2">
      <c r="A26" s="25" t="s">
        <v>32</v>
      </c>
      <c r="B26" s="32" t="s">
        <v>189</v>
      </c>
      <c r="C26" s="43">
        <v>4498376</v>
      </c>
      <c r="D26" s="43"/>
      <c r="E26" s="43">
        <v>4498376</v>
      </c>
    </row>
    <row r="27" spans="1:5" x14ac:dyDescent="0.2">
      <c r="A27" s="25" t="s">
        <v>34</v>
      </c>
      <c r="B27" s="30" t="s">
        <v>190</v>
      </c>
      <c r="C27" s="43">
        <v>2786351</v>
      </c>
      <c r="D27" s="43"/>
      <c r="E27" s="43">
        <v>2786351</v>
      </c>
    </row>
    <row r="28" spans="1:5" x14ac:dyDescent="0.2">
      <c r="A28" s="25" t="s">
        <v>36</v>
      </c>
      <c r="B28" s="33" t="s">
        <v>191</v>
      </c>
      <c r="C28" s="43">
        <v>55910</v>
      </c>
      <c r="D28" s="43"/>
      <c r="E28" s="43">
        <v>55910</v>
      </c>
    </row>
    <row r="29" spans="1:5" x14ac:dyDescent="0.2">
      <c r="A29" s="25" t="s">
        <v>38</v>
      </c>
      <c r="B29" s="30" t="s">
        <v>192</v>
      </c>
      <c r="C29" s="43">
        <v>2549532</v>
      </c>
      <c r="D29" s="43"/>
      <c r="E29" s="43">
        <v>2549532</v>
      </c>
    </row>
    <row r="30" spans="1:5" x14ac:dyDescent="0.2">
      <c r="A30" s="25" t="s">
        <v>40</v>
      </c>
      <c r="B30" s="30" t="s">
        <v>193</v>
      </c>
      <c r="C30" s="43">
        <v>2591</v>
      </c>
      <c r="D30" s="43"/>
      <c r="E30" s="43">
        <v>2591</v>
      </c>
    </row>
    <row r="31" spans="1:5" x14ac:dyDescent="0.2">
      <c r="A31" s="25" t="s">
        <v>42</v>
      </c>
      <c r="B31" s="30" t="s">
        <v>194</v>
      </c>
      <c r="C31" s="43"/>
      <c r="D31" s="43"/>
      <c r="E31" s="43"/>
    </row>
    <row r="32" spans="1:5" x14ac:dyDescent="0.2">
      <c r="A32" s="25" t="s">
        <v>128</v>
      </c>
      <c r="B32" s="30" t="s">
        <v>195</v>
      </c>
      <c r="C32" s="43"/>
      <c r="D32" s="43"/>
      <c r="E32" s="43"/>
    </row>
    <row r="33" spans="1:5" x14ac:dyDescent="0.2">
      <c r="A33" s="31" t="s">
        <v>44</v>
      </c>
      <c r="B33" s="34" t="s">
        <v>196</v>
      </c>
      <c r="C33" s="43"/>
      <c r="D33" s="43"/>
      <c r="E33" s="43"/>
    </row>
    <row r="34" spans="1:5" ht="25.5" x14ac:dyDescent="0.2">
      <c r="A34" s="31" t="s">
        <v>139</v>
      </c>
      <c r="B34" s="35" t="s">
        <v>197</v>
      </c>
      <c r="C34" s="43"/>
      <c r="D34" s="43"/>
      <c r="E34" s="43"/>
    </row>
    <row r="35" spans="1:5" x14ac:dyDescent="0.2">
      <c r="A35" s="25" t="s">
        <v>46</v>
      </c>
      <c r="B35" s="30" t="s">
        <v>198</v>
      </c>
      <c r="C35" s="43">
        <v>59447</v>
      </c>
      <c r="D35" s="43"/>
      <c r="E35" s="43">
        <v>59447</v>
      </c>
    </row>
    <row r="36" spans="1:5" x14ac:dyDescent="0.2">
      <c r="A36" s="25" t="s">
        <v>48</v>
      </c>
      <c r="B36" s="30" t="s">
        <v>199</v>
      </c>
      <c r="C36" s="43">
        <v>99469</v>
      </c>
      <c r="D36" s="43"/>
      <c r="E36" s="43">
        <v>99469</v>
      </c>
    </row>
    <row r="37" spans="1:5" x14ac:dyDescent="0.2">
      <c r="A37" s="25" t="s">
        <v>141</v>
      </c>
      <c r="B37" s="30" t="s">
        <v>200</v>
      </c>
      <c r="C37" s="43">
        <v>19402</v>
      </c>
      <c r="D37" s="43"/>
      <c r="E37" s="43">
        <v>19402</v>
      </c>
    </row>
    <row r="38" spans="1:5" x14ac:dyDescent="0.2">
      <c r="A38" s="25" t="s">
        <v>201</v>
      </c>
      <c r="B38" s="28" t="s">
        <v>202</v>
      </c>
      <c r="C38" s="43"/>
      <c r="D38" s="43"/>
      <c r="E38" s="43"/>
    </row>
    <row r="39" spans="1:5" x14ac:dyDescent="0.2">
      <c r="A39" s="25" t="s">
        <v>50</v>
      </c>
      <c r="B39" s="30" t="s">
        <v>203</v>
      </c>
      <c r="C39" s="43">
        <v>1712025</v>
      </c>
      <c r="D39" s="43"/>
      <c r="E39" s="43">
        <v>1712025</v>
      </c>
    </row>
    <row r="40" spans="1:5" x14ac:dyDescent="0.2">
      <c r="A40" s="25" t="s">
        <v>52</v>
      </c>
      <c r="B40" s="35" t="s">
        <v>204</v>
      </c>
      <c r="C40" s="43">
        <v>1509536</v>
      </c>
      <c r="D40" s="43"/>
      <c r="E40" s="43">
        <v>1509536</v>
      </c>
    </row>
    <row r="41" spans="1:5" x14ac:dyDescent="0.2">
      <c r="A41" s="25" t="s">
        <v>54</v>
      </c>
      <c r="B41" s="30" t="s">
        <v>205</v>
      </c>
      <c r="C41" s="43">
        <v>15134</v>
      </c>
      <c r="D41" s="43"/>
      <c r="E41" s="43">
        <v>15134</v>
      </c>
    </row>
    <row r="42" spans="1:5" s="37" customFormat="1" x14ac:dyDescent="0.2">
      <c r="A42" s="36" t="s">
        <v>56</v>
      </c>
      <c r="B42" s="34" t="s">
        <v>206</v>
      </c>
      <c r="C42" s="44">
        <v>187355</v>
      </c>
      <c r="D42" s="44"/>
      <c r="E42" s="44">
        <v>187355</v>
      </c>
    </row>
    <row r="43" spans="1:5" s="37" customFormat="1" x14ac:dyDescent="0.2">
      <c r="A43" s="36" t="s">
        <v>56</v>
      </c>
      <c r="B43" s="34" t="s">
        <v>207</v>
      </c>
      <c r="C43" s="44"/>
      <c r="D43" s="44"/>
      <c r="E43" s="44"/>
    </row>
    <row r="44" spans="1:5" x14ac:dyDescent="0.2">
      <c r="A44" s="25" t="s">
        <v>58</v>
      </c>
      <c r="B44" s="28" t="s">
        <v>208</v>
      </c>
      <c r="C44" s="43"/>
      <c r="D44" s="43"/>
      <c r="E44" s="43"/>
    </row>
    <row r="45" spans="1:5" x14ac:dyDescent="0.2">
      <c r="A45" s="25" t="s">
        <v>60</v>
      </c>
      <c r="B45" s="25" t="s">
        <v>61</v>
      </c>
      <c r="C45" s="45">
        <v>2419901</v>
      </c>
      <c r="D45" s="45"/>
      <c r="E45" s="45">
        <v>2419901</v>
      </c>
    </row>
    <row r="46" spans="1:5" x14ac:dyDescent="0.2">
      <c r="A46" s="25" t="s">
        <v>62</v>
      </c>
      <c r="B46" s="25" t="s">
        <v>63</v>
      </c>
      <c r="C46" s="45">
        <v>-2419901</v>
      </c>
      <c r="D46" s="45"/>
      <c r="E46" s="45">
        <v>-2419901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34"/>
  <sheetViews>
    <sheetView zoomScale="75" workbookViewId="0">
      <selection sqref="A1:IV65536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154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4506355</v>
      </c>
      <c r="D8" s="22">
        <v>-653572</v>
      </c>
      <c r="E8" s="22">
        <v>3852783</v>
      </c>
    </row>
    <row r="9" spans="1:5" x14ac:dyDescent="0.2">
      <c r="A9" s="21" t="s">
        <v>10</v>
      </c>
      <c r="B9" s="21" t="s">
        <v>11</v>
      </c>
      <c r="C9" s="22">
        <v>407216</v>
      </c>
      <c r="D9" s="22">
        <v>0</v>
      </c>
      <c r="E9" s="22">
        <v>407216</v>
      </c>
    </row>
    <row r="10" spans="1:5" x14ac:dyDescent="0.2">
      <c r="A10" s="21" t="s">
        <v>12</v>
      </c>
      <c r="B10" s="21" t="s">
        <v>13</v>
      </c>
      <c r="C10" s="22">
        <v>416694</v>
      </c>
      <c r="D10" s="22">
        <v>0</v>
      </c>
      <c r="E10" s="22">
        <v>416694</v>
      </c>
    </row>
    <row r="11" spans="1:5" x14ac:dyDescent="0.2">
      <c r="A11" s="21" t="s">
        <v>14</v>
      </c>
      <c r="B11" s="21" t="s">
        <v>15</v>
      </c>
      <c r="C11" s="22">
        <v>43407</v>
      </c>
      <c r="D11" s="22">
        <v>-22098</v>
      </c>
      <c r="E11" s="22">
        <v>21309</v>
      </c>
    </row>
    <row r="12" spans="1:5" x14ac:dyDescent="0.2">
      <c r="A12" s="21" t="s">
        <v>16</v>
      </c>
      <c r="B12" s="21" t="s">
        <v>17</v>
      </c>
      <c r="C12" s="22">
        <v>93566</v>
      </c>
      <c r="D12" s="22">
        <v>-536</v>
      </c>
      <c r="E12" s="22">
        <v>93030</v>
      </c>
    </row>
    <row r="13" spans="1:5" x14ac:dyDescent="0.2">
      <c r="A13" s="21" t="s">
        <v>18</v>
      </c>
      <c r="B13" s="21" t="s">
        <v>19</v>
      </c>
      <c r="C13" s="22">
        <v>2323247</v>
      </c>
      <c r="D13" s="22">
        <v>-475043</v>
      </c>
      <c r="E13" s="22">
        <v>1848204</v>
      </c>
    </row>
    <row r="14" spans="1:5" x14ac:dyDescent="0.2">
      <c r="A14" s="21" t="s">
        <v>20</v>
      </c>
      <c r="B14" s="21" t="s">
        <v>21</v>
      </c>
      <c r="C14" s="22">
        <v>265026</v>
      </c>
      <c r="D14" s="22">
        <v>-16311</v>
      </c>
      <c r="E14" s="22">
        <v>248715</v>
      </c>
    </row>
    <row r="15" spans="1:5" x14ac:dyDescent="0.2">
      <c r="A15" s="21" t="s">
        <v>22</v>
      </c>
      <c r="B15" s="21" t="s">
        <v>23</v>
      </c>
      <c r="C15" s="22">
        <v>48217</v>
      </c>
      <c r="D15" s="22">
        <v>-2234</v>
      </c>
      <c r="E15" s="22">
        <v>45983</v>
      </c>
    </row>
    <row r="16" spans="1:5" x14ac:dyDescent="0.2">
      <c r="A16" s="21" t="s">
        <v>24</v>
      </c>
      <c r="B16" s="21" t="s">
        <v>25</v>
      </c>
      <c r="C16" s="22">
        <v>4219</v>
      </c>
      <c r="D16" s="22">
        <v>0</v>
      </c>
      <c r="E16" s="22">
        <v>4219</v>
      </c>
    </row>
    <row r="17" spans="1:5" x14ac:dyDescent="0.2">
      <c r="A17" s="21" t="s">
        <v>26</v>
      </c>
      <c r="B17" s="21" t="s">
        <v>27</v>
      </c>
      <c r="C17" s="22">
        <v>25687</v>
      </c>
      <c r="D17" s="22">
        <v>-6361</v>
      </c>
      <c r="E17" s="22">
        <v>19326</v>
      </c>
    </row>
    <row r="18" spans="1:5" x14ac:dyDescent="0.2">
      <c r="A18" s="21" t="s">
        <v>28</v>
      </c>
      <c r="B18" s="21" t="s">
        <v>29</v>
      </c>
      <c r="C18" s="22">
        <v>826044</v>
      </c>
      <c r="D18" s="22">
        <v>-130585</v>
      </c>
      <c r="E18" s="22">
        <v>695459</v>
      </c>
    </row>
    <row r="19" spans="1:5" x14ac:dyDescent="0.2">
      <c r="A19" s="21" t="s">
        <v>30</v>
      </c>
      <c r="B19" s="21" t="s">
        <v>31</v>
      </c>
      <c r="C19" s="22">
        <v>11927</v>
      </c>
      <c r="D19" s="22">
        <v>-404</v>
      </c>
      <c r="E19" s="22">
        <v>11523</v>
      </c>
    </row>
    <row r="20" spans="1:5" x14ac:dyDescent="0.2">
      <c r="A20" s="21" t="s">
        <v>134</v>
      </c>
      <c r="B20" s="21" t="s">
        <v>135</v>
      </c>
      <c r="C20" s="22">
        <v>41105</v>
      </c>
      <c r="D20" s="22">
        <v>0</v>
      </c>
      <c r="E20" s="22">
        <v>41105</v>
      </c>
    </row>
    <row r="21" spans="1:5" x14ac:dyDescent="0.2">
      <c r="A21" s="21" t="s">
        <v>32</v>
      </c>
      <c r="B21" s="21" t="s">
        <v>33</v>
      </c>
      <c r="C21" s="22">
        <v>3852783</v>
      </c>
      <c r="D21" s="22">
        <v>0</v>
      </c>
      <c r="E21" s="22">
        <v>3852783</v>
      </c>
    </row>
    <row r="22" spans="1:5" x14ac:dyDescent="0.2">
      <c r="A22" s="21" t="s">
        <v>34</v>
      </c>
      <c r="B22" s="21" t="s">
        <v>35</v>
      </c>
      <c r="C22" s="22">
        <v>2283432</v>
      </c>
      <c r="D22" s="22">
        <v>0</v>
      </c>
      <c r="E22" s="22">
        <v>2283432</v>
      </c>
    </row>
    <row r="23" spans="1:5" x14ac:dyDescent="0.2">
      <c r="A23" s="21" t="s">
        <v>36</v>
      </c>
      <c r="B23" s="21" t="s">
        <v>37</v>
      </c>
      <c r="C23" s="22">
        <v>62439</v>
      </c>
      <c r="D23" s="22">
        <v>0</v>
      </c>
      <c r="E23" s="22">
        <v>62439</v>
      </c>
    </row>
    <row r="24" spans="1:5" x14ac:dyDescent="0.2">
      <c r="A24" s="21" t="s">
        <v>38</v>
      </c>
      <c r="B24" s="21" t="s">
        <v>39</v>
      </c>
      <c r="C24" s="22">
        <v>2034820</v>
      </c>
      <c r="D24" s="22">
        <v>0</v>
      </c>
      <c r="E24" s="22">
        <v>2034820</v>
      </c>
    </row>
    <row r="25" spans="1:5" x14ac:dyDescent="0.2">
      <c r="A25" s="21" t="s">
        <v>40</v>
      </c>
      <c r="B25" s="21" t="s">
        <v>41</v>
      </c>
      <c r="C25" s="22">
        <v>1650</v>
      </c>
      <c r="D25" s="22">
        <v>0</v>
      </c>
      <c r="E25" s="22">
        <v>1650</v>
      </c>
    </row>
    <row r="26" spans="1:5" x14ac:dyDescent="0.2">
      <c r="A26" s="21" t="s">
        <v>44</v>
      </c>
      <c r="B26" s="21" t="s">
        <v>45</v>
      </c>
      <c r="C26" s="22">
        <v>42248</v>
      </c>
      <c r="D26" s="22">
        <v>0</v>
      </c>
      <c r="E26" s="22">
        <v>42248</v>
      </c>
    </row>
    <row r="27" spans="1:5" x14ac:dyDescent="0.2">
      <c r="A27" s="21" t="s">
        <v>46</v>
      </c>
      <c r="B27" s="21" t="s">
        <v>47</v>
      </c>
      <c r="C27" s="22">
        <v>124096</v>
      </c>
      <c r="D27" s="22">
        <v>0</v>
      </c>
      <c r="E27" s="22">
        <v>124096</v>
      </c>
    </row>
    <row r="28" spans="1:5" x14ac:dyDescent="0.2">
      <c r="A28" s="21" t="s">
        <v>48</v>
      </c>
      <c r="B28" s="21" t="s">
        <v>49</v>
      </c>
      <c r="C28" s="22">
        <v>18179</v>
      </c>
      <c r="D28" s="22">
        <v>0</v>
      </c>
      <c r="E28" s="22">
        <v>18179</v>
      </c>
    </row>
    <row r="29" spans="1:5" x14ac:dyDescent="0.2">
      <c r="A29" s="21" t="s">
        <v>50</v>
      </c>
      <c r="B29" s="21" t="s">
        <v>51</v>
      </c>
      <c r="C29" s="22">
        <v>1569351</v>
      </c>
      <c r="D29" s="22">
        <v>0</v>
      </c>
      <c r="E29" s="22">
        <v>1569351</v>
      </c>
    </row>
    <row r="30" spans="1:5" x14ac:dyDescent="0.2">
      <c r="A30" s="21" t="s">
        <v>52</v>
      </c>
      <c r="B30" s="21" t="s">
        <v>53</v>
      </c>
      <c r="C30" s="22">
        <v>1509536</v>
      </c>
      <c r="D30" s="22">
        <v>0</v>
      </c>
      <c r="E30" s="22">
        <v>1509536</v>
      </c>
    </row>
    <row r="31" spans="1:5" x14ac:dyDescent="0.2">
      <c r="A31" s="21" t="s">
        <v>54</v>
      </c>
      <c r="B31" s="21" t="s">
        <v>55</v>
      </c>
      <c r="C31" s="22">
        <v>39008</v>
      </c>
      <c r="D31" s="22">
        <v>0</v>
      </c>
      <c r="E31" s="22">
        <v>39008</v>
      </c>
    </row>
    <row r="32" spans="1:5" x14ac:dyDescent="0.2">
      <c r="A32" s="21" t="s">
        <v>56</v>
      </c>
      <c r="B32" s="21" t="s">
        <v>57</v>
      </c>
      <c r="C32" s="22">
        <v>20807</v>
      </c>
      <c r="D32" s="22">
        <v>0</v>
      </c>
      <c r="E32" s="22">
        <v>20807</v>
      </c>
    </row>
    <row r="33" spans="1:5" x14ac:dyDescent="0.2">
      <c r="A33" s="21" t="s">
        <v>60</v>
      </c>
      <c r="B33" s="21" t="s">
        <v>61</v>
      </c>
      <c r="C33" s="22">
        <v>2281853</v>
      </c>
      <c r="D33" s="22">
        <v>0</v>
      </c>
      <c r="E33" s="22">
        <v>2281853</v>
      </c>
    </row>
    <row r="34" spans="1:5" x14ac:dyDescent="0.2">
      <c r="A34" s="21" t="s">
        <v>62</v>
      </c>
      <c r="B34" s="21" t="s">
        <v>63</v>
      </c>
      <c r="C34" s="22">
        <v>-2281853</v>
      </c>
      <c r="D34" s="22">
        <v>0</v>
      </c>
      <c r="E34" s="22">
        <v>-2281853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E34"/>
  <sheetViews>
    <sheetView zoomScale="75" workbookViewId="0">
      <selection activeCell="B28" sqref="B28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152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4396635</v>
      </c>
      <c r="D8" s="22">
        <v>-626651</v>
      </c>
      <c r="E8" s="22">
        <v>3769984</v>
      </c>
    </row>
    <row r="9" spans="1:5" x14ac:dyDescent="0.2">
      <c r="A9" s="21" t="s">
        <v>10</v>
      </c>
      <c r="B9" s="21" t="s">
        <v>11</v>
      </c>
      <c r="C9" s="22">
        <v>361121</v>
      </c>
      <c r="D9" s="22">
        <v>0</v>
      </c>
      <c r="E9" s="22">
        <v>361121</v>
      </c>
    </row>
    <row r="10" spans="1:5" x14ac:dyDescent="0.2">
      <c r="A10" s="21" t="s">
        <v>12</v>
      </c>
      <c r="B10" s="21" t="s">
        <v>13</v>
      </c>
      <c r="C10" s="22">
        <v>465022</v>
      </c>
      <c r="D10" s="22">
        <v>0</v>
      </c>
      <c r="E10" s="22">
        <v>465022</v>
      </c>
    </row>
    <row r="11" spans="1:5" x14ac:dyDescent="0.2">
      <c r="A11" s="21" t="s">
        <v>14</v>
      </c>
      <c r="B11" s="21" t="s">
        <v>15</v>
      </c>
      <c r="C11" s="22">
        <v>45849</v>
      </c>
      <c r="D11" s="22">
        <v>-23581</v>
      </c>
      <c r="E11" s="22">
        <v>22268</v>
      </c>
    </row>
    <row r="12" spans="1:5" x14ac:dyDescent="0.2">
      <c r="A12" s="21" t="s">
        <v>16</v>
      </c>
      <c r="B12" s="21" t="s">
        <v>17</v>
      </c>
      <c r="C12" s="22">
        <v>341202</v>
      </c>
      <c r="D12" s="22">
        <v>-536</v>
      </c>
      <c r="E12" s="22">
        <v>340666</v>
      </c>
    </row>
    <row r="13" spans="1:5" x14ac:dyDescent="0.2">
      <c r="A13" s="21" t="s">
        <v>18</v>
      </c>
      <c r="B13" s="21" t="s">
        <v>19</v>
      </c>
      <c r="C13" s="22">
        <v>1994128</v>
      </c>
      <c r="D13" s="22">
        <v>-454002</v>
      </c>
      <c r="E13" s="22">
        <v>1540126</v>
      </c>
    </row>
    <row r="14" spans="1:5" x14ac:dyDescent="0.2">
      <c r="A14" s="21" t="s">
        <v>20</v>
      </c>
      <c r="B14" s="21" t="s">
        <v>21</v>
      </c>
      <c r="C14" s="22">
        <v>279132</v>
      </c>
      <c r="D14" s="22">
        <v>-8899</v>
      </c>
      <c r="E14" s="22">
        <v>270233</v>
      </c>
    </row>
    <row r="15" spans="1:5" x14ac:dyDescent="0.2">
      <c r="A15" s="21" t="s">
        <v>22</v>
      </c>
      <c r="B15" s="21" t="s">
        <v>23</v>
      </c>
      <c r="C15" s="22">
        <v>48217</v>
      </c>
      <c r="D15" s="22">
        <v>-2234</v>
      </c>
      <c r="E15" s="22">
        <v>45983</v>
      </c>
    </row>
    <row r="16" spans="1:5" x14ac:dyDescent="0.2">
      <c r="A16" s="21" t="s">
        <v>24</v>
      </c>
      <c r="B16" s="21" t="s">
        <v>25</v>
      </c>
      <c r="C16" s="22">
        <v>4219</v>
      </c>
      <c r="D16" s="22">
        <v>0</v>
      </c>
      <c r="E16" s="22">
        <v>4219</v>
      </c>
    </row>
    <row r="17" spans="1:5" x14ac:dyDescent="0.2">
      <c r="A17" s="21" t="s">
        <v>26</v>
      </c>
      <c r="B17" s="21" t="s">
        <v>27</v>
      </c>
      <c r="C17" s="22">
        <v>23830</v>
      </c>
      <c r="D17" s="22">
        <v>-6361</v>
      </c>
      <c r="E17" s="22">
        <v>17469</v>
      </c>
    </row>
    <row r="18" spans="1:5" x14ac:dyDescent="0.2">
      <c r="A18" s="21" t="s">
        <v>28</v>
      </c>
      <c r="B18" s="21" t="s">
        <v>29</v>
      </c>
      <c r="C18" s="22">
        <v>781986</v>
      </c>
      <c r="D18" s="22">
        <v>-130401</v>
      </c>
      <c r="E18" s="22">
        <v>651585</v>
      </c>
    </row>
    <row r="19" spans="1:5" x14ac:dyDescent="0.2">
      <c r="A19" s="21" t="s">
        <v>30</v>
      </c>
      <c r="B19" s="21" t="s">
        <v>31</v>
      </c>
      <c r="C19" s="22">
        <v>10824</v>
      </c>
      <c r="D19" s="22">
        <v>-637</v>
      </c>
      <c r="E19" s="22">
        <v>10187</v>
      </c>
    </row>
    <row r="20" spans="1:5" x14ac:dyDescent="0.2">
      <c r="A20" s="21" t="s">
        <v>134</v>
      </c>
      <c r="B20" s="21" t="s">
        <v>135</v>
      </c>
      <c r="C20" s="22">
        <v>41105</v>
      </c>
      <c r="D20" s="22">
        <v>0</v>
      </c>
      <c r="E20" s="22">
        <v>41105</v>
      </c>
    </row>
    <row r="21" spans="1:5" x14ac:dyDescent="0.2">
      <c r="A21" s="21" t="s">
        <v>32</v>
      </c>
      <c r="B21" s="21" t="s">
        <v>33</v>
      </c>
      <c r="C21" s="22">
        <v>3769984</v>
      </c>
      <c r="D21" s="22">
        <v>0</v>
      </c>
      <c r="E21" s="22">
        <v>3769984</v>
      </c>
    </row>
    <row r="22" spans="1:5" x14ac:dyDescent="0.2">
      <c r="A22" s="21" t="s">
        <v>34</v>
      </c>
      <c r="B22" s="21" t="s">
        <v>35</v>
      </c>
      <c r="C22" s="22">
        <v>2213912</v>
      </c>
      <c r="D22" s="22">
        <v>0</v>
      </c>
      <c r="E22" s="22">
        <v>2213912</v>
      </c>
    </row>
    <row r="23" spans="1:5" x14ac:dyDescent="0.2">
      <c r="A23" s="21" t="s">
        <v>36</v>
      </c>
      <c r="B23" s="21" t="s">
        <v>37</v>
      </c>
      <c r="C23" s="22">
        <v>6940</v>
      </c>
      <c r="D23" s="22">
        <v>0</v>
      </c>
      <c r="E23" s="22">
        <v>6940</v>
      </c>
    </row>
    <row r="24" spans="1:5" x14ac:dyDescent="0.2">
      <c r="A24" s="21" t="s">
        <v>38</v>
      </c>
      <c r="B24" s="21" t="s">
        <v>39</v>
      </c>
      <c r="C24" s="22">
        <v>2013246</v>
      </c>
      <c r="D24" s="22">
        <v>0</v>
      </c>
      <c r="E24" s="22">
        <v>2013246</v>
      </c>
    </row>
    <row r="25" spans="1:5" x14ac:dyDescent="0.2">
      <c r="A25" s="21" t="s">
        <v>40</v>
      </c>
      <c r="B25" s="21" t="s">
        <v>41</v>
      </c>
      <c r="C25" s="22">
        <v>655</v>
      </c>
      <c r="D25" s="22">
        <v>0</v>
      </c>
      <c r="E25" s="22">
        <v>655</v>
      </c>
    </row>
    <row r="26" spans="1:5" x14ac:dyDescent="0.2">
      <c r="A26" s="21" t="s">
        <v>44</v>
      </c>
      <c r="B26" s="21" t="s">
        <v>45</v>
      </c>
      <c r="C26" s="22">
        <v>42228</v>
      </c>
      <c r="D26" s="22">
        <v>0</v>
      </c>
      <c r="E26" s="22">
        <v>42228</v>
      </c>
    </row>
    <row r="27" spans="1:5" x14ac:dyDescent="0.2">
      <c r="A27" s="21" t="s">
        <v>46</v>
      </c>
      <c r="B27" s="21" t="s">
        <v>47</v>
      </c>
      <c r="C27" s="22">
        <v>131456</v>
      </c>
      <c r="D27" s="22">
        <v>0</v>
      </c>
      <c r="E27" s="22">
        <v>131456</v>
      </c>
    </row>
    <row r="28" spans="1:5" x14ac:dyDescent="0.2">
      <c r="A28" s="21" t="s">
        <v>48</v>
      </c>
      <c r="B28" s="21" t="s">
        <v>49</v>
      </c>
      <c r="C28" s="22">
        <v>19387</v>
      </c>
      <c r="D28" s="22">
        <v>0</v>
      </c>
      <c r="E28" s="22">
        <v>19387</v>
      </c>
    </row>
    <row r="29" spans="1:5" x14ac:dyDescent="0.2">
      <c r="A29" s="21" t="s">
        <v>50</v>
      </c>
      <c r="B29" s="21" t="s">
        <v>51</v>
      </c>
      <c r="C29" s="22">
        <v>1556072</v>
      </c>
      <c r="D29" s="22">
        <v>0</v>
      </c>
      <c r="E29" s="22">
        <v>1556072</v>
      </c>
    </row>
    <row r="30" spans="1:5" x14ac:dyDescent="0.2">
      <c r="A30" s="21" t="s">
        <v>52</v>
      </c>
      <c r="B30" s="21" t="s">
        <v>53</v>
      </c>
      <c r="C30" s="22">
        <v>1509536</v>
      </c>
      <c r="D30" s="22">
        <v>0</v>
      </c>
      <c r="E30" s="22">
        <v>1509536</v>
      </c>
    </row>
    <row r="31" spans="1:5" x14ac:dyDescent="0.2">
      <c r="A31" s="21" t="s">
        <v>54</v>
      </c>
      <c r="B31" s="21" t="s">
        <v>55</v>
      </c>
      <c r="C31" s="22">
        <v>39008</v>
      </c>
      <c r="D31" s="22">
        <v>0</v>
      </c>
      <c r="E31" s="22">
        <v>39008</v>
      </c>
    </row>
    <row r="32" spans="1:5" x14ac:dyDescent="0.2">
      <c r="A32" s="21" t="s">
        <v>56</v>
      </c>
      <c r="B32" s="21" t="s">
        <v>57</v>
      </c>
      <c r="C32" s="22">
        <v>7528</v>
      </c>
      <c r="D32" s="22">
        <v>0</v>
      </c>
      <c r="E32" s="22">
        <v>7528</v>
      </c>
    </row>
    <row r="33" spans="1:5" x14ac:dyDescent="0.2">
      <c r="A33" s="21" t="s">
        <v>60</v>
      </c>
      <c r="B33" s="21" t="s">
        <v>61</v>
      </c>
      <c r="C33" s="22">
        <v>2076986</v>
      </c>
      <c r="D33" s="22">
        <v>0</v>
      </c>
      <c r="E33" s="22">
        <v>2076986</v>
      </c>
    </row>
    <row r="34" spans="1:5" x14ac:dyDescent="0.2">
      <c r="A34" s="21" t="s">
        <v>62</v>
      </c>
      <c r="B34" s="21" t="s">
        <v>63</v>
      </c>
      <c r="C34" s="22">
        <v>-2076986</v>
      </c>
      <c r="D34" s="22">
        <v>0</v>
      </c>
      <c r="E34" s="22">
        <v>-2076986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34"/>
  <sheetViews>
    <sheetView zoomScale="75" workbookViewId="0">
      <selection activeCell="B28" sqref="B28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150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4172521</v>
      </c>
      <c r="D8" s="22">
        <v>-549405</v>
      </c>
      <c r="E8" s="22">
        <v>3623116</v>
      </c>
    </row>
    <row r="9" spans="1:5" x14ac:dyDescent="0.2">
      <c r="A9" s="21" t="s">
        <v>10</v>
      </c>
      <c r="B9" s="21" t="s">
        <v>11</v>
      </c>
      <c r="C9" s="22">
        <v>370539</v>
      </c>
      <c r="D9" s="22">
        <v>0</v>
      </c>
      <c r="E9" s="22">
        <v>370539</v>
      </c>
    </row>
    <row r="10" spans="1:5" x14ac:dyDescent="0.2">
      <c r="A10" s="21" t="s">
        <v>12</v>
      </c>
      <c r="B10" s="21" t="s">
        <v>13</v>
      </c>
      <c r="C10" s="22">
        <v>425768</v>
      </c>
      <c r="D10" s="22">
        <v>0</v>
      </c>
      <c r="E10" s="22">
        <v>425768</v>
      </c>
    </row>
    <row r="11" spans="1:5" x14ac:dyDescent="0.2">
      <c r="A11" s="21" t="s">
        <v>14</v>
      </c>
      <c r="B11" s="21" t="s">
        <v>15</v>
      </c>
      <c r="C11" s="22">
        <v>40142</v>
      </c>
      <c r="D11" s="22">
        <v>-20633</v>
      </c>
      <c r="E11" s="22">
        <v>19509</v>
      </c>
    </row>
    <row r="12" spans="1:5" x14ac:dyDescent="0.2">
      <c r="A12" s="21" t="s">
        <v>16</v>
      </c>
      <c r="B12" s="21" t="s">
        <v>17</v>
      </c>
      <c r="C12" s="22">
        <v>375710</v>
      </c>
      <c r="D12" s="22">
        <v>-536</v>
      </c>
      <c r="E12" s="22">
        <v>375174</v>
      </c>
    </row>
    <row r="13" spans="1:5" x14ac:dyDescent="0.2">
      <c r="A13" s="21" t="s">
        <v>18</v>
      </c>
      <c r="B13" s="21" t="s">
        <v>19</v>
      </c>
      <c r="C13" s="22">
        <v>1790767</v>
      </c>
      <c r="D13" s="22">
        <v>-368692</v>
      </c>
      <c r="E13" s="22">
        <v>1422075</v>
      </c>
    </row>
    <row r="14" spans="1:5" x14ac:dyDescent="0.2">
      <c r="A14" s="21" t="s">
        <v>20</v>
      </c>
      <c r="B14" s="21" t="s">
        <v>21</v>
      </c>
      <c r="C14" s="22">
        <v>296968</v>
      </c>
      <c r="D14" s="22">
        <v>-18605</v>
      </c>
      <c r="E14" s="22">
        <v>278363</v>
      </c>
    </row>
    <row r="15" spans="1:5" x14ac:dyDescent="0.2">
      <c r="A15" s="21" t="s">
        <v>22</v>
      </c>
      <c r="B15" s="21" t="s">
        <v>23</v>
      </c>
      <c r="C15" s="22">
        <v>48217</v>
      </c>
      <c r="D15" s="22">
        <v>-2234</v>
      </c>
      <c r="E15" s="22">
        <v>45983</v>
      </c>
    </row>
    <row r="16" spans="1:5" x14ac:dyDescent="0.2">
      <c r="A16" s="21" t="s">
        <v>24</v>
      </c>
      <c r="B16" s="21" t="s">
        <v>25</v>
      </c>
      <c r="C16" s="22">
        <v>4219</v>
      </c>
      <c r="D16" s="22">
        <v>0</v>
      </c>
      <c r="E16" s="22">
        <v>4219</v>
      </c>
    </row>
    <row r="17" spans="1:5" x14ac:dyDescent="0.2">
      <c r="A17" s="21" t="s">
        <v>26</v>
      </c>
      <c r="B17" s="21" t="s">
        <v>27</v>
      </c>
      <c r="C17" s="22">
        <v>76481</v>
      </c>
      <c r="D17" s="22">
        <v>-34895</v>
      </c>
      <c r="E17" s="22">
        <v>41586</v>
      </c>
    </row>
    <row r="18" spans="1:5" x14ac:dyDescent="0.2">
      <c r="A18" s="21" t="s">
        <v>28</v>
      </c>
      <c r="B18" s="21" t="s">
        <v>29</v>
      </c>
      <c r="C18" s="22">
        <v>687264</v>
      </c>
      <c r="D18" s="22">
        <v>-103223</v>
      </c>
      <c r="E18" s="22">
        <v>584041</v>
      </c>
    </row>
    <row r="19" spans="1:5" x14ac:dyDescent="0.2">
      <c r="A19" s="21" t="s">
        <v>30</v>
      </c>
      <c r="B19" s="21" t="s">
        <v>31</v>
      </c>
      <c r="C19" s="22">
        <v>15341</v>
      </c>
      <c r="D19" s="22">
        <v>-587</v>
      </c>
      <c r="E19" s="22">
        <v>14754</v>
      </c>
    </row>
    <row r="20" spans="1:5" x14ac:dyDescent="0.2">
      <c r="A20" s="21" t="s">
        <v>134</v>
      </c>
      <c r="B20" s="21" t="s">
        <v>135</v>
      </c>
      <c r="C20" s="22">
        <v>41105</v>
      </c>
      <c r="D20" s="22">
        <v>0</v>
      </c>
      <c r="E20" s="22">
        <v>41105</v>
      </c>
    </row>
    <row r="21" spans="1:5" x14ac:dyDescent="0.2">
      <c r="A21" s="21" t="s">
        <v>32</v>
      </c>
      <c r="B21" s="21" t="s">
        <v>33</v>
      </c>
      <c r="C21" s="22">
        <v>3623116</v>
      </c>
      <c r="D21" s="22">
        <v>0</v>
      </c>
      <c r="E21" s="22">
        <v>3623116</v>
      </c>
    </row>
    <row r="22" spans="1:5" x14ac:dyDescent="0.2">
      <c r="A22" s="21" t="s">
        <v>34</v>
      </c>
      <c r="B22" s="21" t="s">
        <v>35</v>
      </c>
      <c r="C22" s="22">
        <v>2332132</v>
      </c>
      <c r="D22" s="22">
        <v>0</v>
      </c>
      <c r="E22" s="22">
        <v>2332132</v>
      </c>
    </row>
    <row r="23" spans="1:5" x14ac:dyDescent="0.2">
      <c r="A23" s="21" t="s">
        <v>36</v>
      </c>
      <c r="B23" s="21" t="s">
        <v>37</v>
      </c>
      <c r="C23" s="22">
        <v>9509</v>
      </c>
      <c r="D23" s="22">
        <v>0</v>
      </c>
      <c r="E23" s="22">
        <v>9509</v>
      </c>
    </row>
    <row r="24" spans="1:5" x14ac:dyDescent="0.2">
      <c r="A24" s="21" t="s">
        <v>38</v>
      </c>
      <c r="B24" s="21" t="s">
        <v>39</v>
      </c>
      <c r="C24" s="22">
        <v>2139221</v>
      </c>
      <c r="D24" s="22">
        <v>0</v>
      </c>
      <c r="E24" s="22">
        <v>2139221</v>
      </c>
    </row>
    <row r="25" spans="1:5" x14ac:dyDescent="0.2">
      <c r="A25" s="21" t="s">
        <v>40</v>
      </c>
      <c r="B25" s="21" t="s">
        <v>41</v>
      </c>
      <c r="C25" s="22">
        <v>347</v>
      </c>
      <c r="D25" s="22">
        <v>0</v>
      </c>
      <c r="E25" s="22">
        <v>347</v>
      </c>
    </row>
    <row r="26" spans="1:5" x14ac:dyDescent="0.2">
      <c r="A26" s="21" t="s">
        <v>44</v>
      </c>
      <c r="B26" s="21" t="s">
        <v>45</v>
      </c>
      <c r="C26" s="22">
        <v>34765</v>
      </c>
      <c r="D26" s="22">
        <v>0</v>
      </c>
      <c r="E26" s="22">
        <v>34765</v>
      </c>
    </row>
    <row r="27" spans="1:5" x14ac:dyDescent="0.2">
      <c r="A27" s="21" t="s">
        <v>46</v>
      </c>
      <c r="B27" s="21" t="s">
        <v>47</v>
      </c>
      <c r="C27" s="22">
        <v>126780</v>
      </c>
      <c r="D27" s="22">
        <v>0</v>
      </c>
      <c r="E27" s="22">
        <v>126780</v>
      </c>
    </row>
    <row r="28" spans="1:5" x14ac:dyDescent="0.2">
      <c r="A28" s="21" t="s">
        <v>48</v>
      </c>
      <c r="B28" s="21" t="s">
        <v>49</v>
      </c>
      <c r="C28" s="22">
        <v>21510</v>
      </c>
      <c r="D28" s="22">
        <v>0</v>
      </c>
      <c r="E28" s="22">
        <v>21510</v>
      </c>
    </row>
    <row r="29" spans="1:5" x14ac:dyDescent="0.2">
      <c r="A29" s="21" t="s">
        <v>50</v>
      </c>
      <c r="B29" s="21" t="s">
        <v>51</v>
      </c>
      <c r="C29" s="22">
        <v>1290984</v>
      </c>
      <c r="D29" s="22">
        <v>0</v>
      </c>
      <c r="E29" s="22">
        <v>1290984</v>
      </c>
    </row>
    <row r="30" spans="1:5" x14ac:dyDescent="0.2">
      <c r="A30" s="21" t="s">
        <v>52</v>
      </c>
      <c r="B30" s="21" t="s">
        <v>53</v>
      </c>
      <c r="C30" s="22">
        <v>1056832</v>
      </c>
      <c r="D30" s="22">
        <v>0</v>
      </c>
      <c r="E30" s="22">
        <v>1056832</v>
      </c>
    </row>
    <row r="31" spans="1:5" x14ac:dyDescent="0.2">
      <c r="A31" s="21" t="s">
        <v>54</v>
      </c>
      <c r="B31" s="21" t="s">
        <v>55</v>
      </c>
      <c r="C31" s="22">
        <v>37350</v>
      </c>
      <c r="D31" s="22">
        <v>0</v>
      </c>
      <c r="E31" s="22">
        <v>37350</v>
      </c>
    </row>
    <row r="32" spans="1:5" x14ac:dyDescent="0.2">
      <c r="A32" s="21" t="s">
        <v>56</v>
      </c>
      <c r="B32" s="21" t="s">
        <v>57</v>
      </c>
      <c r="C32" s="22">
        <v>196802</v>
      </c>
      <c r="D32" s="22">
        <v>0</v>
      </c>
      <c r="E32" s="22">
        <v>196802</v>
      </c>
    </row>
    <row r="33" spans="1:5" x14ac:dyDescent="0.2">
      <c r="A33" s="21" t="s">
        <v>60</v>
      </c>
      <c r="B33" s="21" t="s">
        <v>61</v>
      </c>
      <c r="C33" s="22">
        <v>1641047</v>
      </c>
      <c r="D33" s="22">
        <v>0</v>
      </c>
      <c r="E33" s="22">
        <v>1641047</v>
      </c>
    </row>
    <row r="34" spans="1:5" x14ac:dyDescent="0.2">
      <c r="A34" s="21" t="s">
        <v>62</v>
      </c>
      <c r="B34" s="21" t="s">
        <v>63</v>
      </c>
      <c r="C34" s="22">
        <v>-1641047</v>
      </c>
      <c r="D34" s="22">
        <v>0</v>
      </c>
      <c r="E34" s="22">
        <v>-1641047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34"/>
  <sheetViews>
    <sheetView zoomScale="75" workbookViewId="0">
      <selection activeCell="B43" sqref="B43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4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146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3977631</v>
      </c>
      <c r="D8" s="22">
        <v>-532329</v>
      </c>
      <c r="E8" s="22">
        <v>3445302</v>
      </c>
    </row>
    <row r="9" spans="1:5" x14ac:dyDescent="0.2">
      <c r="A9" s="21" t="s">
        <v>10</v>
      </c>
      <c r="B9" s="21" t="s">
        <v>11</v>
      </c>
      <c r="C9" s="22">
        <v>429536</v>
      </c>
      <c r="D9" s="22">
        <v>0</v>
      </c>
      <c r="E9" s="22">
        <v>429536</v>
      </c>
    </row>
    <row r="10" spans="1:5" x14ac:dyDescent="0.2">
      <c r="A10" s="21" t="s">
        <v>12</v>
      </c>
      <c r="B10" s="21" t="s">
        <v>13</v>
      </c>
      <c r="C10" s="22">
        <v>339559</v>
      </c>
      <c r="D10" s="22">
        <v>0</v>
      </c>
      <c r="E10" s="22">
        <v>339559</v>
      </c>
    </row>
    <row r="11" spans="1:5" x14ac:dyDescent="0.2">
      <c r="A11" s="21" t="s">
        <v>14</v>
      </c>
      <c r="B11" s="21" t="s">
        <v>15</v>
      </c>
      <c r="C11" s="22">
        <v>34033</v>
      </c>
      <c r="D11" s="22">
        <v>-16314</v>
      </c>
      <c r="E11" s="22">
        <v>17719</v>
      </c>
    </row>
    <row r="12" spans="1:5" x14ac:dyDescent="0.2">
      <c r="A12" s="21" t="s">
        <v>16</v>
      </c>
      <c r="B12" s="21" t="s">
        <v>17</v>
      </c>
      <c r="C12" s="22">
        <v>627101</v>
      </c>
      <c r="D12" s="22">
        <v>-536</v>
      </c>
      <c r="E12" s="22">
        <v>626565</v>
      </c>
    </row>
    <row r="13" spans="1:5" x14ac:dyDescent="0.2">
      <c r="A13" s="21" t="s">
        <v>18</v>
      </c>
      <c r="B13" s="21" t="s">
        <v>19</v>
      </c>
      <c r="C13" s="22">
        <v>1603514</v>
      </c>
      <c r="D13" s="22">
        <v>-346312</v>
      </c>
      <c r="E13" s="22">
        <v>1257202</v>
      </c>
    </row>
    <row r="14" spans="1:5" x14ac:dyDescent="0.2">
      <c r="A14" s="21" t="s">
        <v>20</v>
      </c>
      <c r="B14" s="21" t="s">
        <v>21</v>
      </c>
      <c r="C14" s="22">
        <v>141224</v>
      </c>
      <c r="D14" s="22">
        <v>-28472</v>
      </c>
      <c r="E14" s="22">
        <v>112752</v>
      </c>
    </row>
    <row r="15" spans="1:5" x14ac:dyDescent="0.2">
      <c r="A15" s="21" t="s">
        <v>22</v>
      </c>
      <c r="B15" s="21" t="s">
        <v>23</v>
      </c>
      <c r="C15" s="22">
        <v>48264</v>
      </c>
      <c r="D15" s="22">
        <v>-2234</v>
      </c>
      <c r="E15" s="22">
        <v>46030</v>
      </c>
    </row>
    <row r="16" spans="1:5" x14ac:dyDescent="0.2">
      <c r="A16" s="21" t="s">
        <v>24</v>
      </c>
      <c r="B16" s="21" t="s">
        <v>147</v>
      </c>
      <c r="C16" s="22">
        <v>4219</v>
      </c>
      <c r="D16" s="22">
        <v>0</v>
      </c>
      <c r="E16" s="22">
        <v>4219</v>
      </c>
    </row>
    <row r="17" spans="1:5" x14ac:dyDescent="0.2">
      <c r="A17" s="21" t="s">
        <v>26</v>
      </c>
      <c r="B17" s="21" t="s">
        <v>27</v>
      </c>
      <c r="C17" s="22">
        <v>80602</v>
      </c>
      <c r="D17" s="22">
        <v>-34895</v>
      </c>
      <c r="E17" s="22">
        <v>45707</v>
      </c>
    </row>
    <row r="18" spans="1:5" x14ac:dyDescent="0.2">
      <c r="A18" s="21" t="s">
        <v>28</v>
      </c>
      <c r="B18" s="21" t="s">
        <v>29</v>
      </c>
      <c r="C18" s="22">
        <v>601824</v>
      </c>
      <c r="D18" s="22">
        <v>-103182</v>
      </c>
      <c r="E18" s="22">
        <v>498642</v>
      </c>
    </row>
    <row r="19" spans="1:5" x14ac:dyDescent="0.2">
      <c r="A19" s="21" t="s">
        <v>30</v>
      </c>
      <c r="B19" s="21" t="s">
        <v>31</v>
      </c>
      <c r="C19" s="22">
        <v>26650</v>
      </c>
      <c r="D19" s="22">
        <v>-384</v>
      </c>
      <c r="E19" s="22">
        <v>26266</v>
      </c>
    </row>
    <row r="20" spans="1:5" x14ac:dyDescent="0.2">
      <c r="A20" s="21" t="s">
        <v>134</v>
      </c>
      <c r="B20" s="21" t="s">
        <v>135</v>
      </c>
      <c r="C20" s="22">
        <v>41105</v>
      </c>
      <c r="D20" s="22">
        <v>0</v>
      </c>
      <c r="E20" s="22">
        <v>41105</v>
      </c>
    </row>
    <row r="21" spans="1:5" x14ac:dyDescent="0.2">
      <c r="A21" s="21" t="s">
        <v>32</v>
      </c>
      <c r="B21" s="21" t="s">
        <v>33</v>
      </c>
      <c r="C21" s="22">
        <v>3445302</v>
      </c>
      <c r="D21" s="22">
        <v>0</v>
      </c>
      <c r="E21" s="22">
        <v>3445302</v>
      </c>
    </row>
    <row r="22" spans="1:5" x14ac:dyDescent="0.2">
      <c r="A22" s="21" t="s">
        <v>34</v>
      </c>
      <c r="B22" s="21" t="s">
        <v>35</v>
      </c>
      <c r="C22" s="22">
        <v>2176758</v>
      </c>
      <c r="D22" s="22">
        <v>0</v>
      </c>
      <c r="E22" s="22">
        <v>2176758</v>
      </c>
    </row>
    <row r="23" spans="1:5" x14ac:dyDescent="0.2">
      <c r="A23" s="21" t="s">
        <v>36</v>
      </c>
      <c r="B23" s="21" t="s">
        <v>37</v>
      </c>
      <c r="C23" s="22">
        <v>8026</v>
      </c>
      <c r="D23" s="22">
        <v>0</v>
      </c>
      <c r="E23" s="22">
        <v>8026</v>
      </c>
    </row>
    <row r="24" spans="1:5" x14ac:dyDescent="0.2">
      <c r="A24" s="21" t="s">
        <v>38</v>
      </c>
      <c r="B24" s="21" t="s">
        <v>39</v>
      </c>
      <c r="C24" s="22">
        <v>1996248</v>
      </c>
      <c r="D24" s="22">
        <v>0</v>
      </c>
      <c r="E24" s="22">
        <v>1996248</v>
      </c>
    </row>
    <row r="25" spans="1:5" x14ac:dyDescent="0.2">
      <c r="A25" s="21" t="s">
        <v>40</v>
      </c>
      <c r="B25" s="21" t="s">
        <v>41</v>
      </c>
      <c r="C25" s="22">
        <v>1061</v>
      </c>
      <c r="D25" s="22">
        <v>0</v>
      </c>
      <c r="E25" s="22">
        <v>1061</v>
      </c>
    </row>
    <row r="26" spans="1:5" x14ac:dyDescent="0.2">
      <c r="A26" s="21" t="s">
        <v>44</v>
      </c>
      <c r="B26" s="21" t="s">
        <v>45</v>
      </c>
      <c r="C26" s="22">
        <v>38505</v>
      </c>
      <c r="D26" s="22">
        <v>0</v>
      </c>
      <c r="E26" s="22">
        <v>38505</v>
      </c>
    </row>
    <row r="27" spans="1:5" x14ac:dyDescent="0.2">
      <c r="A27" s="21" t="s">
        <v>46</v>
      </c>
      <c r="B27" s="21" t="s">
        <v>47</v>
      </c>
      <c r="C27" s="22">
        <v>116977</v>
      </c>
      <c r="D27" s="22">
        <v>0</v>
      </c>
      <c r="E27" s="22">
        <v>116977</v>
      </c>
    </row>
    <row r="28" spans="1:5" x14ac:dyDescent="0.2">
      <c r="A28" s="21" t="s">
        <v>48</v>
      </c>
      <c r="B28" s="21" t="s">
        <v>49</v>
      </c>
      <c r="C28" s="22">
        <v>15941</v>
      </c>
      <c r="D28" s="22">
        <v>0</v>
      </c>
      <c r="E28" s="22">
        <v>15941</v>
      </c>
    </row>
    <row r="29" spans="1:5" x14ac:dyDescent="0.2">
      <c r="A29" s="21" t="s">
        <v>50</v>
      </c>
      <c r="B29" s="21" t="s">
        <v>51</v>
      </c>
      <c r="C29" s="22">
        <v>1268544</v>
      </c>
      <c r="D29" s="22">
        <v>0</v>
      </c>
      <c r="E29" s="22">
        <v>1268544</v>
      </c>
    </row>
    <row r="30" spans="1:5" x14ac:dyDescent="0.2">
      <c r="A30" s="21" t="s">
        <v>52</v>
      </c>
      <c r="B30" s="21" t="s">
        <v>53</v>
      </c>
      <c r="C30" s="22">
        <v>1056832</v>
      </c>
      <c r="D30" s="22">
        <v>0</v>
      </c>
      <c r="E30" s="22">
        <v>1056832</v>
      </c>
    </row>
    <row r="31" spans="1:5" x14ac:dyDescent="0.2">
      <c r="A31" s="21" t="s">
        <v>54</v>
      </c>
      <c r="B31" s="21" t="s">
        <v>55</v>
      </c>
      <c r="C31" s="22">
        <v>37350</v>
      </c>
      <c r="D31" s="22">
        <v>0</v>
      </c>
      <c r="E31" s="22">
        <v>37350</v>
      </c>
    </row>
    <row r="32" spans="1:5" x14ac:dyDescent="0.2">
      <c r="A32" s="21" t="s">
        <v>56</v>
      </c>
      <c r="B32" s="21" t="s">
        <v>57</v>
      </c>
      <c r="C32" s="22">
        <v>174362</v>
      </c>
      <c r="D32" s="22">
        <v>0</v>
      </c>
      <c r="E32" s="22">
        <v>174362</v>
      </c>
    </row>
    <row r="33" spans="1:5" x14ac:dyDescent="0.2">
      <c r="A33" s="21" t="s">
        <v>60</v>
      </c>
      <c r="B33" s="21" t="s">
        <v>61</v>
      </c>
      <c r="C33" s="22">
        <v>1368165</v>
      </c>
      <c r="D33" s="22">
        <v>0</v>
      </c>
      <c r="E33" s="22">
        <v>1368165</v>
      </c>
    </row>
    <row r="34" spans="1:5" x14ac:dyDescent="0.2">
      <c r="A34" s="21" t="s">
        <v>62</v>
      </c>
      <c r="B34" s="21" t="s">
        <v>63</v>
      </c>
      <c r="C34" s="22">
        <v>-1368165</v>
      </c>
      <c r="D34" s="22">
        <v>0</v>
      </c>
      <c r="E34" s="22">
        <v>-1368165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E33"/>
  <sheetViews>
    <sheetView zoomScale="75" workbookViewId="0">
      <selection activeCell="B27" sqref="B27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144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3186904</v>
      </c>
      <c r="D8" s="22">
        <v>-486171</v>
      </c>
      <c r="E8" s="22">
        <v>2700733</v>
      </c>
    </row>
    <row r="9" spans="1:5" x14ac:dyDescent="0.2">
      <c r="A9" s="21" t="s">
        <v>10</v>
      </c>
      <c r="B9" s="21" t="s">
        <v>11</v>
      </c>
      <c r="C9" s="22">
        <v>454012</v>
      </c>
      <c r="D9" s="22">
        <v>0</v>
      </c>
      <c r="E9" s="22">
        <v>454012</v>
      </c>
    </row>
    <row r="10" spans="1:5" x14ac:dyDescent="0.2">
      <c r="A10" s="21" t="s">
        <v>12</v>
      </c>
      <c r="B10" s="21" t="s">
        <v>13</v>
      </c>
      <c r="C10" s="22">
        <v>46585</v>
      </c>
      <c r="D10" s="22">
        <v>0</v>
      </c>
      <c r="E10" s="22">
        <v>46585</v>
      </c>
    </row>
    <row r="11" spans="1:5" x14ac:dyDescent="0.2">
      <c r="A11" s="21" t="s">
        <v>14</v>
      </c>
      <c r="B11" s="21" t="s">
        <v>15</v>
      </c>
      <c r="C11" s="22">
        <v>38624</v>
      </c>
      <c r="D11" s="22">
        <v>-17025</v>
      </c>
      <c r="E11" s="22">
        <v>21599</v>
      </c>
    </row>
    <row r="12" spans="1:5" x14ac:dyDescent="0.2">
      <c r="A12" s="21" t="s">
        <v>16</v>
      </c>
      <c r="B12" s="21" t="s">
        <v>17</v>
      </c>
      <c r="C12" s="22">
        <v>818327</v>
      </c>
      <c r="D12" s="22">
        <v>-536</v>
      </c>
      <c r="E12" s="22">
        <v>817791</v>
      </c>
    </row>
    <row r="13" spans="1:5" x14ac:dyDescent="0.2">
      <c r="A13" s="21" t="s">
        <v>18</v>
      </c>
      <c r="B13" s="21" t="s">
        <v>19</v>
      </c>
      <c r="C13" s="22">
        <v>1410139</v>
      </c>
      <c r="D13" s="22">
        <v>-366926</v>
      </c>
      <c r="E13" s="22">
        <v>1043213</v>
      </c>
    </row>
    <row r="14" spans="1:5" x14ac:dyDescent="0.2">
      <c r="A14" s="21" t="s">
        <v>20</v>
      </c>
      <c r="B14" s="21" t="s">
        <v>21</v>
      </c>
      <c r="C14" s="22">
        <v>21557</v>
      </c>
      <c r="D14" s="22">
        <v>-4046</v>
      </c>
      <c r="E14" s="22">
        <v>17511</v>
      </c>
    </row>
    <row r="15" spans="1:5" x14ac:dyDescent="0.2">
      <c r="A15" s="21" t="s">
        <v>22</v>
      </c>
      <c r="B15" s="21" t="s">
        <v>23</v>
      </c>
      <c r="C15" s="22">
        <v>71131</v>
      </c>
      <c r="D15" s="22">
        <v>-2313</v>
      </c>
      <c r="E15" s="22">
        <v>68818</v>
      </c>
    </row>
    <row r="16" spans="1:5" x14ac:dyDescent="0.2">
      <c r="A16" s="21" t="s">
        <v>24</v>
      </c>
      <c r="B16" s="21" t="s">
        <v>25</v>
      </c>
      <c r="C16" s="22">
        <v>4219</v>
      </c>
      <c r="D16" s="22">
        <v>0</v>
      </c>
      <c r="E16" s="22">
        <v>4219</v>
      </c>
    </row>
    <row r="17" spans="1:5" x14ac:dyDescent="0.2">
      <c r="A17" s="21" t="s">
        <v>26</v>
      </c>
      <c r="B17" s="21" t="s">
        <v>27</v>
      </c>
      <c r="C17" s="22">
        <v>60704</v>
      </c>
      <c r="D17" s="22">
        <v>-19370</v>
      </c>
      <c r="E17" s="22">
        <v>41334</v>
      </c>
    </row>
    <row r="18" spans="1:5" x14ac:dyDescent="0.2">
      <c r="A18" s="21" t="s">
        <v>28</v>
      </c>
      <c r="B18" s="21" t="s">
        <v>29</v>
      </c>
      <c r="C18" s="22">
        <v>254801</v>
      </c>
      <c r="D18" s="22">
        <v>-75544</v>
      </c>
      <c r="E18" s="22">
        <v>179257</v>
      </c>
    </row>
    <row r="19" spans="1:5" x14ac:dyDescent="0.2">
      <c r="A19" s="21" t="s">
        <v>30</v>
      </c>
      <c r="B19" s="21" t="s">
        <v>31</v>
      </c>
      <c r="C19" s="22">
        <v>6805</v>
      </c>
      <c r="D19" s="22">
        <v>-411</v>
      </c>
      <c r="E19" s="22">
        <v>6394</v>
      </c>
    </row>
    <row r="20" spans="1:5" x14ac:dyDescent="0.2">
      <c r="A20" s="21" t="s">
        <v>32</v>
      </c>
      <c r="B20" s="21" t="s">
        <v>33</v>
      </c>
      <c r="C20" s="22">
        <v>2700733</v>
      </c>
      <c r="D20" s="22">
        <v>0</v>
      </c>
      <c r="E20" s="22">
        <v>2700733</v>
      </c>
    </row>
    <row r="21" spans="1:5" x14ac:dyDescent="0.2">
      <c r="A21" s="21" t="s">
        <v>34</v>
      </c>
      <c r="B21" s="21" t="s">
        <v>35</v>
      </c>
      <c r="C21" s="22">
        <v>1615095</v>
      </c>
      <c r="D21" s="22">
        <v>0</v>
      </c>
      <c r="E21" s="22">
        <v>1615095</v>
      </c>
    </row>
    <row r="22" spans="1:5" x14ac:dyDescent="0.2">
      <c r="A22" s="21" t="s">
        <v>36</v>
      </c>
      <c r="B22" s="21" t="s">
        <v>37</v>
      </c>
      <c r="C22" s="22">
        <v>15146</v>
      </c>
      <c r="D22" s="22">
        <v>0</v>
      </c>
      <c r="E22" s="22">
        <v>15146</v>
      </c>
    </row>
    <row r="23" spans="1:5" x14ac:dyDescent="0.2">
      <c r="A23" s="21" t="s">
        <v>38</v>
      </c>
      <c r="B23" s="21" t="s">
        <v>39</v>
      </c>
      <c r="C23" s="22">
        <v>1400989</v>
      </c>
      <c r="D23" s="22">
        <v>0</v>
      </c>
      <c r="E23" s="22">
        <v>1400989</v>
      </c>
    </row>
    <row r="24" spans="1:5" x14ac:dyDescent="0.2">
      <c r="A24" s="21" t="s">
        <v>40</v>
      </c>
      <c r="B24" s="21" t="s">
        <v>41</v>
      </c>
      <c r="C24" s="22">
        <v>314</v>
      </c>
      <c r="D24" s="22">
        <v>0</v>
      </c>
      <c r="E24" s="22">
        <v>314</v>
      </c>
    </row>
    <row r="25" spans="1:5" x14ac:dyDescent="0.2">
      <c r="A25" s="21" t="s">
        <v>44</v>
      </c>
      <c r="B25" s="21" t="s">
        <v>45</v>
      </c>
      <c r="C25" s="22">
        <v>43288</v>
      </c>
      <c r="D25" s="22">
        <v>0</v>
      </c>
      <c r="E25" s="22">
        <v>43288</v>
      </c>
    </row>
    <row r="26" spans="1:5" x14ac:dyDescent="0.2">
      <c r="A26" s="21" t="s">
        <v>46</v>
      </c>
      <c r="B26" s="21" t="s">
        <v>47</v>
      </c>
      <c r="C26" s="22">
        <v>152751</v>
      </c>
      <c r="D26" s="22">
        <v>0</v>
      </c>
      <c r="E26" s="22">
        <v>152751</v>
      </c>
    </row>
    <row r="27" spans="1:5" x14ac:dyDescent="0.2">
      <c r="A27" s="21" t="s">
        <v>48</v>
      </c>
      <c r="B27" s="21" t="s">
        <v>49</v>
      </c>
      <c r="C27" s="22">
        <v>2607</v>
      </c>
      <c r="D27" s="22">
        <v>0</v>
      </c>
      <c r="E27" s="22">
        <v>2607</v>
      </c>
    </row>
    <row r="28" spans="1:5" x14ac:dyDescent="0.2">
      <c r="A28" s="21" t="s">
        <v>50</v>
      </c>
      <c r="B28" s="21" t="s">
        <v>51</v>
      </c>
      <c r="C28" s="22">
        <v>1085638</v>
      </c>
      <c r="D28" s="22">
        <v>0</v>
      </c>
      <c r="E28" s="22">
        <v>1085638</v>
      </c>
    </row>
    <row r="29" spans="1:5" x14ac:dyDescent="0.2">
      <c r="A29" s="21" t="s">
        <v>52</v>
      </c>
      <c r="B29" s="21" t="s">
        <v>53</v>
      </c>
      <c r="C29" s="22">
        <v>1056832</v>
      </c>
      <c r="D29" s="22">
        <v>0</v>
      </c>
      <c r="E29" s="22">
        <v>1056832</v>
      </c>
    </row>
    <row r="30" spans="1:5" x14ac:dyDescent="0.2">
      <c r="A30" s="21" t="s">
        <v>54</v>
      </c>
      <c r="B30" s="21" t="s">
        <v>55</v>
      </c>
      <c r="C30" s="22">
        <v>37350</v>
      </c>
      <c r="D30" s="22">
        <v>0</v>
      </c>
      <c r="E30" s="22">
        <v>37350</v>
      </c>
    </row>
    <row r="31" spans="1:5" x14ac:dyDescent="0.2">
      <c r="A31" s="21" t="s">
        <v>56</v>
      </c>
      <c r="B31" s="21" t="s">
        <v>57</v>
      </c>
      <c r="C31" s="22">
        <v>-8544</v>
      </c>
      <c r="D31" s="22">
        <v>0</v>
      </c>
      <c r="E31" s="22">
        <v>-8544</v>
      </c>
    </row>
    <row r="32" spans="1:5" x14ac:dyDescent="0.2">
      <c r="A32" s="21" t="s">
        <v>60</v>
      </c>
      <c r="B32" s="21" t="s">
        <v>61</v>
      </c>
      <c r="C32" s="22">
        <v>1542236</v>
      </c>
      <c r="D32" s="22">
        <v>0</v>
      </c>
      <c r="E32" s="22">
        <v>1542236</v>
      </c>
    </row>
    <row r="33" spans="1:5" x14ac:dyDescent="0.2">
      <c r="A33" s="21" t="s">
        <v>62</v>
      </c>
      <c r="B33" s="21" t="s">
        <v>63</v>
      </c>
      <c r="C33" s="22">
        <v>-1542236</v>
      </c>
      <c r="D33" s="22">
        <v>0</v>
      </c>
      <c r="E33" s="22">
        <v>-1542236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E40"/>
  <sheetViews>
    <sheetView zoomScale="75" workbookViewId="0"/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 t="s">
        <v>132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2730312</v>
      </c>
      <c r="D8" s="22">
        <v>-365016</v>
      </c>
      <c r="E8" s="22">
        <v>2365296</v>
      </c>
    </row>
    <row r="9" spans="1:5" x14ac:dyDescent="0.2">
      <c r="A9" s="21" t="s">
        <v>10</v>
      </c>
      <c r="B9" s="21" t="s">
        <v>11</v>
      </c>
      <c r="C9" s="22">
        <v>513352</v>
      </c>
      <c r="D9" s="22">
        <v>0</v>
      </c>
      <c r="E9" s="22">
        <v>513352</v>
      </c>
    </row>
    <row r="10" spans="1:5" x14ac:dyDescent="0.2">
      <c r="A10" s="21" t="s">
        <v>12</v>
      </c>
      <c r="B10" s="21" t="s">
        <v>13</v>
      </c>
      <c r="C10" s="22">
        <v>43871</v>
      </c>
      <c r="D10" s="22">
        <v>0</v>
      </c>
      <c r="E10" s="22">
        <v>43871</v>
      </c>
    </row>
    <row r="11" spans="1:5" x14ac:dyDescent="0.2">
      <c r="A11" s="21" t="s">
        <v>14</v>
      </c>
      <c r="B11" s="21" t="s">
        <v>15</v>
      </c>
      <c r="C11" s="22">
        <v>27227</v>
      </c>
      <c r="D11" s="22">
        <v>-13852</v>
      </c>
      <c r="E11" s="22">
        <v>13375</v>
      </c>
    </row>
    <row r="12" spans="1:5" x14ac:dyDescent="0.2">
      <c r="A12" s="21" t="s">
        <v>16</v>
      </c>
      <c r="B12" s="21" t="s">
        <v>17</v>
      </c>
      <c r="C12" s="22">
        <v>928506</v>
      </c>
      <c r="D12" s="22">
        <v>-536</v>
      </c>
      <c r="E12" s="22">
        <v>927970</v>
      </c>
    </row>
    <row r="13" spans="1:5" x14ac:dyDescent="0.2">
      <c r="A13" s="21" t="s">
        <v>18</v>
      </c>
      <c r="B13" s="21" t="s">
        <v>19</v>
      </c>
      <c r="C13" s="22">
        <v>838515</v>
      </c>
      <c r="D13" s="22">
        <v>-256492</v>
      </c>
      <c r="E13" s="22">
        <v>582023</v>
      </c>
    </row>
    <row r="14" spans="1:5" x14ac:dyDescent="0.2">
      <c r="A14" s="21" t="s">
        <v>20</v>
      </c>
      <c r="B14" s="21" t="s">
        <v>21</v>
      </c>
      <c r="C14" s="22">
        <v>3086</v>
      </c>
      <c r="D14" s="22">
        <v>-771</v>
      </c>
      <c r="E14" s="22">
        <v>2315</v>
      </c>
    </row>
    <row r="15" spans="1:5" x14ac:dyDescent="0.2">
      <c r="A15" s="21" t="s">
        <v>22</v>
      </c>
      <c r="B15" s="21" t="s">
        <v>23</v>
      </c>
      <c r="C15" s="22">
        <v>21280</v>
      </c>
      <c r="D15" s="22">
        <v>-2313</v>
      </c>
      <c r="E15" s="22">
        <v>18967</v>
      </c>
    </row>
    <row r="16" spans="1:5" x14ac:dyDescent="0.2">
      <c r="A16" s="21" t="s">
        <v>24</v>
      </c>
      <c r="B16" s="21" t="s">
        <v>25</v>
      </c>
      <c r="C16" s="22">
        <v>1337</v>
      </c>
      <c r="D16" s="22">
        <v>0</v>
      </c>
      <c r="E16" s="22">
        <v>1337</v>
      </c>
    </row>
    <row r="17" spans="1:5" x14ac:dyDescent="0.2">
      <c r="A17" s="21" t="s">
        <v>26</v>
      </c>
      <c r="B17" s="21" t="s">
        <v>27</v>
      </c>
      <c r="C17" s="22">
        <v>62199</v>
      </c>
      <c r="D17" s="22">
        <v>-19370</v>
      </c>
      <c r="E17" s="22">
        <v>42829</v>
      </c>
    </row>
    <row r="18" spans="1:5" x14ac:dyDescent="0.2">
      <c r="A18" s="21" t="s">
        <v>28</v>
      </c>
      <c r="B18" s="21" t="s">
        <v>29</v>
      </c>
      <c r="C18" s="22">
        <v>260614</v>
      </c>
      <c r="D18" s="22">
        <v>-71595</v>
      </c>
      <c r="E18" s="22">
        <v>189019</v>
      </c>
    </row>
    <row r="19" spans="1:5" x14ac:dyDescent="0.2">
      <c r="A19" s="21" t="s">
        <v>30</v>
      </c>
      <c r="B19" s="21" t="s">
        <v>31</v>
      </c>
      <c r="C19" s="22">
        <v>30325</v>
      </c>
      <c r="D19" s="22">
        <v>-87</v>
      </c>
      <c r="E19" s="22">
        <v>30238</v>
      </c>
    </row>
    <row r="20" spans="1:5" x14ac:dyDescent="0.2">
      <c r="A20" s="21" t="s">
        <v>134</v>
      </c>
      <c r="B20" s="21" t="s">
        <v>135</v>
      </c>
      <c r="C20" s="21"/>
      <c r="D20" s="21"/>
      <c r="E20" s="21"/>
    </row>
    <row r="21" spans="1:5" x14ac:dyDescent="0.2">
      <c r="A21" s="21" t="s">
        <v>136</v>
      </c>
      <c r="B21" s="21" t="s">
        <v>137</v>
      </c>
      <c r="C21" s="21"/>
      <c r="D21" s="21"/>
      <c r="E21" s="21"/>
    </row>
    <row r="22" spans="1:5" x14ac:dyDescent="0.2">
      <c r="A22" s="21" t="s">
        <v>32</v>
      </c>
      <c r="B22" s="21" t="s">
        <v>33</v>
      </c>
      <c r="C22" s="22">
        <v>2365296</v>
      </c>
      <c r="D22" s="22">
        <v>0</v>
      </c>
      <c r="E22" s="22">
        <v>2365296</v>
      </c>
    </row>
    <row r="23" spans="1:5" x14ac:dyDescent="0.2">
      <c r="A23" s="21" t="s">
        <v>34</v>
      </c>
      <c r="B23" s="21" t="s">
        <v>35</v>
      </c>
      <c r="C23" s="22">
        <v>1163304</v>
      </c>
      <c r="D23" s="22">
        <v>0</v>
      </c>
      <c r="E23" s="22">
        <v>1163304</v>
      </c>
    </row>
    <row r="24" spans="1:5" x14ac:dyDescent="0.2">
      <c r="A24" s="21" t="s">
        <v>36</v>
      </c>
      <c r="B24" s="21" t="s">
        <v>37</v>
      </c>
      <c r="C24" s="22">
        <v>12076</v>
      </c>
      <c r="D24" s="22">
        <v>0</v>
      </c>
      <c r="E24" s="22">
        <v>12076</v>
      </c>
    </row>
    <row r="25" spans="1:5" x14ac:dyDescent="0.2">
      <c r="A25" s="21" t="s">
        <v>38</v>
      </c>
      <c r="B25" s="21" t="s">
        <v>39</v>
      </c>
      <c r="C25" s="22">
        <v>983355</v>
      </c>
      <c r="D25" s="22">
        <v>0</v>
      </c>
      <c r="E25" s="22">
        <v>983355</v>
      </c>
    </row>
    <row r="26" spans="1:5" x14ac:dyDescent="0.2">
      <c r="A26" s="21" t="s">
        <v>40</v>
      </c>
      <c r="B26" s="21" t="s">
        <v>41</v>
      </c>
      <c r="C26" s="22">
        <v>634</v>
      </c>
      <c r="D26" s="22">
        <v>0</v>
      </c>
      <c r="E26" s="22">
        <v>634</v>
      </c>
    </row>
    <row r="27" spans="1:5" x14ac:dyDescent="0.2">
      <c r="A27" s="21" t="s">
        <v>42</v>
      </c>
      <c r="B27" s="21" t="s">
        <v>43</v>
      </c>
      <c r="C27" s="21"/>
      <c r="D27" s="21"/>
      <c r="E27" s="21"/>
    </row>
    <row r="28" spans="1:5" x14ac:dyDescent="0.2">
      <c r="A28" s="21" t="s">
        <v>128</v>
      </c>
      <c r="B28" s="21" t="s">
        <v>138</v>
      </c>
      <c r="C28" s="21"/>
      <c r="D28" s="21"/>
      <c r="E28" s="21"/>
    </row>
    <row r="29" spans="1:5" x14ac:dyDescent="0.2">
      <c r="A29" s="21" t="s">
        <v>44</v>
      </c>
      <c r="B29" s="21" t="s">
        <v>45</v>
      </c>
      <c r="C29" s="22">
        <v>48774</v>
      </c>
      <c r="D29" s="22">
        <v>0</v>
      </c>
      <c r="E29" s="22">
        <v>48774</v>
      </c>
    </row>
    <row r="30" spans="1:5" x14ac:dyDescent="0.2">
      <c r="A30" s="21" t="s">
        <v>139</v>
      </c>
      <c r="B30" s="21" t="s">
        <v>140</v>
      </c>
      <c r="C30" s="21"/>
      <c r="D30" s="21"/>
      <c r="E30" s="21"/>
    </row>
    <row r="31" spans="1:5" x14ac:dyDescent="0.2">
      <c r="A31" s="21" t="s">
        <v>46</v>
      </c>
      <c r="B31" s="21" t="s">
        <v>47</v>
      </c>
      <c r="C31" s="22">
        <v>114982</v>
      </c>
      <c r="D31" s="22">
        <v>0</v>
      </c>
      <c r="E31" s="22">
        <v>114982</v>
      </c>
    </row>
    <row r="32" spans="1:5" x14ac:dyDescent="0.2">
      <c r="A32" s="21" t="s">
        <v>48</v>
      </c>
      <c r="B32" s="21" t="s">
        <v>143</v>
      </c>
      <c r="C32" s="22">
        <v>3483</v>
      </c>
      <c r="D32" s="22">
        <v>0</v>
      </c>
      <c r="E32" s="22">
        <v>3483</v>
      </c>
    </row>
    <row r="33" spans="1:5" x14ac:dyDescent="0.2">
      <c r="A33" s="21" t="s">
        <v>141</v>
      </c>
      <c r="B33" s="21" t="s">
        <v>142</v>
      </c>
      <c r="C33" s="21"/>
      <c r="D33" s="21"/>
      <c r="E33" s="21"/>
    </row>
    <row r="34" spans="1:5" x14ac:dyDescent="0.2">
      <c r="A34" s="21" t="s">
        <v>50</v>
      </c>
      <c r="B34" s="21" t="s">
        <v>51</v>
      </c>
      <c r="C34" s="22">
        <v>1201992</v>
      </c>
      <c r="D34" s="22">
        <v>0</v>
      </c>
      <c r="E34" s="22">
        <v>1201992</v>
      </c>
    </row>
    <row r="35" spans="1:5" x14ac:dyDescent="0.2">
      <c r="A35" s="21" t="s">
        <v>52</v>
      </c>
      <c r="B35" s="21" t="s">
        <v>53</v>
      </c>
      <c r="C35" s="22">
        <v>1056832</v>
      </c>
      <c r="D35" s="22">
        <v>0</v>
      </c>
      <c r="E35" s="22">
        <v>1056832</v>
      </c>
    </row>
    <row r="36" spans="1:5" x14ac:dyDescent="0.2">
      <c r="A36" s="21" t="s">
        <v>54</v>
      </c>
      <c r="B36" s="21" t="s">
        <v>55</v>
      </c>
      <c r="C36" s="22">
        <v>37350</v>
      </c>
      <c r="D36" s="22">
        <v>0</v>
      </c>
      <c r="E36" s="22">
        <v>37350</v>
      </c>
    </row>
    <row r="37" spans="1:5" x14ac:dyDescent="0.2">
      <c r="A37" s="21" t="s">
        <v>56</v>
      </c>
      <c r="B37" s="21" t="s">
        <v>57</v>
      </c>
      <c r="C37" s="22">
        <v>107810</v>
      </c>
      <c r="D37" s="22">
        <v>0</v>
      </c>
      <c r="E37" s="22">
        <v>107810</v>
      </c>
    </row>
    <row r="38" spans="1:5" x14ac:dyDescent="0.2">
      <c r="A38" s="21" t="s">
        <v>58</v>
      </c>
      <c r="B38" s="21" t="s">
        <v>59</v>
      </c>
      <c r="C38" s="22">
        <v>0</v>
      </c>
      <c r="D38" s="22">
        <v>0</v>
      </c>
      <c r="E38" s="22">
        <v>0</v>
      </c>
    </row>
    <row r="39" spans="1:5" x14ac:dyDescent="0.2">
      <c r="A39" s="21" t="s">
        <v>60</v>
      </c>
      <c r="B39" s="21" t="s">
        <v>61</v>
      </c>
      <c r="C39" s="22">
        <v>1213943</v>
      </c>
      <c r="D39" s="22">
        <v>0</v>
      </c>
      <c r="E39" s="22">
        <v>1213943</v>
      </c>
    </row>
    <row r="40" spans="1:5" x14ac:dyDescent="0.2">
      <c r="A40" s="21" t="s">
        <v>62</v>
      </c>
      <c r="B40" s="21" t="s">
        <v>63</v>
      </c>
      <c r="C40" s="22">
        <v>-1213943</v>
      </c>
      <c r="D40" s="22">
        <v>0</v>
      </c>
      <c r="E40" s="22">
        <v>-1213943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E34"/>
  <sheetViews>
    <sheetView zoomScale="75" workbookViewId="0"/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3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38442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2751634</v>
      </c>
      <c r="D8" s="22">
        <v>-377110</v>
      </c>
      <c r="E8" s="22">
        <v>2374524</v>
      </c>
    </row>
    <row r="9" spans="1:5" x14ac:dyDescent="0.2">
      <c r="A9" s="21" t="s">
        <v>10</v>
      </c>
      <c r="B9" s="21" t="s">
        <v>11</v>
      </c>
      <c r="C9" s="22">
        <v>600088</v>
      </c>
      <c r="D9" s="22">
        <v>0</v>
      </c>
      <c r="E9" s="22">
        <v>600088</v>
      </c>
    </row>
    <row r="10" spans="1:5" x14ac:dyDescent="0.2">
      <c r="A10" s="21" t="s">
        <v>12</v>
      </c>
      <c r="B10" s="21" t="s">
        <v>13</v>
      </c>
      <c r="C10" s="22">
        <v>62653</v>
      </c>
      <c r="D10" s="22">
        <v>0</v>
      </c>
      <c r="E10" s="22">
        <v>62653</v>
      </c>
    </row>
    <row r="11" spans="1:5" x14ac:dyDescent="0.2">
      <c r="A11" s="21" t="s">
        <v>14</v>
      </c>
      <c r="B11" s="21" t="s">
        <v>15</v>
      </c>
      <c r="C11" s="22">
        <v>26538</v>
      </c>
      <c r="D11" s="22">
        <v>-11698</v>
      </c>
      <c r="E11" s="22">
        <v>14840</v>
      </c>
    </row>
    <row r="12" spans="1:5" x14ac:dyDescent="0.2">
      <c r="A12" s="21" t="s">
        <v>16</v>
      </c>
      <c r="B12" s="21" t="s">
        <v>17</v>
      </c>
      <c r="C12" s="22">
        <v>694581</v>
      </c>
      <c r="D12" s="22">
        <v>-536</v>
      </c>
      <c r="E12" s="22">
        <v>694045</v>
      </c>
    </row>
    <row r="13" spans="1:5" x14ac:dyDescent="0.2">
      <c r="A13" s="21" t="s">
        <v>18</v>
      </c>
      <c r="B13" s="21" t="s">
        <v>19</v>
      </c>
      <c r="C13" s="22">
        <v>909484</v>
      </c>
      <c r="D13" s="22">
        <v>-253388</v>
      </c>
      <c r="E13" s="22">
        <v>656096</v>
      </c>
    </row>
    <row r="14" spans="1:5" x14ac:dyDescent="0.2">
      <c r="A14" s="21" t="s">
        <v>20</v>
      </c>
      <c r="B14" s="21" t="s">
        <v>21</v>
      </c>
      <c r="C14" s="22">
        <v>44396</v>
      </c>
      <c r="D14" s="22">
        <v>-11026</v>
      </c>
      <c r="E14" s="22">
        <v>33370</v>
      </c>
    </row>
    <row r="15" spans="1:5" x14ac:dyDescent="0.2">
      <c r="A15" s="21" t="s">
        <v>22</v>
      </c>
      <c r="B15" s="21" t="s">
        <v>23</v>
      </c>
      <c r="C15" s="22">
        <v>66715</v>
      </c>
      <c r="D15" s="22">
        <v>-2317</v>
      </c>
      <c r="E15" s="22">
        <v>64398</v>
      </c>
    </row>
    <row r="16" spans="1:5" x14ac:dyDescent="0.2">
      <c r="A16" s="21" t="s">
        <v>24</v>
      </c>
      <c r="B16" s="21" t="s">
        <v>25</v>
      </c>
      <c r="C16" s="22">
        <v>1337</v>
      </c>
      <c r="D16" s="22">
        <v>0</v>
      </c>
      <c r="E16" s="22">
        <v>1337</v>
      </c>
    </row>
    <row r="17" spans="1:5" x14ac:dyDescent="0.2">
      <c r="A17" s="21" t="s">
        <v>26</v>
      </c>
      <c r="B17" s="21" t="s">
        <v>27</v>
      </c>
      <c r="C17" s="22">
        <v>59334</v>
      </c>
      <c r="D17" s="22">
        <v>-19442</v>
      </c>
      <c r="E17" s="22">
        <v>39892</v>
      </c>
    </row>
    <row r="18" spans="1:5" x14ac:dyDescent="0.2">
      <c r="A18" s="21" t="s">
        <v>28</v>
      </c>
      <c r="B18" s="21" t="s">
        <v>29</v>
      </c>
      <c r="C18" s="22">
        <v>278059</v>
      </c>
      <c r="D18" s="22">
        <v>-78616</v>
      </c>
      <c r="E18" s="22">
        <v>199443</v>
      </c>
    </row>
    <row r="19" spans="1:5" x14ac:dyDescent="0.2">
      <c r="A19" s="21" t="s">
        <v>30</v>
      </c>
      <c r="B19" s="21" t="s">
        <v>31</v>
      </c>
      <c r="C19" s="22">
        <v>8449</v>
      </c>
      <c r="D19" s="22">
        <v>-87</v>
      </c>
      <c r="E19" s="22">
        <v>8362</v>
      </c>
    </row>
    <row r="20" spans="1:5" x14ac:dyDescent="0.2">
      <c r="A20" s="21" t="s">
        <v>32</v>
      </c>
      <c r="B20" s="21" t="s">
        <v>33</v>
      </c>
      <c r="C20" s="22">
        <v>2374524</v>
      </c>
      <c r="D20" s="22">
        <v>0</v>
      </c>
      <c r="E20" s="22">
        <v>2374524</v>
      </c>
    </row>
    <row r="21" spans="1:5" x14ac:dyDescent="0.2">
      <c r="A21" s="21" t="s">
        <v>34</v>
      </c>
      <c r="B21" s="21" t="s">
        <v>35</v>
      </c>
      <c r="C21" s="22">
        <v>1256450</v>
      </c>
      <c r="D21" s="22">
        <v>0</v>
      </c>
      <c r="E21" s="22">
        <v>1256450</v>
      </c>
    </row>
    <row r="22" spans="1:5" x14ac:dyDescent="0.2">
      <c r="A22" s="21" t="s">
        <v>36</v>
      </c>
      <c r="B22" s="21" t="s">
        <v>37</v>
      </c>
      <c r="C22" s="22">
        <v>31912</v>
      </c>
      <c r="D22" s="22">
        <v>0</v>
      </c>
      <c r="E22" s="22">
        <v>31912</v>
      </c>
    </row>
    <row r="23" spans="1:5" x14ac:dyDescent="0.2">
      <c r="A23" s="21" t="s">
        <v>38</v>
      </c>
      <c r="B23" s="21" t="s">
        <v>39</v>
      </c>
      <c r="C23" s="22">
        <v>1034599</v>
      </c>
      <c r="D23" s="22">
        <v>0</v>
      </c>
      <c r="E23" s="22">
        <v>1034599</v>
      </c>
    </row>
    <row r="24" spans="1:5" x14ac:dyDescent="0.2">
      <c r="A24" s="21" t="s">
        <v>40</v>
      </c>
      <c r="B24" s="21" t="s">
        <v>41</v>
      </c>
      <c r="C24" s="22">
        <v>285</v>
      </c>
      <c r="D24" s="22">
        <v>0</v>
      </c>
      <c r="E24" s="22">
        <v>285</v>
      </c>
    </row>
    <row r="25" spans="1:5" x14ac:dyDescent="0.2">
      <c r="A25" s="21" t="s">
        <v>44</v>
      </c>
      <c r="B25" s="21" t="s">
        <v>45</v>
      </c>
      <c r="C25" s="22">
        <v>25100</v>
      </c>
      <c r="D25" s="22">
        <v>0</v>
      </c>
      <c r="E25" s="22">
        <v>25100</v>
      </c>
    </row>
    <row r="26" spans="1:5" x14ac:dyDescent="0.2">
      <c r="A26" s="21" t="s">
        <v>46</v>
      </c>
      <c r="B26" s="21" t="s">
        <v>47</v>
      </c>
      <c r="C26" s="22">
        <v>153500</v>
      </c>
      <c r="D26" s="22">
        <v>0</v>
      </c>
      <c r="E26" s="22">
        <v>153500</v>
      </c>
    </row>
    <row r="27" spans="1:5" x14ac:dyDescent="0.2">
      <c r="A27" s="21" t="s">
        <v>48</v>
      </c>
      <c r="B27" s="21" t="s">
        <v>49</v>
      </c>
      <c r="C27" s="22">
        <v>11054</v>
      </c>
      <c r="D27" s="22">
        <v>0</v>
      </c>
      <c r="E27" s="22">
        <v>11054</v>
      </c>
    </row>
    <row r="28" spans="1:5" x14ac:dyDescent="0.2">
      <c r="A28" s="21" t="s">
        <v>50</v>
      </c>
      <c r="B28" s="21" t="s">
        <v>51</v>
      </c>
      <c r="C28" s="22">
        <v>1118074</v>
      </c>
      <c r="D28" s="22">
        <v>0</v>
      </c>
      <c r="E28" s="22">
        <v>1118074</v>
      </c>
    </row>
    <row r="29" spans="1:5" x14ac:dyDescent="0.2">
      <c r="A29" s="21" t="s">
        <v>52</v>
      </c>
      <c r="B29" s="21" t="s">
        <v>53</v>
      </c>
      <c r="C29" s="22">
        <v>1056832</v>
      </c>
      <c r="D29" s="22">
        <v>0</v>
      </c>
      <c r="E29" s="22">
        <v>1056832</v>
      </c>
    </row>
    <row r="30" spans="1:5" x14ac:dyDescent="0.2">
      <c r="A30" s="21" t="s">
        <v>54</v>
      </c>
      <c r="B30" s="21" t="s">
        <v>55</v>
      </c>
      <c r="C30" s="22">
        <v>24023</v>
      </c>
      <c r="D30" s="22">
        <v>0</v>
      </c>
      <c r="E30" s="22">
        <v>24023</v>
      </c>
    </row>
    <row r="31" spans="1:5" x14ac:dyDescent="0.2">
      <c r="A31" s="21" t="s">
        <v>56</v>
      </c>
      <c r="B31" s="21" t="s">
        <v>57</v>
      </c>
      <c r="C31" s="22">
        <v>37219</v>
      </c>
      <c r="D31" s="22">
        <v>0</v>
      </c>
      <c r="E31" s="22">
        <v>37219</v>
      </c>
    </row>
    <row r="32" spans="1:5" x14ac:dyDescent="0.2">
      <c r="A32" s="21" t="s">
        <v>58</v>
      </c>
      <c r="B32" s="21" t="s">
        <v>59</v>
      </c>
      <c r="C32" s="22">
        <v>0</v>
      </c>
      <c r="D32" s="22">
        <v>0</v>
      </c>
      <c r="E32" s="22">
        <v>0</v>
      </c>
    </row>
    <row r="33" spans="1:5" x14ac:dyDescent="0.2">
      <c r="A33" s="21" t="s">
        <v>60</v>
      </c>
      <c r="B33" s="21" t="s">
        <v>61</v>
      </c>
      <c r="C33" s="22">
        <v>1507810</v>
      </c>
      <c r="D33" s="22">
        <v>0</v>
      </c>
      <c r="E33" s="22">
        <v>1507810</v>
      </c>
    </row>
    <row r="34" spans="1:5" x14ac:dyDescent="0.2">
      <c r="A34" s="21" t="s">
        <v>62</v>
      </c>
      <c r="B34" s="21" t="s">
        <v>63</v>
      </c>
      <c r="C34" s="22">
        <v>-1507810</v>
      </c>
      <c r="D34" s="22">
        <v>0</v>
      </c>
      <c r="E34" s="22">
        <v>-1507810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35"/>
  <sheetViews>
    <sheetView topLeftCell="A7" workbookViewId="0">
      <selection activeCell="B38" sqref="B38"/>
    </sheetView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ht="15.75" x14ac:dyDescent="0.25">
      <c r="A1" s="23" t="s">
        <v>155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38352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8</v>
      </c>
      <c r="B8" s="21" t="s">
        <v>127</v>
      </c>
      <c r="C8" s="22">
        <v>3838569</v>
      </c>
      <c r="D8" s="22">
        <v>-377283</v>
      </c>
      <c r="E8" s="22">
        <f>SUM(E9:E19)</f>
        <v>3460328</v>
      </c>
    </row>
    <row r="9" spans="1:5" x14ac:dyDescent="0.2">
      <c r="A9" s="21" t="s">
        <v>10</v>
      </c>
      <c r="B9" s="21" t="s">
        <v>11</v>
      </c>
      <c r="C9" s="22">
        <v>1039825</v>
      </c>
      <c r="D9" s="22">
        <v>0</v>
      </c>
      <c r="E9" s="22">
        <v>1039825</v>
      </c>
    </row>
    <row r="10" spans="1:5" x14ac:dyDescent="0.2">
      <c r="A10" s="21" t="s">
        <v>12</v>
      </c>
      <c r="B10" s="21" t="s">
        <v>13</v>
      </c>
      <c r="C10" s="22">
        <v>71706</v>
      </c>
      <c r="D10" s="22">
        <v>0</v>
      </c>
      <c r="E10" s="22">
        <v>71706</v>
      </c>
    </row>
    <row r="11" spans="1:5" x14ac:dyDescent="0.2">
      <c r="A11" s="21" t="s">
        <v>14</v>
      </c>
      <c r="B11" s="21" t="s">
        <v>15</v>
      </c>
      <c r="C11" s="22">
        <v>33131</v>
      </c>
      <c r="D11" s="22">
        <v>-10768</v>
      </c>
      <c r="E11" s="22">
        <v>22363</v>
      </c>
    </row>
    <row r="12" spans="1:5" x14ac:dyDescent="0.2">
      <c r="A12" s="21" t="s">
        <v>16</v>
      </c>
      <c r="B12" s="21" t="s">
        <v>17</v>
      </c>
      <c r="C12" s="22">
        <v>448540</v>
      </c>
      <c r="D12" s="22">
        <v>-1288</v>
      </c>
      <c r="E12" s="22">
        <v>447257</v>
      </c>
    </row>
    <row r="13" spans="1:5" x14ac:dyDescent="0.2">
      <c r="A13" s="21" t="s">
        <v>18</v>
      </c>
      <c r="B13" s="21" t="s">
        <v>19</v>
      </c>
      <c r="C13" s="22">
        <v>1529576</v>
      </c>
      <c r="D13" s="22">
        <v>-250550</v>
      </c>
      <c r="E13" s="22">
        <v>1279026</v>
      </c>
    </row>
    <row r="14" spans="1:5" x14ac:dyDescent="0.2">
      <c r="A14" s="21" t="s">
        <v>20</v>
      </c>
      <c r="B14" s="21" t="s">
        <v>21</v>
      </c>
      <c r="C14" s="22">
        <v>51009</v>
      </c>
      <c r="D14" s="22">
        <v>-6013</v>
      </c>
      <c r="E14" s="22">
        <v>44996</v>
      </c>
    </row>
    <row r="15" spans="1:5" x14ac:dyDescent="0.2">
      <c r="A15" s="21" t="s">
        <v>22</v>
      </c>
      <c r="B15" s="21" t="s">
        <v>23</v>
      </c>
      <c r="C15" s="22">
        <v>236509</v>
      </c>
      <c r="D15" s="22">
        <v>-1780</v>
      </c>
      <c r="E15" s="22">
        <v>234729</v>
      </c>
    </row>
    <row r="16" spans="1:5" x14ac:dyDescent="0.2">
      <c r="A16" s="21" t="s">
        <v>24</v>
      </c>
      <c r="B16" s="21" t="s">
        <v>25</v>
      </c>
      <c r="C16" s="22">
        <v>59520</v>
      </c>
      <c r="D16" s="22">
        <v>-2909</v>
      </c>
      <c r="E16" s="22">
        <v>56611</v>
      </c>
    </row>
    <row r="17" spans="1:5" x14ac:dyDescent="0.2">
      <c r="A17" s="21" t="s">
        <v>26</v>
      </c>
      <c r="B17" s="21" t="s">
        <v>27</v>
      </c>
      <c r="C17" s="22">
        <v>62578</v>
      </c>
      <c r="D17" s="22">
        <v>-19468</v>
      </c>
      <c r="E17" s="22">
        <v>43110</v>
      </c>
    </row>
    <row r="18" spans="1:5" x14ac:dyDescent="0.2">
      <c r="A18" s="21" t="s">
        <v>28</v>
      </c>
      <c r="B18" s="21" t="s">
        <v>29</v>
      </c>
      <c r="C18" s="22">
        <v>282426</v>
      </c>
      <c r="D18" s="22">
        <v>-84302</v>
      </c>
      <c r="E18" s="22">
        <v>198124</v>
      </c>
    </row>
    <row r="19" spans="1:5" x14ac:dyDescent="0.2">
      <c r="A19" s="21" t="s">
        <v>30</v>
      </c>
      <c r="B19" s="21" t="s">
        <v>31</v>
      </c>
      <c r="C19" s="22">
        <v>23749</v>
      </c>
      <c r="D19" s="22">
        <v>-205</v>
      </c>
      <c r="E19" s="6">
        <v>22581</v>
      </c>
    </row>
    <row r="20" spans="1:5" x14ac:dyDescent="0.2">
      <c r="A20" s="21" t="s">
        <v>32</v>
      </c>
      <c r="B20" s="21" t="s">
        <v>33</v>
      </c>
      <c r="C20" s="22">
        <f>SUM(C21+C29)</f>
        <v>3460328</v>
      </c>
      <c r="D20" s="22">
        <v>0</v>
      </c>
      <c r="E20" s="22">
        <f>SUM(E21+E29)</f>
        <v>3460328</v>
      </c>
    </row>
    <row r="21" spans="1:5" x14ac:dyDescent="0.2">
      <c r="A21" s="21" t="s">
        <v>34</v>
      </c>
      <c r="B21" s="21" t="s">
        <v>35</v>
      </c>
      <c r="C21" s="22">
        <f>SUM(C22:C28)</f>
        <v>2484819</v>
      </c>
      <c r="D21" s="22">
        <v>0</v>
      </c>
      <c r="E21" s="22">
        <f>SUM(E22:E28)</f>
        <v>2484819</v>
      </c>
    </row>
    <row r="22" spans="1:5" x14ac:dyDescent="0.2">
      <c r="A22" s="21" t="s">
        <v>36</v>
      </c>
      <c r="B22" s="21" t="s">
        <v>37</v>
      </c>
      <c r="C22" s="22">
        <v>38187</v>
      </c>
      <c r="D22" s="22">
        <v>0</v>
      </c>
      <c r="E22" s="22">
        <v>38187</v>
      </c>
    </row>
    <row r="23" spans="1:5" x14ac:dyDescent="0.2">
      <c r="A23" s="21" t="s">
        <v>38</v>
      </c>
      <c r="B23" s="21" t="s">
        <v>39</v>
      </c>
      <c r="C23" s="22">
        <v>2242832</v>
      </c>
      <c r="D23" s="22">
        <v>0</v>
      </c>
      <c r="E23" s="22">
        <v>2242832</v>
      </c>
    </row>
    <row r="24" spans="1:5" x14ac:dyDescent="0.2">
      <c r="A24" s="21" t="s">
        <v>40</v>
      </c>
      <c r="B24" s="21" t="s">
        <v>41</v>
      </c>
      <c r="C24" s="22">
        <v>3824</v>
      </c>
      <c r="D24" s="22">
        <v>0</v>
      </c>
      <c r="E24" s="22">
        <v>3824</v>
      </c>
    </row>
    <row r="25" spans="1:5" x14ac:dyDescent="0.2">
      <c r="A25" s="21" t="s">
        <v>128</v>
      </c>
      <c r="B25" s="21" t="s">
        <v>129</v>
      </c>
      <c r="C25" s="22">
        <v>0</v>
      </c>
      <c r="D25" s="22">
        <v>0</v>
      </c>
      <c r="E25" s="22">
        <v>0</v>
      </c>
    </row>
    <row r="26" spans="1:5" x14ac:dyDescent="0.2">
      <c r="A26" s="21" t="s">
        <v>44</v>
      </c>
      <c r="B26" s="21" t="s">
        <v>45</v>
      </c>
      <c r="C26" s="22">
        <v>30112</v>
      </c>
      <c r="D26" s="22">
        <v>0</v>
      </c>
      <c r="E26" s="22">
        <v>30112</v>
      </c>
    </row>
    <row r="27" spans="1:5" x14ac:dyDescent="0.2">
      <c r="A27" s="21" t="s">
        <v>46</v>
      </c>
      <c r="B27" s="21" t="s">
        <v>47</v>
      </c>
      <c r="C27" s="22">
        <v>146565</v>
      </c>
      <c r="D27" s="22">
        <v>0</v>
      </c>
      <c r="E27" s="22">
        <v>146565</v>
      </c>
    </row>
    <row r="28" spans="1:5" x14ac:dyDescent="0.2">
      <c r="A28" s="21" t="s">
        <v>48</v>
      </c>
      <c r="B28" s="21" t="s">
        <v>49</v>
      </c>
      <c r="C28" s="22">
        <v>23299</v>
      </c>
      <c r="D28" s="22">
        <v>0</v>
      </c>
      <c r="E28" s="22">
        <v>23299</v>
      </c>
    </row>
    <row r="29" spans="1:5" x14ac:dyDescent="0.2">
      <c r="A29" s="21" t="s">
        <v>50</v>
      </c>
      <c r="B29" s="21" t="s">
        <v>51</v>
      </c>
      <c r="C29" s="22">
        <v>975509</v>
      </c>
      <c r="D29" s="22">
        <v>0</v>
      </c>
      <c r="E29" s="22">
        <f>SUM(E30:E32)</f>
        <v>975509</v>
      </c>
    </row>
    <row r="30" spans="1:5" x14ac:dyDescent="0.2">
      <c r="A30" s="21" t="s">
        <v>52</v>
      </c>
      <c r="B30" s="21" t="s">
        <v>53</v>
      </c>
      <c r="C30" s="22">
        <v>940408</v>
      </c>
      <c r="D30" s="22">
        <v>0</v>
      </c>
      <c r="E30" s="22">
        <v>940408</v>
      </c>
    </row>
    <row r="31" spans="1:5" x14ac:dyDescent="0.2">
      <c r="A31" s="21" t="s">
        <v>54</v>
      </c>
      <c r="B31" s="21" t="s">
        <v>55</v>
      </c>
      <c r="C31" s="22">
        <v>24023</v>
      </c>
      <c r="D31" s="22">
        <v>0</v>
      </c>
      <c r="E31" s="22">
        <v>24023</v>
      </c>
    </row>
    <row r="32" spans="1:5" x14ac:dyDescent="0.2">
      <c r="A32" s="21" t="s">
        <v>56</v>
      </c>
      <c r="B32" s="21" t="s">
        <v>57</v>
      </c>
      <c r="C32" s="22">
        <v>11078</v>
      </c>
      <c r="D32" s="22">
        <v>0</v>
      </c>
      <c r="E32" s="6">
        <v>11078</v>
      </c>
    </row>
    <row r="33" spans="1:5" x14ac:dyDescent="0.2">
      <c r="A33" s="21" t="s">
        <v>58</v>
      </c>
      <c r="B33" s="21" t="s">
        <v>59</v>
      </c>
      <c r="C33" s="22">
        <v>0</v>
      </c>
      <c r="D33" s="22">
        <v>0</v>
      </c>
      <c r="E33" s="22">
        <v>0</v>
      </c>
    </row>
    <row r="34" spans="1:5" x14ac:dyDescent="0.2">
      <c r="A34" s="21" t="s">
        <v>60</v>
      </c>
      <c r="B34" s="21" t="s">
        <v>61</v>
      </c>
      <c r="C34" s="22">
        <v>1612032</v>
      </c>
      <c r="D34" s="22">
        <v>0</v>
      </c>
      <c r="E34" s="22">
        <v>1612032</v>
      </c>
    </row>
    <row r="35" spans="1:5" x14ac:dyDescent="0.2">
      <c r="A35" s="21" t="s">
        <v>62</v>
      </c>
      <c r="B35" s="21" t="s">
        <v>63</v>
      </c>
      <c r="C35" s="22">
        <v>-1612032</v>
      </c>
      <c r="D35" s="22">
        <v>0</v>
      </c>
      <c r="E35" s="22">
        <v>-1612032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34"/>
  <sheetViews>
    <sheetView workbookViewId="0"/>
  </sheetViews>
  <sheetFormatPr defaultRowHeight="12.75" x14ac:dyDescent="0.2"/>
  <cols>
    <col min="1" max="1" width="10" customWidth="1"/>
    <col min="2" max="2" width="71.7109375" customWidth="1"/>
    <col min="3" max="3" width="17.28515625" customWidth="1"/>
    <col min="4" max="4" width="16.42578125" customWidth="1"/>
    <col min="5" max="5" width="13.7109375" customWidth="1"/>
  </cols>
  <sheetData>
    <row r="1" spans="1:5" x14ac:dyDescent="0.2">
      <c r="A1" s="19" t="s">
        <v>156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38260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3493070</v>
      </c>
      <c r="D8" s="6">
        <v>-423617</v>
      </c>
      <c r="E8" s="6">
        <v>3069453</v>
      </c>
    </row>
    <row r="9" spans="1:5" x14ac:dyDescent="0.2">
      <c r="A9" t="s">
        <v>10</v>
      </c>
      <c r="B9" t="s">
        <v>11</v>
      </c>
      <c r="C9" s="6">
        <v>574606</v>
      </c>
      <c r="D9">
        <v>0</v>
      </c>
      <c r="E9" s="6">
        <v>574606</v>
      </c>
    </row>
    <row r="10" spans="1:5" x14ac:dyDescent="0.2">
      <c r="A10" t="s">
        <v>12</v>
      </c>
      <c r="B10" t="s">
        <v>13</v>
      </c>
      <c r="C10" s="6">
        <v>64425</v>
      </c>
      <c r="D10">
        <v>0</v>
      </c>
      <c r="E10" s="6">
        <v>64425</v>
      </c>
    </row>
    <row r="11" spans="1:5" x14ac:dyDescent="0.2">
      <c r="A11" t="s">
        <v>14</v>
      </c>
      <c r="B11" t="s">
        <v>15</v>
      </c>
      <c r="C11" s="6">
        <v>83051</v>
      </c>
      <c r="D11" s="6">
        <v>-57582</v>
      </c>
      <c r="E11" s="6">
        <v>25469</v>
      </c>
    </row>
    <row r="12" spans="1:5" x14ac:dyDescent="0.2">
      <c r="A12" t="s">
        <v>16</v>
      </c>
      <c r="B12" t="s">
        <v>17</v>
      </c>
      <c r="C12" s="6">
        <v>245009</v>
      </c>
      <c r="D12" s="6">
        <v>-2038</v>
      </c>
      <c r="E12" s="6">
        <v>242971</v>
      </c>
    </row>
    <row r="13" spans="1:5" x14ac:dyDescent="0.2">
      <c r="A13" t="s">
        <v>18</v>
      </c>
      <c r="B13" t="s">
        <v>19</v>
      </c>
      <c r="C13" s="6">
        <v>1839582</v>
      </c>
      <c r="D13" s="6">
        <v>-298665</v>
      </c>
      <c r="E13" s="6">
        <v>1540917</v>
      </c>
    </row>
    <row r="14" spans="1:5" x14ac:dyDescent="0.2">
      <c r="A14" t="s">
        <v>20</v>
      </c>
      <c r="B14" t="s">
        <v>21</v>
      </c>
      <c r="C14" s="6">
        <v>37570</v>
      </c>
      <c r="D14">
        <v>-556</v>
      </c>
      <c r="E14" s="6">
        <v>37014</v>
      </c>
    </row>
    <row r="15" spans="1:5" x14ac:dyDescent="0.2">
      <c r="A15" t="s">
        <v>22</v>
      </c>
      <c r="B15" t="s">
        <v>23</v>
      </c>
      <c r="C15" s="6">
        <v>278815</v>
      </c>
      <c r="D15" s="6">
        <v>-1780</v>
      </c>
      <c r="E15" s="6">
        <v>277035</v>
      </c>
    </row>
    <row r="16" spans="1:5" x14ac:dyDescent="0.2">
      <c r="A16" t="s">
        <v>24</v>
      </c>
      <c r="B16" t="s">
        <v>25</v>
      </c>
      <c r="C16" s="6">
        <v>53637</v>
      </c>
      <c r="D16" s="6">
        <v>-2615</v>
      </c>
      <c r="E16" s="6">
        <v>51022</v>
      </c>
    </row>
    <row r="17" spans="1:5" x14ac:dyDescent="0.2">
      <c r="A17" t="s">
        <v>26</v>
      </c>
      <c r="B17" t="s">
        <v>27</v>
      </c>
      <c r="C17" s="6">
        <v>50386</v>
      </c>
      <c r="D17" s="6">
        <v>-7694</v>
      </c>
      <c r="E17" s="6">
        <v>42692</v>
      </c>
    </row>
    <row r="18" spans="1:5" x14ac:dyDescent="0.2">
      <c r="A18" t="s">
        <v>28</v>
      </c>
      <c r="B18" t="s">
        <v>29</v>
      </c>
      <c r="C18" s="6">
        <v>245829</v>
      </c>
      <c r="D18" s="6">
        <v>-52596</v>
      </c>
      <c r="E18" s="6">
        <v>193233</v>
      </c>
    </row>
    <row r="19" spans="1:5" x14ac:dyDescent="0.2">
      <c r="A19" t="s">
        <v>30</v>
      </c>
      <c r="B19" t="s">
        <v>31</v>
      </c>
      <c r="C19" s="6">
        <v>20160</v>
      </c>
      <c r="D19">
        <v>-91</v>
      </c>
      <c r="E19" s="6">
        <v>20069</v>
      </c>
    </row>
    <row r="20" spans="1:5" x14ac:dyDescent="0.2">
      <c r="A20" t="s">
        <v>32</v>
      </c>
      <c r="B20" t="s">
        <v>33</v>
      </c>
      <c r="C20" s="6">
        <v>3069453</v>
      </c>
      <c r="D20">
        <v>0</v>
      </c>
      <c r="E20" s="6">
        <v>3069453</v>
      </c>
    </row>
    <row r="21" spans="1:5" x14ac:dyDescent="0.2">
      <c r="A21" t="s">
        <v>34</v>
      </c>
      <c r="B21" t="s">
        <v>35</v>
      </c>
      <c r="C21" s="6">
        <v>2092063</v>
      </c>
      <c r="D21">
        <v>0</v>
      </c>
      <c r="E21" s="6">
        <v>2092063</v>
      </c>
    </row>
    <row r="22" spans="1:5" x14ac:dyDescent="0.2">
      <c r="A22" t="s">
        <v>36</v>
      </c>
      <c r="B22" t="s">
        <v>37</v>
      </c>
      <c r="C22" s="6">
        <v>62948</v>
      </c>
      <c r="D22">
        <v>0</v>
      </c>
      <c r="E22" s="6">
        <v>62948</v>
      </c>
    </row>
    <row r="23" spans="1:5" x14ac:dyDescent="0.2">
      <c r="A23" t="s">
        <v>38</v>
      </c>
      <c r="B23" t="s">
        <v>39</v>
      </c>
      <c r="C23" s="6">
        <v>1875748</v>
      </c>
      <c r="D23">
        <v>0</v>
      </c>
      <c r="E23" s="6">
        <v>1875748</v>
      </c>
    </row>
    <row r="24" spans="1:5" x14ac:dyDescent="0.2">
      <c r="A24" t="s">
        <v>40</v>
      </c>
      <c r="B24" t="s">
        <v>41</v>
      </c>
      <c r="C24" s="6">
        <v>1850</v>
      </c>
      <c r="D24">
        <v>0</v>
      </c>
      <c r="E24" s="6">
        <v>1850</v>
      </c>
    </row>
    <row r="25" spans="1:5" x14ac:dyDescent="0.2">
      <c r="A25" t="s">
        <v>44</v>
      </c>
      <c r="B25" t="s">
        <v>45</v>
      </c>
      <c r="C25" s="6">
        <v>29339</v>
      </c>
      <c r="D25">
        <v>0</v>
      </c>
      <c r="E25" s="6">
        <v>29339</v>
      </c>
    </row>
    <row r="26" spans="1:5" x14ac:dyDescent="0.2">
      <c r="A26" t="s">
        <v>46</v>
      </c>
      <c r="B26" t="s">
        <v>47</v>
      </c>
      <c r="C26" s="6">
        <v>98855</v>
      </c>
      <c r="D26">
        <v>0</v>
      </c>
      <c r="E26" s="6">
        <v>98855</v>
      </c>
    </row>
    <row r="27" spans="1:5" x14ac:dyDescent="0.2">
      <c r="A27" t="s">
        <v>48</v>
      </c>
      <c r="B27" t="s">
        <v>49</v>
      </c>
      <c r="C27" s="6">
        <v>23323</v>
      </c>
      <c r="D27">
        <v>0</v>
      </c>
      <c r="E27" s="6">
        <v>23323</v>
      </c>
    </row>
    <row r="28" spans="1:5" x14ac:dyDescent="0.2">
      <c r="A28" t="s">
        <v>50</v>
      </c>
      <c r="B28" t="s">
        <v>51</v>
      </c>
      <c r="C28" s="6">
        <v>977390</v>
      </c>
      <c r="D28">
        <v>0</v>
      </c>
      <c r="E28" s="6">
        <v>977390</v>
      </c>
    </row>
    <row r="29" spans="1:5" x14ac:dyDescent="0.2">
      <c r="A29" t="s">
        <v>52</v>
      </c>
      <c r="B29" t="s">
        <v>53</v>
      </c>
      <c r="C29" s="6">
        <v>940408</v>
      </c>
      <c r="D29">
        <v>0</v>
      </c>
      <c r="E29" s="6">
        <v>940408</v>
      </c>
    </row>
    <row r="30" spans="1:5" x14ac:dyDescent="0.2">
      <c r="A30" t="s">
        <v>54</v>
      </c>
      <c r="B30" t="s">
        <v>55</v>
      </c>
      <c r="C30" s="6">
        <v>24023</v>
      </c>
      <c r="D30">
        <v>0</v>
      </c>
      <c r="E30" s="6">
        <v>24023</v>
      </c>
    </row>
    <row r="31" spans="1:5" x14ac:dyDescent="0.2">
      <c r="A31" t="s">
        <v>56</v>
      </c>
      <c r="B31" t="s">
        <v>57</v>
      </c>
      <c r="C31" s="6">
        <v>12959</v>
      </c>
      <c r="D31">
        <v>0</v>
      </c>
      <c r="E31" s="6">
        <v>12959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1897724</v>
      </c>
      <c r="D33">
        <v>0</v>
      </c>
      <c r="E33" s="6">
        <v>1897724</v>
      </c>
    </row>
    <row r="34" spans="1:5" x14ac:dyDescent="0.2">
      <c r="A34" t="s">
        <v>62</v>
      </c>
      <c r="B34" t="s">
        <v>63</v>
      </c>
      <c r="C34" s="6">
        <v>-1897724</v>
      </c>
      <c r="D34">
        <v>0</v>
      </c>
      <c r="E34" s="6">
        <v>-1897724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34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19" t="s">
        <v>156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38168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3247751</v>
      </c>
      <c r="D8" s="6">
        <v>-382154</v>
      </c>
      <c r="E8" s="6">
        <v>2865597</v>
      </c>
    </row>
    <row r="9" spans="1:5" x14ac:dyDescent="0.2">
      <c r="A9" t="s">
        <v>10</v>
      </c>
      <c r="B9" t="s">
        <v>11</v>
      </c>
      <c r="C9" s="6">
        <v>527758</v>
      </c>
      <c r="D9">
        <v>0</v>
      </c>
      <c r="E9" s="6">
        <v>527758</v>
      </c>
    </row>
    <row r="10" spans="1:5" x14ac:dyDescent="0.2">
      <c r="A10" t="s">
        <v>12</v>
      </c>
      <c r="B10" t="s">
        <v>13</v>
      </c>
      <c r="C10" s="6">
        <v>138762</v>
      </c>
      <c r="D10">
        <v>0</v>
      </c>
      <c r="E10" s="6">
        <v>138762</v>
      </c>
    </row>
    <row r="11" spans="1:5" x14ac:dyDescent="0.2">
      <c r="A11" t="s">
        <v>14</v>
      </c>
      <c r="B11" t="s">
        <v>15</v>
      </c>
      <c r="C11" s="6">
        <v>79128</v>
      </c>
      <c r="D11" s="6">
        <v>-56590</v>
      </c>
      <c r="E11" s="6">
        <v>22538</v>
      </c>
    </row>
    <row r="12" spans="1:5" x14ac:dyDescent="0.2">
      <c r="A12" t="s">
        <v>16</v>
      </c>
      <c r="B12" t="s">
        <v>17</v>
      </c>
      <c r="C12" s="6">
        <v>233330</v>
      </c>
      <c r="D12" s="6">
        <v>-1481</v>
      </c>
      <c r="E12" s="6">
        <v>231849</v>
      </c>
    </row>
    <row r="13" spans="1:5" x14ac:dyDescent="0.2">
      <c r="A13" t="s">
        <v>18</v>
      </c>
      <c r="B13" t="s">
        <v>19</v>
      </c>
      <c r="C13" s="6">
        <v>1619758</v>
      </c>
      <c r="D13" s="6">
        <v>-258392</v>
      </c>
      <c r="E13" s="6">
        <v>1361366</v>
      </c>
    </row>
    <row r="14" spans="1:5" x14ac:dyDescent="0.2">
      <c r="A14" t="s">
        <v>20</v>
      </c>
      <c r="B14" t="s">
        <v>21</v>
      </c>
      <c r="C14" s="6">
        <v>41832</v>
      </c>
      <c r="D14">
        <v>-851</v>
      </c>
      <c r="E14" s="6">
        <v>40981</v>
      </c>
    </row>
    <row r="15" spans="1:5" x14ac:dyDescent="0.2">
      <c r="A15" t="s">
        <v>22</v>
      </c>
      <c r="B15" t="s">
        <v>23</v>
      </c>
      <c r="C15" s="6">
        <v>235169</v>
      </c>
      <c r="D15" s="6">
        <v>-1783</v>
      </c>
      <c r="E15" s="6">
        <v>233386</v>
      </c>
    </row>
    <row r="16" spans="1:5" x14ac:dyDescent="0.2">
      <c r="A16" t="s">
        <v>24</v>
      </c>
      <c r="B16" t="s">
        <v>25</v>
      </c>
      <c r="C16" s="6">
        <v>53637</v>
      </c>
      <c r="D16" s="6">
        <v>-2615</v>
      </c>
      <c r="E16" s="6">
        <v>51022</v>
      </c>
    </row>
    <row r="17" spans="1:5" x14ac:dyDescent="0.2">
      <c r="A17" t="s">
        <v>26</v>
      </c>
      <c r="B17" t="s">
        <v>27</v>
      </c>
      <c r="C17" s="6">
        <v>54387</v>
      </c>
      <c r="D17" s="6">
        <v>-7974</v>
      </c>
      <c r="E17" s="6">
        <v>46413</v>
      </c>
    </row>
    <row r="18" spans="1:5" x14ac:dyDescent="0.2">
      <c r="A18" t="s">
        <v>28</v>
      </c>
      <c r="B18" t="s">
        <v>29</v>
      </c>
      <c r="C18" s="6">
        <v>246146</v>
      </c>
      <c r="D18" s="6">
        <v>-52366</v>
      </c>
      <c r="E18" s="6">
        <v>193780</v>
      </c>
    </row>
    <row r="19" spans="1:5" x14ac:dyDescent="0.2">
      <c r="A19" t="s">
        <v>30</v>
      </c>
      <c r="B19" t="s">
        <v>31</v>
      </c>
      <c r="C19" s="6">
        <v>17844</v>
      </c>
      <c r="D19">
        <v>-102</v>
      </c>
      <c r="E19" s="6">
        <v>17742</v>
      </c>
    </row>
    <row r="20" spans="1:5" x14ac:dyDescent="0.2">
      <c r="A20" t="s">
        <v>32</v>
      </c>
      <c r="B20" t="s">
        <v>33</v>
      </c>
      <c r="C20" s="6">
        <v>2865597</v>
      </c>
      <c r="D20">
        <v>0</v>
      </c>
      <c r="E20" s="6">
        <v>2865597</v>
      </c>
    </row>
    <row r="21" spans="1:5" x14ac:dyDescent="0.2">
      <c r="A21" t="s">
        <v>34</v>
      </c>
      <c r="B21" t="s">
        <v>35</v>
      </c>
      <c r="C21" s="6">
        <v>1889841</v>
      </c>
      <c r="D21">
        <v>0</v>
      </c>
      <c r="E21" s="6">
        <v>1889841</v>
      </c>
    </row>
    <row r="22" spans="1:5" x14ac:dyDescent="0.2">
      <c r="A22" t="s">
        <v>36</v>
      </c>
      <c r="B22" t="s">
        <v>37</v>
      </c>
      <c r="C22" s="6">
        <v>65148</v>
      </c>
      <c r="D22">
        <v>0</v>
      </c>
      <c r="E22" s="6">
        <v>65148</v>
      </c>
    </row>
    <row r="23" spans="1:5" x14ac:dyDescent="0.2">
      <c r="A23" t="s">
        <v>38</v>
      </c>
      <c r="B23" t="s">
        <v>39</v>
      </c>
      <c r="C23" s="6">
        <v>1714614</v>
      </c>
      <c r="D23">
        <v>0</v>
      </c>
      <c r="E23" s="6">
        <v>1714614</v>
      </c>
    </row>
    <row r="24" spans="1:5" x14ac:dyDescent="0.2">
      <c r="A24" t="s">
        <v>40</v>
      </c>
      <c r="B24" t="s">
        <v>41</v>
      </c>
      <c r="C24" s="6">
        <v>2764</v>
      </c>
      <c r="D24">
        <v>0</v>
      </c>
      <c r="E24" s="6">
        <v>2764</v>
      </c>
    </row>
    <row r="25" spans="1:5" x14ac:dyDescent="0.2">
      <c r="A25" t="s">
        <v>44</v>
      </c>
      <c r="B25" t="s">
        <v>45</v>
      </c>
      <c r="C25" s="6">
        <v>27775</v>
      </c>
      <c r="D25">
        <v>0</v>
      </c>
      <c r="E25" s="6">
        <v>27775</v>
      </c>
    </row>
    <row r="26" spans="1:5" x14ac:dyDescent="0.2">
      <c r="A26" t="s">
        <v>46</v>
      </c>
      <c r="B26" t="s">
        <v>47</v>
      </c>
      <c r="C26" s="6">
        <v>56475</v>
      </c>
      <c r="D26">
        <v>0</v>
      </c>
      <c r="E26" s="6">
        <v>56475</v>
      </c>
    </row>
    <row r="27" spans="1:5" x14ac:dyDescent="0.2">
      <c r="A27" t="s">
        <v>48</v>
      </c>
      <c r="B27" t="s">
        <v>49</v>
      </c>
      <c r="C27" s="6">
        <v>23065</v>
      </c>
      <c r="D27">
        <v>0</v>
      </c>
      <c r="E27" s="6">
        <v>23065</v>
      </c>
    </row>
    <row r="28" spans="1:5" x14ac:dyDescent="0.2">
      <c r="A28" t="s">
        <v>50</v>
      </c>
      <c r="B28" t="s">
        <v>51</v>
      </c>
      <c r="C28" s="6">
        <v>975756</v>
      </c>
      <c r="D28">
        <v>0</v>
      </c>
      <c r="E28" s="6">
        <v>975756</v>
      </c>
    </row>
    <row r="29" spans="1:5" x14ac:dyDescent="0.2">
      <c r="A29" t="s">
        <v>52</v>
      </c>
      <c r="B29" t="s">
        <v>53</v>
      </c>
      <c r="C29" s="6">
        <v>899293</v>
      </c>
      <c r="D29">
        <v>0</v>
      </c>
      <c r="E29" s="6">
        <v>899293</v>
      </c>
    </row>
    <row r="30" spans="1:5" x14ac:dyDescent="0.2">
      <c r="A30" t="s">
        <v>54</v>
      </c>
      <c r="B30" t="s">
        <v>55</v>
      </c>
      <c r="C30" s="6">
        <v>23881</v>
      </c>
      <c r="D30">
        <v>0</v>
      </c>
      <c r="E30" s="6">
        <v>23881</v>
      </c>
    </row>
    <row r="31" spans="1:5" x14ac:dyDescent="0.2">
      <c r="A31" t="s">
        <v>56</v>
      </c>
      <c r="B31" t="s">
        <v>57</v>
      </c>
      <c r="C31" s="6">
        <v>52582</v>
      </c>
      <c r="D31">
        <v>0</v>
      </c>
      <c r="E31" s="6">
        <v>52582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1560605</v>
      </c>
      <c r="D33">
        <v>0</v>
      </c>
      <c r="E33" s="6">
        <v>1560605</v>
      </c>
    </row>
    <row r="34" spans="1:5" x14ac:dyDescent="0.2">
      <c r="A34" t="s">
        <v>62</v>
      </c>
      <c r="B34" t="s">
        <v>63</v>
      </c>
      <c r="C34" s="6">
        <v>-1560605</v>
      </c>
      <c r="D34">
        <v>0</v>
      </c>
      <c r="E34" s="6">
        <v>-1560605</v>
      </c>
    </row>
  </sheetData>
  <mergeCells count="2">
    <mergeCell ref="A3:E3"/>
    <mergeCell ref="A4:E4"/>
  </mergeCells>
  <phoneticPr fontId="0" type="noConversion"/>
  <pageMargins left="0.75" right="0.75" top="0.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35"/>
  <sheetViews>
    <sheetView topLeftCell="A10"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19" t="s">
        <v>156</v>
      </c>
      <c r="B1" s="20"/>
      <c r="C1" s="20"/>
      <c r="D1" s="20"/>
      <c r="E1" s="20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4">
        <v>38077</v>
      </c>
      <c r="B4" s="115"/>
      <c r="C4" s="115"/>
      <c r="D4" s="115"/>
      <c r="E4" s="115"/>
    </row>
    <row r="5" spans="1:5" x14ac:dyDescent="0.2">
      <c r="A5" s="16"/>
      <c r="B5" s="16"/>
      <c r="C5" s="16"/>
      <c r="D5" s="17" t="s">
        <v>2</v>
      </c>
      <c r="E5" s="16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8</v>
      </c>
      <c r="B8" t="s">
        <v>9</v>
      </c>
      <c r="C8" s="6">
        <v>3202257</v>
      </c>
      <c r="D8" s="6">
        <v>-364808</v>
      </c>
      <c r="E8" s="6">
        <v>2837449</v>
      </c>
    </row>
    <row r="9" spans="1:5" x14ac:dyDescent="0.2">
      <c r="A9" t="s">
        <v>10</v>
      </c>
      <c r="B9" t="s">
        <v>11</v>
      </c>
      <c r="C9" s="6">
        <v>214269</v>
      </c>
      <c r="D9">
        <v>0</v>
      </c>
      <c r="E9" s="6">
        <v>214269</v>
      </c>
    </row>
    <row r="10" spans="1:5" ht="27" customHeight="1" x14ac:dyDescent="0.2">
      <c r="A10" t="s">
        <v>12</v>
      </c>
      <c r="B10" s="7" t="s">
        <v>13</v>
      </c>
      <c r="C10" s="6">
        <v>181538</v>
      </c>
      <c r="D10">
        <v>0</v>
      </c>
      <c r="E10" s="6">
        <v>181538</v>
      </c>
    </row>
    <row r="11" spans="1:5" x14ac:dyDescent="0.2">
      <c r="A11" t="s">
        <v>14</v>
      </c>
      <c r="B11" t="s">
        <v>15</v>
      </c>
      <c r="C11" s="6">
        <v>83808</v>
      </c>
      <c r="D11" s="6">
        <v>-56207</v>
      </c>
      <c r="E11" s="6">
        <v>27601</v>
      </c>
    </row>
    <row r="12" spans="1:5" x14ac:dyDescent="0.2">
      <c r="A12" t="s">
        <v>16</v>
      </c>
      <c r="B12" t="s">
        <v>17</v>
      </c>
      <c r="C12" s="6">
        <v>336662</v>
      </c>
      <c r="D12" s="6">
        <v>-1490</v>
      </c>
      <c r="E12" s="6">
        <v>335172</v>
      </c>
    </row>
    <row r="13" spans="1:5" x14ac:dyDescent="0.2">
      <c r="A13" t="s">
        <v>18</v>
      </c>
      <c r="B13" t="s">
        <v>19</v>
      </c>
      <c r="C13" s="6">
        <v>1735732</v>
      </c>
      <c r="D13" s="6">
        <v>-246507</v>
      </c>
      <c r="E13" s="6">
        <v>1489225</v>
      </c>
    </row>
    <row r="14" spans="1:5" x14ac:dyDescent="0.2">
      <c r="A14" t="s">
        <v>20</v>
      </c>
      <c r="B14" t="s">
        <v>21</v>
      </c>
      <c r="C14" s="6">
        <v>11010</v>
      </c>
      <c r="D14">
        <v>-250</v>
      </c>
      <c r="E14" s="6">
        <v>10760</v>
      </c>
    </row>
    <row r="15" spans="1:5" x14ac:dyDescent="0.2">
      <c r="A15" t="s">
        <v>22</v>
      </c>
      <c r="B15" t="s">
        <v>23</v>
      </c>
      <c r="C15" s="6">
        <v>263058</v>
      </c>
      <c r="D15">
        <v>0</v>
      </c>
      <c r="E15" s="6">
        <v>263058</v>
      </c>
    </row>
    <row r="16" spans="1:5" x14ac:dyDescent="0.2">
      <c r="A16" t="s">
        <v>24</v>
      </c>
      <c r="B16" t="s">
        <v>25</v>
      </c>
      <c r="C16" s="6">
        <v>52371</v>
      </c>
      <c r="D16">
        <v>0</v>
      </c>
      <c r="E16" s="6">
        <v>52371</v>
      </c>
    </row>
    <row r="17" spans="1:5" x14ac:dyDescent="0.2">
      <c r="A17" t="s">
        <v>26</v>
      </c>
      <c r="B17" t="s">
        <v>27</v>
      </c>
      <c r="C17" s="6">
        <v>53403</v>
      </c>
      <c r="D17" s="6">
        <v>-7968</v>
      </c>
      <c r="E17" s="6">
        <v>45435</v>
      </c>
    </row>
    <row r="18" spans="1:5" x14ac:dyDescent="0.2">
      <c r="A18" t="s">
        <v>28</v>
      </c>
      <c r="B18" t="s">
        <v>29</v>
      </c>
      <c r="C18" s="6">
        <v>255125</v>
      </c>
      <c r="D18" s="6">
        <v>-52294</v>
      </c>
      <c r="E18" s="6">
        <v>202831</v>
      </c>
    </row>
    <row r="19" spans="1:5" x14ac:dyDescent="0.2">
      <c r="A19" t="s">
        <v>30</v>
      </c>
      <c r="B19" t="s">
        <v>31</v>
      </c>
      <c r="C19" s="6">
        <v>15281</v>
      </c>
      <c r="D19">
        <v>-92</v>
      </c>
      <c r="E19" s="6">
        <v>15189</v>
      </c>
    </row>
    <row r="20" spans="1:5" x14ac:dyDescent="0.2">
      <c r="A20" t="s">
        <v>32</v>
      </c>
      <c r="B20" t="s">
        <v>33</v>
      </c>
      <c r="C20" s="6">
        <v>2837449</v>
      </c>
      <c r="D20">
        <v>0</v>
      </c>
      <c r="E20" s="6">
        <v>2837449</v>
      </c>
    </row>
    <row r="21" spans="1:5" x14ac:dyDescent="0.2">
      <c r="A21" t="s">
        <v>34</v>
      </c>
      <c r="B21" t="s">
        <v>35</v>
      </c>
      <c r="C21" s="6">
        <v>1885567</v>
      </c>
      <c r="D21">
        <v>0</v>
      </c>
      <c r="E21" s="6">
        <v>1885567</v>
      </c>
    </row>
    <row r="22" spans="1:5" x14ac:dyDescent="0.2">
      <c r="A22" t="s">
        <v>36</v>
      </c>
      <c r="B22" t="s">
        <v>37</v>
      </c>
      <c r="C22" s="6">
        <v>264080</v>
      </c>
      <c r="D22">
        <v>0</v>
      </c>
      <c r="E22" s="6">
        <v>264080</v>
      </c>
    </row>
    <row r="23" spans="1:5" x14ac:dyDescent="0.2">
      <c r="A23" t="s">
        <v>38</v>
      </c>
      <c r="B23" t="s">
        <v>39</v>
      </c>
      <c r="C23" s="6">
        <v>1524856</v>
      </c>
      <c r="D23">
        <v>0</v>
      </c>
      <c r="E23" s="6">
        <v>1524856</v>
      </c>
    </row>
    <row r="24" spans="1:5" x14ac:dyDescent="0.2">
      <c r="A24" t="s">
        <v>40</v>
      </c>
      <c r="B24" t="s">
        <v>41</v>
      </c>
      <c r="C24" s="6">
        <v>1433</v>
      </c>
      <c r="D24">
        <v>0</v>
      </c>
      <c r="E24" s="6">
        <v>1433</v>
      </c>
    </row>
    <row r="25" spans="1:5" x14ac:dyDescent="0.2">
      <c r="A25" t="s">
        <v>44</v>
      </c>
      <c r="B25" t="s">
        <v>45</v>
      </c>
      <c r="C25" s="6">
        <v>25576</v>
      </c>
      <c r="D25">
        <v>0</v>
      </c>
      <c r="E25" s="6">
        <v>25576</v>
      </c>
    </row>
    <row r="26" spans="1:5" x14ac:dyDescent="0.2">
      <c r="A26" t="s">
        <v>46</v>
      </c>
      <c r="B26" t="s">
        <v>47</v>
      </c>
      <c r="C26" s="6">
        <v>46459</v>
      </c>
      <c r="D26">
        <v>0</v>
      </c>
      <c r="E26" s="6">
        <v>46459</v>
      </c>
    </row>
    <row r="27" spans="1:5" x14ac:dyDescent="0.2">
      <c r="A27" t="s">
        <v>48</v>
      </c>
      <c r="B27" t="s">
        <v>49</v>
      </c>
      <c r="C27" s="6">
        <v>23163</v>
      </c>
      <c r="D27">
        <v>0</v>
      </c>
      <c r="E27" s="6">
        <v>23163</v>
      </c>
    </row>
    <row r="28" spans="1:5" x14ac:dyDescent="0.2">
      <c r="A28" t="s">
        <v>50</v>
      </c>
      <c r="B28" t="s">
        <v>51</v>
      </c>
      <c r="C28" s="6">
        <v>951882</v>
      </c>
      <c r="D28">
        <v>0</v>
      </c>
      <c r="E28" s="6">
        <v>951882</v>
      </c>
    </row>
    <row r="29" spans="1:5" x14ac:dyDescent="0.2">
      <c r="A29" t="s">
        <v>52</v>
      </c>
      <c r="B29" t="s">
        <v>53</v>
      </c>
      <c r="C29" s="6">
        <v>899293</v>
      </c>
      <c r="D29">
        <v>0</v>
      </c>
      <c r="E29" s="6">
        <v>899293</v>
      </c>
    </row>
    <row r="30" spans="1:5" x14ac:dyDescent="0.2">
      <c r="A30" t="s">
        <v>54</v>
      </c>
      <c r="B30" t="s">
        <v>55</v>
      </c>
      <c r="C30" s="6">
        <v>23881</v>
      </c>
      <c r="D30">
        <v>0</v>
      </c>
      <c r="E30" s="6">
        <v>23881</v>
      </c>
    </row>
    <row r="31" spans="1:5" x14ac:dyDescent="0.2">
      <c r="A31" t="s">
        <v>56</v>
      </c>
      <c r="B31" t="s">
        <v>57</v>
      </c>
      <c r="C31" s="6">
        <v>28708</v>
      </c>
      <c r="D31">
        <v>0</v>
      </c>
      <c r="E31" s="6">
        <v>28708</v>
      </c>
    </row>
    <row r="32" spans="1:5" x14ac:dyDescent="0.2">
      <c r="A32" t="s">
        <v>58</v>
      </c>
      <c r="B32" t="s">
        <v>59</v>
      </c>
      <c r="C32">
        <v>0</v>
      </c>
      <c r="D32">
        <v>0</v>
      </c>
      <c r="E32">
        <v>0</v>
      </c>
    </row>
    <row r="33" spans="1:5" x14ac:dyDescent="0.2">
      <c r="A33" t="s">
        <v>60</v>
      </c>
      <c r="B33" t="s">
        <v>61</v>
      </c>
      <c r="C33" s="6">
        <v>1297986</v>
      </c>
      <c r="D33">
        <v>0</v>
      </c>
      <c r="E33" s="6">
        <v>1297986</v>
      </c>
    </row>
    <row r="34" spans="1:5" x14ac:dyDescent="0.2">
      <c r="A34" t="s">
        <v>62</v>
      </c>
      <c r="B34" t="s">
        <v>63</v>
      </c>
      <c r="C34" s="6">
        <v>-1297986</v>
      </c>
      <c r="D34">
        <v>0</v>
      </c>
      <c r="E34" s="6">
        <v>-1297986</v>
      </c>
    </row>
    <row r="35" spans="1:5" x14ac:dyDescent="0.2">
      <c r="A35"/>
      <c r="B35"/>
      <c r="C35" s="6"/>
      <c r="D35"/>
      <c r="E35" s="6"/>
    </row>
  </sheetData>
  <mergeCells count="2">
    <mergeCell ref="A3:E3"/>
    <mergeCell ref="A4:E4"/>
  </mergeCells>
  <phoneticPr fontId="0" type="noConversion"/>
  <pageMargins left="0.75" right="0.75" top="0.8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FF00"/>
  </sheetPr>
  <dimension ref="A1:E35"/>
  <sheetViews>
    <sheetView workbookViewId="0">
      <selection activeCell="C29" sqref="C29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x14ac:dyDescent="0.2">
      <c r="A1" s="19" t="s">
        <v>156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13" t="s">
        <v>0</v>
      </c>
      <c r="B3" s="113"/>
      <c r="C3" s="113"/>
      <c r="D3" s="113"/>
      <c r="E3" s="113"/>
    </row>
    <row r="4" spans="1:5" ht="15.75" x14ac:dyDescent="0.25">
      <c r="A4" s="115" t="s">
        <v>1</v>
      </c>
      <c r="B4" s="115"/>
      <c r="C4" s="115"/>
      <c r="D4" s="115"/>
      <c r="E4" s="115"/>
    </row>
    <row r="5" spans="1:5" ht="15" x14ac:dyDescent="0.2">
      <c r="A5"/>
      <c r="B5"/>
      <c r="C5"/>
      <c r="D5"/>
      <c r="E5" s="3" t="s">
        <v>2</v>
      </c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8</v>
      </c>
      <c r="B8" t="s">
        <v>9</v>
      </c>
      <c r="C8" s="6">
        <v>3270235</v>
      </c>
      <c r="D8" s="6">
        <v>335618</v>
      </c>
      <c r="E8" s="6">
        <v>2934617</v>
      </c>
    </row>
    <row r="9" spans="1:5" x14ac:dyDescent="0.2">
      <c r="A9" t="s">
        <v>10</v>
      </c>
      <c r="B9" t="s">
        <v>11</v>
      </c>
      <c r="C9" s="6">
        <v>338238</v>
      </c>
      <c r="D9">
        <v>0</v>
      </c>
      <c r="E9" s="6">
        <v>338238</v>
      </c>
    </row>
    <row r="10" spans="1:5" ht="27" customHeight="1" x14ac:dyDescent="0.2">
      <c r="A10" t="s">
        <v>12</v>
      </c>
      <c r="B10" s="7" t="s">
        <v>13</v>
      </c>
      <c r="C10" s="6">
        <v>349100</v>
      </c>
      <c r="D10">
        <v>0</v>
      </c>
      <c r="E10" s="6">
        <v>349100</v>
      </c>
    </row>
    <row r="11" spans="1:5" x14ac:dyDescent="0.2">
      <c r="A11" t="s">
        <v>14</v>
      </c>
      <c r="B11" t="s">
        <v>15</v>
      </c>
      <c r="C11" s="6">
        <v>70174</v>
      </c>
      <c r="D11" s="6">
        <v>-52068</v>
      </c>
      <c r="E11" s="6">
        <v>18106</v>
      </c>
    </row>
    <row r="12" spans="1:5" x14ac:dyDescent="0.2">
      <c r="A12" t="s">
        <v>16</v>
      </c>
      <c r="B12" t="s">
        <v>17</v>
      </c>
      <c r="C12" s="6">
        <v>569888</v>
      </c>
      <c r="D12" s="6">
        <v>23141</v>
      </c>
      <c r="E12" s="6">
        <v>546747</v>
      </c>
    </row>
    <row r="13" spans="1:5" x14ac:dyDescent="0.2">
      <c r="A13" t="s">
        <v>18</v>
      </c>
      <c r="B13" t="s">
        <v>19</v>
      </c>
      <c r="C13" s="6">
        <v>1438701</v>
      </c>
      <c r="D13" s="6">
        <v>198462</v>
      </c>
      <c r="E13" s="6">
        <v>1240239</v>
      </c>
    </row>
    <row r="14" spans="1:5" x14ac:dyDescent="0.2">
      <c r="A14" t="s">
        <v>20</v>
      </c>
      <c r="B14" t="s">
        <v>21</v>
      </c>
      <c r="C14" s="6"/>
      <c r="D14"/>
      <c r="E14" s="6"/>
    </row>
    <row r="15" spans="1:5" x14ac:dyDescent="0.2">
      <c r="A15" t="s">
        <v>22</v>
      </c>
      <c r="B15" t="s">
        <v>23</v>
      </c>
      <c r="C15" s="6">
        <v>124783</v>
      </c>
      <c r="D15">
        <v>0</v>
      </c>
      <c r="E15" s="6">
        <v>124783</v>
      </c>
    </row>
    <row r="16" spans="1:5" x14ac:dyDescent="0.2">
      <c r="A16" t="s">
        <v>24</v>
      </c>
      <c r="B16" t="s">
        <v>25</v>
      </c>
      <c r="C16" s="6">
        <v>52371</v>
      </c>
      <c r="D16">
        <v>0</v>
      </c>
      <c r="E16" s="6">
        <v>52371</v>
      </c>
    </row>
    <row r="17" spans="1:5" x14ac:dyDescent="0.2">
      <c r="A17" t="s">
        <v>26</v>
      </c>
      <c r="B17" t="s">
        <v>27</v>
      </c>
      <c r="C17" s="6">
        <v>51307</v>
      </c>
      <c r="D17" s="6">
        <v>-8027</v>
      </c>
      <c r="E17" s="6">
        <v>43280</v>
      </c>
    </row>
    <row r="18" spans="1:5" x14ac:dyDescent="0.2">
      <c r="A18" t="s">
        <v>28</v>
      </c>
      <c r="B18" t="s">
        <v>29</v>
      </c>
      <c r="C18" s="6">
        <v>256908</v>
      </c>
      <c r="D18" s="6">
        <v>-52248</v>
      </c>
      <c r="E18" s="6">
        <v>204660</v>
      </c>
    </row>
    <row r="19" spans="1:5" x14ac:dyDescent="0.2">
      <c r="A19" t="s">
        <v>30</v>
      </c>
      <c r="B19" t="s">
        <v>31</v>
      </c>
      <c r="C19" s="6">
        <v>18765</v>
      </c>
      <c r="D19">
        <v>1672</v>
      </c>
      <c r="E19" s="6">
        <v>17093</v>
      </c>
    </row>
    <row r="20" spans="1:5" x14ac:dyDescent="0.2">
      <c r="A20" t="s">
        <v>32</v>
      </c>
      <c r="B20" t="s">
        <v>33</v>
      </c>
      <c r="C20" s="6">
        <v>2934617</v>
      </c>
      <c r="D20">
        <v>0</v>
      </c>
      <c r="E20" s="6">
        <v>2934617</v>
      </c>
    </row>
    <row r="21" spans="1:5" x14ac:dyDescent="0.2">
      <c r="A21" t="s">
        <v>34</v>
      </c>
      <c r="B21" t="s">
        <v>35</v>
      </c>
      <c r="C21" s="6">
        <v>1970186</v>
      </c>
      <c r="D21">
        <v>0</v>
      </c>
      <c r="E21" s="6">
        <v>1970186</v>
      </c>
    </row>
    <row r="22" spans="1:5" x14ac:dyDescent="0.2">
      <c r="A22" t="s">
        <v>36</v>
      </c>
      <c r="B22" t="s">
        <v>37</v>
      </c>
      <c r="C22" s="6">
        <v>179414</v>
      </c>
      <c r="D22">
        <v>0</v>
      </c>
      <c r="E22" s="6">
        <v>179414</v>
      </c>
    </row>
    <row r="23" spans="1:5" x14ac:dyDescent="0.2">
      <c r="A23" t="s">
        <v>38</v>
      </c>
      <c r="B23" t="s">
        <v>39</v>
      </c>
      <c r="C23" s="6">
        <v>1708783</v>
      </c>
      <c r="D23">
        <v>0</v>
      </c>
      <c r="E23" s="6">
        <v>1708783</v>
      </c>
    </row>
    <row r="24" spans="1:5" x14ac:dyDescent="0.2">
      <c r="A24" t="s">
        <v>40</v>
      </c>
      <c r="B24" t="s">
        <v>41</v>
      </c>
      <c r="C24" s="6">
        <v>2775</v>
      </c>
      <c r="D24">
        <v>0</v>
      </c>
      <c r="E24" s="6">
        <v>2775</v>
      </c>
    </row>
    <row r="25" spans="1:5" x14ac:dyDescent="0.2">
      <c r="A25" t="s">
        <v>42</v>
      </c>
      <c r="B25" t="s">
        <v>43</v>
      </c>
      <c r="C25" s="6"/>
      <c r="D25">
        <v>0</v>
      </c>
      <c r="E25" s="6"/>
    </row>
    <row r="26" spans="1:5" x14ac:dyDescent="0.2">
      <c r="A26" t="s">
        <v>44</v>
      </c>
      <c r="B26" t="s">
        <v>45</v>
      </c>
      <c r="C26" s="6">
        <v>23515</v>
      </c>
      <c r="D26">
        <v>0</v>
      </c>
      <c r="E26" s="6">
        <v>23515</v>
      </c>
    </row>
    <row r="27" spans="1:5" x14ac:dyDescent="0.2">
      <c r="A27" t="s">
        <v>46</v>
      </c>
      <c r="B27" t="s">
        <v>47</v>
      </c>
      <c r="C27" s="6">
        <v>54927</v>
      </c>
      <c r="D27">
        <v>0</v>
      </c>
      <c r="E27" s="6">
        <v>54927</v>
      </c>
    </row>
    <row r="28" spans="1:5" x14ac:dyDescent="0.2">
      <c r="A28" t="s">
        <v>48</v>
      </c>
      <c r="B28" t="s">
        <v>49</v>
      </c>
      <c r="C28" s="6">
        <v>772</v>
      </c>
      <c r="D28">
        <v>0</v>
      </c>
      <c r="E28" s="6">
        <v>772</v>
      </c>
    </row>
    <row r="29" spans="1:5" x14ac:dyDescent="0.2">
      <c r="A29" t="s">
        <v>50</v>
      </c>
      <c r="B29" t="s">
        <v>51</v>
      </c>
      <c r="C29" s="6">
        <v>964431</v>
      </c>
      <c r="D29">
        <v>0</v>
      </c>
      <c r="E29" s="6">
        <v>964431</v>
      </c>
    </row>
    <row r="30" spans="1:5" x14ac:dyDescent="0.2">
      <c r="A30" t="s">
        <v>52</v>
      </c>
      <c r="B30" t="s">
        <v>53</v>
      </c>
      <c r="C30" s="6">
        <v>899293</v>
      </c>
      <c r="D30">
        <v>0</v>
      </c>
      <c r="E30" s="6">
        <v>899293</v>
      </c>
    </row>
    <row r="31" spans="1:5" x14ac:dyDescent="0.2">
      <c r="A31" t="s">
        <v>54</v>
      </c>
      <c r="B31" t="s">
        <v>55</v>
      </c>
      <c r="C31" s="6">
        <v>23881</v>
      </c>
      <c r="D31">
        <v>0</v>
      </c>
      <c r="E31" s="6">
        <v>23881</v>
      </c>
    </row>
    <row r="32" spans="1:5" x14ac:dyDescent="0.2">
      <c r="A32" t="s">
        <v>56</v>
      </c>
      <c r="B32" t="s">
        <v>57</v>
      </c>
      <c r="C32" s="6">
        <v>41257</v>
      </c>
      <c r="D32">
        <v>0</v>
      </c>
      <c r="E32" s="6">
        <v>41257</v>
      </c>
    </row>
    <row r="33" spans="1:5" x14ac:dyDescent="0.2">
      <c r="A33" t="s">
        <v>58</v>
      </c>
      <c r="B33" t="s">
        <v>59</v>
      </c>
      <c r="C33">
        <v>0</v>
      </c>
      <c r="D33">
        <v>0</v>
      </c>
      <c r="E33">
        <v>0</v>
      </c>
    </row>
    <row r="34" spans="1:5" x14ac:dyDescent="0.2">
      <c r="A34" t="s">
        <v>60</v>
      </c>
      <c r="B34" t="s">
        <v>61</v>
      </c>
      <c r="C34" s="6">
        <v>1135676</v>
      </c>
      <c r="D34">
        <v>0</v>
      </c>
      <c r="E34" s="6">
        <v>1135676</v>
      </c>
    </row>
    <row r="35" spans="1:5" x14ac:dyDescent="0.2">
      <c r="A35" t="s">
        <v>62</v>
      </c>
      <c r="B35" t="s">
        <v>63</v>
      </c>
      <c r="C35" s="6">
        <v>-1135676</v>
      </c>
      <c r="D35">
        <v>0</v>
      </c>
      <c r="E35" s="6">
        <v>-1135676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E40"/>
  <sheetViews>
    <sheetView tabSelected="1" workbookViewId="0">
      <selection sqref="A1:IV1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4" width="9.140625" style="84" customWidth="1"/>
    <col min="5" max="16384" width="9.140625" style="84"/>
  </cols>
  <sheetData>
    <row r="1" spans="1:5" x14ac:dyDescent="0.2">
      <c r="A1" s="116" t="s">
        <v>431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435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114628</v>
      </c>
      <c r="E8" s="98"/>
    </row>
    <row r="9" spans="1:5" x14ac:dyDescent="0.2">
      <c r="A9" s="103"/>
      <c r="B9" s="102" t="s">
        <v>341</v>
      </c>
      <c r="C9" s="107">
        <v>140458</v>
      </c>
      <c r="E9" s="99"/>
    </row>
    <row r="10" spans="1:5" x14ac:dyDescent="0.2">
      <c r="A10" s="103"/>
      <c r="B10" s="102" t="s">
        <v>342</v>
      </c>
      <c r="C10" s="107">
        <v>25830</v>
      </c>
      <c r="E10" s="99"/>
    </row>
    <row r="11" spans="1:5" x14ac:dyDescent="0.2">
      <c r="A11" s="101" t="s">
        <v>343</v>
      </c>
      <c r="B11" s="102" t="s">
        <v>344</v>
      </c>
      <c r="C11" s="107">
        <v>3607</v>
      </c>
      <c r="E11" s="98"/>
    </row>
    <row r="12" spans="1:5" x14ac:dyDescent="0.2">
      <c r="A12" s="103"/>
      <c r="B12" s="102" t="s">
        <v>345</v>
      </c>
      <c r="C12" s="107">
        <v>12369</v>
      </c>
      <c r="E12" s="99"/>
    </row>
    <row r="13" spans="1:5" x14ac:dyDescent="0.2">
      <c r="A13" s="103"/>
      <c r="B13" s="102" t="s">
        <v>346</v>
      </c>
      <c r="C13" s="107">
        <v>8762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-120394</v>
      </c>
      <c r="E18" s="99"/>
    </row>
    <row r="19" spans="1:5" x14ac:dyDescent="0.2">
      <c r="A19" s="101" t="s">
        <v>93</v>
      </c>
      <c r="B19" s="102" t="s">
        <v>356</v>
      </c>
      <c r="C19" s="107">
        <v>-9331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311932</v>
      </c>
      <c r="E21" s="98"/>
    </row>
    <row r="22" spans="1:5" x14ac:dyDescent="0.2">
      <c r="A22" s="101" t="s">
        <v>359</v>
      </c>
      <c r="B22" s="104" t="s">
        <v>360</v>
      </c>
      <c r="C22" s="110">
        <v>139116</v>
      </c>
      <c r="E22" s="98"/>
    </row>
    <row r="23" spans="1:5" x14ac:dyDescent="0.2">
      <c r="A23" s="101" t="s">
        <v>361</v>
      </c>
      <c r="B23" s="104" t="s">
        <v>362</v>
      </c>
      <c r="C23" s="107">
        <v>223064</v>
      </c>
      <c r="E23" s="98"/>
    </row>
    <row r="24" spans="1:5" x14ac:dyDescent="0.2">
      <c r="A24" s="101" t="s">
        <v>363</v>
      </c>
      <c r="B24" s="102" t="s">
        <v>364</v>
      </c>
      <c r="C24" s="107">
        <v>77202</v>
      </c>
      <c r="E24" s="98"/>
    </row>
    <row r="25" spans="1:5" x14ac:dyDescent="0.2">
      <c r="A25" s="101" t="s">
        <v>365</v>
      </c>
      <c r="B25" s="102" t="s">
        <v>100</v>
      </c>
      <c r="C25" s="107">
        <v>558698</v>
      </c>
      <c r="E25" s="98"/>
    </row>
    <row r="26" spans="1:5" x14ac:dyDescent="0.2">
      <c r="A26" s="101" t="s">
        <v>366</v>
      </c>
      <c r="B26" s="104" t="s">
        <v>367</v>
      </c>
      <c r="C26" s="107">
        <v>10078</v>
      </c>
      <c r="E26" s="98"/>
    </row>
    <row r="27" spans="1:5" x14ac:dyDescent="0.2">
      <c r="A27" s="101" t="s">
        <v>368</v>
      </c>
      <c r="B27" s="102" t="s">
        <v>369</v>
      </c>
      <c r="C27" s="110">
        <v>-409328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-409328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4" width="9.140625" style="84" customWidth="1"/>
    <col min="5" max="16384" width="9.140625" style="84"/>
  </cols>
  <sheetData>
    <row r="1" spans="1:5" x14ac:dyDescent="0.2">
      <c r="A1" s="116" t="s">
        <v>431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433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85374</v>
      </c>
      <c r="E8" s="98"/>
    </row>
    <row r="9" spans="1:5" x14ac:dyDescent="0.2">
      <c r="A9" s="103"/>
      <c r="B9" s="102" t="s">
        <v>341</v>
      </c>
      <c r="C9" s="107">
        <v>103455</v>
      </c>
      <c r="E9" s="99"/>
    </row>
    <row r="10" spans="1:5" x14ac:dyDescent="0.2">
      <c r="A10" s="103"/>
      <c r="B10" s="102" t="s">
        <v>342</v>
      </c>
      <c r="C10" s="107">
        <v>18081</v>
      </c>
      <c r="E10" s="99"/>
    </row>
    <row r="11" spans="1:5" x14ac:dyDescent="0.2">
      <c r="A11" s="101" t="s">
        <v>343</v>
      </c>
      <c r="B11" s="102" t="s">
        <v>344</v>
      </c>
      <c r="C11" s="107">
        <v>5036</v>
      </c>
      <c r="E11" s="98"/>
    </row>
    <row r="12" spans="1:5" x14ac:dyDescent="0.2">
      <c r="A12" s="103"/>
      <c r="B12" s="102" t="s">
        <v>345</v>
      </c>
      <c r="C12" s="107">
        <v>8834</v>
      </c>
      <c r="E12" s="99"/>
    </row>
    <row r="13" spans="1:5" x14ac:dyDescent="0.2">
      <c r="A13" s="103"/>
      <c r="B13" s="102" t="s">
        <v>346</v>
      </c>
      <c r="C13" s="107">
        <v>3798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-120394</v>
      </c>
      <c r="E18" s="99"/>
    </row>
    <row r="19" spans="1:5" x14ac:dyDescent="0.2">
      <c r="A19" s="101" t="s">
        <v>93</v>
      </c>
      <c r="B19" s="102" t="s">
        <v>356</v>
      </c>
      <c r="C19" s="107">
        <v>-4307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276772</v>
      </c>
      <c r="E21" s="98"/>
    </row>
    <row r="22" spans="1:5" x14ac:dyDescent="0.2">
      <c r="A22" s="101" t="s">
        <v>359</v>
      </c>
      <c r="B22" s="104" t="s">
        <v>360</v>
      </c>
      <c r="C22" s="110">
        <v>114505</v>
      </c>
      <c r="E22" s="98"/>
    </row>
    <row r="23" spans="1:5" x14ac:dyDescent="0.2">
      <c r="A23" s="101" t="s">
        <v>361</v>
      </c>
      <c r="B23" s="104" t="s">
        <v>362</v>
      </c>
      <c r="C23" s="107">
        <v>127621</v>
      </c>
      <c r="E23" s="98"/>
    </row>
    <row r="24" spans="1:5" x14ac:dyDescent="0.2">
      <c r="A24" s="101" t="s">
        <v>363</v>
      </c>
      <c r="B24" s="102" t="s">
        <v>364</v>
      </c>
      <c r="C24" s="107">
        <v>47909</v>
      </c>
      <c r="E24" s="98"/>
    </row>
    <row r="25" spans="1:5" x14ac:dyDescent="0.2">
      <c r="A25" s="101" t="s">
        <v>365</v>
      </c>
      <c r="B25" s="102" t="s">
        <v>100</v>
      </c>
      <c r="C25" s="107">
        <v>363394</v>
      </c>
      <c r="E25" s="98"/>
    </row>
    <row r="26" spans="1:5" x14ac:dyDescent="0.2">
      <c r="A26" s="101" t="s">
        <v>366</v>
      </c>
      <c r="B26" s="104" t="s">
        <v>367</v>
      </c>
      <c r="C26" s="107">
        <v>5800</v>
      </c>
      <c r="E26" s="98"/>
    </row>
    <row r="27" spans="1:5" x14ac:dyDescent="0.2">
      <c r="A27" s="101" t="s">
        <v>368</v>
      </c>
      <c r="B27" s="102" t="s">
        <v>369</v>
      </c>
      <c r="C27" s="110">
        <v>-176138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-176138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4" width="9.140625" style="84" customWidth="1"/>
    <col min="5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430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37555</v>
      </c>
      <c r="E8" s="98"/>
    </row>
    <row r="9" spans="1:5" x14ac:dyDescent="0.2">
      <c r="A9" s="103"/>
      <c r="B9" s="102" t="s">
        <v>341</v>
      </c>
      <c r="C9" s="107">
        <v>56063</v>
      </c>
      <c r="E9" s="99"/>
    </row>
    <row r="10" spans="1:5" x14ac:dyDescent="0.2">
      <c r="A10" s="103"/>
      <c r="B10" s="102" t="s">
        <v>342</v>
      </c>
      <c r="C10" s="107">
        <v>18508</v>
      </c>
      <c r="E10" s="99"/>
    </row>
    <row r="11" spans="1:5" x14ac:dyDescent="0.2">
      <c r="A11" s="101" t="s">
        <v>343</v>
      </c>
      <c r="B11" s="102" t="s">
        <v>344</v>
      </c>
      <c r="C11" s="107">
        <v>4356</v>
      </c>
      <c r="E11" s="98"/>
    </row>
    <row r="12" spans="1:5" x14ac:dyDescent="0.2">
      <c r="A12" s="103"/>
      <c r="B12" s="102" t="s">
        <v>345</v>
      </c>
      <c r="C12" s="107">
        <v>5851</v>
      </c>
      <c r="E12" s="99"/>
    </row>
    <row r="13" spans="1:5" x14ac:dyDescent="0.2">
      <c r="A13" s="103"/>
      <c r="B13" s="102" t="s">
        <v>346</v>
      </c>
      <c r="C13" s="107">
        <v>1495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-120394</v>
      </c>
      <c r="E18" s="99"/>
    </row>
    <row r="19" spans="1:5" x14ac:dyDescent="0.2">
      <c r="A19" s="101" t="s">
        <v>93</v>
      </c>
      <c r="B19" s="102" t="s">
        <v>356</v>
      </c>
      <c r="C19" s="107">
        <v>-4118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195041</v>
      </c>
      <c r="E21" s="98"/>
    </row>
    <row r="22" spans="1:5" x14ac:dyDescent="0.2">
      <c r="A22" s="101" t="s">
        <v>359</v>
      </c>
      <c r="B22" s="104" t="s">
        <v>360</v>
      </c>
      <c r="C22" s="110">
        <v>67</v>
      </c>
      <c r="E22" s="98"/>
    </row>
    <row r="23" spans="1:5" x14ac:dyDescent="0.2">
      <c r="A23" s="101" t="s">
        <v>361</v>
      </c>
      <c r="B23" s="104" t="s">
        <v>362</v>
      </c>
      <c r="C23" s="107">
        <v>43783</v>
      </c>
      <c r="E23" s="98"/>
    </row>
    <row r="24" spans="1:5" x14ac:dyDescent="0.2">
      <c r="A24" s="101" t="s">
        <v>363</v>
      </c>
      <c r="B24" s="102" t="s">
        <v>364</v>
      </c>
      <c r="C24" s="107">
        <v>23866</v>
      </c>
      <c r="E24" s="98"/>
    </row>
    <row r="25" spans="1:5" x14ac:dyDescent="0.2">
      <c r="A25" s="101" t="s">
        <v>365</v>
      </c>
      <c r="B25" s="102" t="s">
        <v>100</v>
      </c>
      <c r="C25" s="107">
        <v>121322</v>
      </c>
      <c r="E25" s="98"/>
    </row>
    <row r="26" spans="1:5" x14ac:dyDescent="0.2">
      <c r="A26" s="101" t="s">
        <v>366</v>
      </c>
      <c r="B26" s="104" t="s">
        <v>367</v>
      </c>
      <c r="C26" s="107">
        <v>5041</v>
      </c>
      <c r="E26" s="98"/>
    </row>
    <row r="27" spans="1:5" x14ac:dyDescent="0.2">
      <c r="A27" s="101" t="s">
        <v>368</v>
      </c>
      <c r="B27" s="102" t="s">
        <v>369</v>
      </c>
      <c r="C27" s="110">
        <v>-71423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-71423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4" width="9.140625" style="84" customWidth="1"/>
    <col min="5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428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f>+C9-C10</f>
        <v>729367</v>
      </c>
      <c r="E8" s="98"/>
    </row>
    <row r="9" spans="1:5" x14ac:dyDescent="0.2">
      <c r="A9" s="103"/>
      <c r="B9" s="102" t="s">
        <v>341</v>
      </c>
      <c r="C9" s="107">
        <v>1189596</v>
      </c>
      <c r="E9" s="99"/>
    </row>
    <row r="10" spans="1:5" x14ac:dyDescent="0.2">
      <c r="A10" s="103"/>
      <c r="B10" s="102" t="s">
        <v>342</v>
      </c>
      <c r="C10" s="107">
        <v>460229</v>
      </c>
      <c r="E10" s="99"/>
    </row>
    <row r="11" spans="1:5" x14ac:dyDescent="0.2">
      <c r="A11" s="101" t="s">
        <v>343</v>
      </c>
      <c r="B11" s="102" t="s">
        <v>344</v>
      </c>
      <c r="C11" s="107">
        <f>+C12-C13</f>
        <v>269669</v>
      </c>
      <c r="E11" s="98"/>
    </row>
    <row r="12" spans="1:5" x14ac:dyDescent="0.2">
      <c r="A12" s="103"/>
      <c r="B12" s="102" t="s">
        <v>345</v>
      </c>
      <c r="C12" s="107">
        <v>309103</v>
      </c>
      <c r="E12" s="99"/>
    </row>
    <row r="13" spans="1:5" x14ac:dyDescent="0.2">
      <c r="A13" s="103"/>
      <c r="B13" s="102" t="s">
        <v>346</v>
      </c>
      <c r="C13" s="107">
        <v>39434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-5721340</v>
      </c>
      <c r="E18" s="99"/>
    </row>
    <row r="19" spans="1:5" x14ac:dyDescent="0.2">
      <c r="A19" s="101" t="s">
        <v>93</v>
      </c>
      <c r="B19" s="102" t="s">
        <v>356</v>
      </c>
      <c r="C19" s="107">
        <v>104967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81754</v>
      </c>
      <c r="E21" s="98"/>
    </row>
    <row r="22" spans="1:5" x14ac:dyDescent="0.2">
      <c r="A22" s="101" t="s">
        <v>359</v>
      </c>
      <c r="B22" s="104" t="s">
        <v>360</v>
      </c>
      <c r="C22" s="110">
        <v>-516159</v>
      </c>
      <c r="E22" s="98"/>
    </row>
    <row r="23" spans="1:5" x14ac:dyDescent="0.2">
      <c r="A23" s="101" t="s">
        <v>361</v>
      </c>
      <c r="B23" s="104" t="s">
        <v>362</v>
      </c>
      <c r="C23" s="107">
        <v>729905</v>
      </c>
      <c r="E23" s="98"/>
    </row>
    <row r="24" spans="1:5" x14ac:dyDescent="0.2">
      <c r="A24" s="101" t="s">
        <v>363</v>
      </c>
      <c r="B24" s="102" t="s">
        <v>364</v>
      </c>
      <c r="C24" s="107">
        <v>155205</v>
      </c>
      <c r="E24" s="98"/>
    </row>
    <row r="25" spans="1:5" x14ac:dyDescent="0.2">
      <c r="A25" s="101" t="s">
        <v>365</v>
      </c>
      <c r="B25" s="102" t="s">
        <v>100</v>
      </c>
      <c r="C25" s="107">
        <v>1315062</v>
      </c>
      <c r="E25" s="98"/>
    </row>
    <row r="26" spans="1:5" x14ac:dyDescent="0.2">
      <c r="A26" s="101" t="s">
        <v>366</v>
      </c>
      <c r="B26" s="104" t="s">
        <v>367</v>
      </c>
      <c r="C26" s="107">
        <v>-186949</v>
      </c>
      <c r="E26" s="98"/>
    </row>
    <row r="27" spans="1:5" x14ac:dyDescent="0.2">
      <c r="A27" s="101" t="s">
        <v>368</v>
      </c>
      <c r="B27" s="102" t="s">
        <v>369</v>
      </c>
      <c r="C27" s="110">
        <v>-7438863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-7438863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426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674271</v>
      </c>
      <c r="E8" s="98"/>
    </row>
    <row r="9" spans="1:5" x14ac:dyDescent="0.2">
      <c r="A9" s="103"/>
      <c r="B9" s="102" t="s">
        <v>341</v>
      </c>
      <c r="C9" s="107">
        <v>1122278</v>
      </c>
      <c r="E9" s="99"/>
    </row>
    <row r="10" spans="1:5" x14ac:dyDescent="0.2">
      <c r="A10" s="103"/>
      <c r="B10" s="102" t="s">
        <v>342</v>
      </c>
      <c r="C10" s="107">
        <v>448007</v>
      </c>
      <c r="E10" s="99"/>
    </row>
    <row r="11" spans="1:5" x14ac:dyDescent="0.2">
      <c r="A11" s="101" t="s">
        <v>343</v>
      </c>
      <c r="B11" s="102" t="s">
        <v>344</v>
      </c>
      <c r="C11" s="107">
        <v>260990</v>
      </c>
      <c r="E11" s="98"/>
    </row>
    <row r="12" spans="1:5" x14ac:dyDescent="0.2">
      <c r="A12" s="103"/>
      <c r="B12" s="102" t="s">
        <v>345</v>
      </c>
      <c r="C12" s="107">
        <v>295185</v>
      </c>
      <c r="E12" s="99"/>
    </row>
    <row r="13" spans="1:5" x14ac:dyDescent="0.2">
      <c r="A13" s="103"/>
      <c r="B13" s="102" t="s">
        <v>346</v>
      </c>
      <c r="C13" s="107">
        <v>34195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-4455864</v>
      </c>
      <c r="E18" s="99"/>
    </row>
    <row r="19" spans="1:5" x14ac:dyDescent="0.2">
      <c r="A19" s="101" t="s">
        <v>93</v>
      </c>
      <c r="B19" s="102" t="s">
        <v>356</v>
      </c>
      <c r="C19" s="107">
        <v>94835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51780</v>
      </c>
      <c r="E21" s="98"/>
    </row>
    <row r="22" spans="1:5" x14ac:dyDescent="0.2">
      <c r="A22" s="101" t="s">
        <v>359</v>
      </c>
      <c r="B22" s="104" t="s">
        <v>360</v>
      </c>
      <c r="C22" s="107">
        <v>-417586</v>
      </c>
      <c r="E22" s="98"/>
    </row>
    <row r="23" spans="1:5" x14ac:dyDescent="0.2">
      <c r="A23" s="101" t="s">
        <v>361</v>
      </c>
      <c r="B23" s="104" t="s">
        <v>362</v>
      </c>
      <c r="C23" s="107">
        <v>640767</v>
      </c>
      <c r="E23" s="98"/>
    </row>
    <row r="24" spans="1:5" x14ac:dyDescent="0.2">
      <c r="A24" s="101" t="s">
        <v>363</v>
      </c>
      <c r="B24" s="102" t="s">
        <v>364</v>
      </c>
      <c r="C24" s="107">
        <v>126882</v>
      </c>
      <c r="E24" s="98"/>
    </row>
    <row r="25" spans="1:5" x14ac:dyDescent="0.2">
      <c r="A25" s="101" t="s">
        <v>365</v>
      </c>
      <c r="B25" s="102" t="s">
        <v>100</v>
      </c>
      <c r="C25" s="107">
        <v>924667</v>
      </c>
      <c r="E25" s="98"/>
    </row>
    <row r="26" spans="1:5" x14ac:dyDescent="0.2">
      <c r="A26" s="101" t="s">
        <v>366</v>
      </c>
      <c r="B26" s="104" t="s">
        <v>367</v>
      </c>
      <c r="C26" s="107">
        <v>-68926</v>
      </c>
      <c r="E26" s="98"/>
    </row>
    <row r="27" spans="1:5" x14ac:dyDescent="0.2">
      <c r="A27" s="101" t="s">
        <v>368</v>
      </c>
      <c r="B27" s="102" t="s">
        <v>369</v>
      </c>
      <c r="C27" s="107">
        <v>-5552816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-5552816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424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477778</v>
      </c>
      <c r="E8" s="98"/>
    </row>
    <row r="9" spans="1:5" x14ac:dyDescent="0.2">
      <c r="A9" s="103"/>
      <c r="B9" s="102" t="s">
        <v>341</v>
      </c>
      <c r="C9" s="107">
        <v>863896</v>
      </c>
      <c r="E9" s="99"/>
    </row>
    <row r="10" spans="1:5" x14ac:dyDescent="0.2">
      <c r="A10" s="103"/>
      <c r="B10" s="102" t="s">
        <v>342</v>
      </c>
      <c r="C10" s="107">
        <v>386118</v>
      </c>
      <c r="E10" s="99"/>
    </row>
    <row r="11" spans="1:5" x14ac:dyDescent="0.2">
      <c r="A11" s="101" t="s">
        <v>343</v>
      </c>
      <c r="B11" s="102" t="s">
        <v>344</v>
      </c>
      <c r="C11" s="107">
        <v>215664</v>
      </c>
      <c r="E11" s="98"/>
    </row>
    <row r="12" spans="1:5" x14ac:dyDescent="0.2">
      <c r="A12" s="103"/>
      <c r="B12" s="102" t="s">
        <v>345</v>
      </c>
      <c r="C12" s="107">
        <v>240772</v>
      </c>
      <c r="E12" s="99"/>
    </row>
    <row r="13" spans="1:5" x14ac:dyDescent="0.2">
      <c r="A13" s="103"/>
      <c r="B13" s="102" t="s">
        <v>346</v>
      </c>
      <c r="C13" s="107">
        <v>25108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80215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8196</v>
      </c>
      <c r="E21" s="98"/>
    </row>
    <row r="22" spans="1:5" x14ac:dyDescent="0.2">
      <c r="A22" s="101" t="s">
        <v>359</v>
      </c>
      <c r="B22" s="104" t="s">
        <v>360</v>
      </c>
      <c r="C22" s="107">
        <v>-183302</v>
      </c>
      <c r="E22" s="98"/>
    </row>
    <row r="23" spans="1:5" x14ac:dyDescent="0.2">
      <c r="A23" s="101" t="s">
        <v>361</v>
      </c>
      <c r="B23" s="104" t="s">
        <v>362</v>
      </c>
      <c r="C23" s="107">
        <v>270533</v>
      </c>
      <c r="E23" s="98"/>
    </row>
    <row r="24" spans="1:5" x14ac:dyDescent="0.2">
      <c r="A24" s="101" t="s">
        <v>363</v>
      </c>
      <c r="B24" s="102" t="s">
        <v>364</v>
      </c>
      <c r="C24" s="107">
        <v>89318</v>
      </c>
      <c r="E24" s="98"/>
    </row>
    <row r="25" spans="1:5" x14ac:dyDescent="0.2">
      <c r="A25" s="101" t="s">
        <v>365</v>
      </c>
      <c r="B25" s="102" t="s">
        <v>100</v>
      </c>
      <c r="C25" s="107">
        <v>460640</v>
      </c>
      <c r="E25" s="98"/>
    </row>
    <row r="26" spans="1:5" x14ac:dyDescent="0.2">
      <c r="A26" s="101" t="s">
        <v>366</v>
      </c>
      <c r="B26" s="104" t="s">
        <v>367</v>
      </c>
      <c r="C26" s="107">
        <v>-56533</v>
      </c>
      <c r="E26" s="98"/>
    </row>
    <row r="27" spans="1:5" x14ac:dyDescent="0.2">
      <c r="A27" s="101" t="s">
        <v>368</v>
      </c>
      <c r="B27" s="102" t="s">
        <v>369</v>
      </c>
      <c r="C27" s="107">
        <v>-278473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-278473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422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242587</v>
      </c>
      <c r="E8" s="98"/>
    </row>
    <row r="9" spans="1:5" x14ac:dyDescent="0.2">
      <c r="A9" s="103"/>
      <c r="B9" s="102" t="s">
        <v>341</v>
      </c>
      <c r="C9" s="107">
        <v>442129</v>
      </c>
      <c r="E9" s="99"/>
    </row>
    <row r="10" spans="1:5" x14ac:dyDescent="0.2">
      <c r="A10" s="103"/>
      <c r="B10" s="102" t="s">
        <v>342</v>
      </c>
      <c r="C10" s="107">
        <v>199542</v>
      </c>
      <c r="E10" s="99"/>
    </row>
    <row r="11" spans="1:5" x14ac:dyDescent="0.2">
      <c r="A11" s="101" t="s">
        <v>343</v>
      </c>
      <c r="B11" s="102" t="s">
        <v>344</v>
      </c>
      <c r="C11" s="107">
        <v>110036</v>
      </c>
      <c r="E11" s="98"/>
    </row>
    <row r="12" spans="1:5" x14ac:dyDescent="0.2">
      <c r="A12" s="103"/>
      <c r="B12" s="102" t="s">
        <v>345</v>
      </c>
      <c r="C12" s="107">
        <v>123097</v>
      </c>
      <c r="E12" s="99"/>
    </row>
    <row r="13" spans="1:5" x14ac:dyDescent="0.2">
      <c r="A13" s="103"/>
      <c r="B13" s="102" t="s">
        <v>346</v>
      </c>
      <c r="C13" s="107">
        <v>13061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302171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5062</v>
      </c>
      <c r="E21" s="98"/>
    </row>
    <row r="22" spans="1:5" x14ac:dyDescent="0.2">
      <c r="A22" s="101" t="s">
        <v>359</v>
      </c>
      <c r="B22" s="104" t="s">
        <v>360</v>
      </c>
      <c r="C22" s="107">
        <v>-49119</v>
      </c>
      <c r="E22" s="98"/>
    </row>
    <row r="23" spans="1:5" x14ac:dyDescent="0.2">
      <c r="A23" s="101" t="s">
        <v>361</v>
      </c>
      <c r="B23" s="104" t="s">
        <v>362</v>
      </c>
      <c r="C23" s="107">
        <v>133931</v>
      </c>
      <c r="E23" s="98"/>
    </row>
    <row r="24" spans="1:5" x14ac:dyDescent="0.2">
      <c r="A24" s="101" t="s">
        <v>363</v>
      </c>
      <c r="B24" s="102" t="s">
        <v>364</v>
      </c>
      <c r="C24" s="107">
        <v>44772</v>
      </c>
      <c r="E24" s="98"/>
    </row>
    <row r="25" spans="1:5" x14ac:dyDescent="0.2">
      <c r="A25" s="101" t="s">
        <v>365</v>
      </c>
      <c r="B25" s="102" t="s">
        <v>100</v>
      </c>
      <c r="C25" s="107">
        <v>229627</v>
      </c>
      <c r="E25" s="98"/>
    </row>
    <row r="26" spans="1:5" x14ac:dyDescent="0.2">
      <c r="A26" s="101" t="s">
        <v>366</v>
      </c>
      <c r="B26" s="104" t="s">
        <v>367</v>
      </c>
      <c r="C26" s="107">
        <v>-304148</v>
      </c>
      <c r="E26" s="98"/>
    </row>
    <row r="27" spans="1:5" x14ac:dyDescent="0.2">
      <c r="A27" s="101" t="s">
        <v>368</v>
      </c>
      <c r="B27" s="102" t="s">
        <v>369</v>
      </c>
      <c r="C27" s="107">
        <v>-101741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-101741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420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f>+C9-C10</f>
        <v>1251309</v>
      </c>
      <c r="E8" s="98"/>
    </row>
    <row r="9" spans="1:5" x14ac:dyDescent="0.2">
      <c r="A9" s="103"/>
      <c r="B9" s="102" t="s">
        <v>341</v>
      </c>
      <c r="C9" s="107">
        <v>2058991</v>
      </c>
      <c r="E9" s="99"/>
    </row>
    <row r="10" spans="1:5" x14ac:dyDescent="0.2">
      <c r="A10" s="103"/>
      <c r="B10" s="102" t="s">
        <v>342</v>
      </c>
      <c r="C10" s="107">
        <v>807682</v>
      </c>
      <c r="E10" s="99"/>
    </row>
    <row r="11" spans="1:5" x14ac:dyDescent="0.2">
      <c r="A11" s="101" t="s">
        <v>343</v>
      </c>
      <c r="B11" s="102" t="s">
        <v>344</v>
      </c>
      <c r="C11" s="107">
        <f>+C12-C13</f>
        <v>498268</v>
      </c>
      <c r="E11" s="98"/>
    </row>
    <row r="12" spans="1:5" x14ac:dyDescent="0.2">
      <c r="A12" s="103"/>
      <c r="B12" s="102" t="s">
        <v>345</v>
      </c>
      <c r="C12" s="107">
        <v>551601</v>
      </c>
      <c r="E12" s="99"/>
    </row>
    <row r="13" spans="1:5" x14ac:dyDescent="0.2">
      <c r="A13" s="103"/>
      <c r="B13" s="102" t="s">
        <v>346</v>
      </c>
      <c r="C13" s="107">
        <v>53333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-1380338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18558</v>
      </c>
      <c r="E21" s="98"/>
    </row>
    <row r="22" spans="1:5" x14ac:dyDescent="0.2">
      <c r="A22" s="101" t="s">
        <v>359</v>
      </c>
      <c r="B22" s="104" t="s">
        <v>360</v>
      </c>
      <c r="C22" s="107">
        <v>-1013794</v>
      </c>
      <c r="E22" s="98"/>
    </row>
    <row r="23" spans="1:5" x14ac:dyDescent="0.2">
      <c r="A23" s="101" t="s">
        <v>361</v>
      </c>
      <c r="B23" s="104" t="s">
        <v>362</v>
      </c>
      <c r="C23" s="107">
        <v>556165</v>
      </c>
      <c r="E23" s="98"/>
    </row>
    <row r="24" spans="1:5" x14ac:dyDescent="0.2">
      <c r="A24" s="101" t="s">
        <v>363</v>
      </c>
      <c r="B24" s="102" t="s">
        <v>364</v>
      </c>
      <c r="C24" s="107">
        <v>180552</v>
      </c>
      <c r="E24" s="98"/>
    </row>
    <row r="25" spans="1:5" x14ac:dyDescent="0.2">
      <c r="A25" s="101" t="s">
        <v>365</v>
      </c>
      <c r="B25" s="102" t="s">
        <v>100</v>
      </c>
      <c r="C25" s="107">
        <v>983622</v>
      </c>
      <c r="E25" s="98"/>
    </row>
    <row r="26" spans="1:5" x14ac:dyDescent="0.2">
      <c r="A26" s="101" t="s">
        <v>366</v>
      </c>
      <c r="B26" s="104" t="s">
        <v>367</v>
      </c>
      <c r="C26" s="107">
        <f>2614185-1157314</f>
        <v>1456871</v>
      </c>
      <c r="E26" s="98"/>
    </row>
    <row r="27" spans="1:5" x14ac:dyDescent="0.2">
      <c r="A27" s="101" t="s">
        <v>368</v>
      </c>
      <c r="B27" s="102" t="s">
        <v>369</v>
      </c>
      <c r="C27" s="107">
        <v>-889465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-889465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418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968733</v>
      </c>
      <c r="E8" s="98"/>
    </row>
    <row r="9" spans="1:5" x14ac:dyDescent="0.2">
      <c r="A9" s="103"/>
      <c r="B9" s="102" t="s">
        <v>341</v>
      </c>
      <c r="C9" s="107">
        <v>1573326</v>
      </c>
      <c r="E9" s="99"/>
    </row>
    <row r="10" spans="1:5" x14ac:dyDescent="0.2">
      <c r="A10" s="103"/>
      <c r="B10" s="102" t="s">
        <v>342</v>
      </c>
      <c r="C10" s="107">
        <v>604593</v>
      </c>
      <c r="E10" s="99"/>
    </row>
    <row r="11" spans="1:5" x14ac:dyDescent="0.2">
      <c r="A11" s="101" t="s">
        <v>343</v>
      </c>
      <c r="B11" s="102" t="s">
        <v>344</v>
      </c>
      <c r="C11" s="107">
        <v>361046</v>
      </c>
      <c r="E11" s="98"/>
    </row>
    <row r="12" spans="1:5" x14ac:dyDescent="0.2">
      <c r="A12" s="103"/>
      <c r="B12" s="102" t="s">
        <v>345</v>
      </c>
      <c r="C12" s="107">
        <v>401147</v>
      </c>
      <c r="E12" s="99"/>
    </row>
    <row r="13" spans="1:5" x14ac:dyDescent="0.2">
      <c r="A13" s="103"/>
      <c r="B13" s="102" t="s">
        <v>346</v>
      </c>
      <c r="C13" s="107">
        <v>40101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-1589516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12268</v>
      </c>
      <c r="E21" s="98"/>
    </row>
    <row r="22" spans="1:5" x14ac:dyDescent="0.2">
      <c r="A22" s="101" t="s">
        <v>359</v>
      </c>
      <c r="B22" s="104" t="s">
        <v>360</v>
      </c>
      <c r="C22" s="107">
        <v>-463856</v>
      </c>
      <c r="E22" s="98"/>
    </row>
    <row r="23" spans="1:5" x14ac:dyDescent="0.2">
      <c r="A23" s="101" t="s">
        <v>361</v>
      </c>
      <c r="B23" s="104" t="s">
        <v>362</v>
      </c>
      <c r="C23" s="107">
        <v>419692</v>
      </c>
      <c r="E23" s="98"/>
    </row>
    <row r="24" spans="1:5" x14ac:dyDescent="0.2">
      <c r="A24" s="101" t="s">
        <v>363</v>
      </c>
      <c r="B24" s="102" t="s">
        <v>364</v>
      </c>
      <c r="C24" s="107">
        <v>133751</v>
      </c>
      <c r="E24" s="98"/>
    </row>
    <row r="25" spans="1:5" x14ac:dyDescent="0.2">
      <c r="A25" s="101" t="s">
        <v>365</v>
      </c>
      <c r="B25" s="102" t="s">
        <v>100</v>
      </c>
      <c r="C25" s="107">
        <v>718704</v>
      </c>
      <c r="E25" s="98"/>
    </row>
    <row r="26" spans="1:5" x14ac:dyDescent="0.2">
      <c r="A26" s="101" t="s">
        <v>366</v>
      </c>
      <c r="B26" s="104" t="s">
        <v>367</v>
      </c>
      <c r="C26" s="107">
        <v>1664475</v>
      </c>
      <c r="E26" s="98"/>
    </row>
    <row r="27" spans="1:5" x14ac:dyDescent="0.2">
      <c r="A27" s="101" t="s">
        <v>368</v>
      </c>
      <c r="B27" s="102" t="s">
        <v>369</v>
      </c>
      <c r="C27" s="107">
        <v>-318997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-318997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415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674635</v>
      </c>
      <c r="E8" s="98"/>
    </row>
    <row r="9" spans="1:5" x14ac:dyDescent="0.2">
      <c r="A9" s="103"/>
      <c r="B9" s="102" t="s">
        <v>341</v>
      </c>
      <c r="C9" s="107">
        <v>1046756</v>
      </c>
      <c r="E9" s="99"/>
    </row>
    <row r="10" spans="1:5" x14ac:dyDescent="0.2">
      <c r="A10" s="103"/>
      <c r="B10" s="102" t="s">
        <v>342</v>
      </c>
      <c r="C10" s="107">
        <v>372121</v>
      </c>
      <c r="E10" s="99"/>
    </row>
    <row r="11" spans="1:5" x14ac:dyDescent="0.2">
      <c r="A11" s="101" t="s">
        <v>343</v>
      </c>
      <c r="B11" s="102" t="s">
        <v>344</v>
      </c>
      <c r="C11" s="107">
        <v>233822</v>
      </c>
      <c r="E11" s="98"/>
    </row>
    <row r="12" spans="1:5" x14ac:dyDescent="0.2">
      <c r="A12" s="103"/>
      <c r="B12" s="102" t="s">
        <v>345</v>
      </c>
      <c r="C12" s="107">
        <v>259083</v>
      </c>
      <c r="E12" s="99"/>
    </row>
    <row r="13" spans="1:5" x14ac:dyDescent="0.2">
      <c r="A13" s="103"/>
      <c r="B13" s="102" t="s">
        <v>346</v>
      </c>
      <c r="C13" s="107">
        <v>25261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-1751678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9195</v>
      </c>
      <c r="E21" s="98"/>
    </row>
    <row r="22" spans="1:5" x14ac:dyDescent="0.2">
      <c r="A22" s="101" t="s">
        <v>359</v>
      </c>
      <c r="B22" s="104" t="s">
        <v>360</v>
      </c>
      <c r="C22" s="107">
        <v>-362550</v>
      </c>
      <c r="E22" s="98"/>
    </row>
    <row r="23" spans="1:5" x14ac:dyDescent="0.2">
      <c r="A23" s="101" t="s">
        <v>361</v>
      </c>
      <c r="B23" s="104" t="s">
        <v>362</v>
      </c>
      <c r="C23" s="107">
        <v>278472</v>
      </c>
      <c r="E23" s="98"/>
    </row>
    <row r="24" spans="1:5" x14ac:dyDescent="0.2">
      <c r="A24" s="101" t="s">
        <v>363</v>
      </c>
      <c r="B24" s="102" t="s">
        <v>364</v>
      </c>
      <c r="C24" s="107">
        <v>87952</v>
      </c>
      <c r="E24" s="98"/>
    </row>
    <row r="25" spans="1:5" x14ac:dyDescent="0.2">
      <c r="A25" s="101" t="s">
        <v>365</v>
      </c>
      <c r="B25" s="102" t="s">
        <v>100</v>
      </c>
      <c r="C25" s="107">
        <v>476539</v>
      </c>
      <c r="E25" s="98"/>
    </row>
    <row r="26" spans="1:5" x14ac:dyDescent="0.2">
      <c r="A26" s="101" t="s">
        <v>366</v>
      </c>
      <c r="B26" s="104" t="s">
        <v>367</v>
      </c>
      <c r="C26" s="107">
        <v>1823980</v>
      </c>
      <c r="E26" s="98"/>
    </row>
    <row r="27" spans="1:5" x14ac:dyDescent="0.2">
      <c r="A27" s="101" t="s">
        <v>368</v>
      </c>
      <c r="B27" s="102" t="s">
        <v>369</v>
      </c>
      <c r="C27" s="107">
        <v>-215559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-215559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413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340972</v>
      </c>
      <c r="E8" s="98"/>
    </row>
    <row r="9" spans="1:5" x14ac:dyDescent="0.2">
      <c r="A9" s="103"/>
      <c r="B9" s="102" t="s">
        <v>341</v>
      </c>
      <c r="C9" s="107">
        <v>520684</v>
      </c>
      <c r="E9" s="99"/>
    </row>
    <row r="10" spans="1:5" x14ac:dyDescent="0.2">
      <c r="A10" s="103"/>
      <c r="B10" s="102" t="s">
        <v>342</v>
      </c>
      <c r="C10" s="107">
        <v>179712</v>
      </c>
      <c r="E10" s="99"/>
    </row>
    <row r="11" spans="1:5" x14ac:dyDescent="0.2">
      <c r="A11" s="101" t="s">
        <v>343</v>
      </c>
      <c r="B11" s="102" t="s">
        <v>344</v>
      </c>
      <c r="C11" s="107">
        <v>111681</v>
      </c>
      <c r="E11" s="98"/>
    </row>
    <row r="12" spans="1:5" x14ac:dyDescent="0.2">
      <c r="A12" s="103"/>
      <c r="B12" s="102" t="s">
        <v>345</v>
      </c>
      <c r="C12" s="107">
        <v>122842</v>
      </c>
      <c r="E12" s="99"/>
    </row>
    <row r="13" spans="1:5" x14ac:dyDescent="0.2">
      <c r="A13" s="103"/>
      <c r="B13" s="102" t="s">
        <v>346</v>
      </c>
      <c r="C13" s="107">
        <v>11161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-1070608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4718</v>
      </c>
      <c r="E21" s="98"/>
    </row>
    <row r="22" spans="1:5" x14ac:dyDescent="0.2">
      <c r="A22" s="101" t="s">
        <v>359</v>
      </c>
      <c r="B22" s="104" t="s">
        <v>360</v>
      </c>
      <c r="C22" s="107">
        <v>-107324</v>
      </c>
      <c r="E22" s="98"/>
    </row>
    <row r="23" spans="1:5" x14ac:dyDescent="0.2">
      <c r="A23" s="101" t="s">
        <v>361</v>
      </c>
      <c r="B23" s="104" t="s">
        <v>362</v>
      </c>
      <c r="C23" s="107">
        <v>138026</v>
      </c>
      <c r="E23" s="98"/>
    </row>
    <row r="24" spans="1:5" x14ac:dyDescent="0.2">
      <c r="A24" s="101" t="s">
        <v>363</v>
      </c>
      <c r="B24" s="102" t="s">
        <v>364</v>
      </c>
      <c r="C24" s="107">
        <v>42565</v>
      </c>
      <c r="E24" s="98"/>
    </row>
    <row r="25" spans="1:5" x14ac:dyDescent="0.2">
      <c r="A25" s="101" t="s">
        <v>365</v>
      </c>
      <c r="B25" s="102" t="s">
        <v>100</v>
      </c>
      <c r="C25" s="107">
        <v>228115</v>
      </c>
      <c r="E25" s="98"/>
    </row>
    <row r="26" spans="1:5" x14ac:dyDescent="0.2">
      <c r="A26" s="101" t="s">
        <v>366</v>
      </c>
      <c r="B26" s="104" t="s">
        <v>367</v>
      </c>
      <c r="C26" s="107">
        <v>1111705</v>
      </c>
      <c r="E26" s="98"/>
    </row>
    <row r="27" spans="1:5" x14ac:dyDescent="0.2">
      <c r="A27" s="101" t="s">
        <v>368</v>
      </c>
      <c r="B27" s="102" t="s">
        <v>369</v>
      </c>
      <c r="C27" s="107">
        <v>-17562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f>+C9-C10+C12-C13+C14+C15+C16+C17+C18+C19+C20+C21+C22-C23-C24-C25+C26</f>
        <v>-17562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412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1234642</v>
      </c>
      <c r="E8" s="98"/>
    </row>
    <row r="9" spans="1:5" x14ac:dyDescent="0.2">
      <c r="A9" s="103"/>
      <c r="B9" s="102" t="s">
        <v>341</v>
      </c>
      <c r="C9" s="107">
        <v>2012683</v>
      </c>
      <c r="E9" s="99"/>
    </row>
    <row r="10" spans="1:5" x14ac:dyDescent="0.2">
      <c r="A10" s="103"/>
      <c r="B10" s="102" t="s">
        <v>342</v>
      </c>
      <c r="C10" s="107">
        <v>778041</v>
      </c>
      <c r="E10" s="99"/>
    </row>
    <row r="11" spans="1:5" x14ac:dyDescent="0.2">
      <c r="A11" s="101" t="s">
        <v>343</v>
      </c>
      <c r="B11" s="102" t="s">
        <v>344</v>
      </c>
      <c r="C11" s="107">
        <v>468996</v>
      </c>
      <c r="E11" s="98"/>
    </row>
    <row r="12" spans="1:5" x14ac:dyDescent="0.2">
      <c r="A12" s="103"/>
      <c r="B12" s="102" t="s">
        <v>345</v>
      </c>
      <c r="C12" s="107">
        <v>512932</v>
      </c>
      <c r="E12" s="99"/>
    </row>
    <row r="13" spans="1:5" x14ac:dyDescent="0.2">
      <c r="A13" s="103"/>
      <c r="B13" s="102" t="s">
        <v>346</v>
      </c>
      <c r="C13" s="107">
        <v>43936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-1862</v>
      </c>
      <c r="E18" s="99"/>
    </row>
    <row r="19" spans="1:5" x14ac:dyDescent="0.2">
      <c r="A19" s="101" t="s">
        <v>93</v>
      </c>
      <c r="B19" s="102" t="s">
        <v>356</v>
      </c>
      <c r="C19" s="107">
        <v>55867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13266</v>
      </c>
      <c r="E21" s="98"/>
    </row>
    <row r="22" spans="1:5" x14ac:dyDescent="0.2">
      <c r="A22" s="101" t="s">
        <v>359</v>
      </c>
      <c r="B22" s="104" t="s">
        <v>360</v>
      </c>
      <c r="C22" s="107">
        <v>-80477</v>
      </c>
      <c r="E22" s="98"/>
    </row>
    <row r="23" spans="1:5" x14ac:dyDescent="0.2">
      <c r="A23" s="101" t="s">
        <v>361</v>
      </c>
      <c r="B23" s="104" t="s">
        <v>362</v>
      </c>
      <c r="C23" s="107">
        <v>575440</v>
      </c>
      <c r="E23" s="98"/>
    </row>
    <row r="24" spans="1:5" x14ac:dyDescent="0.2">
      <c r="A24" s="101" t="s">
        <v>363</v>
      </c>
      <c r="B24" s="102" t="s">
        <v>364</v>
      </c>
      <c r="C24" s="107">
        <v>162476</v>
      </c>
      <c r="E24" s="98"/>
    </row>
    <row r="25" spans="1:5" x14ac:dyDescent="0.2">
      <c r="A25" s="101" t="s">
        <v>365</v>
      </c>
      <c r="B25" s="102" t="s">
        <v>100</v>
      </c>
      <c r="C25" s="107">
        <v>881482</v>
      </c>
      <c r="E25" s="98"/>
    </row>
    <row r="26" spans="1:5" x14ac:dyDescent="0.2">
      <c r="A26" s="101" t="s">
        <v>366</v>
      </c>
      <c r="B26" s="104" t="s">
        <v>367</v>
      </c>
      <c r="C26" s="107">
        <v>48712</v>
      </c>
      <c r="E26" s="98"/>
    </row>
    <row r="27" spans="1:5" x14ac:dyDescent="0.2">
      <c r="A27" s="101" t="s">
        <v>368</v>
      </c>
      <c r="B27" s="102" t="s">
        <v>369</v>
      </c>
      <c r="C27" s="107">
        <v>119746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v>119746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410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922880</v>
      </c>
      <c r="E8" s="98"/>
    </row>
    <row r="9" spans="1:5" x14ac:dyDescent="0.2">
      <c r="A9" s="103"/>
      <c r="B9" s="102" t="s">
        <v>341</v>
      </c>
      <c r="C9" s="107">
        <v>1498026</v>
      </c>
      <c r="E9" s="99"/>
    </row>
    <row r="10" spans="1:5" x14ac:dyDescent="0.2">
      <c r="A10" s="103"/>
      <c r="B10" s="102" t="s">
        <v>342</v>
      </c>
      <c r="C10" s="107">
        <v>575146</v>
      </c>
      <c r="E10" s="99"/>
    </row>
    <row r="11" spans="1:5" x14ac:dyDescent="0.2">
      <c r="A11" s="101" t="s">
        <v>343</v>
      </c>
      <c r="B11" s="102" t="s">
        <v>344</v>
      </c>
      <c r="C11" s="107">
        <v>346362</v>
      </c>
      <c r="E11" s="98"/>
    </row>
    <row r="12" spans="1:5" x14ac:dyDescent="0.2">
      <c r="A12" s="103"/>
      <c r="B12" s="102" t="s">
        <v>345</v>
      </c>
      <c r="C12" s="107">
        <v>378885</v>
      </c>
      <c r="E12" s="99"/>
    </row>
    <row r="13" spans="1:5" x14ac:dyDescent="0.2">
      <c r="A13" s="103"/>
      <c r="B13" s="102" t="s">
        <v>346</v>
      </c>
      <c r="C13" s="107">
        <v>32523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-1862</v>
      </c>
      <c r="E18" s="99"/>
    </row>
    <row r="19" spans="1:5" x14ac:dyDescent="0.2">
      <c r="A19" s="101" t="s">
        <v>93</v>
      </c>
      <c r="B19" s="102" t="s">
        <v>356</v>
      </c>
      <c r="C19" s="107">
        <v>579407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10896</v>
      </c>
      <c r="E21" s="98"/>
    </row>
    <row r="22" spans="1:5" x14ac:dyDescent="0.2">
      <c r="A22" s="101" t="s">
        <v>359</v>
      </c>
      <c r="B22" s="104" t="s">
        <v>360</v>
      </c>
      <c r="C22" s="107">
        <v>-41847</v>
      </c>
      <c r="E22" s="98"/>
    </row>
    <row r="23" spans="1:5" x14ac:dyDescent="0.2">
      <c r="A23" s="101" t="s">
        <v>361</v>
      </c>
      <c r="B23" s="104" t="s">
        <v>362</v>
      </c>
      <c r="C23" s="107">
        <v>436475</v>
      </c>
      <c r="E23" s="98"/>
    </row>
    <row r="24" spans="1:5" x14ac:dyDescent="0.2">
      <c r="A24" s="101" t="s">
        <v>363</v>
      </c>
      <c r="B24" s="102" t="s">
        <v>364</v>
      </c>
      <c r="C24" s="107">
        <v>121413</v>
      </c>
      <c r="E24" s="98"/>
    </row>
    <row r="25" spans="1:5" x14ac:dyDescent="0.2">
      <c r="A25" s="101" t="s">
        <v>365</v>
      </c>
      <c r="B25" s="102" t="s">
        <v>100</v>
      </c>
      <c r="C25" s="107">
        <v>632745</v>
      </c>
      <c r="E25" s="98"/>
    </row>
    <row r="26" spans="1:5" x14ac:dyDescent="0.2">
      <c r="A26" s="101" t="s">
        <v>366</v>
      </c>
      <c r="B26" s="104" t="s">
        <v>367</v>
      </c>
      <c r="C26" s="107">
        <v>-513081</v>
      </c>
      <c r="E26" s="98"/>
    </row>
    <row r="27" spans="1:5" x14ac:dyDescent="0.2">
      <c r="A27" s="101" t="s">
        <v>368</v>
      </c>
      <c r="B27" s="102" t="s">
        <v>369</v>
      </c>
      <c r="C27" s="107">
        <v>112122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v>112122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408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107">
        <v>592833</v>
      </c>
      <c r="E8" s="98"/>
    </row>
    <row r="9" spans="1:5" x14ac:dyDescent="0.2">
      <c r="A9" s="103"/>
      <c r="B9" s="102" t="s">
        <v>341</v>
      </c>
      <c r="C9" s="107">
        <v>963151</v>
      </c>
      <c r="E9" s="99"/>
    </row>
    <row r="10" spans="1:5" x14ac:dyDescent="0.2">
      <c r="A10" s="103"/>
      <c r="B10" s="102" t="s">
        <v>342</v>
      </c>
      <c r="C10" s="107">
        <v>370318</v>
      </c>
      <c r="E10" s="99"/>
    </row>
    <row r="11" spans="1:5" x14ac:dyDescent="0.2">
      <c r="A11" s="101" t="s">
        <v>343</v>
      </c>
      <c r="B11" s="102" t="s">
        <v>344</v>
      </c>
      <c r="C11" s="107">
        <v>223024</v>
      </c>
      <c r="E11" s="98"/>
    </row>
    <row r="12" spans="1:5" x14ac:dyDescent="0.2">
      <c r="A12" s="103"/>
      <c r="B12" s="102" t="s">
        <v>345</v>
      </c>
      <c r="C12" s="107">
        <v>245076</v>
      </c>
      <c r="E12" s="99"/>
    </row>
    <row r="13" spans="1:5" x14ac:dyDescent="0.2">
      <c r="A13" s="103"/>
      <c r="B13" s="102" t="s">
        <v>346</v>
      </c>
      <c r="C13" s="107">
        <v>22052</v>
      </c>
      <c r="E13" s="99"/>
    </row>
    <row r="14" spans="1:5" ht="25.5" x14ac:dyDescent="0.2">
      <c r="A14" s="101" t="s">
        <v>347</v>
      </c>
      <c r="B14" s="104" t="s">
        <v>348</v>
      </c>
      <c r="C14" s="107">
        <v>0</v>
      </c>
      <c r="E14" s="99"/>
    </row>
    <row r="15" spans="1:5" ht="25.5" x14ac:dyDescent="0.2">
      <c r="A15" s="101" t="s">
        <v>349</v>
      </c>
      <c r="B15" s="104" t="s">
        <v>350</v>
      </c>
      <c r="C15" s="107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107">
        <v>0</v>
      </c>
      <c r="E16" s="99"/>
    </row>
    <row r="17" spans="1:5" x14ac:dyDescent="0.2">
      <c r="A17" s="101" t="s">
        <v>353</v>
      </c>
      <c r="B17" s="104" t="s">
        <v>354</v>
      </c>
      <c r="C17" s="107">
        <v>0</v>
      </c>
      <c r="E17" s="99"/>
    </row>
    <row r="18" spans="1:5" x14ac:dyDescent="0.2">
      <c r="A18" s="101" t="s">
        <v>89</v>
      </c>
      <c r="B18" s="104" t="s">
        <v>355</v>
      </c>
      <c r="C18" s="107">
        <v>0</v>
      </c>
      <c r="E18" s="99"/>
    </row>
    <row r="19" spans="1:5" x14ac:dyDescent="0.2">
      <c r="A19" s="101" t="s">
        <v>93</v>
      </c>
      <c r="B19" s="102" t="s">
        <v>356</v>
      </c>
      <c r="C19" s="107">
        <v>310712</v>
      </c>
      <c r="E19" s="98"/>
    </row>
    <row r="20" spans="1:5" x14ac:dyDescent="0.2">
      <c r="A20" s="101" t="s">
        <v>97</v>
      </c>
      <c r="B20" s="102" t="s">
        <v>357</v>
      </c>
      <c r="C20" s="107">
        <v>0</v>
      </c>
      <c r="E20" s="98"/>
    </row>
    <row r="21" spans="1:5" x14ac:dyDescent="0.2">
      <c r="A21" s="101" t="s">
        <v>358</v>
      </c>
      <c r="B21" s="102" t="s">
        <v>92</v>
      </c>
      <c r="C21" s="107">
        <v>10608</v>
      </c>
      <c r="E21" s="98"/>
    </row>
    <row r="22" spans="1:5" x14ac:dyDescent="0.2">
      <c r="A22" s="101" t="s">
        <v>359</v>
      </c>
      <c r="B22" s="104" t="s">
        <v>360</v>
      </c>
      <c r="C22" s="107">
        <v>-66534</v>
      </c>
      <c r="E22" s="98"/>
    </row>
    <row r="23" spans="1:5" x14ac:dyDescent="0.2">
      <c r="A23" s="101" t="s">
        <v>361</v>
      </c>
      <c r="B23" s="104" t="s">
        <v>362</v>
      </c>
      <c r="C23" s="107">
        <v>292201</v>
      </c>
      <c r="E23" s="98"/>
    </row>
    <row r="24" spans="1:5" x14ac:dyDescent="0.2">
      <c r="A24" s="101" t="s">
        <v>363</v>
      </c>
      <c r="B24" s="102" t="s">
        <v>364</v>
      </c>
      <c r="C24" s="107">
        <v>80695</v>
      </c>
      <c r="E24" s="98"/>
    </row>
    <row r="25" spans="1:5" x14ac:dyDescent="0.2">
      <c r="A25" s="101" t="s">
        <v>365</v>
      </c>
      <c r="B25" s="102" t="s">
        <v>100</v>
      </c>
      <c r="C25" s="107">
        <v>417782</v>
      </c>
      <c r="E25" s="98"/>
    </row>
    <row r="26" spans="1:5" x14ac:dyDescent="0.2">
      <c r="A26" s="101" t="s">
        <v>366</v>
      </c>
      <c r="B26" s="104" t="s">
        <v>367</v>
      </c>
      <c r="C26" s="107">
        <v>-267837</v>
      </c>
      <c r="E26" s="98"/>
    </row>
    <row r="27" spans="1:5" x14ac:dyDescent="0.2">
      <c r="A27" s="101" t="s">
        <v>368</v>
      </c>
      <c r="B27" s="102" t="s">
        <v>369</v>
      </c>
      <c r="C27" s="107">
        <v>12128</v>
      </c>
      <c r="E27" s="98"/>
    </row>
    <row r="28" spans="1:5" x14ac:dyDescent="0.2">
      <c r="A28" s="103" t="s">
        <v>370</v>
      </c>
      <c r="B28" s="102" t="s">
        <v>371</v>
      </c>
      <c r="C28" s="107">
        <v>0</v>
      </c>
      <c r="E28" s="98"/>
    </row>
    <row r="29" spans="1:5" x14ac:dyDescent="0.2">
      <c r="A29" s="101" t="s">
        <v>372</v>
      </c>
      <c r="B29" s="102" t="s">
        <v>116</v>
      </c>
      <c r="C29" s="107">
        <v>12128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E40"/>
  <sheetViews>
    <sheetView workbookViewId="0">
      <selection activeCell="A3" sqref="A3:C3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406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85">
        <v>296919</v>
      </c>
      <c r="E8" s="98"/>
    </row>
    <row r="9" spans="1:5" x14ac:dyDescent="0.2">
      <c r="A9" s="103"/>
      <c r="B9" s="102" t="s">
        <v>341</v>
      </c>
      <c r="C9" s="85">
        <v>469450</v>
      </c>
      <c r="E9" s="99"/>
    </row>
    <row r="10" spans="1:5" x14ac:dyDescent="0.2">
      <c r="A10" s="103"/>
      <c r="B10" s="102" t="s">
        <v>342</v>
      </c>
      <c r="C10" s="85">
        <v>172531</v>
      </c>
      <c r="E10" s="99"/>
    </row>
    <row r="11" spans="1:5" x14ac:dyDescent="0.2">
      <c r="A11" s="101" t="s">
        <v>343</v>
      </c>
      <c r="B11" s="102" t="s">
        <v>344</v>
      </c>
      <c r="C11" s="85">
        <v>103504</v>
      </c>
      <c r="E11" s="98"/>
    </row>
    <row r="12" spans="1:5" x14ac:dyDescent="0.2">
      <c r="A12" s="103"/>
      <c r="B12" s="102" t="s">
        <v>345</v>
      </c>
      <c r="C12" s="85">
        <v>113933</v>
      </c>
      <c r="E12" s="99"/>
    </row>
    <row r="13" spans="1:5" x14ac:dyDescent="0.2">
      <c r="A13" s="103"/>
      <c r="B13" s="102" t="s">
        <v>346</v>
      </c>
      <c r="C13" s="85">
        <v>10429</v>
      </c>
      <c r="E13" s="99"/>
    </row>
    <row r="14" spans="1:5" ht="25.5" x14ac:dyDescent="0.2">
      <c r="A14" s="101" t="s">
        <v>347</v>
      </c>
      <c r="B14" s="104" t="s">
        <v>348</v>
      </c>
      <c r="C14" s="85">
        <v>0</v>
      </c>
      <c r="E14" s="99"/>
    </row>
    <row r="15" spans="1:5" ht="25.5" x14ac:dyDescent="0.2">
      <c r="A15" s="101" t="s">
        <v>349</v>
      </c>
      <c r="B15" s="104" t="s">
        <v>350</v>
      </c>
      <c r="C15" s="85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85">
        <v>0</v>
      </c>
      <c r="E16" s="99"/>
    </row>
    <row r="17" spans="1:5" x14ac:dyDescent="0.2">
      <c r="A17" s="101" t="s">
        <v>353</v>
      </c>
      <c r="B17" s="104" t="s">
        <v>354</v>
      </c>
      <c r="C17" s="85">
        <v>0</v>
      </c>
      <c r="E17" s="99"/>
    </row>
    <row r="18" spans="1:5" x14ac:dyDescent="0.2">
      <c r="A18" s="101" t="s">
        <v>89</v>
      </c>
      <c r="B18" s="104" t="s">
        <v>355</v>
      </c>
      <c r="C18" s="85">
        <v>0</v>
      </c>
      <c r="E18" s="99"/>
    </row>
    <row r="19" spans="1:5" x14ac:dyDescent="0.2">
      <c r="A19" s="101" t="s">
        <v>93</v>
      </c>
      <c r="B19" s="102" t="s">
        <v>356</v>
      </c>
      <c r="C19" s="85">
        <v>453461</v>
      </c>
      <c r="E19" s="98"/>
    </row>
    <row r="20" spans="1:5" x14ac:dyDescent="0.2">
      <c r="A20" s="101" t="s">
        <v>97</v>
      </c>
      <c r="B20" s="102" t="s">
        <v>357</v>
      </c>
      <c r="C20" s="85">
        <v>0</v>
      </c>
      <c r="E20" s="98"/>
    </row>
    <row r="21" spans="1:5" x14ac:dyDescent="0.2">
      <c r="A21" s="101" t="s">
        <v>358</v>
      </c>
      <c r="B21" s="102" t="s">
        <v>92</v>
      </c>
      <c r="C21" s="85">
        <v>5495</v>
      </c>
      <c r="E21" s="98"/>
    </row>
    <row r="22" spans="1:5" x14ac:dyDescent="0.2">
      <c r="A22" s="101" t="s">
        <v>359</v>
      </c>
      <c r="B22" s="104" t="s">
        <v>360</v>
      </c>
      <c r="C22" s="85">
        <v>-23845</v>
      </c>
      <c r="E22" s="98"/>
    </row>
    <row r="23" spans="1:5" x14ac:dyDescent="0.2">
      <c r="A23" s="101" t="s">
        <v>361</v>
      </c>
      <c r="B23" s="104" t="s">
        <v>362</v>
      </c>
      <c r="C23" s="85">
        <v>147651</v>
      </c>
      <c r="E23" s="98"/>
    </row>
    <row r="24" spans="1:5" x14ac:dyDescent="0.2">
      <c r="A24" s="101" t="s">
        <v>363</v>
      </c>
      <c r="B24" s="102" t="s">
        <v>364</v>
      </c>
      <c r="C24" s="85">
        <v>57083</v>
      </c>
      <c r="E24" s="98"/>
    </row>
    <row r="25" spans="1:5" x14ac:dyDescent="0.2">
      <c r="A25" s="101" t="s">
        <v>365</v>
      </c>
      <c r="B25" s="102" t="s">
        <v>100</v>
      </c>
      <c r="C25" s="85">
        <v>207791</v>
      </c>
      <c r="E25" s="98"/>
    </row>
    <row r="26" spans="1:5" x14ac:dyDescent="0.2">
      <c r="A26" s="101" t="s">
        <v>366</v>
      </c>
      <c r="B26" s="104" t="s">
        <v>367</v>
      </c>
      <c r="C26" s="85">
        <v>-438847</v>
      </c>
      <c r="E26" s="98"/>
    </row>
    <row r="27" spans="1:5" x14ac:dyDescent="0.2">
      <c r="A27" s="101" t="s">
        <v>368</v>
      </c>
      <c r="B27" s="102" t="s">
        <v>369</v>
      </c>
      <c r="C27" s="85">
        <v>-15838</v>
      </c>
      <c r="E27" s="98"/>
    </row>
    <row r="28" spans="1:5" x14ac:dyDescent="0.2">
      <c r="A28" s="103" t="s">
        <v>370</v>
      </c>
      <c r="B28" s="102" t="s">
        <v>371</v>
      </c>
      <c r="C28" s="85">
        <v>0</v>
      </c>
      <c r="E28" s="98"/>
    </row>
    <row r="29" spans="1:5" x14ac:dyDescent="0.2">
      <c r="A29" s="101" t="s">
        <v>372</v>
      </c>
      <c r="B29" s="102" t="s">
        <v>116</v>
      </c>
      <c r="C29" s="85">
        <v>-15838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E40"/>
  <sheetViews>
    <sheetView workbookViewId="0">
      <selection activeCell="C27" sqref="C27"/>
    </sheetView>
  </sheetViews>
  <sheetFormatPr defaultRowHeight="12.75" x14ac:dyDescent="0.2"/>
  <cols>
    <col min="1" max="1" width="9.140625" style="84"/>
    <col min="2" max="2" width="93.85546875" style="84" bestFit="1" customWidth="1"/>
    <col min="3" max="3" width="13.85546875" style="84" customWidth="1"/>
    <col min="4" max="16384" width="9.140625" style="84"/>
  </cols>
  <sheetData>
    <row r="1" spans="1:5" x14ac:dyDescent="0.2">
      <c r="A1" s="116" t="s">
        <v>304</v>
      </c>
      <c r="B1" s="116"/>
      <c r="C1" s="116"/>
    </row>
    <row r="2" spans="1:5" x14ac:dyDescent="0.2">
      <c r="A2" s="15"/>
      <c r="B2" s="15"/>
      <c r="C2" s="15"/>
    </row>
    <row r="3" spans="1:5" ht="15.75" customHeight="1" x14ac:dyDescent="0.2">
      <c r="A3" s="117" t="s">
        <v>64</v>
      </c>
      <c r="B3" s="117"/>
      <c r="C3" s="117"/>
    </row>
    <row r="4" spans="1:5" ht="15.75" customHeight="1" x14ac:dyDescent="0.2">
      <c r="A4" s="117" t="s">
        <v>404</v>
      </c>
      <c r="B4" s="117"/>
      <c r="C4" s="117"/>
    </row>
    <row r="5" spans="1:5" x14ac:dyDescent="0.2">
      <c r="C5" s="100" t="s">
        <v>66</v>
      </c>
    </row>
    <row r="6" spans="1:5" x14ac:dyDescent="0.2">
      <c r="A6" s="95" t="s">
        <v>3</v>
      </c>
      <c r="B6" s="95" t="s">
        <v>4</v>
      </c>
      <c r="C6" s="95" t="s">
        <v>67</v>
      </c>
    </row>
    <row r="7" spans="1:5" x14ac:dyDescent="0.2">
      <c r="A7" s="106">
        <v>1</v>
      </c>
      <c r="B7" s="106">
        <v>2</v>
      </c>
      <c r="C7" s="106">
        <v>3</v>
      </c>
    </row>
    <row r="8" spans="1:5" x14ac:dyDescent="0.2">
      <c r="A8" s="101" t="s">
        <v>339</v>
      </c>
      <c r="B8" s="102" t="s">
        <v>340</v>
      </c>
      <c r="C8" s="85">
        <v>959485</v>
      </c>
      <c r="E8" s="98"/>
    </row>
    <row r="9" spans="1:5" x14ac:dyDescent="0.2">
      <c r="A9" s="103"/>
      <c r="B9" s="102" t="s">
        <v>341</v>
      </c>
      <c r="C9" s="85">
        <v>1458269</v>
      </c>
      <c r="E9" s="99"/>
    </row>
    <row r="10" spans="1:5" x14ac:dyDescent="0.2">
      <c r="A10" s="103"/>
      <c r="B10" s="102" t="s">
        <v>342</v>
      </c>
      <c r="C10" s="85">
        <v>498784</v>
      </c>
      <c r="E10" s="99"/>
    </row>
    <row r="11" spans="1:5" x14ac:dyDescent="0.2">
      <c r="A11" s="101" t="s">
        <v>343</v>
      </c>
      <c r="B11" s="102" t="s">
        <v>344</v>
      </c>
      <c r="C11" s="85">
        <v>357541</v>
      </c>
      <c r="E11" s="98"/>
    </row>
    <row r="12" spans="1:5" x14ac:dyDescent="0.2">
      <c r="A12" s="103"/>
      <c r="B12" s="102" t="s">
        <v>345</v>
      </c>
      <c r="C12" s="85">
        <v>405180</v>
      </c>
      <c r="E12" s="99"/>
    </row>
    <row r="13" spans="1:5" x14ac:dyDescent="0.2">
      <c r="A13" s="103"/>
      <c r="B13" s="102" t="s">
        <v>346</v>
      </c>
      <c r="C13" s="85">
        <v>47639</v>
      </c>
      <c r="E13" s="99"/>
    </row>
    <row r="14" spans="1:5" ht="25.5" x14ac:dyDescent="0.2">
      <c r="A14" s="101" t="s">
        <v>347</v>
      </c>
      <c r="B14" s="104" t="s">
        <v>348</v>
      </c>
      <c r="C14" s="85">
        <v>0</v>
      </c>
      <c r="E14" s="99"/>
    </row>
    <row r="15" spans="1:5" ht="25.5" x14ac:dyDescent="0.2">
      <c r="A15" s="101" t="s">
        <v>349</v>
      </c>
      <c r="B15" s="104" t="s">
        <v>350</v>
      </c>
      <c r="C15" s="85">
        <v>0</v>
      </c>
      <c r="E15" s="99"/>
    </row>
    <row r="16" spans="1:5" ht="18" customHeight="1" x14ac:dyDescent="0.2">
      <c r="A16" s="101" t="s">
        <v>351</v>
      </c>
      <c r="B16" s="104" t="s">
        <v>384</v>
      </c>
      <c r="C16" s="85">
        <v>0</v>
      </c>
      <c r="E16" s="99"/>
    </row>
    <row r="17" spans="1:5" x14ac:dyDescent="0.2">
      <c r="A17" s="101" t="s">
        <v>353</v>
      </c>
      <c r="B17" s="104" t="s">
        <v>354</v>
      </c>
      <c r="C17" s="85">
        <v>0</v>
      </c>
      <c r="E17" s="99"/>
    </row>
    <row r="18" spans="1:5" x14ac:dyDescent="0.2">
      <c r="A18" s="101" t="s">
        <v>89</v>
      </c>
      <c r="B18" s="104" t="s">
        <v>355</v>
      </c>
      <c r="C18" s="85">
        <v>0</v>
      </c>
      <c r="E18" s="99"/>
    </row>
    <row r="19" spans="1:5" x14ac:dyDescent="0.2">
      <c r="A19" s="101" t="s">
        <v>93</v>
      </c>
      <c r="B19" s="102" t="s">
        <v>356</v>
      </c>
      <c r="C19" s="85">
        <v>-1601397</v>
      </c>
      <c r="E19" s="98"/>
    </row>
    <row r="20" spans="1:5" x14ac:dyDescent="0.2">
      <c r="A20" s="101" t="s">
        <v>97</v>
      </c>
      <c r="B20" s="102" t="s">
        <v>357</v>
      </c>
      <c r="C20" s="85">
        <v>0</v>
      </c>
      <c r="E20" s="98"/>
    </row>
    <row r="21" spans="1:5" x14ac:dyDescent="0.2">
      <c r="A21" s="101" t="s">
        <v>358</v>
      </c>
      <c r="B21" s="102" t="s">
        <v>92</v>
      </c>
      <c r="C21" s="85">
        <v>41070</v>
      </c>
      <c r="E21" s="98"/>
    </row>
    <row r="22" spans="1:5" x14ac:dyDescent="0.2">
      <c r="A22" s="101" t="s">
        <v>359</v>
      </c>
      <c r="B22" s="104" t="s">
        <v>360</v>
      </c>
      <c r="C22" s="85">
        <v>168580</v>
      </c>
      <c r="E22" s="98"/>
    </row>
    <row r="23" spans="1:5" x14ac:dyDescent="0.2">
      <c r="A23" s="101" t="s">
        <v>361</v>
      </c>
      <c r="B23" s="104" t="s">
        <v>362</v>
      </c>
      <c r="C23" s="85">
        <v>663474</v>
      </c>
      <c r="E23" s="98"/>
    </row>
    <row r="24" spans="1:5" x14ac:dyDescent="0.2">
      <c r="A24" s="101" t="s">
        <v>363</v>
      </c>
      <c r="B24" s="102" t="s">
        <v>364</v>
      </c>
      <c r="C24" s="85">
        <v>226643</v>
      </c>
      <c r="E24" s="98"/>
    </row>
    <row r="25" spans="1:5" x14ac:dyDescent="0.2">
      <c r="A25" s="101" t="s">
        <v>365</v>
      </c>
      <c r="B25" s="102" t="s">
        <v>100</v>
      </c>
      <c r="C25" s="85">
        <v>904605</v>
      </c>
      <c r="E25" s="98"/>
    </row>
    <row r="26" spans="1:5" x14ac:dyDescent="0.2">
      <c r="A26" s="101" t="s">
        <v>366</v>
      </c>
      <c r="B26" s="104" t="s">
        <v>367</v>
      </c>
      <c r="C26" s="85">
        <v>1770796</v>
      </c>
      <c r="E26" s="98"/>
    </row>
    <row r="27" spans="1:5" x14ac:dyDescent="0.2">
      <c r="A27" s="101" t="s">
        <v>368</v>
      </c>
      <c r="B27" s="102" t="s">
        <v>369</v>
      </c>
      <c r="C27" s="85">
        <v>-98647</v>
      </c>
      <c r="E27" s="98"/>
    </row>
    <row r="28" spans="1:5" x14ac:dyDescent="0.2">
      <c r="A28" s="103" t="s">
        <v>370</v>
      </c>
      <c r="B28" s="102" t="s">
        <v>371</v>
      </c>
      <c r="C28" s="85">
        <v>0</v>
      </c>
      <c r="E28" s="98"/>
    </row>
    <row r="29" spans="1:5" x14ac:dyDescent="0.2">
      <c r="A29" s="101" t="s">
        <v>372</v>
      </c>
      <c r="B29" s="102" t="s">
        <v>116</v>
      </c>
      <c r="C29" s="85">
        <v>-98647</v>
      </c>
      <c r="E29" s="98"/>
    </row>
    <row r="30" spans="1:5" x14ac:dyDescent="0.2">
      <c r="A30" s="21"/>
      <c r="B30" s="21"/>
      <c r="C30" s="105"/>
    </row>
    <row r="31" spans="1:5" x14ac:dyDescent="0.2">
      <c r="A31" s="21"/>
      <c r="B31" s="21"/>
      <c r="C31" s="105"/>
    </row>
    <row r="32" spans="1:5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105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105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C40"/>
  <sheetViews>
    <sheetView workbookViewId="0">
      <selection activeCell="C29" sqref="C29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402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64">
        <v>643892</v>
      </c>
    </row>
    <row r="9" spans="1:3" x14ac:dyDescent="0.2">
      <c r="A9" s="69"/>
      <c r="B9" s="66" t="s">
        <v>341</v>
      </c>
      <c r="C9" s="64">
        <v>981423</v>
      </c>
    </row>
    <row r="10" spans="1:3" x14ac:dyDescent="0.2">
      <c r="A10" s="69"/>
      <c r="B10" s="66" t="s">
        <v>342</v>
      </c>
      <c r="C10" s="64">
        <v>337531</v>
      </c>
    </row>
    <row r="11" spans="1:3" x14ac:dyDescent="0.2">
      <c r="A11" s="68" t="s">
        <v>343</v>
      </c>
      <c r="B11" s="66" t="s">
        <v>344</v>
      </c>
      <c r="C11" s="64">
        <v>249954</v>
      </c>
    </row>
    <row r="12" spans="1:3" x14ac:dyDescent="0.2">
      <c r="A12" s="69"/>
      <c r="B12" s="66" t="s">
        <v>345</v>
      </c>
      <c r="C12" s="64">
        <v>284216</v>
      </c>
    </row>
    <row r="13" spans="1:3" x14ac:dyDescent="0.2">
      <c r="A13" s="69"/>
      <c r="B13" s="66" t="s">
        <v>346</v>
      </c>
      <c r="C13" s="64">
        <v>34262</v>
      </c>
    </row>
    <row r="14" spans="1:3" ht="25.5" x14ac:dyDescent="0.2">
      <c r="A14" s="68" t="s">
        <v>347</v>
      </c>
      <c r="B14" s="67" t="s">
        <v>348</v>
      </c>
      <c r="C14" s="64">
        <v>0</v>
      </c>
    </row>
    <row r="15" spans="1:3" ht="25.5" x14ac:dyDescent="0.2">
      <c r="A15" s="68" t="s">
        <v>349</v>
      </c>
      <c r="B15" s="67" t="s">
        <v>350</v>
      </c>
      <c r="C15" s="64">
        <v>0</v>
      </c>
    </row>
    <row r="16" spans="1:3" ht="18" customHeight="1" x14ac:dyDescent="0.2">
      <c r="A16" s="68" t="s">
        <v>351</v>
      </c>
      <c r="B16" s="67" t="s">
        <v>384</v>
      </c>
      <c r="C16" s="64">
        <v>0</v>
      </c>
    </row>
    <row r="17" spans="1:3" x14ac:dyDescent="0.2">
      <c r="A17" s="68" t="s">
        <v>353</v>
      </c>
      <c r="B17" s="67" t="s">
        <v>354</v>
      </c>
      <c r="C17" s="64">
        <v>0</v>
      </c>
    </row>
    <row r="18" spans="1:3" x14ac:dyDescent="0.2">
      <c r="A18" s="68" t="s">
        <v>89</v>
      </c>
      <c r="B18" s="67" t="s">
        <v>355</v>
      </c>
      <c r="C18" s="64">
        <v>0</v>
      </c>
    </row>
    <row r="19" spans="1:3" x14ac:dyDescent="0.2">
      <c r="A19" s="68" t="s">
        <v>93</v>
      </c>
      <c r="B19" s="66" t="s">
        <v>356</v>
      </c>
      <c r="C19" s="64">
        <v>-1451691</v>
      </c>
    </row>
    <row r="20" spans="1:3" x14ac:dyDescent="0.2">
      <c r="A20" s="68" t="s">
        <v>97</v>
      </c>
      <c r="B20" s="66" t="s">
        <v>357</v>
      </c>
      <c r="C20" s="64">
        <v>0</v>
      </c>
    </row>
    <row r="21" spans="1:3" x14ac:dyDescent="0.2">
      <c r="A21" s="68" t="s">
        <v>358</v>
      </c>
      <c r="B21" s="66" t="s">
        <v>92</v>
      </c>
      <c r="C21" s="64">
        <v>24563</v>
      </c>
    </row>
    <row r="22" spans="1:3" x14ac:dyDescent="0.2">
      <c r="A22" s="68" t="s">
        <v>359</v>
      </c>
      <c r="B22" s="67" t="s">
        <v>360</v>
      </c>
      <c r="C22" s="64">
        <v>233613</v>
      </c>
    </row>
    <row r="23" spans="1:3" x14ac:dyDescent="0.2">
      <c r="A23" s="68" t="s">
        <v>361</v>
      </c>
      <c r="B23" s="67" t="s">
        <v>362</v>
      </c>
      <c r="C23" s="64">
        <v>517081</v>
      </c>
    </row>
    <row r="24" spans="1:3" x14ac:dyDescent="0.2">
      <c r="A24" s="68" t="s">
        <v>363</v>
      </c>
      <c r="B24" s="66" t="s">
        <v>364</v>
      </c>
      <c r="C24" s="64">
        <v>166793</v>
      </c>
    </row>
    <row r="25" spans="1:3" x14ac:dyDescent="0.2">
      <c r="A25" s="68" t="s">
        <v>365</v>
      </c>
      <c r="B25" s="66" t="s">
        <v>100</v>
      </c>
      <c r="C25" s="64">
        <v>635858</v>
      </c>
    </row>
    <row r="26" spans="1:3" x14ac:dyDescent="0.2">
      <c r="A26" s="68" t="s">
        <v>366</v>
      </c>
      <c r="B26" s="67" t="s">
        <v>367</v>
      </c>
      <c r="C26" s="64">
        <v>1607076</v>
      </c>
    </row>
    <row r="27" spans="1:3" x14ac:dyDescent="0.2">
      <c r="A27" s="68" t="s">
        <v>368</v>
      </c>
      <c r="B27" s="66" t="s">
        <v>369</v>
      </c>
      <c r="C27" s="64">
        <v>-12325</v>
      </c>
    </row>
    <row r="28" spans="1:3" x14ac:dyDescent="0.2">
      <c r="A28" s="69" t="s">
        <v>370</v>
      </c>
      <c r="B28" s="66" t="s">
        <v>371</v>
      </c>
      <c r="C28" s="64"/>
    </row>
    <row r="29" spans="1:3" x14ac:dyDescent="0.2">
      <c r="A29" s="68" t="s">
        <v>372</v>
      </c>
      <c r="B29" s="66" t="s">
        <v>116</v>
      </c>
      <c r="C29" s="64">
        <v>-12325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C40"/>
  <sheetViews>
    <sheetView workbookViewId="0">
      <selection activeCell="B31" sqref="B31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400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64">
        <v>369851</v>
      </c>
    </row>
    <row r="9" spans="1:3" x14ac:dyDescent="0.2">
      <c r="A9" s="69"/>
      <c r="B9" s="66" t="s">
        <v>341</v>
      </c>
      <c r="C9" s="64">
        <v>586404</v>
      </c>
    </row>
    <row r="10" spans="1:3" x14ac:dyDescent="0.2">
      <c r="A10" s="69"/>
      <c r="B10" s="66" t="s">
        <v>342</v>
      </c>
      <c r="C10" s="64">
        <v>216553</v>
      </c>
    </row>
    <row r="11" spans="1:3" x14ac:dyDescent="0.2">
      <c r="A11" s="68" t="s">
        <v>343</v>
      </c>
      <c r="B11" s="66" t="s">
        <v>344</v>
      </c>
      <c r="C11" s="64">
        <v>155782</v>
      </c>
    </row>
    <row r="12" spans="1:3" x14ac:dyDescent="0.2">
      <c r="A12" s="69"/>
      <c r="B12" s="66" t="s">
        <v>345</v>
      </c>
      <c r="C12" s="64">
        <v>177971</v>
      </c>
    </row>
    <row r="13" spans="1:3" x14ac:dyDescent="0.2">
      <c r="A13" s="69"/>
      <c r="B13" s="66" t="s">
        <v>346</v>
      </c>
      <c r="C13" s="64">
        <v>22189</v>
      </c>
    </row>
    <row r="14" spans="1:3" ht="25.5" x14ac:dyDescent="0.2">
      <c r="A14" s="68" t="s">
        <v>347</v>
      </c>
      <c r="B14" s="67" t="s">
        <v>348</v>
      </c>
      <c r="C14" s="64"/>
    </row>
    <row r="15" spans="1:3" ht="25.5" x14ac:dyDescent="0.2">
      <c r="A15" s="68" t="s">
        <v>349</v>
      </c>
      <c r="B15" s="67" t="s">
        <v>350</v>
      </c>
      <c r="C15" s="64"/>
    </row>
    <row r="16" spans="1:3" ht="18" customHeight="1" x14ac:dyDescent="0.2">
      <c r="A16" s="68" t="s">
        <v>351</v>
      </c>
      <c r="B16" s="67" t="s">
        <v>384</v>
      </c>
      <c r="C16" s="64"/>
    </row>
    <row r="17" spans="1:3" x14ac:dyDescent="0.2">
      <c r="A17" s="68" t="s">
        <v>353</v>
      </c>
      <c r="B17" s="67" t="s">
        <v>354</v>
      </c>
      <c r="C17" s="64"/>
    </row>
    <row r="18" spans="1:3" x14ac:dyDescent="0.2">
      <c r="A18" s="68" t="s">
        <v>89</v>
      </c>
      <c r="B18" s="67" t="s">
        <v>355</v>
      </c>
      <c r="C18" s="64"/>
    </row>
    <row r="19" spans="1:3" x14ac:dyDescent="0.2">
      <c r="A19" s="68" t="s">
        <v>93</v>
      </c>
      <c r="B19" s="66" t="s">
        <v>356</v>
      </c>
      <c r="C19" s="64">
        <v>-1274340</v>
      </c>
    </row>
    <row r="20" spans="1:3" x14ac:dyDescent="0.2">
      <c r="A20" s="68" t="s">
        <v>97</v>
      </c>
      <c r="B20" s="66" t="s">
        <v>357</v>
      </c>
      <c r="C20" s="64"/>
    </row>
    <row r="21" spans="1:3" x14ac:dyDescent="0.2">
      <c r="A21" s="68" t="s">
        <v>358</v>
      </c>
      <c r="B21" s="66" t="s">
        <v>92</v>
      </c>
      <c r="C21" s="64">
        <v>13835</v>
      </c>
    </row>
    <row r="22" spans="1:3" x14ac:dyDescent="0.2">
      <c r="A22" s="68" t="s">
        <v>359</v>
      </c>
      <c r="B22" s="67" t="s">
        <v>360</v>
      </c>
      <c r="C22" s="64">
        <v>169103</v>
      </c>
    </row>
    <row r="23" spans="1:3" x14ac:dyDescent="0.2">
      <c r="A23" s="68" t="s">
        <v>361</v>
      </c>
      <c r="B23" s="67" t="s">
        <v>362</v>
      </c>
      <c r="C23" s="64">
        <v>342736</v>
      </c>
    </row>
    <row r="24" spans="1:3" x14ac:dyDescent="0.2">
      <c r="A24" s="68" t="s">
        <v>363</v>
      </c>
      <c r="B24" s="66" t="s">
        <v>364</v>
      </c>
      <c r="C24" s="64">
        <v>109460</v>
      </c>
    </row>
    <row r="25" spans="1:3" x14ac:dyDescent="0.2">
      <c r="A25" s="68" t="s">
        <v>365</v>
      </c>
      <c r="B25" s="66" t="s">
        <v>100</v>
      </c>
      <c r="C25" s="64">
        <v>417711</v>
      </c>
    </row>
    <row r="26" spans="1:3" x14ac:dyDescent="0.2">
      <c r="A26" s="68" t="s">
        <v>366</v>
      </c>
      <c r="B26" s="67" t="s">
        <v>367</v>
      </c>
      <c r="C26" s="64">
        <v>1385634</v>
      </c>
    </row>
    <row r="27" spans="1:3" x14ac:dyDescent="0.2">
      <c r="A27" s="68" t="s">
        <v>368</v>
      </c>
      <c r="B27" s="66" t="s">
        <v>369</v>
      </c>
      <c r="C27" s="64">
        <v>-50042</v>
      </c>
    </row>
    <row r="28" spans="1:3" x14ac:dyDescent="0.2">
      <c r="A28" s="69" t="s">
        <v>370</v>
      </c>
      <c r="B28" s="66" t="s">
        <v>371</v>
      </c>
      <c r="C28" s="64"/>
    </row>
    <row r="29" spans="1:3" x14ac:dyDescent="0.2">
      <c r="A29" s="68" t="s">
        <v>372</v>
      </c>
      <c r="B29" s="66" t="s">
        <v>116</v>
      </c>
      <c r="C29" s="64">
        <v>-50042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C40"/>
  <sheetViews>
    <sheetView workbookViewId="0">
      <selection activeCell="C27" sqref="C27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397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74">
        <v>169271</v>
      </c>
    </row>
    <row r="9" spans="1:3" x14ac:dyDescent="0.2">
      <c r="A9" s="69"/>
      <c r="B9" s="66" t="s">
        <v>341</v>
      </c>
      <c r="C9" s="74">
        <v>285233</v>
      </c>
    </row>
    <row r="10" spans="1:3" x14ac:dyDescent="0.2">
      <c r="A10" s="69"/>
      <c r="B10" s="66" t="s">
        <v>342</v>
      </c>
      <c r="C10" s="74">
        <v>115962</v>
      </c>
    </row>
    <row r="11" spans="1:3" x14ac:dyDescent="0.2">
      <c r="A11" s="68" t="s">
        <v>343</v>
      </c>
      <c r="B11" s="66" t="s">
        <v>344</v>
      </c>
      <c r="C11" s="74">
        <v>76311</v>
      </c>
    </row>
    <row r="12" spans="1:3" x14ac:dyDescent="0.2">
      <c r="A12" s="69"/>
      <c r="B12" s="66" t="s">
        <v>345</v>
      </c>
      <c r="C12" s="74">
        <v>87399</v>
      </c>
    </row>
    <row r="13" spans="1:3" x14ac:dyDescent="0.2">
      <c r="A13" s="69"/>
      <c r="B13" s="66" t="s">
        <v>346</v>
      </c>
      <c r="C13" s="74">
        <v>11088</v>
      </c>
    </row>
    <row r="14" spans="1:3" ht="25.5" x14ac:dyDescent="0.2">
      <c r="A14" s="68" t="s">
        <v>347</v>
      </c>
      <c r="B14" s="67" t="s">
        <v>348</v>
      </c>
      <c r="C14" s="74"/>
    </row>
    <row r="15" spans="1:3" ht="25.5" x14ac:dyDescent="0.2">
      <c r="A15" s="68" t="s">
        <v>349</v>
      </c>
      <c r="B15" s="67" t="s">
        <v>350</v>
      </c>
      <c r="C15" s="74"/>
    </row>
    <row r="16" spans="1:3" ht="18" customHeight="1" x14ac:dyDescent="0.2">
      <c r="A16" s="68" t="s">
        <v>351</v>
      </c>
      <c r="B16" s="67" t="s">
        <v>384</v>
      </c>
      <c r="C16" s="74"/>
    </row>
    <row r="17" spans="1:3" x14ac:dyDescent="0.2">
      <c r="A17" s="68" t="s">
        <v>353</v>
      </c>
      <c r="B17" s="67" t="s">
        <v>354</v>
      </c>
      <c r="C17" s="74"/>
    </row>
    <row r="18" spans="1:3" x14ac:dyDescent="0.2">
      <c r="A18" s="68" t="s">
        <v>89</v>
      </c>
      <c r="B18" s="67" t="s">
        <v>355</v>
      </c>
      <c r="C18" s="74"/>
    </row>
    <row r="19" spans="1:3" x14ac:dyDescent="0.2">
      <c r="A19" s="68" t="s">
        <v>93</v>
      </c>
      <c r="B19" s="66" t="s">
        <v>356</v>
      </c>
      <c r="C19" s="74">
        <v>-482581</v>
      </c>
    </row>
    <row r="20" spans="1:3" x14ac:dyDescent="0.2">
      <c r="A20" s="68" t="s">
        <v>97</v>
      </c>
      <c r="B20" s="66" t="s">
        <v>357</v>
      </c>
      <c r="C20" s="74"/>
    </row>
    <row r="21" spans="1:3" x14ac:dyDescent="0.2">
      <c r="A21" s="68" t="s">
        <v>358</v>
      </c>
      <c r="B21" s="66" t="s">
        <v>92</v>
      </c>
      <c r="C21" s="74">
        <v>3861</v>
      </c>
    </row>
    <row r="22" spans="1:3" x14ac:dyDescent="0.2">
      <c r="A22" s="68" t="s">
        <v>359</v>
      </c>
      <c r="B22" s="67" t="s">
        <v>360</v>
      </c>
      <c r="C22" s="74">
        <v>197476</v>
      </c>
    </row>
    <row r="23" spans="1:3" x14ac:dyDescent="0.2">
      <c r="A23" s="68" t="s">
        <v>361</v>
      </c>
      <c r="B23" s="67" t="s">
        <v>362</v>
      </c>
      <c r="C23" s="74">
        <v>168559</v>
      </c>
    </row>
    <row r="24" spans="1:3" x14ac:dyDescent="0.2">
      <c r="A24" s="68" t="s">
        <v>363</v>
      </c>
      <c r="B24" s="66" t="s">
        <v>364</v>
      </c>
      <c r="C24" s="74">
        <v>53851</v>
      </c>
    </row>
    <row r="25" spans="1:3" x14ac:dyDescent="0.2">
      <c r="A25" s="68" t="s">
        <v>365</v>
      </c>
      <c r="B25" s="66" t="s">
        <v>100</v>
      </c>
      <c r="C25" s="74">
        <v>186599</v>
      </c>
    </row>
    <row r="26" spans="1:3" x14ac:dyDescent="0.2">
      <c r="A26" s="68" t="s">
        <v>366</v>
      </c>
      <c r="B26" s="67" t="s">
        <v>367</v>
      </c>
      <c r="C26" s="74">
        <v>519138</v>
      </c>
    </row>
    <row r="27" spans="1:3" x14ac:dyDescent="0.2">
      <c r="A27" s="68" t="s">
        <v>368</v>
      </c>
      <c r="B27" s="66" t="s">
        <v>369</v>
      </c>
      <c r="C27" s="74">
        <v>74467</v>
      </c>
    </row>
    <row r="28" spans="1:3" x14ac:dyDescent="0.2">
      <c r="A28" s="69" t="s">
        <v>370</v>
      </c>
      <c r="B28" s="66" t="s">
        <v>371</v>
      </c>
      <c r="C28" s="74"/>
    </row>
    <row r="29" spans="1:3" x14ac:dyDescent="0.2">
      <c r="A29" s="68" t="s">
        <v>372</v>
      </c>
      <c r="B29" s="66" t="s">
        <v>116</v>
      </c>
      <c r="C29" s="74">
        <v>74467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C40"/>
  <sheetViews>
    <sheetView workbookViewId="0">
      <selection activeCell="D18" sqref="D18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395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74">
        <v>964355</v>
      </c>
    </row>
    <row r="9" spans="1:3" x14ac:dyDescent="0.2">
      <c r="A9" s="69"/>
      <c r="B9" s="66" t="s">
        <v>341</v>
      </c>
      <c r="C9" s="74">
        <v>1283406</v>
      </c>
    </row>
    <row r="10" spans="1:3" x14ac:dyDescent="0.2">
      <c r="A10" s="69"/>
      <c r="B10" s="66" t="s">
        <v>342</v>
      </c>
      <c r="C10" s="74">
        <v>319051</v>
      </c>
    </row>
    <row r="11" spans="1:3" x14ac:dyDescent="0.2">
      <c r="A11" s="68" t="s">
        <v>343</v>
      </c>
      <c r="B11" s="66" t="s">
        <v>344</v>
      </c>
      <c r="C11" s="74">
        <v>328412</v>
      </c>
    </row>
    <row r="12" spans="1:3" x14ac:dyDescent="0.2">
      <c r="A12" s="69"/>
      <c r="B12" s="66" t="s">
        <v>345</v>
      </c>
      <c r="C12" s="74">
        <v>363301</v>
      </c>
    </row>
    <row r="13" spans="1:3" x14ac:dyDescent="0.2">
      <c r="A13" s="69"/>
      <c r="B13" s="66" t="s">
        <v>346</v>
      </c>
      <c r="C13" s="74">
        <v>34889</v>
      </c>
    </row>
    <row r="14" spans="1:3" ht="25.5" x14ac:dyDescent="0.2">
      <c r="A14" s="68" t="s">
        <v>347</v>
      </c>
      <c r="B14" s="67" t="s">
        <v>348</v>
      </c>
      <c r="C14" s="74"/>
    </row>
    <row r="15" spans="1:3" ht="25.5" x14ac:dyDescent="0.2">
      <c r="A15" s="68" t="s">
        <v>349</v>
      </c>
      <c r="B15" s="67" t="s">
        <v>350</v>
      </c>
      <c r="C15" s="74"/>
    </row>
    <row r="16" spans="1:3" ht="18" customHeight="1" x14ac:dyDescent="0.2">
      <c r="A16" s="68" t="s">
        <v>351</v>
      </c>
      <c r="B16" s="67" t="s">
        <v>384</v>
      </c>
      <c r="C16" s="74"/>
    </row>
    <row r="17" spans="1:3" x14ac:dyDescent="0.2">
      <c r="A17" s="68" t="s">
        <v>353</v>
      </c>
      <c r="B17" s="67" t="s">
        <v>354</v>
      </c>
      <c r="C17" s="74"/>
    </row>
    <row r="18" spans="1:3" x14ac:dyDescent="0.2">
      <c r="A18" s="68" t="s">
        <v>89</v>
      </c>
      <c r="B18" s="67" t="s">
        <v>355</v>
      </c>
      <c r="C18" s="74"/>
    </row>
    <row r="19" spans="1:3" x14ac:dyDescent="0.2">
      <c r="A19" s="68" t="s">
        <v>93</v>
      </c>
      <c r="B19" s="66" t="s">
        <v>356</v>
      </c>
      <c r="C19" s="74">
        <v>-567467</v>
      </c>
    </row>
    <row r="20" spans="1:3" x14ac:dyDescent="0.2">
      <c r="A20" s="68" t="s">
        <v>97</v>
      </c>
      <c r="B20" s="66" t="s">
        <v>357</v>
      </c>
      <c r="C20" s="74"/>
    </row>
    <row r="21" spans="1:3" x14ac:dyDescent="0.2">
      <c r="A21" s="68" t="s">
        <v>358</v>
      </c>
      <c r="B21" s="66" t="s">
        <v>92</v>
      </c>
      <c r="C21" s="74">
        <v>22521</v>
      </c>
    </row>
    <row r="22" spans="1:3" x14ac:dyDescent="0.2">
      <c r="A22" s="68" t="s">
        <v>359</v>
      </c>
      <c r="B22" s="67" t="s">
        <v>360</v>
      </c>
      <c r="C22" s="74">
        <v>-210301</v>
      </c>
    </row>
    <row r="23" spans="1:3" x14ac:dyDescent="0.2">
      <c r="A23" s="68" t="s">
        <v>361</v>
      </c>
      <c r="B23" s="67" t="s">
        <v>362</v>
      </c>
      <c r="C23" s="74">
        <v>654522</v>
      </c>
    </row>
    <row r="24" spans="1:3" x14ac:dyDescent="0.2">
      <c r="A24" s="68" t="s">
        <v>363</v>
      </c>
      <c r="B24" s="66" t="s">
        <v>364</v>
      </c>
      <c r="C24" s="74">
        <v>167682</v>
      </c>
    </row>
    <row r="25" spans="1:3" x14ac:dyDescent="0.2">
      <c r="A25" s="68" t="s">
        <v>365</v>
      </c>
      <c r="B25" s="66" t="s">
        <v>100</v>
      </c>
      <c r="C25" s="74">
        <v>781185</v>
      </c>
    </row>
    <row r="26" spans="1:3" x14ac:dyDescent="0.2">
      <c r="A26" s="68" t="s">
        <v>366</v>
      </c>
      <c r="B26" s="67" t="s">
        <v>367</v>
      </c>
      <c r="C26" s="74">
        <v>670991</v>
      </c>
    </row>
    <row r="27" spans="1:3" x14ac:dyDescent="0.2">
      <c r="A27" s="68" t="s">
        <v>368</v>
      </c>
      <c r="B27" s="66" t="s">
        <v>369</v>
      </c>
      <c r="C27" s="74">
        <v>-394878</v>
      </c>
    </row>
    <row r="28" spans="1:3" x14ac:dyDescent="0.2">
      <c r="A28" s="69" t="s">
        <v>370</v>
      </c>
      <c r="B28" s="66" t="s">
        <v>371</v>
      </c>
      <c r="C28" s="74"/>
    </row>
    <row r="29" spans="1:3" x14ac:dyDescent="0.2">
      <c r="A29" s="68" t="s">
        <v>372</v>
      </c>
      <c r="B29" s="66" t="s">
        <v>116</v>
      </c>
      <c r="C29" s="74">
        <v>-394878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C40"/>
  <sheetViews>
    <sheetView workbookViewId="0">
      <selection sqref="A1:IV65536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386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74">
        <v>781737</v>
      </c>
    </row>
    <row r="9" spans="1:3" x14ac:dyDescent="0.2">
      <c r="A9" s="69"/>
      <c r="B9" s="66" t="s">
        <v>341</v>
      </c>
      <c r="C9" s="74">
        <v>997027</v>
      </c>
    </row>
    <row r="10" spans="1:3" x14ac:dyDescent="0.2">
      <c r="A10" s="69"/>
      <c r="B10" s="66" t="s">
        <v>342</v>
      </c>
      <c r="C10" s="74">
        <v>215290</v>
      </c>
    </row>
    <row r="11" spans="1:3" x14ac:dyDescent="0.2">
      <c r="A11" s="68" t="s">
        <v>343</v>
      </c>
      <c r="B11" s="66" t="s">
        <v>344</v>
      </c>
      <c r="C11" s="74">
        <v>247145</v>
      </c>
    </row>
    <row r="12" spans="1:3" x14ac:dyDescent="0.2">
      <c r="A12" s="69"/>
      <c r="B12" s="66" t="s">
        <v>345</v>
      </c>
      <c r="C12" s="74">
        <v>272088</v>
      </c>
    </row>
    <row r="13" spans="1:3" x14ac:dyDescent="0.2">
      <c r="A13" s="69"/>
      <c r="B13" s="66" t="s">
        <v>346</v>
      </c>
      <c r="C13" s="74">
        <v>24943</v>
      </c>
    </row>
    <row r="14" spans="1:3" ht="25.5" x14ac:dyDescent="0.2">
      <c r="A14" s="68" t="s">
        <v>347</v>
      </c>
      <c r="B14" s="67" t="s">
        <v>348</v>
      </c>
      <c r="C14" s="74"/>
    </row>
    <row r="15" spans="1:3" ht="25.5" x14ac:dyDescent="0.2">
      <c r="A15" s="68" t="s">
        <v>349</v>
      </c>
      <c r="B15" s="67" t="s">
        <v>350</v>
      </c>
      <c r="C15" s="74"/>
    </row>
    <row r="16" spans="1:3" ht="18" customHeight="1" x14ac:dyDescent="0.2">
      <c r="A16" s="68" t="s">
        <v>351</v>
      </c>
      <c r="B16" s="67" t="s">
        <v>384</v>
      </c>
      <c r="C16" s="74"/>
    </row>
    <row r="17" spans="1:3" x14ac:dyDescent="0.2">
      <c r="A17" s="68" t="s">
        <v>353</v>
      </c>
      <c r="B17" s="67" t="s">
        <v>354</v>
      </c>
      <c r="C17" s="74"/>
    </row>
    <row r="18" spans="1:3" x14ac:dyDescent="0.2">
      <c r="A18" s="68" t="s">
        <v>89</v>
      </c>
      <c r="B18" s="67" t="s">
        <v>355</v>
      </c>
      <c r="C18" s="74"/>
    </row>
    <row r="19" spans="1:3" x14ac:dyDescent="0.2">
      <c r="A19" s="68" t="s">
        <v>93</v>
      </c>
      <c r="B19" s="66" t="s">
        <v>356</v>
      </c>
      <c r="C19" s="74">
        <v>-271105</v>
      </c>
    </row>
    <row r="20" spans="1:3" x14ac:dyDescent="0.2">
      <c r="A20" s="68" t="s">
        <v>97</v>
      </c>
      <c r="B20" s="66" t="s">
        <v>357</v>
      </c>
      <c r="C20" s="74"/>
    </row>
    <row r="21" spans="1:3" x14ac:dyDescent="0.2">
      <c r="A21" s="68" t="s">
        <v>358</v>
      </c>
      <c r="B21" s="66" t="s">
        <v>92</v>
      </c>
      <c r="C21" s="74">
        <v>18514</v>
      </c>
    </row>
    <row r="22" spans="1:3" x14ac:dyDescent="0.2">
      <c r="A22" s="68" t="s">
        <v>359</v>
      </c>
      <c r="B22" s="67" t="s">
        <v>360</v>
      </c>
      <c r="C22" s="74">
        <v>-152008</v>
      </c>
    </row>
    <row r="23" spans="1:3" x14ac:dyDescent="0.2">
      <c r="A23" s="68" t="s">
        <v>361</v>
      </c>
      <c r="B23" s="67" t="s">
        <v>362</v>
      </c>
      <c r="C23" s="74">
        <v>485169</v>
      </c>
    </row>
    <row r="24" spans="1:3" x14ac:dyDescent="0.2">
      <c r="A24" s="68" t="s">
        <v>363</v>
      </c>
      <c r="B24" s="66" t="s">
        <v>364</v>
      </c>
      <c r="C24" s="74">
        <v>117762</v>
      </c>
    </row>
    <row r="25" spans="1:3" x14ac:dyDescent="0.2">
      <c r="A25" s="68" t="s">
        <v>365</v>
      </c>
      <c r="B25" s="66" t="s">
        <v>100</v>
      </c>
      <c r="C25" s="74">
        <v>572600</v>
      </c>
    </row>
    <row r="26" spans="1:3" x14ac:dyDescent="0.2">
      <c r="A26" s="68" t="s">
        <v>366</v>
      </c>
      <c r="B26" s="67" t="s">
        <v>367</v>
      </c>
      <c r="C26" s="74">
        <v>348200</v>
      </c>
    </row>
    <row r="27" spans="1:3" x14ac:dyDescent="0.2">
      <c r="A27" s="68" t="s">
        <v>368</v>
      </c>
      <c r="B27" s="66" t="s">
        <v>369</v>
      </c>
      <c r="C27" s="74">
        <v>-203048</v>
      </c>
    </row>
    <row r="28" spans="1:3" x14ac:dyDescent="0.2">
      <c r="A28" s="69" t="s">
        <v>370</v>
      </c>
      <c r="B28" s="66" t="s">
        <v>371</v>
      </c>
      <c r="C28" s="74"/>
    </row>
    <row r="29" spans="1:3" x14ac:dyDescent="0.2">
      <c r="A29" s="68" t="s">
        <v>372</v>
      </c>
      <c r="B29" s="66" t="s">
        <v>116</v>
      </c>
      <c r="C29" s="74">
        <v>-203048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40"/>
  <sheetViews>
    <sheetView topLeftCell="A7" workbookViewId="0">
      <selection sqref="A1:IV65536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382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74">
        <v>560788</v>
      </c>
    </row>
    <row r="9" spans="1:3" x14ac:dyDescent="0.2">
      <c r="A9" s="69"/>
      <c r="B9" s="66" t="s">
        <v>341</v>
      </c>
      <c r="C9" s="74">
        <v>696226</v>
      </c>
    </row>
    <row r="10" spans="1:3" x14ac:dyDescent="0.2">
      <c r="A10" s="69"/>
      <c r="B10" s="66" t="s">
        <v>342</v>
      </c>
      <c r="C10" s="74">
        <v>135438</v>
      </c>
    </row>
    <row r="11" spans="1:3" x14ac:dyDescent="0.2">
      <c r="A11" s="68" t="s">
        <v>343</v>
      </c>
      <c r="B11" s="66" t="s">
        <v>344</v>
      </c>
      <c r="C11" s="74">
        <v>166816</v>
      </c>
    </row>
    <row r="12" spans="1:3" x14ac:dyDescent="0.2">
      <c r="A12" s="69"/>
      <c r="B12" s="66" t="s">
        <v>345</v>
      </c>
      <c r="C12" s="74">
        <v>181821</v>
      </c>
    </row>
    <row r="13" spans="1:3" x14ac:dyDescent="0.2">
      <c r="A13" s="69"/>
      <c r="B13" s="66" t="s">
        <v>346</v>
      </c>
      <c r="C13" s="74">
        <v>15005</v>
      </c>
    </row>
    <row r="14" spans="1:3" ht="25.5" x14ac:dyDescent="0.2">
      <c r="A14" s="68" t="s">
        <v>347</v>
      </c>
      <c r="B14" s="67" t="s">
        <v>348</v>
      </c>
      <c r="C14" s="74"/>
    </row>
    <row r="15" spans="1:3" ht="25.5" x14ac:dyDescent="0.2">
      <c r="A15" s="68" t="s">
        <v>349</v>
      </c>
      <c r="B15" s="67" t="s">
        <v>350</v>
      </c>
      <c r="C15" s="74"/>
    </row>
    <row r="16" spans="1:3" ht="18" customHeight="1" x14ac:dyDescent="0.2">
      <c r="A16" s="68" t="s">
        <v>351</v>
      </c>
      <c r="B16" s="67" t="s">
        <v>384</v>
      </c>
      <c r="C16" s="74"/>
    </row>
    <row r="17" spans="1:3" x14ac:dyDescent="0.2">
      <c r="A17" s="68" t="s">
        <v>353</v>
      </c>
      <c r="B17" s="67" t="s">
        <v>354</v>
      </c>
      <c r="C17" s="74"/>
    </row>
    <row r="18" spans="1:3" x14ac:dyDescent="0.2">
      <c r="A18" s="68" t="s">
        <v>89</v>
      </c>
      <c r="B18" s="67" t="s">
        <v>355</v>
      </c>
      <c r="C18" s="74"/>
    </row>
    <row r="19" spans="1:3" x14ac:dyDescent="0.2">
      <c r="A19" s="68" t="s">
        <v>93</v>
      </c>
      <c r="B19" s="66" t="s">
        <v>356</v>
      </c>
      <c r="C19" s="74">
        <v>-288533</v>
      </c>
    </row>
    <row r="20" spans="1:3" x14ac:dyDescent="0.2">
      <c r="A20" s="68" t="s">
        <v>97</v>
      </c>
      <c r="B20" s="66" t="s">
        <v>357</v>
      </c>
      <c r="C20" s="74"/>
    </row>
    <row r="21" spans="1:3" x14ac:dyDescent="0.2">
      <c r="A21" s="68" t="s">
        <v>358</v>
      </c>
      <c r="B21" s="66" t="s">
        <v>92</v>
      </c>
      <c r="C21" s="74">
        <v>16101</v>
      </c>
    </row>
    <row r="22" spans="1:3" x14ac:dyDescent="0.2">
      <c r="A22" s="68" t="s">
        <v>359</v>
      </c>
      <c r="B22" s="67" t="s">
        <v>360</v>
      </c>
      <c r="C22" s="74">
        <v>-106340</v>
      </c>
    </row>
    <row r="23" spans="1:3" x14ac:dyDescent="0.2">
      <c r="A23" s="68" t="s">
        <v>361</v>
      </c>
      <c r="B23" s="67" t="s">
        <v>362</v>
      </c>
      <c r="C23" s="74">
        <v>322316</v>
      </c>
    </row>
    <row r="24" spans="1:3" x14ac:dyDescent="0.2">
      <c r="A24" s="68" t="s">
        <v>363</v>
      </c>
      <c r="B24" s="66" t="s">
        <v>364</v>
      </c>
      <c r="C24" s="74">
        <v>73727</v>
      </c>
    </row>
    <row r="25" spans="1:3" x14ac:dyDescent="0.2">
      <c r="A25" s="68" t="s">
        <v>365</v>
      </c>
      <c r="B25" s="66" t="s">
        <v>100</v>
      </c>
      <c r="C25" s="74">
        <v>384456</v>
      </c>
    </row>
    <row r="26" spans="1:3" x14ac:dyDescent="0.2">
      <c r="A26" s="68" t="s">
        <v>366</v>
      </c>
      <c r="B26" s="67" t="s">
        <v>367</v>
      </c>
      <c r="C26" s="74">
        <v>347382</v>
      </c>
    </row>
    <row r="27" spans="1:3" x14ac:dyDescent="0.2">
      <c r="A27" s="68" t="s">
        <v>368</v>
      </c>
      <c r="B27" s="66" t="s">
        <v>369</v>
      </c>
      <c r="C27" s="74">
        <v>-84285</v>
      </c>
    </row>
    <row r="28" spans="1:3" x14ac:dyDescent="0.2">
      <c r="A28" s="69" t="s">
        <v>370</v>
      </c>
      <c r="B28" s="66" t="s">
        <v>371</v>
      </c>
      <c r="C28" s="74"/>
    </row>
    <row r="29" spans="1:3" x14ac:dyDescent="0.2">
      <c r="A29" s="68" t="s">
        <v>372</v>
      </c>
      <c r="B29" s="66" t="s">
        <v>116</v>
      </c>
      <c r="C29" s="74">
        <v>-84285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C40"/>
  <sheetViews>
    <sheetView workbookViewId="0">
      <selection activeCell="B27" sqref="B27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378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64">
        <v>285129</v>
      </c>
    </row>
    <row r="9" spans="1:3" x14ac:dyDescent="0.2">
      <c r="A9" s="69"/>
      <c r="B9" s="66" t="s">
        <v>341</v>
      </c>
      <c r="C9" s="64">
        <v>355443</v>
      </c>
    </row>
    <row r="10" spans="1:3" x14ac:dyDescent="0.2">
      <c r="A10" s="69"/>
      <c r="B10" s="66" t="s">
        <v>342</v>
      </c>
      <c r="C10" s="64">
        <v>70314</v>
      </c>
    </row>
    <row r="11" spans="1:3" x14ac:dyDescent="0.2">
      <c r="A11" s="68" t="s">
        <v>343</v>
      </c>
      <c r="B11" s="66" t="s">
        <v>344</v>
      </c>
      <c r="C11" s="64">
        <v>81693</v>
      </c>
    </row>
    <row r="12" spans="1:3" x14ac:dyDescent="0.2">
      <c r="A12" s="69"/>
      <c r="B12" s="66" t="s">
        <v>345</v>
      </c>
      <c r="C12" s="64">
        <v>87965</v>
      </c>
    </row>
    <row r="13" spans="1:3" x14ac:dyDescent="0.2">
      <c r="A13" s="69"/>
      <c r="B13" s="66" t="s">
        <v>346</v>
      </c>
      <c r="C13" s="64">
        <v>6272</v>
      </c>
    </row>
    <row r="14" spans="1:3" ht="25.5" x14ac:dyDescent="0.2">
      <c r="A14" s="68" t="s">
        <v>347</v>
      </c>
      <c r="B14" s="67" t="s">
        <v>348</v>
      </c>
      <c r="C14" s="64"/>
    </row>
    <row r="15" spans="1:3" ht="25.5" x14ac:dyDescent="0.2">
      <c r="A15" s="68" t="s">
        <v>349</v>
      </c>
      <c r="B15" s="67" t="s">
        <v>350</v>
      </c>
      <c r="C15" s="64"/>
    </row>
    <row r="16" spans="1:3" ht="10.5" customHeight="1" x14ac:dyDescent="0.2">
      <c r="A16" s="68" t="s">
        <v>351</v>
      </c>
      <c r="B16" s="67" t="s">
        <v>352</v>
      </c>
      <c r="C16" s="64"/>
    </row>
    <row r="17" spans="1:3" x14ac:dyDescent="0.2">
      <c r="A17" s="68" t="s">
        <v>353</v>
      </c>
      <c r="B17" s="67" t="s">
        <v>354</v>
      </c>
      <c r="C17" s="64"/>
    </row>
    <row r="18" spans="1:3" x14ac:dyDescent="0.2">
      <c r="A18" s="68" t="s">
        <v>89</v>
      </c>
      <c r="B18" s="67" t="s">
        <v>355</v>
      </c>
      <c r="C18" s="64"/>
    </row>
    <row r="19" spans="1:3" x14ac:dyDescent="0.2">
      <c r="A19" s="68" t="s">
        <v>93</v>
      </c>
      <c r="B19" s="66" t="s">
        <v>356</v>
      </c>
      <c r="C19" s="64">
        <v>-439378</v>
      </c>
    </row>
    <row r="20" spans="1:3" x14ac:dyDescent="0.2">
      <c r="A20" s="68" t="s">
        <v>97</v>
      </c>
      <c r="B20" s="66" t="s">
        <v>357</v>
      </c>
      <c r="C20" s="64"/>
    </row>
    <row r="21" spans="1:3" x14ac:dyDescent="0.2">
      <c r="A21" s="68" t="s">
        <v>358</v>
      </c>
      <c r="B21" s="66" t="s">
        <v>92</v>
      </c>
      <c r="C21" s="64">
        <v>9822</v>
      </c>
    </row>
    <row r="22" spans="1:3" x14ac:dyDescent="0.2">
      <c r="A22" s="68" t="s">
        <v>359</v>
      </c>
      <c r="B22" s="67" t="s">
        <v>360</v>
      </c>
      <c r="C22" s="64">
        <v>-63646</v>
      </c>
    </row>
    <row r="23" spans="1:3" x14ac:dyDescent="0.2">
      <c r="A23" s="68" t="s">
        <v>361</v>
      </c>
      <c r="B23" s="67" t="s">
        <v>362</v>
      </c>
      <c r="C23" s="64">
        <v>164357</v>
      </c>
    </row>
    <row r="24" spans="1:3" x14ac:dyDescent="0.2">
      <c r="A24" s="68" t="s">
        <v>363</v>
      </c>
      <c r="B24" s="66" t="s">
        <v>364</v>
      </c>
      <c r="C24" s="64">
        <v>39191</v>
      </c>
    </row>
    <row r="25" spans="1:3" x14ac:dyDescent="0.2">
      <c r="A25" s="68" t="s">
        <v>365</v>
      </c>
      <c r="B25" s="66" t="s">
        <v>100</v>
      </c>
      <c r="C25" s="64">
        <v>197195</v>
      </c>
    </row>
    <row r="26" spans="1:3" x14ac:dyDescent="0.2">
      <c r="A26" s="68" t="s">
        <v>366</v>
      </c>
      <c r="B26" s="67" t="s">
        <v>367</v>
      </c>
      <c r="C26" s="64">
        <v>488755</v>
      </c>
    </row>
    <row r="27" spans="1:3" x14ac:dyDescent="0.2">
      <c r="A27" s="68" t="s">
        <v>368</v>
      </c>
      <c r="B27" s="66" t="s">
        <v>369</v>
      </c>
      <c r="C27" s="64">
        <v>-38368</v>
      </c>
    </row>
    <row r="28" spans="1:3" x14ac:dyDescent="0.2">
      <c r="A28" s="69" t="s">
        <v>370</v>
      </c>
      <c r="B28" s="66" t="s">
        <v>371</v>
      </c>
      <c r="C28" s="64"/>
    </row>
    <row r="29" spans="1:3" x14ac:dyDescent="0.2">
      <c r="A29" s="68" t="s">
        <v>372</v>
      </c>
      <c r="B29" s="66" t="s">
        <v>116</v>
      </c>
      <c r="C29" s="64">
        <v>-38368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40"/>
  <sheetViews>
    <sheetView workbookViewId="0">
      <selection sqref="A1:IV65536"/>
    </sheetView>
  </sheetViews>
  <sheetFormatPr defaultRowHeight="12.75" x14ac:dyDescent="0.2"/>
  <cols>
    <col min="2" max="2" width="93.85546875" bestFit="1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377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66" t="s">
        <v>340</v>
      </c>
      <c r="C8" s="64">
        <v>823510</v>
      </c>
    </row>
    <row r="9" spans="1:3" x14ac:dyDescent="0.2">
      <c r="A9" s="69"/>
      <c r="B9" s="66" t="s">
        <v>341</v>
      </c>
      <c r="C9" s="64">
        <v>1125491</v>
      </c>
    </row>
    <row r="10" spans="1:3" x14ac:dyDescent="0.2">
      <c r="A10" s="69"/>
      <c r="B10" s="66" t="s">
        <v>342</v>
      </c>
      <c r="C10" s="64">
        <v>301981</v>
      </c>
    </row>
    <row r="11" spans="1:3" x14ac:dyDescent="0.2">
      <c r="A11" s="68" t="s">
        <v>343</v>
      </c>
      <c r="B11" s="66" t="s">
        <v>344</v>
      </c>
      <c r="C11" s="64">
        <v>313923</v>
      </c>
    </row>
    <row r="12" spans="1:3" x14ac:dyDescent="0.2">
      <c r="A12" s="69"/>
      <c r="B12" s="66" t="s">
        <v>345</v>
      </c>
      <c r="C12" s="64">
        <v>360496</v>
      </c>
    </row>
    <row r="13" spans="1:3" x14ac:dyDescent="0.2">
      <c r="A13" s="69"/>
      <c r="B13" s="66" t="s">
        <v>346</v>
      </c>
      <c r="C13" s="64">
        <v>46573</v>
      </c>
    </row>
    <row r="14" spans="1:3" ht="25.5" x14ac:dyDescent="0.2">
      <c r="A14" s="68" t="s">
        <v>347</v>
      </c>
      <c r="B14" s="67" t="s">
        <v>348</v>
      </c>
      <c r="C14" s="64">
        <v>0</v>
      </c>
    </row>
    <row r="15" spans="1:3" ht="25.5" x14ac:dyDescent="0.2">
      <c r="A15" s="68" t="s">
        <v>349</v>
      </c>
      <c r="B15" s="67" t="s">
        <v>350</v>
      </c>
      <c r="C15" s="64">
        <v>0</v>
      </c>
    </row>
    <row r="16" spans="1:3" ht="10.5" customHeight="1" x14ac:dyDescent="0.2">
      <c r="A16" s="68" t="s">
        <v>351</v>
      </c>
      <c r="B16" s="67" t="s">
        <v>352</v>
      </c>
      <c r="C16" s="64">
        <v>0</v>
      </c>
    </row>
    <row r="17" spans="1:3" x14ac:dyDescent="0.2">
      <c r="A17" s="68" t="s">
        <v>353</v>
      </c>
      <c r="B17" s="67" t="s">
        <v>354</v>
      </c>
      <c r="C17" s="64">
        <v>0</v>
      </c>
    </row>
    <row r="18" spans="1:3" x14ac:dyDescent="0.2">
      <c r="A18" s="68" t="s">
        <v>89</v>
      </c>
      <c r="B18" s="67" t="s">
        <v>355</v>
      </c>
      <c r="C18" s="64">
        <v>0</v>
      </c>
    </row>
    <row r="19" spans="1:3" x14ac:dyDescent="0.2">
      <c r="A19" s="68" t="s">
        <v>93</v>
      </c>
      <c r="B19" s="66" t="s">
        <v>356</v>
      </c>
      <c r="C19" s="64">
        <v>-701949</v>
      </c>
    </row>
    <row r="20" spans="1:3" x14ac:dyDescent="0.2">
      <c r="A20" s="68" t="s">
        <v>97</v>
      </c>
      <c r="B20" s="66" t="s">
        <v>357</v>
      </c>
      <c r="C20" s="64">
        <v>0</v>
      </c>
    </row>
    <row r="21" spans="1:3" x14ac:dyDescent="0.2">
      <c r="A21" s="68" t="s">
        <v>358</v>
      </c>
      <c r="B21" s="66" t="s">
        <v>92</v>
      </c>
      <c r="C21" s="64">
        <v>16505</v>
      </c>
    </row>
    <row r="22" spans="1:3" x14ac:dyDescent="0.2">
      <c r="A22" s="68" t="s">
        <v>359</v>
      </c>
      <c r="B22" s="67" t="s">
        <v>360</v>
      </c>
      <c r="C22" s="64">
        <v>-683089</v>
      </c>
    </row>
    <row r="23" spans="1:3" x14ac:dyDescent="0.2">
      <c r="A23" s="68" t="s">
        <v>361</v>
      </c>
      <c r="B23" s="67" t="s">
        <v>362</v>
      </c>
      <c r="C23" s="64">
        <v>-525638</v>
      </c>
    </row>
    <row r="24" spans="1:3" x14ac:dyDescent="0.2">
      <c r="A24" s="68" t="s">
        <v>363</v>
      </c>
      <c r="B24" s="66" t="s">
        <v>364</v>
      </c>
      <c r="C24" s="64">
        <v>-94147</v>
      </c>
    </row>
    <row r="25" spans="1:3" x14ac:dyDescent="0.2">
      <c r="A25" s="68" t="s">
        <v>365</v>
      </c>
      <c r="B25" s="66" t="s">
        <v>100</v>
      </c>
      <c r="C25" s="64">
        <v>-727121</v>
      </c>
    </row>
    <row r="26" spans="1:3" x14ac:dyDescent="0.2">
      <c r="A26" s="68" t="s">
        <v>366</v>
      </c>
      <c r="B26" s="67" t="s">
        <v>367</v>
      </c>
      <c r="C26" s="64">
        <v>824111</v>
      </c>
    </row>
    <row r="27" spans="1:3" x14ac:dyDescent="0.2">
      <c r="A27" s="68" t="s">
        <v>368</v>
      </c>
      <c r="B27" s="66" t="s">
        <v>369</v>
      </c>
      <c r="C27" s="64">
        <v>-753895</v>
      </c>
    </row>
    <row r="28" spans="1:3" x14ac:dyDescent="0.2">
      <c r="A28" s="69" t="s">
        <v>370</v>
      </c>
      <c r="B28" s="66" t="s">
        <v>371</v>
      </c>
      <c r="C28" s="64">
        <v>0</v>
      </c>
    </row>
    <row r="29" spans="1:3" x14ac:dyDescent="0.2">
      <c r="A29" s="68" t="s">
        <v>372</v>
      </c>
      <c r="B29" s="66" t="s">
        <v>116</v>
      </c>
      <c r="C29" s="64">
        <v>-753895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C40"/>
  <sheetViews>
    <sheetView topLeftCell="A7" workbookViewId="0">
      <selection activeCell="C30" sqref="C30"/>
    </sheetView>
  </sheetViews>
  <sheetFormatPr defaultRowHeight="12.75" x14ac:dyDescent="0.2"/>
  <cols>
    <col min="2" max="2" width="94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338</v>
      </c>
      <c r="B4" s="119"/>
      <c r="C4" s="119"/>
    </row>
    <row r="5" spans="1:3" ht="15" x14ac:dyDescent="0.2">
      <c r="A5" s="8"/>
      <c r="B5" s="8"/>
      <c r="C5" s="70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8" t="s">
        <v>339</v>
      </c>
      <c r="B8" s="71" t="s">
        <v>340</v>
      </c>
      <c r="C8" s="64">
        <v>488233</v>
      </c>
    </row>
    <row r="9" spans="1:3" x14ac:dyDescent="0.2">
      <c r="A9" s="69"/>
      <c r="B9" s="71" t="s">
        <v>341</v>
      </c>
      <c r="C9" s="64">
        <v>711805</v>
      </c>
    </row>
    <row r="10" spans="1:3" x14ac:dyDescent="0.2">
      <c r="A10" s="69"/>
      <c r="B10" s="71" t="s">
        <v>342</v>
      </c>
      <c r="C10" s="64">
        <v>223572</v>
      </c>
    </row>
    <row r="11" spans="1:3" x14ac:dyDescent="0.2">
      <c r="A11" s="68" t="s">
        <v>343</v>
      </c>
      <c r="B11" s="71" t="s">
        <v>344</v>
      </c>
      <c r="C11" s="64">
        <v>269477</v>
      </c>
    </row>
    <row r="12" spans="1:3" x14ac:dyDescent="0.2">
      <c r="A12" s="69"/>
      <c r="B12" s="71" t="s">
        <v>345</v>
      </c>
      <c r="C12" s="64">
        <v>319771</v>
      </c>
    </row>
    <row r="13" spans="1:3" x14ac:dyDescent="0.2">
      <c r="A13" s="69"/>
      <c r="B13" s="71" t="s">
        <v>346</v>
      </c>
      <c r="C13" s="64">
        <v>50294</v>
      </c>
    </row>
    <row r="14" spans="1:3" ht="25.5" x14ac:dyDescent="0.2">
      <c r="A14" s="68" t="s">
        <v>347</v>
      </c>
      <c r="B14" s="72" t="s">
        <v>348</v>
      </c>
      <c r="C14" s="61"/>
    </row>
    <row r="15" spans="1:3" ht="25.5" x14ac:dyDescent="0.2">
      <c r="A15" s="68" t="s">
        <v>349</v>
      </c>
      <c r="B15" s="72" t="s">
        <v>350</v>
      </c>
      <c r="C15" s="61"/>
    </row>
    <row r="16" spans="1:3" ht="25.5" x14ac:dyDescent="0.2">
      <c r="A16" s="68" t="s">
        <v>351</v>
      </c>
      <c r="B16" s="72" t="s">
        <v>352</v>
      </c>
      <c r="C16" s="61"/>
    </row>
    <row r="17" spans="1:3" x14ac:dyDescent="0.2">
      <c r="A17" s="68" t="s">
        <v>353</v>
      </c>
      <c r="B17" s="72" t="s">
        <v>354</v>
      </c>
      <c r="C17" s="61"/>
    </row>
    <row r="18" spans="1:3" x14ac:dyDescent="0.2">
      <c r="A18" s="68" t="s">
        <v>89</v>
      </c>
      <c r="B18" s="72" t="s">
        <v>355</v>
      </c>
      <c r="C18" s="61"/>
    </row>
    <row r="19" spans="1:3" x14ac:dyDescent="0.2">
      <c r="A19" s="68" t="s">
        <v>93</v>
      </c>
      <c r="B19" s="71" t="s">
        <v>356</v>
      </c>
      <c r="C19" s="64">
        <v>156180</v>
      </c>
    </row>
    <row r="20" spans="1:3" x14ac:dyDescent="0.2">
      <c r="A20" s="68" t="s">
        <v>97</v>
      </c>
      <c r="B20" s="71" t="s">
        <v>357</v>
      </c>
      <c r="C20" s="61"/>
    </row>
    <row r="21" spans="1:3" x14ac:dyDescent="0.2">
      <c r="A21" s="68" t="s">
        <v>358</v>
      </c>
      <c r="B21" s="71" t="s">
        <v>92</v>
      </c>
      <c r="C21" s="64">
        <v>14866</v>
      </c>
    </row>
    <row r="22" spans="1:3" x14ac:dyDescent="0.2">
      <c r="A22" s="68" t="s">
        <v>359</v>
      </c>
      <c r="B22" s="72" t="s">
        <v>360</v>
      </c>
      <c r="C22" s="64">
        <v>-270605</v>
      </c>
    </row>
    <row r="23" spans="1:3" x14ac:dyDescent="0.2">
      <c r="A23" s="68" t="s">
        <v>361</v>
      </c>
      <c r="B23" s="72" t="s">
        <v>362</v>
      </c>
      <c r="C23" s="64">
        <v>358916</v>
      </c>
    </row>
    <row r="24" spans="1:3" x14ac:dyDescent="0.2">
      <c r="A24" s="68" t="s">
        <v>363</v>
      </c>
      <c r="B24" s="71" t="s">
        <v>364</v>
      </c>
      <c r="C24" s="64">
        <v>45379</v>
      </c>
    </row>
    <row r="25" spans="1:3" x14ac:dyDescent="0.2">
      <c r="A25" s="68" t="s">
        <v>365</v>
      </c>
      <c r="B25" s="71" t="s">
        <v>100</v>
      </c>
      <c r="C25" s="64">
        <v>421754</v>
      </c>
    </row>
    <row r="26" spans="1:3" x14ac:dyDescent="0.2">
      <c r="A26" s="68" t="s">
        <v>366</v>
      </c>
      <c r="B26" s="72" t="s">
        <v>367</v>
      </c>
      <c r="C26" s="64">
        <v>-80971</v>
      </c>
    </row>
    <row r="27" spans="1:3" x14ac:dyDescent="0.2">
      <c r="A27" s="68" t="s">
        <v>368</v>
      </c>
      <c r="B27" s="71" t="s">
        <v>369</v>
      </c>
      <c r="C27" s="64">
        <v>-248869</v>
      </c>
    </row>
    <row r="28" spans="1:3" x14ac:dyDescent="0.2">
      <c r="A28" s="69" t="s">
        <v>370</v>
      </c>
      <c r="B28" s="73" t="s">
        <v>371</v>
      </c>
      <c r="C28" s="61"/>
    </row>
    <row r="29" spans="1:3" x14ac:dyDescent="0.2">
      <c r="A29" s="68" t="s">
        <v>372</v>
      </c>
      <c r="B29" s="71" t="s">
        <v>116</v>
      </c>
      <c r="C29" s="64">
        <v>-248869</v>
      </c>
    </row>
    <row r="30" spans="1:3" x14ac:dyDescent="0.2">
      <c r="A30" s="21"/>
      <c r="B30" s="21"/>
      <c r="C30" s="6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C40"/>
  <sheetViews>
    <sheetView topLeftCell="A22"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310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286</v>
      </c>
      <c r="C8" s="6">
        <v>289069</v>
      </c>
    </row>
    <row r="9" spans="1:3" x14ac:dyDescent="0.2">
      <c r="A9" s="21" t="s">
        <v>297</v>
      </c>
      <c r="B9" s="21" t="s">
        <v>72</v>
      </c>
      <c r="C9" s="6">
        <v>431990</v>
      </c>
    </row>
    <row r="10" spans="1:3" x14ac:dyDescent="0.2">
      <c r="A10" s="21" t="s">
        <v>298</v>
      </c>
      <c r="B10" s="21" t="s">
        <v>74</v>
      </c>
      <c r="C10" s="6">
        <v>142921</v>
      </c>
    </row>
    <row r="11" spans="1:3" x14ac:dyDescent="0.2">
      <c r="A11" s="21" t="s">
        <v>75</v>
      </c>
      <c r="B11" s="21" t="s">
        <v>288</v>
      </c>
      <c r="C11" s="6">
        <v>176536</v>
      </c>
    </row>
    <row r="12" spans="1:3" x14ac:dyDescent="0.2">
      <c r="A12" s="21" t="s">
        <v>77</v>
      </c>
      <c r="B12" s="21" t="s">
        <v>78</v>
      </c>
      <c r="C12" s="6">
        <v>197428</v>
      </c>
    </row>
    <row r="13" spans="1:3" x14ac:dyDescent="0.2">
      <c r="A13" s="21" t="s">
        <v>79</v>
      </c>
      <c r="B13" s="21" t="s">
        <v>80</v>
      </c>
      <c r="C13" s="6">
        <v>20892</v>
      </c>
    </row>
    <row r="14" spans="1:3" x14ac:dyDescent="0.2">
      <c r="A14" s="21" t="s">
        <v>81</v>
      </c>
      <c r="B14" s="21" t="s">
        <v>289</v>
      </c>
      <c r="C14" s="6">
        <v>465605</v>
      </c>
    </row>
    <row r="15" spans="1:3" x14ac:dyDescent="0.2">
      <c r="A15" s="21" t="s">
        <v>122</v>
      </c>
      <c r="B15" s="21" t="s">
        <v>287</v>
      </c>
    </row>
    <row r="16" spans="1:3" x14ac:dyDescent="0.2">
      <c r="A16" s="21" t="s">
        <v>124</v>
      </c>
      <c r="B16" s="21" t="s">
        <v>125</v>
      </c>
    </row>
    <row r="17" spans="1:3" x14ac:dyDescent="0.2">
      <c r="A17" s="21" t="s">
        <v>218</v>
      </c>
      <c r="B17" s="21" t="s">
        <v>246</v>
      </c>
    </row>
    <row r="18" spans="1:3" x14ac:dyDescent="0.2">
      <c r="A18" s="21" t="s">
        <v>83</v>
      </c>
      <c r="B18" s="21" t="s">
        <v>290</v>
      </c>
      <c r="C18" s="6">
        <v>65847</v>
      </c>
    </row>
    <row r="19" spans="1:3" x14ac:dyDescent="0.2">
      <c r="A19" s="21" t="s">
        <v>85</v>
      </c>
      <c r="B19" s="21" t="s">
        <v>86</v>
      </c>
      <c r="C19" s="6">
        <v>648458</v>
      </c>
    </row>
    <row r="20" spans="1:3" x14ac:dyDescent="0.2">
      <c r="A20" s="21" t="s">
        <v>87</v>
      </c>
      <c r="B20" s="21" t="s">
        <v>88</v>
      </c>
      <c r="C20" s="6">
        <v>582611</v>
      </c>
    </row>
    <row r="21" spans="1:3" x14ac:dyDescent="0.2">
      <c r="A21" s="21" t="s">
        <v>223</v>
      </c>
      <c r="B21" s="21" t="s">
        <v>292</v>
      </c>
    </row>
    <row r="22" spans="1:3" x14ac:dyDescent="0.2">
      <c r="A22" s="21" t="s">
        <v>299</v>
      </c>
      <c r="B22" s="21" t="s">
        <v>291</v>
      </c>
      <c r="C22" s="6">
        <v>416998</v>
      </c>
    </row>
    <row r="23" spans="1:3" x14ac:dyDescent="0.2">
      <c r="A23" s="21" t="s">
        <v>91</v>
      </c>
      <c r="B23" s="21" t="s">
        <v>92</v>
      </c>
      <c r="C23" s="6">
        <v>416998</v>
      </c>
    </row>
    <row r="24" spans="1:3" x14ac:dyDescent="0.2">
      <c r="A24" s="21" t="s">
        <v>300</v>
      </c>
      <c r="B24" s="21" t="s">
        <v>293</v>
      </c>
      <c r="C24" s="6">
        <v>-493165</v>
      </c>
    </row>
    <row r="25" spans="1:3" x14ac:dyDescent="0.2">
      <c r="A25" s="21" t="s">
        <v>95</v>
      </c>
      <c r="B25" s="21" t="s">
        <v>96</v>
      </c>
      <c r="C25" s="6">
        <v>493165</v>
      </c>
    </row>
    <row r="26" spans="1:3" x14ac:dyDescent="0.2">
      <c r="A26" s="21" t="s">
        <v>126</v>
      </c>
      <c r="B26" s="21" t="s">
        <v>294</v>
      </c>
      <c r="C26" s="6">
        <v>-490772</v>
      </c>
    </row>
    <row r="27" spans="1:3" x14ac:dyDescent="0.2">
      <c r="A27" s="21" t="s">
        <v>99</v>
      </c>
      <c r="B27" s="21" t="s">
        <v>100</v>
      </c>
      <c r="C27" s="6">
        <v>490772</v>
      </c>
    </row>
    <row r="28" spans="1:3" x14ac:dyDescent="0.2">
      <c r="A28" s="21" t="s">
        <v>101</v>
      </c>
      <c r="B28" s="21" t="s">
        <v>295</v>
      </c>
      <c r="C28" s="6">
        <v>-9425</v>
      </c>
    </row>
    <row r="29" spans="1:3" x14ac:dyDescent="0.2">
      <c r="A29" s="21" t="s">
        <v>103</v>
      </c>
      <c r="B29" s="21" t="s">
        <v>104</v>
      </c>
      <c r="C29" s="6">
        <v>267547</v>
      </c>
    </row>
    <row r="30" spans="1:3" x14ac:dyDescent="0.2">
      <c r="A30" s="21" t="s">
        <v>105</v>
      </c>
      <c r="B30" s="21" t="s">
        <v>106</v>
      </c>
      <c r="C30" s="6">
        <v>276972</v>
      </c>
    </row>
    <row r="31" spans="1:3" x14ac:dyDescent="0.2">
      <c r="A31" s="21" t="s">
        <v>107</v>
      </c>
      <c r="B31" s="21" t="s">
        <v>296</v>
      </c>
      <c r="C31" s="6">
        <v>-44912</v>
      </c>
    </row>
    <row r="32" spans="1:3" x14ac:dyDescent="0.2">
      <c r="A32" s="21" t="s">
        <v>109</v>
      </c>
      <c r="B32" s="21" t="s">
        <v>247</v>
      </c>
    </row>
    <row r="33" spans="1:3" x14ac:dyDescent="0.2">
      <c r="A33" s="21" t="s">
        <v>111</v>
      </c>
      <c r="B33" s="21" t="s">
        <v>258</v>
      </c>
    </row>
    <row r="34" spans="1:3" x14ac:dyDescent="0.2">
      <c r="A34" s="21" t="s">
        <v>113</v>
      </c>
      <c r="B34" s="21" t="s">
        <v>259</v>
      </c>
    </row>
    <row r="35" spans="1:3" x14ac:dyDescent="0.2">
      <c r="A35" s="21" t="s">
        <v>115</v>
      </c>
      <c r="B35" s="21" t="s">
        <v>116</v>
      </c>
      <c r="C35" s="6">
        <v>-44912</v>
      </c>
    </row>
    <row r="36" spans="1:3" x14ac:dyDescent="0.2">
      <c r="A36" s="21" t="s">
        <v>159</v>
      </c>
      <c r="B36" s="21" t="s">
        <v>248</v>
      </c>
    </row>
    <row r="37" spans="1:3" x14ac:dyDescent="0.2">
      <c r="A37" s="21" t="s">
        <v>117</v>
      </c>
      <c r="B37" s="21" t="s">
        <v>260</v>
      </c>
    </row>
    <row r="38" spans="1:3" x14ac:dyDescent="0.2">
      <c r="A38" s="21" t="s">
        <v>160</v>
      </c>
      <c r="B38" s="21" t="s">
        <v>261</v>
      </c>
    </row>
    <row r="39" spans="1:3" x14ac:dyDescent="0.2">
      <c r="A39" s="21" t="s">
        <v>241</v>
      </c>
      <c r="B39" s="21" t="s">
        <v>262</v>
      </c>
    </row>
    <row r="40" spans="1:3" x14ac:dyDescent="0.2">
      <c r="A40" s="21" t="s">
        <v>162</v>
      </c>
      <c r="B40" s="21" t="s">
        <v>249</v>
      </c>
      <c r="C40" s="6">
        <v>-44912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8" t="s">
        <v>304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308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286</v>
      </c>
      <c r="C8" s="6">
        <v>120365</v>
      </c>
    </row>
    <row r="9" spans="1:3" x14ac:dyDescent="0.2">
      <c r="A9" s="21" t="s">
        <v>297</v>
      </c>
      <c r="B9" s="21" t="s">
        <v>72</v>
      </c>
      <c r="C9" s="6">
        <v>192887</v>
      </c>
    </row>
    <row r="10" spans="1:3" x14ac:dyDescent="0.2">
      <c r="A10" s="21" t="s">
        <v>298</v>
      </c>
      <c r="B10" s="21" t="s">
        <v>74</v>
      </c>
      <c r="C10" s="6">
        <v>72522</v>
      </c>
    </row>
    <row r="11" spans="1:3" x14ac:dyDescent="0.2">
      <c r="A11" s="21" t="s">
        <v>75</v>
      </c>
      <c r="B11" s="21" t="s">
        <v>288</v>
      </c>
      <c r="C11" s="6">
        <v>83620</v>
      </c>
    </row>
    <row r="12" spans="1:3" x14ac:dyDescent="0.2">
      <c r="A12" s="21" t="s">
        <v>77</v>
      </c>
      <c r="B12" s="21" t="s">
        <v>78</v>
      </c>
      <c r="C12" s="6">
        <v>93704</v>
      </c>
    </row>
    <row r="13" spans="1:3" x14ac:dyDescent="0.2">
      <c r="A13" s="21" t="s">
        <v>79</v>
      </c>
      <c r="B13" s="21" t="s">
        <v>80</v>
      </c>
      <c r="C13" s="6">
        <v>10084</v>
      </c>
    </row>
    <row r="14" spans="1:3" x14ac:dyDescent="0.2">
      <c r="A14" s="21" t="s">
        <v>81</v>
      </c>
      <c r="B14" s="21" t="s">
        <v>289</v>
      </c>
      <c r="C14" s="6">
        <v>203985</v>
      </c>
    </row>
    <row r="15" spans="1:3" x14ac:dyDescent="0.2">
      <c r="A15" s="21" t="s">
        <v>122</v>
      </c>
      <c r="B15" s="21" t="s">
        <v>287</v>
      </c>
    </row>
    <row r="16" spans="1:3" x14ac:dyDescent="0.2">
      <c r="A16" s="21" t="s">
        <v>124</v>
      </c>
      <c r="B16" s="21" t="s">
        <v>125</v>
      </c>
    </row>
    <row r="17" spans="1:3" x14ac:dyDescent="0.2">
      <c r="A17" s="21" t="s">
        <v>218</v>
      </c>
      <c r="B17" s="21" t="s">
        <v>246</v>
      </c>
    </row>
    <row r="18" spans="1:3" x14ac:dyDescent="0.2">
      <c r="A18" s="21" t="s">
        <v>83</v>
      </c>
      <c r="B18" s="21" t="s">
        <v>290</v>
      </c>
      <c r="C18" s="6">
        <v>-65082</v>
      </c>
    </row>
    <row r="19" spans="1:3" x14ac:dyDescent="0.2">
      <c r="A19" s="21" t="s">
        <v>85</v>
      </c>
      <c r="B19" s="21" t="s">
        <v>86</v>
      </c>
      <c r="C19" s="6">
        <v>219462</v>
      </c>
    </row>
    <row r="20" spans="1:3" x14ac:dyDescent="0.2">
      <c r="A20" s="21" t="s">
        <v>87</v>
      </c>
      <c r="B20" s="21" t="s">
        <v>88</v>
      </c>
      <c r="C20" s="6">
        <v>284544</v>
      </c>
    </row>
    <row r="21" spans="1:3" x14ac:dyDescent="0.2">
      <c r="A21" s="21" t="s">
        <v>223</v>
      </c>
      <c r="B21" s="21" t="s">
        <v>292</v>
      </c>
    </row>
    <row r="22" spans="1:3" x14ac:dyDescent="0.2">
      <c r="A22" s="21" t="s">
        <v>299</v>
      </c>
      <c r="B22" s="21" t="s">
        <v>291</v>
      </c>
      <c r="C22" s="6">
        <v>307252</v>
      </c>
    </row>
    <row r="23" spans="1:3" x14ac:dyDescent="0.2">
      <c r="A23" s="21" t="s">
        <v>91</v>
      </c>
      <c r="B23" s="21" t="s">
        <v>92</v>
      </c>
      <c r="C23" s="6">
        <v>307252</v>
      </c>
    </row>
    <row r="24" spans="1:3" x14ac:dyDescent="0.2">
      <c r="A24" s="21" t="s">
        <v>300</v>
      </c>
      <c r="B24" s="21" t="s">
        <v>293</v>
      </c>
      <c r="C24" s="6">
        <v>-359048</v>
      </c>
    </row>
    <row r="25" spans="1:3" x14ac:dyDescent="0.2">
      <c r="A25" s="21" t="s">
        <v>95</v>
      </c>
      <c r="B25" s="21" t="s">
        <v>96</v>
      </c>
      <c r="C25" s="6">
        <v>359048</v>
      </c>
    </row>
    <row r="26" spans="1:3" x14ac:dyDescent="0.2">
      <c r="A26" s="21" t="s">
        <v>126</v>
      </c>
      <c r="B26" s="21" t="s">
        <v>294</v>
      </c>
      <c r="C26" s="6">
        <v>-208397</v>
      </c>
    </row>
    <row r="27" spans="1:3" x14ac:dyDescent="0.2">
      <c r="A27" s="21" t="s">
        <v>99</v>
      </c>
      <c r="B27" s="21" t="s">
        <v>100</v>
      </c>
      <c r="C27" s="6">
        <v>208397</v>
      </c>
    </row>
    <row r="28" spans="1:3" x14ac:dyDescent="0.2">
      <c r="A28" s="21" t="s">
        <v>101</v>
      </c>
      <c r="B28" s="21" t="s">
        <v>295</v>
      </c>
      <c r="C28" s="6">
        <v>108774</v>
      </c>
    </row>
    <row r="29" spans="1:3" x14ac:dyDescent="0.2">
      <c r="A29" s="21" t="s">
        <v>103</v>
      </c>
      <c r="B29" s="21" t="s">
        <v>104</v>
      </c>
      <c r="C29" s="6">
        <v>155552</v>
      </c>
    </row>
    <row r="30" spans="1:3" x14ac:dyDescent="0.2">
      <c r="A30" s="21" t="s">
        <v>105</v>
      </c>
      <c r="B30" s="21" t="s">
        <v>106</v>
      </c>
      <c r="C30" s="6">
        <v>46778</v>
      </c>
    </row>
    <row r="31" spans="1:3" x14ac:dyDescent="0.2">
      <c r="A31" s="21" t="s">
        <v>107</v>
      </c>
      <c r="B31" s="21" t="s">
        <v>296</v>
      </c>
      <c r="C31" s="6">
        <v>-12516</v>
      </c>
    </row>
    <row r="32" spans="1:3" x14ac:dyDescent="0.2">
      <c r="A32" s="21" t="s">
        <v>109</v>
      </c>
      <c r="B32" s="21" t="s">
        <v>247</v>
      </c>
    </row>
    <row r="33" spans="1:3" x14ac:dyDescent="0.2">
      <c r="A33" s="21" t="s">
        <v>111</v>
      </c>
      <c r="B33" s="21" t="s">
        <v>258</v>
      </c>
    </row>
    <row r="34" spans="1:3" x14ac:dyDescent="0.2">
      <c r="A34" s="21" t="s">
        <v>113</v>
      </c>
      <c r="B34" s="21" t="s">
        <v>259</v>
      </c>
    </row>
    <row r="35" spans="1:3" x14ac:dyDescent="0.2">
      <c r="A35" s="21" t="s">
        <v>115</v>
      </c>
      <c r="B35" s="21" t="s">
        <v>116</v>
      </c>
      <c r="C35" s="6">
        <v>-12516</v>
      </c>
    </row>
    <row r="36" spans="1:3" x14ac:dyDescent="0.2">
      <c r="A36" s="21" t="s">
        <v>159</v>
      </c>
      <c r="B36" s="21" t="s">
        <v>248</v>
      </c>
    </row>
    <row r="37" spans="1:3" x14ac:dyDescent="0.2">
      <c r="A37" s="21" t="s">
        <v>117</v>
      </c>
      <c r="B37" s="21" t="s">
        <v>260</v>
      </c>
    </row>
    <row r="38" spans="1:3" x14ac:dyDescent="0.2">
      <c r="A38" s="21" t="s">
        <v>160</v>
      </c>
      <c r="B38" s="21" t="s">
        <v>261</v>
      </c>
    </row>
    <row r="39" spans="1:3" x14ac:dyDescent="0.2">
      <c r="A39" s="21" t="s">
        <v>241</v>
      </c>
      <c r="B39" s="21" t="s">
        <v>262</v>
      </c>
    </row>
    <row r="40" spans="1:3" x14ac:dyDescent="0.2">
      <c r="A40" s="21" t="s">
        <v>162</v>
      </c>
      <c r="B40" s="21" t="s">
        <v>249</v>
      </c>
      <c r="C40" s="6">
        <v>-12516</v>
      </c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D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4" ht="15.75" x14ac:dyDescent="0.25">
      <c r="A1" s="118" t="s">
        <v>304</v>
      </c>
      <c r="B1" s="118"/>
      <c r="C1" s="118"/>
    </row>
    <row r="2" spans="1:4" ht="15.75" x14ac:dyDescent="0.25">
      <c r="A2" s="14"/>
      <c r="B2" s="15"/>
      <c r="C2" s="15"/>
    </row>
    <row r="3" spans="1:4" ht="15.75" customHeight="1" x14ac:dyDescent="0.25">
      <c r="A3" s="119" t="s">
        <v>64</v>
      </c>
      <c r="B3" s="119"/>
      <c r="C3" s="119"/>
    </row>
    <row r="4" spans="1:4" ht="15.75" customHeight="1" x14ac:dyDescent="0.25">
      <c r="A4" s="119" t="s">
        <v>302</v>
      </c>
      <c r="B4" s="119"/>
      <c r="C4" s="119"/>
    </row>
    <row r="5" spans="1:4" ht="15" x14ac:dyDescent="0.2">
      <c r="A5" s="8"/>
      <c r="B5" s="8"/>
      <c r="C5" s="8" t="s">
        <v>66</v>
      </c>
    </row>
    <row r="6" spans="1:4" ht="15.75" x14ac:dyDescent="0.2">
      <c r="A6" s="4" t="s">
        <v>3</v>
      </c>
      <c r="B6" s="4" t="s">
        <v>4</v>
      </c>
      <c r="C6" s="4" t="s">
        <v>67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x14ac:dyDescent="0.2">
      <c r="A8" s="21" t="s">
        <v>69</v>
      </c>
      <c r="B8" s="21" t="s">
        <v>286</v>
      </c>
      <c r="C8" s="40">
        <v>380441</v>
      </c>
    </row>
    <row r="9" spans="1:4" x14ac:dyDescent="0.2">
      <c r="A9" s="21" t="s">
        <v>297</v>
      </c>
      <c r="B9" s="21" t="s">
        <v>72</v>
      </c>
      <c r="C9" s="40">
        <v>545416</v>
      </c>
    </row>
    <row r="10" spans="1:4" x14ac:dyDescent="0.2">
      <c r="A10" s="21" t="s">
        <v>298</v>
      </c>
      <c r="B10" s="21" t="s">
        <v>74</v>
      </c>
      <c r="C10" s="40">
        <v>164975</v>
      </c>
      <c r="D10" s="6"/>
    </row>
    <row r="11" spans="1:4" x14ac:dyDescent="0.2">
      <c r="A11" s="21" t="s">
        <v>75</v>
      </c>
      <c r="B11" s="21" t="s">
        <v>288</v>
      </c>
      <c r="C11" s="40">
        <v>284460</v>
      </c>
    </row>
    <row r="12" spans="1:4" x14ac:dyDescent="0.2">
      <c r="A12" s="21" t="s">
        <v>77</v>
      </c>
      <c r="B12" s="21" t="s">
        <v>78</v>
      </c>
      <c r="C12" s="40">
        <v>331561</v>
      </c>
      <c r="D12" s="6"/>
    </row>
    <row r="13" spans="1:4" x14ac:dyDescent="0.2">
      <c r="A13" s="21" t="s">
        <v>79</v>
      </c>
      <c r="B13" s="21" t="s">
        <v>80</v>
      </c>
      <c r="C13" s="40">
        <v>47101</v>
      </c>
      <c r="D13" s="6"/>
    </row>
    <row r="14" spans="1:4" x14ac:dyDescent="0.2">
      <c r="A14" s="21" t="s">
        <v>81</v>
      </c>
      <c r="B14" s="21" t="s">
        <v>289</v>
      </c>
      <c r="C14" s="40">
        <v>664901</v>
      </c>
      <c r="D14" s="6"/>
    </row>
    <row r="15" spans="1:4" x14ac:dyDescent="0.2">
      <c r="A15" s="21" t="s">
        <v>122</v>
      </c>
      <c r="B15" s="21" t="s">
        <v>306</v>
      </c>
      <c r="C15" s="40">
        <v>0</v>
      </c>
    </row>
    <row r="16" spans="1:4" x14ac:dyDescent="0.2">
      <c r="A16" s="21" t="s">
        <v>83</v>
      </c>
      <c r="B16" s="21" t="s">
        <v>305</v>
      </c>
      <c r="C16" s="40">
        <v>64743</v>
      </c>
    </row>
    <row r="17" spans="1:4" x14ac:dyDescent="0.2">
      <c r="A17" s="21" t="s">
        <v>223</v>
      </c>
      <c r="B17" s="21" t="s">
        <v>292</v>
      </c>
      <c r="C17" s="40">
        <v>0</v>
      </c>
    </row>
    <row r="18" spans="1:4" x14ac:dyDescent="0.2">
      <c r="A18" s="21" t="s">
        <v>299</v>
      </c>
      <c r="B18" s="21" t="s">
        <v>291</v>
      </c>
      <c r="C18" s="40">
        <v>344483</v>
      </c>
    </row>
    <row r="19" spans="1:4" x14ac:dyDescent="0.2">
      <c r="A19" s="21" t="s">
        <v>91</v>
      </c>
      <c r="B19" s="21" t="s">
        <v>92</v>
      </c>
      <c r="C19" s="40">
        <v>344483</v>
      </c>
    </row>
    <row r="20" spans="1:4" x14ac:dyDescent="0.2">
      <c r="A20" s="21" t="s">
        <v>300</v>
      </c>
      <c r="B20" s="21" t="s">
        <v>293</v>
      </c>
      <c r="C20" s="40">
        <v>-487453</v>
      </c>
    </row>
    <row r="21" spans="1:4" x14ac:dyDescent="0.2">
      <c r="A21" s="21" t="s">
        <v>95</v>
      </c>
      <c r="B21" s="21" t="s">
        <v>96</v>
      </c>
      <c r="C21" s="40">
        <v>487453</v>
      </c>
    </row>
    <row r="22" spans="1:4" x14ac:dyDescent="0.2">
      <c r="A22" s="21" t="s">
        <v>126</v>
      </c>
      <c r="B22" s="21" t="s">
        <v>294</v>
      </c>
      <c r="C22" s="40">
        <v>-979426</v>
      </c>
    </row>
    <row r="23" spans="1:4" x14ac:dyDescent="0.2">
      <c r="A23" s="21" t="s">
        <v>99</v>
      </c>
      <c r="B23" s="21" t="s">
        <v>100</v>
      </c>
      <c r="C23" s="40">
        <v>979426</v>
      </c>
    </row>
    <row r="24" spans="1:4" x14ac:dyDescent="0.2">
      <c r="A24" s="21" t="s">
        <v>101</v>
      </c>
      <c r="B24" s="21" t="s">
        <v>295</v>
      </c>
      <c r="C24" s="6">
        <v>70746</v>
      </c>
    </row>
    <row r="25" spans="1:4" x14ac:dyDescent="0.2">
      <c r="A25" s="21" t="s">
        <v>103</v>
      </c>
      <c r="B25" s="21" t="s">
        <v>104</v>
      </c>
      <c r="C25" s="40">
        <v>417521</v>
      </c>
    </row>
    <row r="26" spans="1:4" x14ac:dyDescent="0.2">
      <c r="A26" s="21" t="s">
        <v>105</v>
      </c>
      <c r="B26" s="21" t="s">
        <v>106</v>
      </c>
      <c r="C26" s="40">
        <v>346775</v>
      </c>
      <c r="D26" s="6"/>
    </row>
    <row r="27" spans="1:4" x14ac:dyDescent="0.2">
      <c r="A27" s="21" t="s">
        <v>107</v>
      </c>
      <c r="B27" s="21" t="s">
        <v>296</v>
      </c>
      <c r="C27" s="40">
        <v>-322006</v>
      </c>
    </row>
    <row r="28" spans="1:4" x14ac:dyDescent="0.2">
      <c r="A28" s="21" t="s">
        <v>109</v>
      </c>
      <c r="B28" s="21" t="s">
        <v>247</v>
      </c>
      <c r="C28" s="40">
        <v>0</v>
      </c>
    </row>
    <row r="29" spans="1:4" x14ac:dyDescent="0.2">
      <c r="A29" s="21" t="s">
        <v>111</v>
      </c>
      <c r="B29" s="21" t="s">
        <v>258</v>
      </c>
      <c r="C29" s="40">
        <v>0</v>
      </c>
    </row>
    <row r="30" spans="1:4" x14ac:dyDescent="0.2">
      <c r="A30" s="21" t="s">
        <v>113</v>
      </c>
      <c r="B30" s="21" t="s">
        <v>259</v>
      </c>
      <c r="C30" s="40">
        <v>0</v>
      </c>
    </row>
    <row r="31" spans="1:4" x14ac:dyDescent="0.2">
      <c r="A31" s="21" t="s">
        <v>115</v>
      </c>
      <c r="B31" s="21" t="s">
        <v>116</v>
      </c>
      <c r="C31" s="40">
        <v>-322006</v>
      </c>
    </row>
    <row r="32" spans="1:4" x14ac:dyDescent="0.2">
      <c r="A32" s="21" t="s">
        <v>159</v>
      </c>
      <c r="B32" s="21" t="s">
        <v>248</v>
      </c>
      <c r="C32" s="40">
        <v>-6471</v>
      </c>
    </row>
    <row r="33" spans="1:3" x14ac:dyDescent="0.2">
      <c r="A33" s="21" t="s">
        <v>117</v>
      </c>
      <c r="B33" s="21" t="s">
        <v>303</v>
      </c>
      <c r="C33" s="40">
        <v>0</v>
      </c>
    </row>
    <row r="34" spans="1:3" x14ac:dyDescent="0.2">
      <c r="A34" s="21" t="s">
        <v>160</v>
      </c>
      <c r="B34" s="21" t="s">
        <v>261</v>
      </c>
      <c r="C34" s="40">
        <v>0</v>
      </c>
    </row>
    <row r="35" spans="1:3" x14ac:dyDescent="0.2">
      <c r="A35" s="21" t="s">
        <v>241</v>
      </c>
      <c r="B35" s="21" t="s">
        <v>262</v>
      </c>
      <c r="C35" s="40">
        <v>0</v>
      </c>
    </row>
    <row r="36" spans="1:3" x14ac:dyDescent="0.2">
      <c r="A36" s="21" t="s">
        <v>162</v>
      </c>
      <c r="B36" s="21" t="s">
        <v>249</v>
      </c>
      <c r="C36" s="40">
        <v>-328477</v>
      </c>
    </row>
    <row r="38" spans="1:3" x14ac:dyDescent="0.2">
      <c r="C38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280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286</v>
      </c>
      <c r="C8" s="22">
        <v>259902</v>
      </c>
    </row>
    <row r="9" spans="1:3" x14ac:dyDescent="0.2">
      <c r="A9" s="21" t="s">
        <v>297</v>
      </c>
      <c r="B9" s="21" t="s">
        <v>72</v>
      </c>
      <c r="C9" s="22">
        <v>362642</v>
      </c>
    </row>
    <row r="10" spans="1:3" x14ac:dyDescent="0.2">
      <c r="A10" s="21" t="s">
        <v>298</v>
      </c>
      <c r="B10" s="21" t="s">
        <v>74</v>
      </c>
      <c r="C10" s="22">
        <v>102740</v>
      </c>
    </row>
    <row r="11" spans="1:3" x14ac:dyDescent="0.2">
      <c r="A11" s="21" t="s">
        <v>75</v>
      </c>
      <c r="B11" s="21" t="s">
        <v>288</v>
      </c>
      <c r="C11" s="22">
        <v>248999</v>
      </c>
    </row>
    <row r="12" spans="1:3" x14ac:dyDescent="0.2">
      <c r="A12" s="21" t="s">
        <v>77</v>
      </c>
      <c r="B12" s="21" t="s">
        <v>78</v>
      </c>
      <c r="C12" s="22">
        <v>277239</v>
      </c>
    </row>
    <row r="13" spans="1:3" x14ac:dyDescent="0.2">
      <c r="A13" s="21" t="s">
        <v>79</v>
      </c>
      <c r="B13" s="21" t="s">
        <v>80</v>
      </c>
      <c r="C13" s="22">
        <v>28240</v>
      </c>
    </row>
    <row r="14" spans="1:3" x14ac:dyDescent="0.2">
      <c r="A14" s="21" t="s">
        <v>81</v>
      </c>
      <c r="B14" s="21" t="s">
        <v>289</v>
      </c>
      <c r="C14" s="22">
        <v>508901</v>
      </c>
    </row>
    <row r="15" spans="1:3" x14ac:dyDescent="0.2">
      <c r="A15" s="21" t="s">
        <v>122</v>
      </c>
      <c r="B15" s="21" t="s">
        <v>287</v>
      </c>
      <c r="C15" s="21"/>
    </row>
    <row r="16" spans="1:3" x14ac:dyDescent="0.2">
      <c r="A16" s="21" t="s">
        <v>124</v>
      </c>
      <c r="B16" s="21" t="s">
        <v>125</v>
      </c>
      <c r="C16" s="21"/>
    </row>
    <row r="17" spans="1:3" x14ac:dyDescent="0.2">
      <c r="A17" s="21" t="s">
        <v>218</v>
      </c>
      <c r="B17" s="21" t="s">
        <v>246</v>
      </c>
      <c r="C17" s="21"/>
    </row>
    <row r="18" spans="1:3" x14ac:dyDescent="0.2">
      <c r="A18" s="21" t="s">
        <v>83</v>
      </c>
      <c r="B18" s="21" t="s">
        <v>290</v>
      </c>
      <c r="C18" s="22">
        <v>72564</v>
      </c>
    </row>
    <row r="19" spans="1:3" x14ac:dyDescent="0.2">
      <c r="A19" s="21" t="s">
        <v>85</v>
      </c>
      <c r="B19" s="21" t="s">
        <v>86</v>
      </c>
      <c r="C19" s="22">
        <v>612635</v>
      </c>
    </row>
    <row r="20" spans="1:3" x14ac:dyDescent="0.2">
      <c r="A20" s="21" t="s">
        <v>87</v>
      </c>
      <c r="B20" s="21" t="s">
        <v>88</v>
      </c>
      <c r="C20" s="22">
        <v>540071</v>
      </c>
    </row>
    <row r="21" spans="1:3" x14ac:dyDescent="0.2">
      <c r="A21" s="21" t="s">
        <v>223</v>
      </c>
      <c r="B21" s="21" t="s">
        <v>292</v>
      </c>
      <c r="C21" s="21"/>
    </row>
    <row r="22" spans="1:3" x14ac:dyDescent="0.2">
      <c r="A22" s="21" t="s">
        <v>299</v>
      </c>
      <c r="B22" s="21" t="s">
        <v>291</v>
      </c>
      <c r="C22" s="22">
        <v>122263</v>
      </c>
    </row>
    <row r="23" spans="1:3" x14ac:dyDescent="0.2">
      <c r="A23" s="21" t="s">
        <v>91</v>
      </c>
      <c r="B23" s="21" t="s">
        <v>92</v>
      </c>
      <c r="C23" s="22">
        <v>122263</v>
      </c>
    </row>
    <row r="24" spans="1:3" x14ac:dyDescent="0.2">
      <c r="A24" s="21" t="s">
        <v>300</v>
      </c>
      <c r="B24" s="21" t="s">
        <v>293</v>
      </c>
      <c r="C24" s="22">
        <v>-173296</v>
      </c>
    </row>
    <row r="25" spans="1:3" x14ac:dyDescent="0.2">
      <c r="A25" s="21" t="s">
        <v>95</v>
      </c>
      <c r="B25" s="21" t="s">
        <v>96</v>
      </c>
      <c r="C25" s="22">
        <v>173296</v>
      </c>
    </row>
    <row r="26" spans="1:3" x14ac:dyDescent="0.2">
      <c r="A26" s="21" t="s">
        <v>126</v>
      </c>
      <c r="B26" s="21" t="s">
        <v>294</v>
      </c>
      <c r="C26" s="22">
        <v>-782130</v>
      </c>
    </row>
    <row r="27" spans="1:3" x14ac:dyDescent="0.2">
      <c r="A27" s="21" t="s">
        <v>99</v>
      </c>
      <c r="B27" s="21" t="s">
        <v>100</v>
      </c>
      <c r="C27" s="22">
        <v>782130</v>
      </c>
    </row>
    <row r="28" spans="1:3" x14ac:dyDescent="0.2">
      <c r="A28" s="21" t="s">
        <v>101</v>
      </c>
      <c r="B28" s="21" t="s">
        <v>295</v>
      </c>
      <c r="C28" s="22">
        <v>31102</v>
      </c>
    </row>
    <row r="29" spans="1:3" x14ac:dyDescent="0.2">
      <c r="A29" s="21" t="s">
        <v>103</v>
      </c>
      <c r="B29" s="21" t="s">
        <v>104</v>
      </c>
      <c r="C29" s="22">
        <v>124735</v>
      </c>
    </row>
    <row r="30" spans="1:3" x14ac:dyDescent="0.2">
      <c r="A30" s="21" t="s">
        <v>105</v>
      </c>
      <c r="B30" s="21" t="s">
        <v>106</v>
      </c>
      <c r="C30" s="22">
        <v>93633</v>
      </c>
    </row>
    <row r="31" spans="1:3" x14ac:dyDescent="0.2">
      <c r="A31" s="21" t="s">
        <v>107</v>
      </c>
      <c r="B31" s="21" t="s">
        <v>296</v>
      </c>
      <c r="C31" s="22">
        <v>-220596</v>
      </c>
    </row>
    <row r="32" spans="1:3" x14ac:dyDescent="0.2">
      <c r="A32" s="21" t="s">
        <v>109</v>
      </c>
      <c r="B32" s="21" t="s">
        <v>247</v>
      </c>
      <c r="C32" s="21"/>
    </row>
    <row r="33" spans="1:3" x14ac:dyDescent="0.2">
      <c r="A33" s="21" t="s">
        <v>111</v>
      </c>
      <c r="B33" s="21" t="s">
        <v>258</v>
      </c>
      <c r="C33" s="21"/>
    </row>
    <row r="34" spans="1:3" x14ac:dyDescent="0.2">
      <c r="A34" s="21" t="s">
        <v>113</v>
      </c>
      <c r="B34" s="21" t="s">
        <v>259</v>
      </c>
      <c r="C34" s="21"/>
    </row>
    <row r="35" spans="1:3" x14ac:dyDescent="0.2">
      <c r="A35" s="21" t="s">
        <v>115</v>
      </c>
      <c r="B35" s="21" t="s">
        <v>116</v>
      </c>
      <c r="C35" s="22">
        <v>-220596</v>
      </c>
    </row>
    <row r="36" spans="1:3" x14ac:dyDescent="0.2">
      <c r="A36" s="21" t="s">
        <v>159</v>
      </c>
      <c r="B36" s="21" t="s">
        <v>248</v>
      </c>
      <c r="C36" s="21"/>
    </row>
    <row r="37" spans="1:3" x14ac:dyDescent="0.2">
      <c r="A37" s="21" t="s">
        <v>117</v>
      </c>
      <c r="B37" s="21" t="s">
        <v>260</v>
      </c>
      <c r="C37" s="21"/>
    </row>
    <row r="38" spans="1:3" x14ac:dyDescent="0.2">
      <c r="A38" s="21" t="s">
        <v>160</v>
      </c>
      <c r="B38" s="21" t="s">
        <v>261</v>
      </c>
      <c r="C38" s="21"/>
    </row>
    <row r="39" spans="1:3" x14ac:dyDescent="0.2">
      <c r="A39" s="21" t="s">
        <v>241</v>
      </c>
      <c r="B39" s="21" t="s">
        <v>262</v>
      </c>
      <c r="C39" s="21"/>
    </row>
    <row r="40" spans="1:3" x14ac:dyDescent="0.2">
      <c r="A40" s="21" t="s">
        <v>162</v>
      </c>
      <c r="B40" s="21" t="s">
        <v>249</v>
      </c>
      <c r="C40" s="22">
        <v>-220596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279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194457</v>
      </c>
    </row>
    <row r="9" spans="1:3" x14ac:dyDescent="0.2">
      <c r="A9" s="21" t="s">
        <v>71</v>
      </c>
      <c r="B9" s="21" t="s">
        <v>72</v>
      </c>
      <c r="C9" s="22">
        <v>238692</v>
      </c>
    </row>
    <row r="10" spans="1:3" x14ac:dyDescent="0.2">
      <c r="A10" s="21" t="s">
        <v>73</v>
      </c>
      <c r="B10" s="21" t="s">
        <v>74</v>
      </c>
      <c r="C10" s="22">
        <v>44235</v>
      </c>
    </row>
    <row r="11" spans="1:3" x14ac:dyDescent="0.2">
      <c r="A11" s="21" t="s">
        <v>75</v>
      </c>
      <c r="B11" s="21" t="s">
        <v>76</v>
      </c>
      <c r="C11" s="47">
        <v>161632</v>
      </c>
    </row>
    <row r="12" spans="1:3" x14ac:dyDescent="0.2">
      <c r="A12" s="21" t="s">
        <v>77</v>
      </c>
      <c r="B12" s="21" t="s">
        <v>78</v>
      </c>
      <c r="C12" s="47">
        <v>180268</v>
      </c>
    </row>
    <row r="13" spans="1:3" x14ac:dyDescent="0.2">
      <c r="A13" s="21" t="s">
        <v>79</v>
      </c>
      <c r="B13" s="21" t="s">
        <v>80</v>
      </c>
      <c r="C13" s="47">
        <v>18636</v>
      </c>
    </row>
    <row r="14" spans="1:3" x14ac:dyDescent="0.2">
      <c r="A14" s="21" t="s">
        <v>81</v>
      </c>
      <c r="B14" s="21" t="s">
        <v>82</v>
      </c>
      <c r="C14" s="47">
        <v>356089</v>
      </c>
    </row>
    <row r="15" spans="1:3" x14ac:dyDescent="0.2">
      <c r="A15" s="21" t="s">
        <v>122</v>
      </c>
      <c r="B15" s="21" t="s">
        <v>123</v>
      </c>
      <c r="C15" s="21"/>
    </row>
    <row r="16" spans="1:3" x14ac:dyDescent="0.2">
      <c r="A16" s="21" t="s">
        <v>124</v>
      </c>
      <c r="B16" s="21" t="s">
        <v>125</v>
      </c>
      <c r="C16" s="21"/>
    </row>
    <row r="17" spans="1:3" x14ac:dyDescent="0.2">
      <c r="A17" s="21" t="s">
        <v>218</v>
      </c>
      <c r="B17" s="21" t="s">
        <v>246</v>
      </c>
      <c r="C17" s="21"/>
    </row>
    <row r="18" spans="1:3" x14ac:dyDescent="0.2">
      <c r="A18" s="21" t="s">
        <v>83</v>
      </c>
      <c r="B18" s="21" t="s">
        <v>84</v>
      </c>
      <c r="C18" s="22">
        <v>35387</v>
      </c>
    </row>
    <row r="19" spans="1:3" x14ac:dyDescent="0.2">
      <c r="A19" s="21" t="s">
        <v>85</v>
      </c>
      <c r="B19" s="21" t="s">
        <v>86</v>
      </c>
      <c r="C19" s="22">
        <v>424366</v>
      </c>
    </row>
    <row r="20" spans="1:3" x14ac:dyDescent="0.2">
      <c r="A20" s="21" t="s">
        <v>87</v>
      </c>
      <c r="B20" s="21" t="s">
        <v>88</v>
      </c>
      <c r="C20" s="22">
        <v>388979</v>
      </c>
    </row>
    <row r="21" spans="1:3" x14ac:dyDescent="0.2">
      <c r="A21" s="21" t="s">
        <v>223</v>
      </c>
      <c r="B21" s="21" t="s">
        <v>257</v>
      </c>
      <c r="C21" s="21"/>
    </row>
    <row r="22" spans="1:3" x14ac:dyDescent="0.2">
      <c r="A22" s="21" t="s">
        <v>89</v>
      </c>
      <c r="B22" s="21" t="s">
        <v>90</v>
      </c>
      <c r="C22" s="22">
        <v>70659</v>
      </c>
    </row>
    <row r="23" spans="1:3" x14ac:dyDescent="0.2">
      <c r="A23" s="21" t="s">
        <v>91</v>
      </c>
      <c r="B23" s="21" t="s">
        <v>92</v>
      </c>
      <c r="C23" s="22">
        <v>70659</v>
      </c>
    </row>
    <row r="24" spans="1:3" x14ac:dyDescent="0.2">
      <c r="A24" s="21" t="s">
        <v>93</v>
      </c>
      <c r="B24" s="21" t="s">
        <v>94</v>
      </c>
      <c r="C24" s="48">
        <v>-79452</v>
      </c>
    </row>
    <row r="25" spans="1:3" x14ac:dyDescent="0.2">
      <c r="A25" s="21" t="s">
        <v>95</v>
      </c>
      <c r="B25" s="21" t="s">
        <v>96</v>
      </c>
      <c r="C25" s="22">
        <v>79452</v>
      </c>
    </row>
    <row r="26" spans="1:3" x14ac:dyDescent="0.2">
      <c r="A26" s="21" t="s">
        <v>126</v>
      </c>
      <c r="B26" s="21" t="s">
        <v>98</v>
      </c>
      <c r="C26" s="22">
        <v>-631466</v>
      </c>
    </row>
    <row r="27" spans="1:3" x14ac:dyDescent="0.2">
      <c r="A27" s="21" t="s">
        <v>99</v>
      </c>
      <c r="B27" s="21" t="s">
        <v>100</v>
      </c>
      <c r="C27" s="22">
        <v>631466</v>
      </c>
    </row>
    <row r="28" spans="1:3" x14ac:dyDescent="0.2">
      <c r="A28" s="21" t="s">
        <v>101</v>
      </c>
      <c r="B28" s="21" t="s">
        <v>102</v>
      </c>
      <c r="C28" s="22">
        <v>30555</v>
      </c>
    </row>
    <row r="29" spans="1:3" x14ac:dyDescent="0.2">
      <c r="A29" s="21" t="s">
        <v>103</v>
      </c>
      <c r="B29" s="21" t="s">
        <v>104</v>
      </c>
      <c r="C29" s="22">
        <v>79250</v>
      </c>
    </row>
    <row r="30" spans="1:3" x14ac:dyDescent="0.2">
      <c r="A30" s="21" t="s">
        <v>105</v>
      </c>
      <c r="B30" s="21" t="s">
        <v>106</v>
      </c>
      <c r="C30" s="22">
        <v>48695</v>
      </c>
    </row>
    <row r="31" spans="1:3" x14ac:dyDescent="0.2">
      <c r="A31" s="21" t="s">
        <v>107</v>
      </c>
      <c r="B31" s="21" t="s">
        <v>108</v>
      </c>
      <c r="C31" s="22">
        <v>-218228</v>
      </c>
    </row>
    <row r="32" spans="1:3" x14ac:dyDescent="0.2">
      <c r="A32" s="21" t="s">
        <v>109</v>
      </c>
      <c r="B32" s="21" t="s">
        <v>247</v>
      </c>
      <c r="C32" s="21"/>
    </row>
    <row r="33" spans="1:3" x14ac:dyDescent="0.2">
      <c r="A33" s="21" t="s">
        <v>111</v>
      </c>
      <c r="B33" s="21" t="s">
        <v>258</v>
      </c>
      <c r="C33" s="21"/>
    </row>
    <row r="34" spans="1:3" x14ac:dyDescent="0.2">
      <c r="A34" s="21" t="s">
        <v>113</v>
      </c>
      <c r="B34" s="21" t="s">
        <v>259</v>
      </c>
      <c r="C34" s="21"/>
    </row>
    <row r="35" spans="1:3" x14ac:dyDescent="0.2">
      <c r="A35" s="21" t="s">
        <v>115</v>
      </c>
      <c r="B35" s="21" t="s">
        <v>116</v>
      </c>
      <c r="C35" s="22">
        <v>-218228</v>
      </c>
    </row>
    <row r="36" spans="1:3" x14ac:dyDescent="0.2">
      <c r="A36" s="21" t="s">
        <v>159</v>
      </c>
      <c r="B36" s="21" t="s">
        <v>248</v>
      </c>
      <c r="C36" s="21"/>
    </row>
    <row r="37" spans="1:3" x14ac:dyDescent="0.2">
      <c r="A37" s="21" t="s">
        <v>117</v>
      </c>
      <c r="B37" s="21" t="s">
        <v>260</v>
      </c>
      <c r="C37" s="21"/>
    </row>
    <row r="38" spans="1:3" x14ac:dyDescent="0.2">
      <c r="A38" s="21" t="s">
        <v>160</v>
      </c>
      <c r="B38" s="21" t="s">
        <v>261</v>
      </c>
      <c r="C38" s="21"/>
    </row>
    <row r="39" spans="1:3" x14ac:dyDescent="0.2">
      <c r="A39" s="21" t="s">
        <v>241</v>
      </c>
      <c r="B39" s="21" t="s">
        <v>262</v>
      </c>
      <c r="C39" s="21"/>
    </row>
    <row r="40" spans="1:3" x14ac:dyDescent="0.2">
      <c r="A40" s="21" t="s">
        <v>162</v>
      </c>
      <c r="B40" s="21" t="s">
        <v>249</v>
      </c>
      <c r="C40" s="22">
        <v>-218228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4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245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79236</v>
      </c>
    </row>
    <row r="9" spans="1:3" x14ac:dyDescent="0.2">
      <c r="A9" s="21" t="s">
        <v>71</v>
      </c>
      <c r="B9" s="21" t="s">
        <v>72</v>
      </c>
      <c r="C9" s="22">
        <v>93514</v>
      </c>
    </row>
    <row r="10" spans="1:3" x14ac:dyDescent="0.2">
      <c r="A10" s="21" t="s">
        <v>73</v>
      </c>
      <c r="B10" s="21" t="s">
        <v>74</v>
      </c>
      <c r="C10" s="22">
        <v>14278</v>
      </c>
    </row>
    <row r="11" spans="1:3" x14ac:dyDescent="0.2">
      <c r="A11" s="21" t="s">
        <v>75</v>
      </c>
      <c r="B11" s="21" t="s">
        <v>76</v>
      </c>
      <c r="C11" s="22">
        <v>80256</v>
      </c>
    </row>
    <row r="12" spans="1:3" x14ac:dyDescent="0.2">
      <c r="A12" s="21" t="s">
        <v>77</v>
      </c>
      <c r="B12" s="21" t="s">
        <v>78</v>
      </c>
      <c r="C12" s="22">
        <v>88843</v>
      </c>
    </row>
    <row r="13" spans="1:3" x14ac:dyDescent="0.2">
      <c r="A13" s="21" t="s">
        <v>79</v>
      </c>
      <c r="B13" s="21" t="s">
        <v>80</v>
      </c>
      <c r="C13" s="22">
        <v>8587</v>
      </c>
    </row>
    <row r="14" spans="1:3" x14ac:dyDescent="0.2">
      <c r="A14" s="21" t="s">
        <v>81</v>
      </c>
      <c r="B14" s="21" t="s">
        <v>82</v>
      </c>
      <c r="C14" s="22">
        <v>159492</v>
      </c>
    </row>
    <row r="15" spans="1:3" x14ac:dyDescent="0.2">
      <c r="A15" s="21" t="s">
        <v>122</v>
      </c>
      <c r="B15" s="21" t="s">
        <v>123</v>
      </c>
      <c r="C15" s="21"/>
    </row>
    <row r="16" spans="1:3" x14ac:dyDescent="0.2">
      <c r="A16" s="21" t="s">
        <v>124</v>
      </c>
      <c r="B16" s="21" t="s">
        <v>125</v>
      </c>
      <c r="C16" s="21"/>
    </row>
    <row r="17" spans="1:3" x14ac:dyDescent="0.2">
      <c r="A17" s="21" t="s">
        <v>218</v>
      </c>
      <c r="B17" s="21" t="s">
        <v>246</v>
      </c>
      <c r="C17" s="21"/>
    </row>
    <row r="18" spans="1:3" x14ac:dyDescent="0.2">
      <c r="A18" s="21" t="s">
        <v>83</v>
      </c>
      <c r="B18" s="21" t="s">
        <v>84</v>
      </c>
      <c r="C18" s="22">
        <v>-1161</v>
      </c>
    </row>
    <row r="19" spans="1:3" x14ac:dyDescent="0.2">
      <c r="A19" s="21" t="s">
        <v>85</v>
      </c>
      <c r="B19" s="21" t="s">
        <v>86</v>
      </c>
      <c r="C19" s="22">
        <v>61366</v>
      </c>
    </row>
    <row r="20" spans="1:3" x14ac:dyDescent="0.2">
      <c r="A20" s="21" t="s">
        <v>87</v>
      </c>
      <c r="B20" s="21" t="s">
        <v>88</v>
      </c>
      <c r="C20" s="22">
        <v>62527</v>
      </c>
    </row>
    <row r="21" spans="1:3" x14ac:dyDescent="0.2">
      <c r="A21" s="21" t="s">
        <v>223</v>
      </c>
      <c r="B21" s="21" t="s">
        <v>257</v>
      </c>
      <c r="C21" s="21"/>
    </row>
    <row r="22" spans="1:3" x14ac:dyDescent="0.2">
      <c r="A22" s="21" t="s">
        <v>89</v>
      </c>
      <c r="B22" s="21" t="s">
        <v>90</v>
      </c>
      <c r="C22" s="22">
        <v>30373</v>
      </c>
    </row>
    <row r="23" spans="1:3" x14ac:dyDescent="0.2">
      <c r="A23" s="21" t="s">
        <v>91</v>
      </c>
      <c r="B23" s="21" t="s">
        <v>92</v>
      </c>
      <c r="C23" s="22">
        <v>30373</v>
      </c>
    </row>
    <row r="24" spans="1:3" x14ac:dyDescent="0.2">
      <c r="A24" s="21" t="s">
        <v>93</v>
      </c>
      <c r="B24" s="21" t="s">
        <v>94</v>
      </c>
      <c r="C24" s="22">
        <v>-44383</v>
      </c>
    </row>
    <row r="25" spans="1:3" x14ac:dyDescent="0.2">
      <c r="A25" s="21" t="s">
        <v>95</v>
      </c>
      <c r="B25" s="21" t="s">
        <v>96</v>
      </c>
      <c r="C25" s="22">
        <v>44383</v>
      </c>
    </row>
    <row r="26" spans="1:3" x14ac:dyDescent="0.2">
      <c r="A26" s="21" t="s">
        <v>126</v>
      </c>
      <c r="B26" s="21" t="s">
        <v>98</v>
      </c>
      <c r="C26" s="22">
        <v>-139241</v>
      </c>
    </row>
    <row r="27" spans="1:3" x14ac:dyDescent="0.2">
      <c r="A27" s="21" t="s">
        <v>99</v>
      </c>
      <c r="B27" s="21" t="s">
        <v>100</v>
      </c>
      <c r="C27" s="22">
        <v>139241</v>
      </c>
    </row>
    <row r="28" spans="1:3" x14ac:dyDescent="0.2">
      <c r="A28" s="21" t="s">
        <v>101</v>
      </c>
      <c r="B28" s="21" t="s">
        <v>102</v>
      </c>
      <c r="C28" s="22">
        <v>33845</v>
      </c>
    </row>
    <row r="29" spans="1:3" x14ac:dyDescent="0.2">
      <c r="A29" s="21" t="s">
        <v>103</v>
      </c>
      <c r="B29" s="21" t="s">
        <v>104</v>
      </c>
      <c r="C29" s="22">
        <v>36665</v>
      </c>
    </row>
    <row r="30" spans="1:3" x14ac:dyDescent="0.2">
      <c r="A30" s="21" t="s">
        <v>105</v>
      </c>
      <c r="B30" s="21" t="s">
        <v>106</v>
      </c>
      <c r="C30" s="22">
        <v>2820</v>
      </c>
    </row>
    <row r="31" spans="1:3" x14ac:dyDescent="0.2">
      <c r="A31" s="21" t="s">
        <v>107</v>
      </c>
      <c r="B31" s="21" t="s">
        <v>108</v>
      </c>
      <c r="C31" s="22">
        <v>38925</v>
      </c>
    </row>
    <row r="32" spans="1:3" x14ac:dyDescent="0.2">
      <c r="A32" s="21" t="s">
        <v>109</v>
      </c>
      <c r="B32" s="21" t="s">
        <v>247</v>
      </c>
      <c r="C32" s="21"/>
    </row>
    <row r="33" spans="1:3" x14ac:dyDescent="0.2">
      <c r="A33" s="21" t="s">
        <v>111</v>
      </c>
      <c r="B33" s="21" t="s">
        <v>258</v>
      </c>
      <c r="C33" s="21"/>
    </row>
    <row r="34" spans="1:3" x14ac:dyDescent="0.2">
      <c r="A34" s="21" t="s">
        <v>113</v>
      </c>
      <c r="B34" s="21" t="s">
        <v>259</v>
      </c>
      <c r="C34" s="21"/>
    </row>
    <row r="35" spans="1:3" x14ac:dyDescent="0.2">
      <c r="A35" s="21" t="s">
        <v>115</v>
      </c>
      <c r="B35" s="21" t="s">
        <v>116</v>
      </c>
      <c r="C35" s="22">
        <v>38925</v>
      </c>
    </row>
    <row r="36" spans="1:3" x14ac:dyDescent="0.2">
      <c r="A36" s="21" t="s">
        <v>159</v>
      </c>
      <c r="B36" s="21" t="s">
        <v>248</v>
      </c>
      <c r="C36" s="21"/>
    </row>
    <row r="37" spans="1:3" x14ac:dyDescent="0.2">
      <c r="A37" s="21" t="s">
        <v>117</v>
      </c>
      <c r="B37" s="21" t="s">
        <v>260</v>
      </c>
      <c r="C37" s="21"/>
    </row>
    <row r="38" spans="1:3" x14ac:dyDescent="0.2">
      <c r="A38" s="21" t="s">
        <v>160</v>
      </c>
      <c r="B38" s="21" t="s">
        <v>261</v>
      </c>
      <c r="C38" s="21"/>
    </row>
    <row r="39" spans="1:3" x14ac:dyDescent="0.2">
      <c r="A39" s="21" t="s">
        <v>241</v>
      </c>
      <c r="B39" s="21" t="s">
        <v>262</v>
      </c>
      <c r="C39" s="21"/>
    </row>
    <row r="40" spans="1:3" x14ac:dyDescent="0.2">
      <c r="A40" s="21" t="s">
        <v>162</v>
      </c>
      <c r="B40" s="21" t="s">
        <v>249</v>
      </c>
      <c r="C40" s="22">
        <v>38925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C40"/>
  <sheetViews>
    <sheetView zoomScale="75" workbookViewId="0">
      <selection activeCell="I34" sqref="I34"/>
    </sheetView>
  </sheetViews>
  <sheetFormatPr defaultRowHeight="12.75" x14ac:dyDescent="0.2"/>
  <cols>
    <col min="1" max="1" width="17" customWidth="1"/>
    <col min="2" max="2" width="90.285156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158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209</v>
      </c>
      <c r="C8" s="38">
        <f>C9-C10</f>
        <v>339820</v>
      </c>
    </row>
    <row r="9" spans="1:3" x14ac:dyDescent="0.2">
      <c r="A9" s="21" t="s">
        <v>71</v>
      </c>
      <c r="B9" s="21" t="s">
        <v>210</v>
      </c>
      <c r="C9" s="38">
        <v>374041</v>
      </c>
    </row>
    <row r="10" spans="1:3" x14ac:dyDescent="0.2">
      <c r="A10" s="21" t="s">
        <v>73</v>
      </c>
      <c r="B10" s="21" t="s">
        <v>211</v>
      </c>
      <c r="C10" s="38">
        <v>34221</v>
      </c>
    </row>
    <row r="11" spans="1:3" x14ac:dyDescent="0.2">
      <c r="A11" s="21" t="s">
        <v>75</v>
      </c>
      <c r="B11" s="21" t="s">
        <v>212</v>
      </c>
      <c r="C11" s="38">
        <f>+C12-C13</f>
        <v>318640</v>
      </c>
    </row>
    <row r="12" spans="1:3" x14ac:dyDescent="0.2">
      <c r="A12" s="21" t="s">
        <v>77</v>
      </c>
      <c r="B12" s="21" t="s">
        <v>213</v>
      </c>
      <c r="C12" s="38">
        <v>361710</v>
      </c>
    </row>
    <row r="13" spans="1:3" x14ac:dyDescent="0.2">
      <c r="A13" s="21" t="s">
        <v>79</v>
      </c>
      <c r="B13" s="21" t="s">
        <v>214</v>
      </c>
      <c r="C13" s="38">
        <v>43070</v>
      </c>
    </row>
    <row r="14" spans="1:3" x14ac:dyDescent="0.2">
      <c r="A14" s="21" t="s">
        <v>81</v>
      </c>
      <c r="B14" s="21" t="s">
        <v>215</v>
      </c>
      <c r="C14" s="38">
        <f>C8+C11</f>
        <v>658460</v>
      </c>
    </row>
    <row r="15" spans="1:3" x14ac:dyDescent="0.2">
      <c r="A15" s="21" t="s">
        <v>122</v>
      </c>
      <c r="B15" s="21" t="s">
        <v>216</v>
      </c>
      <c r="C15" s="38">
        <f>+C16-C17</f>
        <v>0</v>
      </c>
    </row>
    <row r="16" spans="1:3" x14ac:dyDescent="0.2">
      <c r="A16" s="21" t="s">
        <v>124</v>
      </c>
      <c r="B16" s="21" t="s">
        <v>217</v>
      </c>
      <c r="C16" s="38"/>
    </row>
    <row r="17" spans="1:3" x14ac:dyDescent="0.2">
      <c r="A17" s="21" t="s">
        <v>218</v>
      </c>
      <c r="B17" s="37" t="s">
        <v>219</v>
      </c>
      <c r="C17" s="38"/>
    </row>
    <row r="18" spans="1:3" x14ac:dyDescent="0.2">
      <c r="A18" s="21" t="s">
        <v>83</v>
      </c>
      <c r="B18" s="21" t="s">
        <v>220</v>
      </c>
      <c r="C18" s="39">
        <v>24389</v>
      </c>
    </row>
    <row r="19" spans="1:3" x14ac:dyDescent="0.2">
      <c r="A19" s="21" t="s">
        <v>85</v>
      </c>
      <c r="B19" s="21" t="s">
        <v>221</v>
      </c>
      <c r="C19" s="38">
        <v>283875</v>
      </c>
    </row>
    <row r="20" spans="1:3" x14ac:dyDescent="0.2">
      <c r="A20" s="21" t="s">
        <v>87</v>
      </c>
      <c r="B20" s="21" t="s">
        <v>222</v>
      </c>
      <c r="C20" s="38">
        <v>259486</v>
      </c>
    </row>
    <row r="21" spans="1:3" x14ac:dyDescent="0.2">
      <c r="A21" s="21" t="s">
        <v>223</v>
      </c>
      <c r="B21" s="21" t="s">
        <v>224</v>
      </c>
      <c r="C21" s="38"/>
    </row>
    <row r="22" spans="1:3" x14ac:dyDescent="0.2">
      <c r="A22" s="21" t="s">
        <v>89</v>
      </c>
      <c r="B22" s="21" t="s">
        <v>225</v>
      </c>
      <c r="C22" s="38">
        <v>641522</v>
      </c>
    </row>
    <row r="23" spans="1:3" x14ac:dyDescent="0.2">
      <c r="A23" s="21" t="s">
        <v>91</v>
      </c>
      <c r="B23" s="21" t="s">
        <v>226</v>
      </c>
      <c r="C23" s="38">
        <v>641522</v>
      </c>
    </row>
    <row r="24" spans="1:3" x14ac:dyDescent="0.2">
      <c r="A24" s="21" t="s">
        <v>93</v>
      </c>
      <c r="B24" s="21" t="s">
        <v>227</v>
      </c>
      <c r="C24" s="38">
        <v>-631576</v>
      </c>
    </row>
    <row r="25" spans="1:3" x14ac:dyDescent="0.2">
      <c r="A25" s="21" t="s">
        <v>95</v>
      </c>
      <c r="B25" s="21" t="s">
        <v>228</v>
      </c>
      <c r="C25" s="38">
        <v>631576</v>
      </c>
    </row>
    <row r="26" spans="1:3" x14ac:dyDescent="0.2">
      <c r="A26" s="21" t="s">
        <v>126</v>
      </c>
      <c r="B26" s="21" t="s">
        <v>229</v>
      </c>
      <c r="C26" s="38">
        <v>-532302</v>
      </c>
    </row>
    <row r="27" spans="1:3" x14ac:dyDescent="0.2">
      <c r="A27" s="21" t="s">
        <v>99</v>
      </c>
      <c r="B27" s="21" t="s">
        <v>230</v>
      </c>
      <c r="C27" s="38">
        <v>532302</v>
      </c>
    </row>
    <row r="28" spans="1:3" x14ac:dyDescent="0.2">
      <c r="A28" s="21" t="s">
        <v>101</v>
      </c>
      <c r="B28" s="21" t="s">
        <v>231</v>
      </c>
      <c r="C28" s="38">
        <f>C29-C30</f>
        <v>11128</v>
      </c>
    </row>
    <row r="29" spans="1:3" x14ac:dyDescent="0.2">
      <c r="A29" t="s">
        <v>103</v>
      </c>
      <c r="B29" s="21" t="s">
        <v>232</v>
      </c>
      <c r="C29" s="40">
        <v>113123</v>
      </c>
    </row>
    <row r="30" spans="1:3" x14ac:dyDescent="0.2">
      <c r="A30" t="s">
        <v>105</v>
      </c>
      <c r="B30" s="21" t="s">
        <v>233</v>
      </c>
      <c r="C30" s="40">
        <v>101995</v>
      </c>
    </row>
    <row r="31" spans="1:3" x14ac:dyDescent="0.2">
      <c r="A31" t="s">
        <v>107</v>
      </c>
      <c r="B31" s="21" t="s">
        <v>234</v>
      </c>
      <c r="C31" s="40">
        <v>171621</v>
      </c>
    </row>
    <row r="32" spans="1:3" x14ac:dyDescent="0.2">
      <c r="A32" t="s">
        <v>109</v>
      </c>
      <c r="B32" s="41" t="s">
        <v>235</v>
      </c>
      <c r="C32" s="40">
        <f>C33-C34</f>
        <v>0</v>
      </c>
    </row>
    <row r="33" spans="1:3" x14ac:dyDescent="0.2">
      <c r="A33" t="s">
        <v>111</v>
      </c>
      <c r="B33" s="37" t="s">
        <v>236</v>
      </c>
      <c r="C33" s="40"/>
    </row>
    <row r="34" spans="1:3" x14ac:dyDescent="0.2">
      <c r="A34" t="s">
        <v>113</v>
      </c>
      <c r="B34" s="37" t="s">
        <v>237</v>
      </c>
      <c r="C34" s="40"/>
    </row>
    <row r="35" spans="1:3" x14ac:dyDescent="0.2">
      <c r="A35" t="s">
        <v>115</v>
      </c>
      <c r="B35" s="21" t="s">
        <v>238</v>
      </c>
      <c r="C35" s="40">
        <v>171621</v>
      </c>
    </row>
    <row r="36" spans="1:3" x14ac:dyDescent="0.2">
      <c r="A36" t="s">
        <v>159</v>
      </c>
      <c r="B36" s="21" t="s">
        <v>239</v>
      </c>
      <c r="C36" s="40">
        <v>-9038</v>
      </c>
    </row>
    <row r="37" spans="1:3" ht="25.5" x14ac:dyDescent="0.2">
      <c r="A37" t="s">
        <v>117</v>
      </c>
      <c r="B37" s="42" t="s">
        <v>240</v>
      </c>
      <c r="C37" s="40">
        <f>+C38-C39</f>
        <v>898</v>
      </c>
    </row>
    <row r="38" spans="1:3" x14ac:dyDescent="0.2">
      <c r="A38" t="s">
        <v>160</v>
      </c>
      <c r="B38" s="21" t="s">
        <v>161</v>
      </c>
      <c r="C38" s="40">
        <v>898</v>
      </c>
    </row>
    <row r="39" spans="1:3" x14ac:dyDescent="0.2">
      <c r="A39" t="s">
        <v>241</v>
      </c>
      <c r="B39" s="21" t="s">
        <v>242</v>
      </c>
      <c r="C39" s="40"/>
    </row>
    <row r="40" spans="1:3" x14ac:dyDescent="0.2">
      <c r="A40" t="s">
        <v>162</v>
      </c>
      <c r="B40" s="21" t="s">
        <v>243</v>
      </c>
      <c r="C40" s="40">
        <v>163481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C31"/>
  <sheetViews>
    <sheetView zoomScale="75" workbookViewId="0">
      <selection activeCell="A2" sqref="A1:IV65536"/>
    </sheetView>
  </sheetViews>
  <sheetFormatPr defaultRowHeight="12.75" x14ac:dyDescent="0.2"/>
  <cols>
    <col min="1" max="1" width="17" customWidth="1"/>
    <col min="2" max="2" width="90.285156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153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240139</v>
      </c>
    </row>
    <row r="9" spans="1:3" x14ac:dyDescent="0.2">
      <c r="A9" s="21" t="s">
        <v>71</v>
      </c>
      <c r="B9" s="21" t="s">
        <v>72</v>
      </c>
      <c r="C9" s="22">
        <v>254086</v>
      </c>
    </row>
    <row r="10" spans="1:3" x14ac:dyDescent="0.2">
      <c r="A10" s="21" t="s">
        <v>73</v>
      </c>
      <c r="B10" s="21" t="s">
        <v>74</v>
      </c>
      <c r="C10" s="22">
        <v>13947</v>
      </c>
    </row>
    <row r="11" spans="1:3" x14ac:dyDescent="0.2">
      <c r="A11" s="21" t="s">
        <v>75</v>
      </c>
      <c r="B11" s="21" t="s">
        <v>76</v>
      </c>
      <c r="C11" s="22">
        <v>243884</v>
      </c>
    </row>
    <row r="12" spans="1:3" x14ac:dyDescent="0.2">
      <c r="A12" s="21" t="s">
        <v>77</v>
      </c>
      <c r="B12" s="21" t="s">
        <v>78</v>
      </c>
      <c r="C12" s="22">
        <v>275624</v>
      </c>
    </row>
    <row r="13" spans="1:3" x14ac:dyDescent="0.2">
      <c r="A13" s="21" t="s">
        <v>79</v>
      </c>
      <c r="B13" s="21" t="s">
        <v>80</v>
      </c>
      <c r="C13" s="22">
        <v>31740</v>
      </c>
    </row>
    <row r="14" spans="1:3" x14ac:dyDescent="0.2">
      <c r="A14" s="21" t="s">
        <v>81</v>
      </c>
      <c r="B14" s="21" t="s">
        <v>82</v>
      </c>
      <c r="C14" s="22">
        <v>484023</v>
      </c>
    </row>
    <row r="15" spans="1:3" x14ac:dyDescent="0.2">
      <c r="A15" s="21" t="s">
        <v>83</v>
      </c>
      <c r="B15" s="21" t="s">
        <v>84</v>
      </c>
      <c r="C15" s="22">
        <v>-2826</v>
      </c>
    </row>
    <row r="16" spans="1:3" x14ac:dyDescent="0.2">
      <c r="A16" s="21" t="s">
        <v>85</v>
      </c>
      <c r="B16" s="21" t="s">
        <v>86</v>
      </c>
      <c r="C16" s="22">
        <v>191784</v>
      </c>
    </row>
    <row r="17" spans="1:3" x14ac:dyDescent="0.2">
      <c r="A17" s="21" t="s">
        <v>87</v>
      </c>
      <c r="B17" s="21" t="s">
        <v>88</v>
      </c>
      <c r="C17" s="22">
        <v>194610</v>
      </c>
    </row>
    <row r="18" spans="1:3" x14ac:dyDescent="0.2">
      <c r="A18" s="21" t="s">
        <v>89</v>
      </c>
      <c r="B18" s="21" t="s">
        <v>90</v>
      </c>
      <c r="C18" s="22">
        <v>483715</v>
      </c>
    </row>
    <row r="19" spans="1:3" x14ac:dyDescent="0.2">
      <c r="A19" s="21" t="s">
        <v>91</v>
      </c>
      <c r="B19" s="21" t="s">
        <v>92</v>
      </c>
      <c r="C19" s="22">
        <v>483715</v>
      </c>
    </row>
    <row r="20" spans="1:3" x14ac:dyDescent="0.2">
      <c r="A20" s="21" t="s">
        <v>93</v>
      </c>
      <c r="B20" s="21" t="s">
        <v>94</v>
      </c>
      <c r="C20" s="22">
        <v>-607511</v>
      </c>
    </row>
    <row r="21" spans="1:3" x14ac:dyDescent="0.2">
      <c r="A21" s="21" t="s">
        <v>95</v>
      </c>
      <c r="B21" s="21" t="s">
        <v>96</v>
      </c>
      <c r="C21" s="22">
        <v>607511</v>
      </c>
    </row>
    <row r="22" spans="1:3" x14ac:dyDescent="0.2">
      <c r="A22" s="21" t="s">
        <v>126</v>
      </c>
      <c r="B22" s="21" t="s">
        <v>98</v>
      </c>
      <c r="C22" s="22">
        <v>-365688</v>
      </c>
    </row>
    <row r="23" spans="1:3" x14ac:dyDescent="0.2">
      <c r="A23" s="21" t="s">
        <v>99</v>
      </c>
      <c r="B23" s="21" t="s">
        <v>100</v>
      </c>
      <c r="C23" s="22">
        <v>365688</v>
      </c>
    </row>
    <row r="24" spans="1:3" x14ac:dyDescent="0.2">
      <c r="A24" s="21" t="s">
        <v>101</v>
      </c>
      <c r="B24" s="21" t="s">
        <v>102</v>
      </c>
      <c r="C24" s="22">
        <v>29137</v>
      </c>
    </row>
    <row r="25" spans="1:3" x14ac:dyDescent="0.2">
      <c r="A25" s="21" t="s">
        <v>103</v>
      </c>
      <c r="B25" s="21" t="s">
        <v>104</v>
      </c>
      <c r="C25" s="22">
        <v>91605</v>
      </c>
    </row>
    <row r="26" spans="1:3" x14ac:dyDescent="0.2">
      <c r="A26" s="21" t="s">
        <v>105</v>
      </c>
      <c r="B26" s="21" t="s">
        <v>106</v>
      </c>
      <c r="C26" s="22">
        <v>62468</v>
      </c>
    </row>
    <row r="27" spans="1:3" x14ac:dyDescent="0.2">
      <c r="A27" s="21" t="s">
        <v>107</v>
      </c>
      <c r="B27" s="21" t="s">
        <v>108</v>
      </c>
      <c r="C27" s="22">
        <v>20850</v>
      </c>
    </row>
    <row r="28" spans="1:3" x14ac:dyDescent="0.2">
      <c r="A28" s="21" t="s">
        <v>109</v>
      </c>
      <c r="B28" s="21" t="s">
        <v>110</v>
      </c>
      <c r="C28" s="22">
        <v>-43</v>
      </c>
    </row>
    <row r="29" spans="1:3" x14ac:dyDescent="0.2">
      <c r="A29" s="21" t="s">
        <v>111</v>
      </c>
      <c r="B29" s="21" t="s">
        <v>112</v>
      </c>
      <c r="C29" s="22">
        <v>14</v>
      </c>
    </row>
    <row r="30" spans="1:3" x14ac:dyDescent="0.2">
      <c r="A30" s="21" t="s">
        <v>113</v>
      </c>
      <c r="B30" s="21" t="s">
        <v>114</v>
      </c>
      <c r="C30" s="22">
        <v>57</v>
      </c>
    </row>
    <row r="31" spans="1:3" x14ac:dyDescent="0.2">
      <c r="A31" s="21" t="s">
        <v>115</v>
      </c>
      <c r="B31" s="21" t="s">
        <v>116</v>
      </c>
      <c r="C31" s="22">
        <v>20807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90.285156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151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158739</v>
      </c>
    </row>
    <row r="9" spans="1:3" x14ac:dyDescent="0.2">
      <c r="A9" s="21" t="s">
        <v>71</v>
      </c>
      <c r="B9" s="21" t="s">
        <v>72</v>
      </c>
      <c r="C9" s="22">
        <v>167942</v>
      </c>
    </row>
    <row r="10" spans="1:3" x14ac:dyDescent="0.2">
      <c r="A10" s="21" t="s">
        <v>73</v>
      </c>
      <c r="B10" s="21" t="s">
        <v>74</v>
      </c>
      <c r="C10" s="22">
        <v>9203</v>
      </c>
    </row>
    <row r="11" spans="1:3" x14ac:dyDescent="0.2">
      <c r="A11" s="21" t="s">
        <v>75</v>
      </c>
      <c r="B11" s="21" t="s">
        <v>76</v>
      </c>
      <c r="C11" s="22">
        <v>158979</v>
      </c>
    </row>
    <row r="12" spans="1:3" x14ac:dyDescent="0.2">
      <c r="A12" s="21" t="s">
        <v>77</v>
      </c>
      <c r="B12" s="21" t="s">
        <v>78</v>
      </c>
      <c r="C12" s="22">
        <v>181451</v>
      </c>
    </row>
    <row r="13" spans="1:3" x14ac:dyDescent="0.2">
      <c r="A13" s="21" t="s">
        <v>79</v>
      </c>
      <c r="B13" s="21" t="s">
        <v>80</v>
      </c>
      <c r="C13" s="22">
        <v>22472</v>
      </c>
    </row>
    <row r="14" spans="1:3" x14ac:dyDescent="0.2">
      <c r="A14" s="21" t="s">
        <v>81</v>
      </c>
      <c r="B14" s="21" t="s">
        <v>82</v>
      </c>
      <c r="C14" s="22">
        <v>317718</v>
      </c>
    </row>
    <row r="15" spans="1:3" x14ac:dyDescent="0.2">
      <c r="A15" s="21" t="s">
        <v>83</v>
      </c>
      <c r="B15" s="21" t="s">
        <v>84</v>
      </c>
      <c r="C15" s="22">
        <v>-13995</v>
      </c>
    </row>
    <row r="16" spans="1:3" x14ac:dyDescent="0.2">
      <c r="A16" s="21" t="s">
        <v>85</v>
      </c>
      <c r="B16" s="21" t="s">
        <v>86</v>
      </c>
      <c r="C16" s="22">
        <v>85879</v>
      </c>
    </row>
    <row r="17" spans="1:3" x14ac:dyDescent="0.2">
      <c r="A17" s="21" t="s">
        <v>87</v>
      </c>
      <c r="B17" s="21" t="s">
        <v>88</v>
      </c>
      <c r="C17" s="22">
        <v>99874</v>
      </c>
    </row>
    <row r="18" spans="1:3" x14ac:dyDescent="0.2">
      <c r="A18" s="21" t="s">
        <v>89</v>
      </c>
      <c r="B18" s="21" t="s">
        <v>90</v>
      </c>
      <c r="C18" s="22">
        <v>302198</v>
      </c>
    </row>
    <row r="19" spans="1:3" x14ac:dyDescent="0.2">
      <c r="A19" s="21" t="s">
        <v>91</v>
      </c>
      <c r="B19" s="21" t="s">
        <v>92</v>
      </c>
      <c r="C19" s="22">
        <v>302198</v>
      </c>
    </row>
    <row r="20" spans="1:3" x14ac:dyDescent="0.2">
      <c r="A20" s="21" t="s">
        <v>93</v>
      </c>
      <c r="B20" s="21" t="s">
        <v>94</v>
      </c>
      <c r="C20" s="22">
        <v>-407778</v>
      </c>
    </row>
    <row r="21" spans="1:3" x14ac:dyDescent="0.2">
      <c r="A21" s="21" t="s">
        <v>95</v>
      </c>
      <c r="B21" s="21" t="s">
        <v>96</v>
      </c>
      <c r="C21" s="22">
        <v>407778</v>
      </c>
    </row>
    <row r="22" spans="1:3" x14ac:dyDescent="0.2">
      <c r="A22" s="21" t="s">
        <v>126</v>
      </c>
      <c r="B22" s="21" t="s">
        <v>98</v>
      </c>
      <c r="C22" s="22">
        <v>-239543</v>
      </c>
    </row>
    <row r="23" spans="1:3" x14ac:dyDescent="0.2">
      <c r="A23" s="21" t="s">
        <v>99</v>
      </c>
      <c r="B23" s="21" t="s">
        <v>100</v>
      </c>
      <c r="C23" s="22">
        <v>239543</v>
      </c>
    </row>
    <row r="24" spans="1:3" x14ac:dyDescent="0.2">
      <c r="A24" s="21" t="s">
        <v>101</v>
      </c>
      <c r="B24" s="21" t="s">
        <v>102</v>
      </c>
      <c r="C24" s="22">
        <v>48985</v>
      </c>
    </row>
    <row r="25" spans="1:3" x14ac:dyDescent="0.2">
      <c r="A25" s="21" t="s">
        <v>103</v>
      </c>
      <c r="B25" s="21" t="s">
        <v>104</v>
      </c>
      <c r="C25" s="22">
        <v>67264</v>
      </c>
    </row>
    <row r="26" spans="1:3" x14ac:dyDescent="0.2">
      <c r="A26" s="21" t="s">
        <v>105</v>
      </c>
      <c r="B26" s="21" t="s">
        <v>106</v>
      </c>
      <c r="C26" s="22">
        <v>18279</v>
      </c>
    </row>
    <row r="27" spans="1:3" x14ac:dyDescent="0.2">
      <c r="A27" s="21" t="s">
        <v>107</v>
      </c>
      <c r="B27" s="21" t="s">
        <v>108</v>
      </c>
      <c r="C27" s="22">
        <v>7585</v>
      </c>
    </row>
    <row r="28" spans="1:3" x14ac:dyDescent="0.2">
      <c r="A28" s="21" t="s">
        <v>109</v>
      </c>
      <c r="B28" s="21" t="s">
        <v>110</v>
      </c>
      <c r="C28" s="22">
        <v>-57</v>
      </c>
    </row>
    <row r="29" spans="1:3" x14ac:dyDescent="0.2">
      <c r="A29" s="21" t="s">
        <v>113</v>
      </c>
      <c r="B29" s="21" t="s">
        <v>114</v>
      </c>
      <c r="C29" s="22">
        <v>57</v>
      </c>
    </row>
    <row r="30" spans="1:3" x14ac:dyDescent="0.2">
      <c r="A30" s="21" t="s">
        <v>115</v>
      </c>
      <c r="B30" s="21" t="s">
        <v>116</v>
      </c>
      <c r="C30" s="22">
        <v>7528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90.285156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149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71381</v>
      </c>
    </row>
    <row r="9" spans="1:3" x14ac:dyDescent="0.2">
      <c r="A9" s="21" t="s">
        <v>71</v>
      </c>
      <c r="B9" s="21" t="s">
        <v>72</v>
      </c>
      <c r="C9" s="22">
        <v>75262</v>
      </c>
    </row>
    <row r="10" spans="1:3" x14ac:dyDescent="0.2">
      <c r="A10" s="21" t="s">
        <v>73</v>
      </c>
      <c r="B10" s="21" t="s">
        <v>74</v>
      </c>
      <c r="C10" s="22">
        <v>3881</v>
      </c>
    </row>
    <row r="11" spans="1:3" x14ac:dyDescent="0.2">
      <c r="A11" s="21" t="s">
        <v>75</v>
      </c>
      <c r="B11" s="21" t="s">
        <v>76</v>
      </c>
      <c r="C11" s="22">
        <v>75879</v>
      </c>
    </row>
    <row r="12" spans="1:3" x14ac:dyDescent="0.2">
      <c r="A12" s="21" t="s">
        <v>77</v>
      </c>
      <c r="B12" s="21" t="s">
        <v>78</v>
      </c>
      <c r="C12" s="22">
        <v>85505</v>
      </c>
    </row>
    <row r="13" spans="1:3" x14ac:dyDescent="0.2">
      <c r="A13" s="21" t="s">
        <v>79</v>
      </c>
      <c r="B13" s="21" t="s">
        <v>80</v>
      </c>
      <c r="C13" s="22">
        <v>9626</v>
      </c>
    </row>
    <row r="14" spans="1:3" x14ac:dyDescent="0.2">
      <c r="A14" s="21" t="s">
        <v>81</v>
      </c>
      <c r="B14" s="21" t="s">
        <v>82</v>
      </c>
      <c r="C14" s="22">
        <v>147260</v>
      </c>
    </row>
    <row r="15" spans="1:3" x14ac:dyDescent="0.2">
      <c r="A15" s="21" t="s">
        <v>83</v>
      </c>
      <c r="B15" s="21" t="s">
        <v>84</v>
      </c>
      <c r="C15" s="22">
        <v>-9323</v>
      </c>
    </row>
    <row r="16" spans="1:3" x14ac:dyDescent="0.2">
      <c r="A16" s="21" t="s">
        <v>85</v>
      </c>
      <c r="B16" s="21" t="s">
        <v>86</v>
      </c>
      <c r="C16" s="22">
        <v>36775</v>
      </c>
    </row>
    <row r="17" spans="1:3" x14ac:dyDescent="0.2">
      <c r="A17" s="21" t="s">
        <v>87</v>
      </c>
      <c r="B17" s="21" t="s">
        <v>88</v>
      </c>
      <c r="C17" s="22">
        <v>46098</v>
      </c>
    </row>
    <row r="18" spans="1:3" x14ac:dyDescent="0.2">
      <c r="A18" s="21" t="s">
        <v>89</v>
      </c>
      <c r="B18" s="21" t="s">
        <v>90</v>
      </c>
      <c r="C18" s="22">
        <v>166958</v>
      </c>
    </row>
    <row r="19" spans="1:3" x14ac:dyDescent="0.2">
      <c r="A19" s="21" t="s">
        <v>91</v>
      </c>
      <c r="B19" s="21" t="s">
        <v>92</v>
      </c>
      <c r="C19" s="22">
        <v>166958</v>
      </c>
    </row>
    <row r="20" spans="1:3" x14ac:dyDescent="0.2">
      <c r="A20" s="21" t="s">
        <v>93</v>
      </c>
      <c r="B20" s="21" t="s">
        <v>94</v>
      </c>
      <c r="C20" s="22">
        <v>-191790</v>
      </c>
    </row>
    <row r="21" spans="1:3" x14ac:dyDescent="0.2">
      <c r="A21" s="21" t="s">
        <v>95</v>
      </c>
      <c r="B21" s="21" t="s">
        <v>96</v>
      </c>
      <c r="C21" s="22">
        <v>191790</v>
      </c>
    </row>
    <row r="22" spans="1:3" x14ac:dyDescent="0.2">
      <c r="A22" s="21" t="s">
        <v>126</v>
      </c>
      <c r="B22" s="21" t="s">
        <v>98</v>
      </c>
      <c r="C22" s="22">
        <v>-117479</v>
      </c>
    </row>
    <row r="23" spans="1:3" x14ac:dyDescent="0.2">
      <c r="A23" s="21" t="s">
        <v>99</v>
      </c>
      <c r="B23" s="21" t="s">
        <v>100</v>
      </c>
      <c r="C23" s="22">
        <v>117479</v>
      </c>
    </row>
    <row r="24" spans="1:3" x14ac:dyDescent="0.2">
      <c r="A24" s="21" t="s">
        <v>101</v>
      </c>
      <c r="B24" s="21" t="s">
        <v>102</v>
      </c>
      <c r="C24" s="22">
        <v>26867</v>
      </c>
    </row>
    <row r="25" spans="1:3" x14ac:dyDescent="0.2">
      <c r="A25" s="21" t="s">
        <v>103</v>
      </c>
      <c r="B25" s="21" t="s">
        <v>104</v>
      </c>
      <c r="C25" s="22">
        <v>30458</v>
      </c>
    </row>
    <row r="26" spans="1:3" x14ac:dyDescent="0.2">
      <c r="A26" s="21" t="s">
        <v>105</v>
      </c>
      <c r="B26" s="21" t="s">
        <v>106</v>
      </c>
      <c r="C26" s="22">
        <v>3591</v>
      </c>
    </row>
    <row r="27" spans="1:3" x14ac:dyDescent="0.2">
      <c r="A27" s="21" t="s">
        <v>107</v>
      </c>
      <c r="B27" s="21" t="s">
        <v>108</v>
      </c>
      <c r="C27" s="22">
        <v>22493</v>
      </c>
    </row>
    <row r="28" spans="1:3" x14ac:dyDescent="0.2">
      <c r="A28" s="21" t="s">
        <v>109</v>
      </c>
      <c r="B28" s="21" t="s">
        <v>110</v>
      </c>
      <c r="C28" s="22">
        <v>-53</v>
      </c>
    </row>
    <row r="29" spans="1:3" x14ac:dyDescent="0.2">
      <c r="A29" s="21" t="s">
        <v>113</v>
      </c>
      <c r="B29" s="21" t="s">
        <v>114</v>
      </c>
      <c r="C29" s="22">
        <v>53</v>
      </c>
    </row>
    <row r="30" spans="1:3" x14ac:dyDescent="0.2">
      <c r="A30" s="21" t="s">
        <v>115</v>
      </c>
      <c r="B30" s="21" t="s">
        <v>116</v>
      </c>
      <c r="C30" s="22">
        <v>22440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90.285156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148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341770</v>
      </c>
    </row>
    <row r="9" spans="1:3" x14ac:dyDescent="0.2">
      <c r="A9" s="21" t="s">
        <v>71</v>
      </c>
      <c r="B9" s="21" t="s">
        <v>72</v>
      </c>
      <c r="C9" s="22">
        <v>357556</v>
      </c>
    </row>
    <row r="10" spans="1:3" x14ac:dyDescent="0.2">
      <c r="A10" s="21" t="s">
        <v>73</v>
      </c>
      <c r="B10" s="21" t="s">
        <v>74</v>
      </c>
      <c r="C10" s="22">
        <v>15786</v>
      </c>
    </row>
    <row r="11" spans="1:3" x14ac:dyDescent="0.2">
      <c r="A11" s="21" t="s">
        <v>75</v>
      </c>
      <c r="B11" s="21" t="s">
        <v>76</v>
      </c>
      <c r="C11" s="22">
        <v>263826</v>
      </c>
    </row>
    <row r="12" spans="1:3" x14ac:dyDescent="0.2">
      <c r="A12" s="21" t="s">
        <v>77</v>
      </c>
      <c r="B12" s="21" t="s">
        <v>78</v>
      </c>
      <c r="C12" s="22">
        <v>293964</v>
      </c>
    </row>
    <row r="13" spans="1:3" x14ac:dyDescent="0.2">
      <c r="A13" s="21" t="s">
        <v>79</v>
      </c>
      <c r="B13" s="21" t="s">
        <v>80</v>
      </c>
      <c r="C13" s="22">
        <v>30138</v>
      </c>
    </row>
    <row r="14" spans="1:3" x14ac:dyDescent="0.2">
      <c r="A14" s="21" t="s">
        <v>81</v>
      </c>
      <c r="B14" s="21" t="s">
        <v>82</v>
      </c>
      <c r="C14" s="22">
        <v>605596</v>
      </c>
    </row>
    <row r="15" spans="1:3" x14ac:dyDescent="0.2">
      <c r="A15" s="21" t="s">
        <v>83</v>
      </c>
      <c r="B15" s="21" t="s">
        <v>84</v>
      </c>
      <c r="C15" s="22">
        <v>-26615</v>
      </c>
    </row>
    <row r="16" spans="1:3" x14ac:dyDescent="0.2">
      <c r="A16" s="21" t="s">
        <v>85</v>
      </c>
      <c r="B16" s="21" t="s">
        <v>86</v>
      </c>
      <c r="C16" s="22">
        <v>102605</v>
      </c>
    </row>
    <row r="17" spans="1:3" x14ac:dyDescent="0.2">
      <c r="A17" s="21" t="s">
        <v>87</v>
      </c>
      <c r="B17" s="21" t="s">
        <v>88</v>
      </c>
      <c r="C17" s="22">
        <v>129220</v>
      </c>
    </row>
    <row r="18" spans="1:3" x14ac:dyDescent="0.2">
      <c r="A18" s="21" t="s">
        <v>89</v>
      </c>
      <c r="B18" s="21" t="s">
        <v>90</v>
      </c>
      <c r="C18" s="22">
        <v>922314</v>
      </c>
    </row>
    <row r="19" spans="1:3" x14ac:dyDescent="0.2">
      <c r="A19" s="21" t="s">
        <v>91</v>
      </c>
      <c r="B19" s="21" t="s">
        <v>92</v>
      </c>
      <c r="C19" s="22">
        <v>922314</v>
      </c>
    </row>
    <row r="20" spans="1:3" x14ac:dyDescent="0.2">
      <c r="A20" s="21" t="s">
        <v>93</v>
      </c>
      <c r="B20" s="21" t="s">
        <v>94</v>
      </c>
      <c r="C20" s="22">
        <v>-974564</v>
      </c>
    </row>
    <row r="21" spans="1:3" x14ac:dyDescent="0.2">
      <c r="A21" s="21" t="s">
        <v>95</v>
      </c>
      <c r="B21" s="21" t="s">
        <v>96</v>
      </c>
      <c r="C21" s="22">
        <v>974564</v>
      </c>
    </row>
    <row r="22" spans="1:3" x14ac:dyDescent="0.2">
      <c r="A22" s="21" t="s">
        <v>126</v>
      </c>
      <c r="B22" s="21" t="s">
        <v>98</v>
      </c>
      <c r="C22" s="22">
        <v>-443916</v>
      </c>
    </row>
    <row r="23" spans="1:3" x14ac:dyDescent="0.2">
      <c r="A23" s="21" t="s">
        <v>99</v>
      </c>
      <c r="B23" s="21" t="s">
        <v>100</v>
      </c>
      <c r="C23" s="22">
        <v>443916</v>
      </c>
    </row>
    <row r="24" spans="1:3" x14ac:dyDescent="0.2">
      <c r="A24" s="21" t="s">
        <v>101</v>
      </c>
      <c r="B24" s="21" t="s">
        <v>102</v>
      </c>
      <c r="C24" s="22">
        <v>58379</v>
      </c>
    </row>
    <row r="25" spans="1:3" x14ac:dyDescent="0.2">
      <c r="A25" s="21" t="s">
        <v>103</v>
      </c>
      <c r="B25" s="21" t="s">
        <v>104</v>
      </c>
      <c r="C25" s="22">
        <v>63609</v>
      </c>
    </row>
    <row r="26" spans="1:3" x14ac:dyDescent="0.2">
      <c r="A26" s="21" t="s">
        <v>105</v>
      </c>
      <c r="B26" s="21" t="s">
        <v>106</v>
      </c>
      <c r="C26" s="22">
        <v>5230</v>
      </c>
    </row>
    <row r="27" spans="1:3" x14ac:dyDescent="0.2">
      <c r="A27" s="21" t="s">
        <v>107</v>
      </c>
      <c r="B27" s="21" t="s">
        <v>108</v>
      </c>
      <c r="C27" s="22">
        <v>141194</v>
      </c>
    </row>
    <row r="28" spans="1:3" x14ac:dyDescent="0.2">
      <c r="A28" s="21" t="s">
        <v>109</v>
      </c>
      <c r="B28" s="21" t="s">
        <v>110</v>
      </c>
      <c r="C28" s="22">
        <v>86</v>
      </c>
    </row>
    <row r="29" spans="1:3" x14ac:dyDescent="0.2">
      <c r="A29" s="21" t="s">
        <v>111</v>
      </c>
      <c r="B29" s="21" t="s">
        <v>112</v>
      </c>
      <c r="C29" s="22">
        <v>97</v>
      </c>
    </row>
    <row r="30" spans="1:3" x14ac:dyDescent="0.2">
      <c r="A30" s="21" t="s">
        <v>113</v>
      </c>
      <c r="B30" s="21" t="s">
        <v>114</v>
      </c>
      <c r="C30" s="22">
        <v>11</v>
      </c>
    </row>
    <row r="31" spans="1:3" x14ac:dyDescent="0.2">
      <c r="A31" s="21" t="s">
        <v>115</v>
      </c>
      <c r="B31" s="21" t="s">
        <v>116</v>
      </c>
      <c r="C31" s="22">
        <v>141280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customHeight="1" x14ac:dyDescent="0.25">
      <c r="A3" s="119" t="s">
        <v>64</v>
      </c>
      <c r="B3" s="119"/>
      <c r="C3" s="119"/>
    </row>
    <row r="4" spans="1:3" ht="15.75" customHeight="1" x14ac:dyDescent="0.25">
      <c r="A4" s="119" t="s">
        <v>145</v>
      </c>
      <c r="B4" s="119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239397</v>
      </c>
    </row>
    <row r="9" spans="1:3" x14ac:dyDescent="0.2">
      <c r="A9" s="21" t="s">
        <v>71</v>
      </c>
      <c r="B9" s="21" t="s">
        <v>72</v>
      </c>
      <c r="C9" s="22">
        <v>247203</v>
      </c>
    </row>
    <row r="10" spans="1:3" x14ac:dyDescent="0.2">
      <c r="A10" s="21" t="s">
        <v>73</v>
      </c>
      <c r="B10" s="21" t="s">
        <v>74</v>
      </c>
      <c r="C10" s="22">
        <v>7806</v>
      </c>
    </row>
    <row r="11" spans="1:3" x14ac:dyDescent="0.2">
      <c r="A11" s="21" t="s">
        <v>75</v>
      </c>
      <c r="B11" s="21" t="s">
        <v>76</v>
      </c>
      <c r="C11" s="22">
        <v>178229</v>
      </c>
    </row>
    <row r="12" spans="1:3" x14ac:dyDescent="0.2">
      <c r="A12" s="21" t="s">
        <v>77</v>
      </c>
      <c r="B12" s="21" t="s">
        <v>78</v>
      </c>
      <c r="C12" s="22">
        <v>198535</v>
      </c>
    </row>
    <row r="13" spans="1:3" x14ac:dyDescent="0.2">
      <c r="A13" s="21" t="s">
        <v>79</v>
      </c>
      <c r="B13" s="21" t="s">
        <v>80</v>
      </c>
      <c r="C13" s="22">
        <v>20306</v>
      </c>
    </row>
    <row r="14" spans="1:3" x14ac:dyDescent="0.2">
      <c r="A14" s="21" t="s">
        <v>81</v>
      </c>
      <c r="B14" s="21" t="s">
        <v>82</v>
      </c>
      <c r="C14" s="22">
        <v>417626</v>
      </c>
    </row>
    <row r="15" spans="1:3" x14ac:dyDescent="0.2">
      <c r="A15" s="21" t="s">
        <v>83</v>
      </c>
      <c r="B15" s="21" t="s">
        <v>84</v>
      </c>
      <c r="C15" s="22">
        <v>-15725</v>
      </c>
    </row>
    <row r="16" spans="1:3" x14ac:dyDescent="0.2">
      <c r="A16" s="21" t="s">
        <v>85</v>
      </c>
      <c r="B16" s="21" t="s">
        <v>86</v>
      </c>
      <c r="C16" s="22">
        <v>69087</v>
      </c>
    </row>
    <row r="17" spans="1:3" x14ac:dyDescent="0.2">
      <c r="A17" s="21" t="s">
        <v>87</v>
      </c>
      <c r="B17" s="21" t="s">
        <v>88</v>
      </c>
      <c r="C17" s="22">
        <v>84812</v>
      </c>
    </row>
    <row r="18" spans="1:3" x14ac:dyDescent="0.2">
      <c r="A18" s="21" t="s">
        <v>89</v>
      </c>
      <c r="B18" s="21" t="s">
        <v>90</v>
      </c>
      <c r="C18" s="22">
        <v>579799</v>
      </c>
    </row>
    <row r="19" spans="1:3" x14ac:dyDescent="0.2">
      <c r="A19" s="21" t="s">
        <v>91</v>
      </c>
      <c r="B19" s="21" t="s">
        <v>92</v>
      </c>
      <c r="C19" s="22">
        <v>579799</v>
      </c>
    </row>
    <row r="20" spans="1:3" x14ac:dyDescent="0.2">
      <c r="A20" s="21" t="s">
        <v>93</v>
      </c>
      <c r="B20" s="21" t="s">
        <v>94</v>
      </c>
      <c r="C20" s="22">
        <v>-704980</v>
      </c>
    </row>
    <row r="21" spans="1:3" x14ac:dyDescent="0.2">
      <c r="A21" s="21" t="s">
        <v>95</v>
      </c>
      <c r="B21" s="21" t="s">
        <v>96</v>
      </c>
      <c r="C21" s="22">
        <v>704980</v>
      </c>
    </row>
    <row r="22" spans="1:3" x14ac:dyDescent="0.2">
      <c r="A22" s="21" t="s">
        <v>126</v>
      </c>
      <c r="B22" s="21" t="s">
        <v>98</v>
      </c>
      <c r="C22" s="22">
        <v>-313467</v>
      </c>
    </row>
    <row r="23" spans="1:3" x14ac:dyDescent="0.2">
      <c r="A23" s="21" t="s">
        <v>99</v>
      </c>
      <c r="B23" s="21" t="s">
        <v>100</v>
      </c>
      <c r="C23" s="22">
        <v>313467</v>
      </c>
    </row>
    <row r="24" spans="1:3" x14ac:dyDescent="0.2">
      <c r="A24" s="21" t="s">
        <v>101</v>
      </c>
      <c r="B24" s="21" t="s">
        <v>102</v>
      </c>
      <c r="C24" s="22">
        <v>28115</v>
      </c>
    </row>
    <row r="25" spans="1:3" x14ac:dyDescent="0.2">
      <c r="A25" s="21" t="s">
        <v>103</v>
      </c>
      <c r="B25" s="21" t="s">
        <v>104</v>
      </c>
      <c r="C25" s="22">
        <v>29018</v>
      </c>
    </row>
    <row r="26" spans="1:3" x14ac:dyDescent="0.2">
      <c r="A26" s="21" t="s">
        <v>105</v>
      </c>
      <c r="B26" s="21" t="s">
        <v>106</v>
      </c>
      <c r="C26" s="22">
        <v>903</v>
      </c>
    </row>
    <row r="27" spans="1:3" x14ac:dyDescent="0.2">
      <c r="A27" s="21" t="s">
        <v>107</v>
      </c>
      <c r="B27" s="21" t="s">
        <v>108</v>
      </c>
      <c r="C27" s="22">
        <v>-8632</v>
      </c>
    </row>
    <row r="28" spans="1:3" x14ac:dyDescent="0.2">
      <c r="A28" s="21" t="s">
        <v>109</v>
      </c>
      <c r="B28" s="21" t="s">
        <v>110</v>
      </c>
      <c r="C28" s="22">
        <v>88</v>
      </c>
    </row>
    <row r="29" spans="1:3" x14ac:dyDescent="0.2">
      <c r="A29" s="21" t="s">
        <v>111</v>
      </c>
      <c r="B29" s="21" t="s">
        <v>112</v>
      </c>
      <c r="C29" s="22">
        <v>97</v>
      </c>
    </row>
    <row r="30" spans="1:3" x14ac:dyDescent="0.2">
      <c r="A30" s="21" t="s">
        <v>113</v>
      </c>
      <c r="B30" s="21" t="s">
        <v>114</v>
      </c>
      <c r="C30" s="22">
        <v>9</v>
      </c>
    </row>
    <row r="31" spans="1:3" x14ac:dyDescent="0.2">
      <c r="A31" s="21" t="s">
        <v>115</v>
      </c>
      <c r="B31" s="21" t="s">
        <v>116</v>
      </c>
      <c r="C31" s="22">
        <v>-8544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58.4257812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133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69</v>
      </c>
      <c r="B8" s="21" t="s">
        <v>70</v>
      </c>
      <c r="C8" s="22">
        <v>155485</v>
      </c>
    </row>
    <row r="9" spans="1:3" x14ac:dyDescent="0.2">
      <c r="A9" s="21" t="s">
        <v>71</v>
      </c>
      <c r="B9" s="21" t="s">
        <v>72</v>
      </c>
      <c r="C9" s="22">
        <v>161545</v>
      </c>
    </row>
    <row r="10" spans="1:3" x14ac:dyDescent="0.2">
      <c r="A10" s="21" t="s">
        <v>73</v>
      </c>
      <c r="B10" s="21" t="s">
        <v>74</v>
      </c>
      <c r="C10" s="22">
        <v>6060</v>
      </c>
    </row>
    <row r="11" spans="1:3" x14ac:dyDescent="0.2">
      <c r="A11" s="21" t="s">
        <v>75</v>
      </c>
      <c r="B11" s="21" t="s">
        <v>76</v>
      </c>
      <c r="C11" s="22">
        <v>103810</v>
      </c>
    </row>
    <row r="12" spans="1:3" x14ac:dyDescent="0.2">
      <c r="A12" s="21" t="s">
        <v>77</v>
      </c>
      <c r="B12" s="21" t="s">
        <v>78</v>
      </c>
      <c r="C12" s="22">
        <v>118752</v>
      </c>
    </row>
    <row r="13" spans="1:3" x14ac:dyDescent="0.2">
      <c r="A13" s="21" t="s">
        <v>79</v>
      </c>
      <c r="B13" s="21" t="s">
        <v>80</v>
      </c>
      <c r="C13" s="22">
        <v>14942</v>
      </c>
    </row>
    <row r="14" spans="1:3" x14ac:dyDescent="0.2">
      <c r="A14" s="21" t="s">
        <v>81</v>
      </c>
      <c r="B14" s="21" t="s">
        <v>82</v>
      </c>
      <c r="C14" s="22">
        <v>259295</v>
      </c>
    </row>
    <row r="15" spans="1:3" x14ac:dyDescent="0.2">
      <c r="A15" s="21" t="s">
        <v>83</v>
      </c>
      <c r="B15" s="21" t="s">
        <v>84</v>
      </c>
      <c r="C15" s="22">
        <v>-7680</v>
      </c>
    </row>
    <row r="16" spans="1:3" x14ac:dyDescent="0.2">
      <c r="A16" s="21" t="s">
        <v>85</v>
      </c>
      <c r="B16" s="21" t="s">
        <v>86</v>
      </c>
      <c r="C16" s="22">
        <v>52471</v>
      </c>
    </row>
    <row r="17" spans="1:3" x14ac:dyDescent="0.2">
      <c r="A17" s="21" t="s">
        <v>87</v>
      </c>
      <c r="B17" s="21" t="s">
        <v>88</v>
      </c>
      <c r="C17" s="22">
        <v>60151</v>
      </c>
    </row>
    <row r="18" spans="1:3" x14ac:dyDescent="0.2">
      <c r="A18" s="21" t="s">
        <v>89</v>
      </c>
      <c r="B18" s="21" t="s">
        <v>90</v>
      </c>
      <c r="C18" s="22">
        <v>293702</v>
      </c>
    </row>
    <row r="19" spans="1:3" x14ac:dyDescent="0.2">
      <c r="A19" s="21" t="s">
        <v>91</v>
      </c>
      <c r="B19" s="21" t="s">
        <v>92</v>
      </c>
      <c r="C19" s="22">
        <v>293702</v>
      </c>
    </row>
    <row r="20" spans="1:3" x14ac:dyDescent="0.2">
      <c r="A20" s="21" t="s">
        <v>93</v>
      </c>
      <c r="B20" s="21" t="s">
        <v>94</v>
      </c>
      <c r="C20" s="22">
        <v>-249429</v>
      </c>
    </row>
    <row r="21" spans="1:3" x14ac:dyDescent="0.2">
      <c r="A21" s="21" t="s">
        <v>95</v>
      </c>
      <c r="B21" s="21" t="s">
        <v>96</v>
      </c>
      <c r="C21" s="22">
        <v>249429</v>
      </c>
    </row>
    <row r="22" spans="1:3" x14ac:dyDescent="0.2">
      <c r="A22" s="21" t="s">
        <v>126</v>
      </c>
      <c r="B22" s="21" t="s">
        <v>98</v>
      </c>
      <c r="C22" s="22">
        <v>-199415</v>
      </c>
    </row>
    <row r="23" spans="1:3" x14ac:dyDescent="0.2">
      <c r="A23" s="21" t="s">
        <v>99</v>
      </c>
      <c r="B23" s="21" t="s">
        <v>100</v>
      </c>
      <c r="C23" s="22">
        <v>199415</v>
      </c>
    </row>
    <row r="24" spans="1:3" x14ac:dyDescent="0.2">
      <c r="A24" s="21" t="s">
        <v>101</v>
      </c>
      <c r="B24" s="21" t="s">
        <v>102</v>
      </c>
      <c r="C24" s="22">
        <v>11311</v>
      </c>
    </row>
    <row r="25" spans="1:3" x14ac:dyDescent="0.2">
      <c r="A25" s="21" t="s">
        <v>103</v>
      </c>
      <c r="B25" s="21" t="s">
        <v>104</v>
      </c>
      <c r="C25" s="22">
        <v>12015</v>
      </c>
    </row>
    <row r="26" spans="1:3" x14ac:dyDescent="0.2">
      <c r="A26" s="21" t="s">
        <v>105</v>
      </c>
      <c r="B26" s="21" t="s">
        <v>106</v>
      </c>
      <c r="C26" s="22">
        <v>704</v>
      </c>
    </row>
    <row r="27" spans="1:3" x14ac:dyDescent="0.2">
      <c r="A27" s="21" t="s">
        <v>107</v>
      </c>
      <c r="B27" s="21" t="s">
        <v>108</v>
      </c>
      <c r="C27" s="22">
        <v>107784</v>
      </c>
    </row>
    <row r="28" spans="1:3" x14ac:dyDescent="0.2">
      <c r="A28" s="21" t="s">
        <v>109</v>
      </c>
      <c r="B28" s="21" t="s">
        <v>110</v>
      </c>
      <c r="C28" s="22">
        <v>26</v>
      </c>
    </row>
    <row r="29" spans="1:3" x14ac:dyDescent="0.2">
      <c r="A29" s="21" t="s">
        <v>111</v>
      </c>
      <c r="B29" s="21" t="s">
        <v>112</v>
      </c>
      <c r="C29" s="22">
        <v>33</v>
      </c>
    </row>
    <row r="30" spans="1:3" x14ac:dyDescent="0.2">
      <c r="A30" s="21" t="s">
        <v>113</v>
      </c>
      <c r="B30" s="21" t="s">
        <v>114</v>
      </c>
      <c r="C30" s="22">
        <v>7</v>
      </c>
    </row>
    <row r="31" spans="1:3" x14ac:dyDescent="0.2">
      <c r="A31" s="21" t="s">
        <v>115</v>
      </c>
      <c r="B31" s="21" t="s">
        <v>116</v>
      </c>
      <c r="C31" s="22">
        <v>107810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C34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131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68</v>
      </c>
      <c r="C8" s="11"/>
    </row>
    <row r="9" spans="1:3" x14ac:dyDescent="0.2">
      <c r="A9" s="21" t="s">
        <v>69</v>
      </c>
      <c r="B9" s="21" t="s">
        <v>70</v>
      </c>
      <c r="C9" s="22">
        <v>81466</v>
      </c>
    </row>
    <row r="10" spans="1:3" x14ac:dyDescent="0.2">
      <c r="A10" s="21" t="s">
        <v>71</v>
      </c>
      <c r="B10" s="21" t="s">
        <v>72</v>
      </c>
      <c r="C10" s="22">
        <v>86403</v>
      </c>
    </row>
    <row r="11" spans="1:3" x14ac:dyDescent="0.2">
      <c r="A11" s="21" t="s">
        <v>73</v>
      </c>
      <c r="B11" s="21" t="s">
        <v>74</v>
      </c>
      <c r="C11" s="22">
        <v>4937</v>
      </c>
    </row>
    <row r="12" spans="1:3" x14ac:dyDescent="0.2">
      <c r="A12" s="21" t="s">
        <v>75</v>
      </c>
      <c r="B12" s="21" t="s">
        <v>76</v>
      </c>
      <c r="C12" s="22">
        <v>53877</v>
      </c>
    </row>
    <row r="13" spans="1:3" x14ac:dyDescent="0.2">
      <c r="A13" s="21" t="s">
        <v>77</v>
      </c>
      <c r="B13" s="21" t="s">
        <v>78</v>
      </c>
      <c r="C13" s="22">
        <v>62925</v>
      </c>
    </row>
    <row r="14" spans="1:3" x14ac:dyDescent="0.2">
      <c r="A14" s="21" t="s">
        <v>79</v>
      </c>
      <c r="B14" s="21" t="s">
        <v>80</v>
      </c>
      <c r="C14" s="22">
        <v>9048</v>
      </c>
    </row>
    <row r="15" spans="1:3" x14ac:dyDescent="0.2">
      <c r="A15" s="21" t="s">
        <v>81</v>
      </c>
      <c r="B15" s="21" t="s">
        <v>82</v>
      </c>
      <c r="C15" s="22">
        <v>135343</v>
      </c>
    </row>
    <row r="16" spans="1:3" x14ac:dyDescent="0.2">
      <c r="A16" s="21" t="s">
        <v>83</v>
      </c>
      <c r="B16" s="21" t="s">
        <v>84</v>
      </c>
      <c r="C16" s="22">
        <v>-3988</v>
      </c>
    </row>
    <row r="17" spans="1:3" x14ac:dyDescent="0.2">
      <c r="A17" s="21" t="s">
        <v>85</v>
      </c>
      <c r="B17" s="21" t="s">
        <v>86</v>
      </c>
      <c r="C17" s="22">
        <v>35730</v>
      </c>
    </row>
    <row r="18" spans="1:3" x14ac:dyDescent="0.2">
      <c r="A18" s="21" t="s">
        <v>87</v>
      </c>
      <c r="B18" s="21" t="s">
        <v>88</v>
      </c>
      <c r="C18" s="22">
        <v>39718</v>
      </c>
    </row>
    <row r="19" spans="1:3" x14ac:dyDescent="0.2">
      <c r="A19" s="21" t="s">
        <v>89</v>
      </c>
      <c r="B19" s="21" t="s">
        <v>90</v>
      </c>
      <c r="C19" s="22">
        <v>93756</v>
      </c>
    </row>
    <row r="20" spans="1:3" x14ac:dyDescent="0.2">
      <c r="A20" s="21" t="s">
        <v>91</v>
      </c>
      <c r="B20" s="21" t="s">
        <v>92</v>
      </c>
      <c r="C20" s="22">
        <v>93756</v>
      </c>
    </row>
    <row r="21" spans="1:3" x14ac:dyDescent="0.2">
      <c r="A21" s="21" t="s">
        <v>93</v>
      </c>
      <c r="B21" s="21" t="s">
        <v>94</v>
      </c>
      <c r="C21" s="22">
        <v>-105348</v>
      </c>
    </row>
    <row r="22" spans="1:3" x14ac:dyDescent="0.2">
      <c r="A22" s="21" t="s">
        <v>95</v>
      </c>
      <c r="B22" s="21" t="s">
        <v>96</v>
      </c>
      <c r="C22" s="22">
        <v>105348</v>
      </c>
    </row>
    <row r="23" spans="1:3" x14ac:dyDescent="0.2">
      <c r="A23" s="21" t="s">
        <v>126</v>
      </c>
      <c r="B23" s="21" t="s">
        <v>98</v>
      </c>
      <c r="C23" s="22">
        <v>-101748</v>
      </c>
    </row>
    <row r="24" spans="1:3" x14ac:dyDescent="0.2">
      <c r="A24" s="21" t="s">
        <v>99</v>
      </c>
      <c r="B24" s="21" t="s">
        <v>100</v>
      </c>
      <c r="C24" s="22">
        <v>101748</v>
      </c>
    </row>
    <row r="25" spans="1:3" x14ac:dyDescent="0.2">
      <c r="A25" s="21" t="s">
        <v>101</v>
      </c>
      <c r="B25" s="21" t="s">
        <v>102</v>
      </c>
      <c r="C25" s="22">
        <v>8092</v>
      </c>
    </row>
    <row r="26" spans="1:3" x14ac:dyDescent="0.2">
      <c r="A26" s="21" t="s">
        <v>103</v>
      </c>
      <c r="B26" s="21" t="s">
        <v>104</v>
      </c>
      <c r="C26" s="22">
        <v>8778</v>
      </c>
    </row>
    <row r="27" spans="1:3" x14ac:dyDescent="0.2">
      <c r="A27" s="21" t="s">
        <v>105</v>
      </c>
      <c r="B27" s="21" t="s">
        <v>106</v>
      </c>
      <c r="C27" s="22">
        <v>686</v>
      </c>
    </row>
    <row r="28" spans="1:3" x14ac:dyDescent="0.2">
      <c r="A28" s="21" t="s">
        <v>107</v>
      </c>
      <c r="B28" s="21" t="s">
        <v>108</v>
      </c>
      <c r="C28" s="22">
        <v>26107</v>
      </c>
    </row>
    <row r="29" spans="1:3" x14ac:dyDescent="0.2">
      <c r="A29" s="21" t="s">
        <v>109</v>
      </c>
      <c r="B29" s="21" t="s">
        <v>110</v>
      </c>
      <c r="C29" s="22">
        <v>34</v>
      </c>
    </row>
    <row r="30" spans="1:3" x14ac:dyDescent="0.2">
      <c r="A30" s="21" t="s">
        <v>111</v>
      </c>
      <c r="B30" s="21" t="s">
        <v>112</v>
      </c>
      <c r="C30" s="22">
        <v>36</v>
      </c>
    </row>
    <row r="31" spans="1:3" x14ac:dyDescent="0.2">
      <c r="A31" s="21" t="s">
        <v>113</v>
      </c>
      <c r="B31" s="21" t="s">
        <v>114</v>
      </c>
      <c r="C31" s="22">
        <v>2</v>
      </c>
    </row>
    <row r="32" spans="1:3" x14ac:dyDescent="0.2">
      <c r="A32" s="21" t="s">
        <v>115</v>
      </c>
      <c r="B32" s="21" t="s">
        <v>116</v>
      </c>
      <c r="C32" s="22">
        <v>26141</v>
      </c>
    </row>
    <row r="33" spans="1:3" x14ac:dyDescent="0.2">
      <c r="A33" s="21"/>
      <c r="B33" s="21"/>
      <c r="C33" s="22"/>
    </row>
    <row r="34" spans="1:3" x14ac:dyDescent="0.2">
      <c r="A34" s="21"/>
      <c r="B34" s="21"/>
      <c r="C34" s="22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C34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155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130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68</v>
      </c>
      <c r="C8" s="11"/>
    </row>
    <row r="9" spans="1:3" x14ac:dyDescent="0.2">
      <c r="A9" s="21" t="s">
        <v>69</v>
      </c>
      <c r="B9" s="21" t="s">
        <v>70</v>
      </c>
      <c r="C9" s="22">
        <v>316433</v>
      </c>
    </row>
    <row r="10" spans="1:3" x14ac:dyDescent="0.2">
      <c r="A10" s="21" t="s">
        <v>71</v>
      </c>
      <c r="B10" s="21" t="s">
        <v>72</v>
      </c>
      <c r="C10" s="22">
        <v>358874</v>
      </c>
    </row>
    <row r="11" spans="1:3" x14ac:dyDescent="0.2">
      <c r="A11" s="21" t="s">
        <v>73</v>
      </c>
      <c r="B11" s="21" t="s">
        <v>74</v>
      </c>
      <c r="C11" s="22">
        <v>42441</v>
      </c>
    </row>
    <row r="12" spans="1:3" x14ac:dyDescent="0.2">
      <c r="A12" s="21" t="s">
        <v>75</v>
      </c>
      <c r="B12" s="21" t="s">
        <v>76</v>
      </c>
      <c r="C12" s="22">
        <v>265810</v>
      </c>
    </row>
    <row r="13" spans="1:3" x14ac:dyDescent="0.2">
      <c r="A13" s="21" t="s">
        <v>77</v>
      </c>
      <c r="B13" s="21" t="s">
        <v>78</v>
      </c>
      <c r="C13" s="22">
        <v>320328</v>
      </c>
    </row>
    <row r="14" spans="1:3" x14ac:dyDescent="0.2">
      <c r="A14" s="21" t="s">
        <v>79</v>
      </c>
      <c r="B14" s="21" t="s">
        <v>80</v>
      </c>
      <c r="C14" s="22">
        <v>54518</v>
      </c>
    </row>
    <row r="15" spans="1:3" x14ac:dyDescent="0.2">
      <c r="A15" s="21" t="s">
        <v>81</v>
      </c>
      <c r="B15" s="21" t="s">
        <v>82</v>
      </c>
      <c r="C15" s="22">
        <v>582243</v>
      </c>
    </row>
    <row r="16" spans="1:3" x14ac:dyDescent="0.2">
      <c r="A16" s="21" t="s">
        <v>122</v>
      </c>
      <c r="B16" s="21" t="s">
        <v>123</v>
      </c>
      <c r="C16" s="22">
        <v>65</v>
      </c>
    </row>
    <row r="17" spans="1:3" x14ac:dyDescent="0.2">
      <c r="A17" s="21" t="s">
        <v>124</v>
      </c>
      <c r="B17" s="21" t="s">
        <v>125</v>
      </c>
      <c r="C17" s="22">
        <v>65</v>
      </c>
    </row>
    <row r="18" spans="1:3" x14ac:dyDescent="0.2">
      <c r="A18" s="21" t="s">
        <v>83</v>
      </c>
      <c r="B18" s="21" t="s">
        <v>84</v>
      </c>
      <c r="C18" s="22">
        <v>-17690</v>
      </c>
    </row>
    <row r="19" spans="1:3" x14ac:dyDescent="0.2">
      <c r="A19" s="21" t="s">
        <v>85</v>
      </c>
      <c r="B19" s="21" t="s">
        <v>86</v>
      </c>
      <c r="C19" s="22">
        <v>178293</v>
      </c>
    </row>
    <row r="20" spans="1:3" x14ac:dyDescent="0.2">
      <c r="A20" s="21" t="s">
        <v>87</v>
      </c>
      <c r="B20" s="21" t="s">
        <v>88</v>
      </c>
      <c r="C20" s="22">
        <v>195983</v>
      </c>
    </row>
    <row r="21" spans="1:3" x14ac:dyDescent="0.2">
      <c r="A21" s="21" t="s">
        <v>89</v>
      </c>
      <c r="B21" s="21" t="s">
        <v>90</v>
      </c>
      <c r="C21" s="22">
        <v>149938</v>
      </c>
    </row>
    <row r="22" spans="1:3" x14ac:dyDescent="0.2">
      <c r="A22" s="21" t="s">
        <v>91</v>
      </c>
      <c r="B22" s="21" t="s">
        <v>92</v>
      </c>
      <c r="C22" s="22">
        <v>149938</v>
      </c>
    </row>
    <row r="23" spans="1:3" x14ac:dyDescent="0.2">
      <c r="A23" s="21" t="s">
        <v>93</v>
      </c>
      <c r="B23" s="21" t="s">
        <v>94</v>
      </c>
      <c r="C23" s="22">
        <v>-384815</v>
      </c>
    </row>
    <row r="24" spans="1:3" x14ac:dyDescent="0.2">
      <c r="A24" s="21" t="s">
        <v>95</v>
      </c>
      <c r="B24" s="21" t="s">
        <v>96</v>
      </c>
      <c r="C24" s="22">
        <v>384815</v>
      </c>
    </row>
    <row r="25" spans="1:3" x14ac:dyDescent="0.2">
      <c r="A25" s="21" t="s">
        <v>126</v>
      </c>
      <c r="B25" s="21" t="s">
        <v>98</v>
      </c>
      <c r="C25" s="22">
        <v>-388595</v>
      </c>
    </row>
    <row r="26" spans="1:3" x14ac:dyDescent="0.2">
      <c r="A26" s="21" t="s">
        <v>99</v>
      </c>
      <c r="B26" s="21" t="s">
        <v>100</v>
      </c>
      <c r="C26" s="22">
        <v>388595</v>
      </c>
    </row>
    <row r="27" spans="1:3" x14ac:dyDescent="0.2">
      <c r="A27" s="21" t="s">
        <v>101</v>
      </c>
      <c r="B27" s="21" t="s">
        <v>102</v>
      </c>
      <c r="C27" s="22">
        <v>70516</v>
      </c>
    </row>
    <row r="28" spans="1:3" x14ac:dyDescent="0.2">
      <c r="A28" s="21" t="s">
        <v>103</v>
      </c>
      <c r="B28" s="21" t="s">
        <v>104</v>
      </c>
      <c r="C28" s="22">
        <v>75259</v>
      </c>
    </row>
    <row r="29" spans="1:3" x14ac:dyDescent="0.2">
      <c r="A29" s="21" t="s">
        <v>105</v>
      </c>
      <c r="B29" s="21" t="s">
        <v>106</v>
      </c>
      <c r="C29" s="22">
        <v>4743</v>
      </c>
    </row>
    <row r="30" spans="1:3" x14ac:dyDescent="0.2">
      <c r="A30" s="21" t="s">
        <v>107</v>
      </c>
      <c r="B30" s="21" t="s">
        <v>108</v>
      </c>
      <c r="C30" s="22">
        <v>11662</v>
      </c>
    </row>
    <row r="31" spans="1:3" x14ac:dyDescent="0.2">
      <c r="A31" s="21" t="s">
        <v>109</v>
      </c>
      <c r="B31" s="21" t="s">
        <v>110</v>
      </c>
      <c r="C31" s="22">
        <v>374</v>
      </c>
    </row>
    <row r="32" spans="1:3" x14ac:dyDescent="0.2">
      <c r="A32" s="21" t="s">
        <v>111</v>
      </c>
      <c r="B32" s="21" t="s">
        <v>112</v>
      </c>
      <c r="C32" s="22">
        <v>400</v>
      </c>
    </row>
    <row r="33" spans="1:3" x14ac:dyDescent="0.2">
      <c r="A33" s="21" t="s">
        <v>113</v>
      </c>
      <c r="B33" s="21" t="s">
        <v>114</v>
      </c>
      <c r="C33" s="22">
        <v>26</v>
      </c>
    </row>
    <row r="34" spans="1:3" x14ac:dyDescent="0.2">
      <c r="A34" s="21" t="s">
        <v>115</v>
      </c>
      <c r="B34" s="21" t="s">
        <v>116</v>
      </c>
      <c r="C34" s="22">
        <v>12036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C35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156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121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68</v>
      </c>
      <c r="C8" s="11"/>
    </row>
    <row r="9" spans="1:3" x14ac:dyDescent="0.2">
      <c r="A9" t="s">
        <v>69</v>
      </c>
      <c r="B9" t="s">
        <v>70</v>
      </c>
      <c r="C9" s="6">
        <v>220815</v>
      </c>
    </row>
    <row r="10" spans="1:3" x14ac:dyDescent="0.2">
      <c r="A10" t="s">
        <v>71</v>
      </c>
      <c r="B10" t="s">
        <v>72</v>
      </c>
      <c r="C10" s="6">
        <v>248979</v>
      </c>
    </row>
    <row r="11" spans="1:3" x14ac:dyDescent="0.2">
      <c r="A11" t="s">
        <v>73</v>
      </c>
      <c r="B11" t="s">
        <v>74</v>
      </c>
      <c r="C11" s="6">
        <v>28164</v>
      </c>
    </row>
    <row r="12" spans="1:3" x14ac:dyDescent="0.2">
      <c r="A12" t="s">
        <v>75</v>
      </c>
      <c r="B12" t="s">
        <v>76</v>
      </c>
      <c r="C12" s="6">
        <v>181758</v>
      </c>
    </row>
    <row r="13" spans="1:3" x14ac:dyDescent="0.2">
      <c r="A13" t="s">
        <v>77</v>
      </c>
      <c r="B13" t="s">
        <v>78</v>
      </c>
      <c r="C13" s="6">
        <v>222698</v>
      </c>
    </row>
    <row r="14" spans="1:3" x14ac:dyDescent="0.2">
      <c r="A14" t="s">
        <v>79</v>
      </c>
      <c r="B14" t="s">
        <v>80</v>
      </c>
      <c r="C14" s="6">
        <v>40940</v>
      </c>
    </row>
    <row r="15" spans="1:3" x14ac:dyDescent="0.2">
      <c r="A15" t="s">
        <v>81</v>
      </c>
      <c r="B15" t="s">
        <v>82</v>
      </c>
      <c r="C15" s="6">
        <v>402573</v>
      </c>
    </row>
    <row r="16" spans="1:3" x14ac:dyDescent="0.2">
      <c r="A16" t="s">
        <v>122</v>
      </c>
      <c r="B16" t="s">
        <v>123</v>
      </c>
      <c r="C16">
        <v>65</v>
      </c>
    </row>
    <row r="17" spans="1:3" x14ac:dyDescent="0.2">
      <c r="A17" t="s">
        <v>124</v>
      </c>
      <c r="B17" t="s">
        <v>125</v>
      </c>
      <c r="C17">
        <v>65</v>
      </c>
    </row>
    <row r="18" spans="1:3" x14ac:dyDescent="0.2">
      <c r="A18" t="s">
        <v>83</v>
      </c>
      <c r="B18" t="s">
        <v>84</v>
      </c>
      <c r="C18" s="6">
        <v>-4796</v>
      </c>
    </row>
    <row r="19" spans="1:3" x14ac:dyDescent="0.2">
      <c r="A19" t="s">
        <v>85</v>
      </c>
      <c r="B19" t="s">
        <v>86</v>
      </c>
      <c r="C19" s="6">
        <v>122835</v>
      </c>
    </row>
    <row r="20" spans="1:3" x14ac:dyDescent="0.2">
      <c r="A20" t="s">
        <v>87</v>
      </c>
      <c r="B20" t="s">
        <v>88</v>
      </c>
      <c r="C20" s="6">
        <v>127631</v>
      </c>
    </row>
    <row r="21" spans="1:3" x14ac:dyDescent="0.2">
      <c r="A21" t="s">
        <v>89</v>
      </c>
      <c r="B21" t="s">
        <v>90</v>
      </c>
      <c r="C21" s="6">
        <v>103701</v>
      </c>
    </row>
    <row r="22" spans="1:3" x14ac:dyDescent="0.2">
      <c r="A22" t="s">
        <v>91</v>
      </c>
      <c r="B22" t="s">
        <v>92</v>
      </c>
      <c r="C22" s="6">
        <v>103701</v>
      </c>
    </row>
    <row r="23" spans="1:3" x14ac:dyDescent="0.2">
      <c r="A23" t="s">
        <v>93</v>
      </c>
      <c r="B23" t="s">
        <v>94</v>
      </c>
      <c r="C23" s="6">
        <v>-256531</v>
      </c>
    </row>
    <row r="24" spans="1:3" x14ac:dyDescent="0.2">
      <c r="A24" t="s">
        <v>95</v>
      </c>
      <c r="B24" t="s">
        <v>96</v>
      </c>
      <c r="C24" s="6">
        <v>256531</v>
      </c>
    </row>
    <row r="25" spans="1:3" x14ac:dyDescent="0.2">
      <c r="A25" t="s">
        <v>97</v>
      </c>
      <c r="B25" t="s">
        <v>98</v>
      </c>
      <c r="C25" s="6">
        <v>-272451</v>
      </c>
    </row>
    <row r="26" spans="1:3" x14ac:dyDescent="0.2">
      <c r="A26" t="s">
        <v>99</v>
      </c>
      <c r="B26" t="s">
        <v>100</v>
      </c>
      <c r="C26" s="6">
        <v>272451</v>
      </c>
    </row>
    <row r="27" spans="1:3" x14ac:dyDescent="0.2">
      <c r="A27" t="s">
        <v>101</v>
      </c>
      <c r="B27" t="s">
        <v>102</v>
      </c>
      <c r="C27" s="6">
        <v>40037</v>
      </c>
    </row>
    <row r="28" spans="1:3" x14ac:dyDescent="0.2">
      <c r="A28" t="s">
        <v>103</v>
      </c>
      <c r="B28" t="s">
        <v>104</v>
      </c>
      <c r="C28" s="6">
        <v>40383</v>
      </c>
    </row>
    <row r="29" spans="1:3" x14ac:dyDescent="0.2">
      <c r="A29" t="s">
        <v>105</v>
      </c>
      <c r="B29" t="s">
        <v>106</v>
      </c>
      <c r="C29">
        <v>346</v>
      </c>
    </row>
    <row r="30" spans="1:3" x14ac:dyDescent="0.2">
      <c r="A30" t="s">
        <v>107</v>
      </c>
      <c r="B30" t="s">
        <v>108</v>
      </c>
      <c r="C30" s="6">
        <v>12598</v>
      </c>
    </row>
    <row r="31" spans="1:3" x14ac:dyDescent="0.2">
      <c r="A31" t="s">
        <v>109</v>
      </c>
      <c r="B31" t="s">
        <v>110</v>
      </c>
      <c r="C31">
        <v>361</v>
      </c>
    </row>
    <row r="32" spans="1:3" x14ac:dyDescent="0.2">
      <c r="A32" t="s">
        <v>111</v>
      </c>
      <c r="B32" t="s">
        <v>112</v>
      </c>
      <c r="C32">
        <v>383</v>
      </c>
    </row>
    <row r="33" spans="1:3" x14ac:dyDescent="0.2">
      <c r="A33" t="s">
        <v>113</v>
      </c>
      <c r="B33" t="s">
        <v>114</v>
      </c>
      <c r="C33">
        <v>22</v>
      </c>
    </row>
    <row r="34" spans="1:3" x14ac:dyDescent="0.2">
      <c r="A34" t="s">
        <v>115</v>
      </c>
      <c r="B34" t="s">
        <v>116</v>
      </c>
      <c r="C34" s="6">
        <v>12959</v>
      </c>
    </row>
    <row r="35" spans="1:3" x14ac:dyDescent="0.2">
      <c r="A35" t="s">
        <v>117</v>
      </c>
      <c r="B35" t="s">
        <v>118</v>
      </c>
      <c r="C35" s="6">
        <v>12959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156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120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68</v>
      </c>
      <c r="C8" s="11"/>
    </row>
    <row r="9" spans="1:3" x14ac:dyDescent="0.2">
      <c r="A9" t="s">
        <v>69</v>
      </c>
      <c r="B9" t="s">
        <v>70</v>
      </c>
      <c r="C9" s="6">
        <v>133428</v>
      </c>
    </row>
    <row r="10" spans="1:3" x14ac:dyDescent="0.2">
      <c r="A10" t="s">
        <v>71</v>
      </c>
      <c r="B10" t="s">
        <v>72</v>
      </c>
      <c r="C10" s="6">
        <v>154596</v>
      </c>
    </row>
    <row r="11" spans="1:3" x14ac:dyDescent="0.2">
      <c r="A11" t="s">
        <v>73</v>
      </c>
      <c r="B11" t="s">
        <v>74</v>
      </c>
      <c r="C11" s="6">
        <v>21168</v>
      </c>
    </row>
    <row r="12" spans="1:3" x14ac:dyDescent="0.2">
      <c r="A12" t="s">
        <v>75</v>
      </c>
      <c r="B12" t="s">
        <v>76</v>
      </c>
      <c r="C12" s="6">
        <v>114633</v>
      </c>
    </row>
    <row r="13" spans="1:3" x14ac:dyDescent="0.2">
      <c r="A13" t="s">
        <v>77</v>
      </c>
      <c r="B13" t="s">
        <v>78</v>
      </c>
      <c r="C13" s="6">
        <v>139697</v>
      </c>
    </row>
    <row r="14" spans="1:3" x14ac:dyDescent="0.2">
      <c r="A14" t="s">
        <v>79</v>
      </c>
      <c r="B14" t="s">
        <v>80</v>
      </c>
      <c r="C14" s="6">
        <v>25064</v>
      </c>
    </row>
    <row r="15" spans="1:3" x14ac:dyDescent="0.2">
      <c r="A15" t="s">
        <v>81</v>
      </c>
      <c r="B15" t="s">
        <v>82</v>
      </c>
      <c r="C15" s="6">
        <v>248061</v>
      </c>
    </row>
    <row r="16" spans="1:3" x14ac:dyDescent="0.2">
      <c r="A16" t="s">
        <v>83</v>
      </c>
      <c r="B16" t="s">
        <v>84</v>
      </c>
      <c r="C16" s="6">
        <v>-5882</v>
      </c>
    </row>
    <row r="17" spans="1:3" x14ac:dyDescent="0.2">
      <c r="A17" t="s">
        <v>85</v>
      </c>
      <c r="B17" t="s">
        <v>86</v>
      </c>
      <c r="C17" s="6">
        <v>83772</v>
      </c>
    </row>
    <row r="18" spans="1:3" x14ac:dyDescent="0.2">
      <c r="A18" t="s">
        <v>87</v>
      </c>
      <c r="B18" t="s">
        <v>88</v>
      </c>
      <c r="C18" s="6">
        <v>89654</v>
      </c>
    </row>
    <row r="19" spans="1:3" x14ac:dyDescent="0.2">
      <c r="A19" t="s">
        <v>89</v>
      </c>
      <c r="B19" t="s">
        <v>90</v>
      </c>
      <c r="C19" s="6">
        <v>80934</v>
      </c>
    </row>
    <row r="20" spans="1:3" x14ac:dyDescent="0.2">
      <c r="A20" t="s">
        <v>91</v>
      </c>
      <c r="B20" t="s">
        <v>92</v>
      </c>
      <c r="C20" s="6">
        <v>80934</v>
      </c>
    </row>
    <row r="21" spans="1:3" x14ac:dyDescent="0.2">
      <c r="A21" t="s">
        <v>93</v>
      </c>
      <c r="B21" t="s">
        <v>94</v>
      </c>
      <c r="C21" s="6">
        <v>-150743</v>
      </c>
    </row>
    <row r="22" spans="1:3" x14ac:dyDescent="0.2">
      <c r="A22" t="s">
        <v>95</v>
      </c>
      <c r="B22" t="s">
        <v>96</v>
      </c>
      <c r="C22" s="6">
        <v>150743</v>
      </c>
    </row>
    <row r="23" spans="1:3" x14ac:dyDescent="0.2">
      <c r="A23" t="s">
        <v>97</v>
      </c>
      <c r="B23" t="s">
        <v>98</v>
      </c>
      <c r="C23" s="6">
        <v>-178202</v>
      </c>
    </row>
    <row r="24" spans="1:3" x14ac:dyDescent="0.2">
      <c r="A24" t="s">
        <v>99</v>
      </c>
      <c r="B24" t="s">
        <v>100</v>
      </c>
      <c r="C24" s="6">
        <v>178202</v>
      </c>
    </row>
    <row r="25" spans="1:3" x14ac:dyDescent="0.2">
      <c r="A25" t="s">
        <v>101</v>
      </c>
      <c r="B25" t="s">
        <v>102</v>
      </c>
      <c r="C25" s="6">
        <v>16797</v>
      </c>
    </row>
    <row r="26" spans="1:3" x14ac:dyDescent="0.2">
      <c r="A26" t="s">
        <v>103</v>
      </c>
      <c r="B26" t="s">
        <v>104</v>
      </c>
      <c r="C26" s="6">
        <v>16864</v>
      </c>
    </row>
    <row r="27" spans="1:3" x14ac:dyDescent="0.2">
      <c r="A27" t="s">
        <v>105</v>
      </c>
      <c r="B27" t="s">
        <v>106</v>
      </c>
      <c r="C27">
        <v>67</v>
      </c>
    </row>
    <row r="28" spans="1:3" x14ac:dyDescent="0.2">
      <c r="A28" t="s">
        <v>107</v>
      </c>
      <c r="B28" t="s">
        <v>108</v>
      </c>
      <c r="C28" s="6">
        <v>10965</v>
      </c>
    </row>
    <row r="29" spans="1:3" x14ac:dyDescent="0.2">
      <c r="A29" t="s">
        <v>109</v>
      </c>
      <c r="B29" t="s">
        <v>110</v>
      </c>
      <c r="C29">
        <v>360</v>
      </c>
    </row>
    <row r="30" spans="1:3" x14ac:dyDescent="0.2">
      <c r="A30" t="s">
        <v>111</v>
      </c>
      <c r="B30" t="s">
        <v>112</v>
      </c>
      <c r="C30">
        <v>375</v>
      </c>
    </row>
    <row r="31" spans="1:3" x14ac:dyDescent="0.2">
      <c r="A31" t="s">
        <v>113</v>
      </c>
      <c r="B31" t="s">
        <v>114</v>
      </c>
      <c r="C31">
        <v>15</v>
      </c>
    </row>
    <row r="32" spans="1:3" x14ac:dyDescent="0.2">
      <c r="A32" t="s">
        <v>115</v>
      </c>
      <c r="B32" t="s">
        <v>116</v>
      </c>
      <c r="C32" s="6">
        <v>11325</v>
      </c>
    </row>
    <row r="33" spans="1:3" x14ac:dyDescent="0.2">
      <c r="A33" t="s">
        <v>117</v>
      </c>
      <c r="B33" t="s">
        <v>118</v>
      </c>
      <c r="C33" s="6">
        <v>11325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156</v>
      </c>
      <c r="B1" s="116"/>
      <c r="C1" s="116"/>
    </row>
    <row r="2" spans="1:3" ht="15.75" x14ac:dyDescent="0.25">
      <c r="A2" s="14"/>
      <c r="B2" s="15"/>
      <c r="C2" s="15"/>
    </row>
    <row r="3" spans="1:3" ht="15.75" x14ac:dyDescent="0.25">
      <c r="A3" s="119" t="s">
        <v>64</v>
      </c>
      <c r="B3" s="119"/>
      <c r="C3" s="119"/>
    </row>
    <row r="4" spans="1:3" ht="15.75" x14ac:dyDescent="0.25">
      <c r="A4" s="119" t="s">
        <v>119</v>
      </c>
      <c r="B4" s="120"/>
      <c r="C4" s="119"/>
    </row>
    <row r="5" spans="1:3" ht="15" x14ac:dyDescent="0.2">
      <c r="A5" s="8"/>
      <c r="B5" s="8"/>
      <c r="C5" s="8" t="s">
        <v>66</v>
      </c>
    </row>
    <row r="6" spans="1:3" ht="15.75" x14ac:dyDescent="0.2">
      <c r="A6" s="4" t="s">
        <v>3</v>
      </c>
      <c r="B6" s="4" t="s">
        <v>4</v>
      </c>
      <c r="C6" s="4" t="s">
        <v>67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1"/>
      <c r="B8" s="12" t="s">
        <v>68</v>
      </c>
      <c r="C8" s="11"/>
    </row>
    <row r="9" spans="1:3" x14ac:dyDescent="0.2">
      <c r="A9" t="s">
        <v>71</v>
      </c>
      <c r="B9" t="s">
        <v>72</v>
      </c>
      <c r="C9" s="6">
        <v>74482</v>
      </c>
    </row>
    <row r="10" spans="1:3" x14ac:dyDescent="0.2">
      <c r="A10" t="s">
        <v>73</v>
      </c>
      <c r="B10" t="s">
        <v>74</v>
      </c>
      <c r="C10" s="6">
        <v>10873</v>
      </c>
    </row>
    <row r="11" spans="1:3" x14ac:dyDescent="0.2">
      <c r="A11" t="s">
        <v>75</v>
      </c>
      <c r="B11" t="s">
        <v>76</v>
      </c>
      <c r="C11" s="6">
        <v>53478</v>
      </c>
    </row>
    <row r="12" spans="1:3" x14ac:dyDescent="0.2">
      <c r="A12" t="s">
        <v>77</v>
      </c>
      <c r="B12" t="s">
        <v>78</v>
      </c>
      <c r="C12" s="6">
        <v>66775</v>
      </c>
    </row>
    <row r="13" spans="1:3" x14ac:dyDescent="0.2">
      <c r="A13" t="s">
        <v>79</v>
      </c>
      <c r="B13" t="s">
        <v>80</v>
      </c>
      <c r="C13" s="6">
        <v>13297</v>
      </c>
    </row>
    <row r="14" spans="1:3" x14ac:dyDescent="0.2">
      <c r="A14" t="s">
        <v>81</v>
      </c>
      <c r="B14" t="s">
        <v>82</v>
      </c>
      <c r="C14" s="6">
        <v>117087</v>
      </c>
    </row>
    <row r="15" spans="1:3" x14ac:dyDescent="0.2">
      <c r="A15" t="s">
        <v>83</v>
      </c>
      <c r="B15" t="s">
        <v>84</v>
      </c>
      <c r="C15" s="6">
        <v>-4459</v>
      </c>
    </row>
    <row r="16" spans="1:3" x14ac:dyDescent="0.2">
      <c r="A16" t="s">
        <v>85</v>
      </c>
      <c r="B16" t="s">
        <v>86</v>
      </c>
      <c r="C16" s="6">
        <v>30989</v>
      </c>
    </row>
    <row r="17" spans="1:3" x14ac:dyDescent="0.2">
      <c r="A17" t="s">
        <v>87</v>
      </c>
      <c r="B17" t="s">
        <v>88</v>
      </c>
      <c r="C17" s="6">
        <v>35448</v>
      </c>
    </row>
    <row r="18" spans="1:3" x14ac:dyDescent="0.2">
      <c r="A18" t="s">
        <v>89</v>
      </c>
      <c r="B18" t="s">
        <v>90</v>
      </c>
      <c r="C18" s="6">
        <v>14350</v>
      </c>
    </row>
    <row r="19" spans="1:3" x14ac:dyDescent="0.2">
      <c r="A19" t="s">
        <v>91</v>
      </c>
      <c r="B19" t="s">
        <v>92</v>
      </c>
      <c r="C19" s="6">
        <v>14350</v>
      </c>
    </row>
    <row r="20" spans="1:3" x14ac:dyDescent="0.2">
      <c r="A20" t="s">
        <v>93</v>
      </c>
      <c r="B20" t="s">
        <v>94</v>
      </c>
      <c r="C20" s="6">
        <v>-57720</v>
      </c>
    </row>
    <row r="21" spans="1:3" x14ac:dyDescent="0.2">
      <c r="A21" t="s">
        <v>95</v>
      </c>
      <c r="B21" t="s">
        <v>96</v>
      </c>
      <c r="C21" s="6">
        <v>57720</v>
      </c>
    </row>
    <row r="22" spans="1:3" x14ac:dyDescent="0.2">
      <c r="A22" t="s">
        <v>97</v>
      </c>
      <c r="B22" t="s">
        <v>98</v>
      </c>
      <c r="C22" s="6">
        <v>-88272</v>
      </c>
    </row>
    <row r="23" spans="1:3" x14ac:dyDescent="0.2">
      <c r="A23" t="s">
        <v>99</v>
      </c>
      <c r="B23" t="s">
        <v>100</v>
      </c>
      <c r="C23" s="6">
        <v>88272</v>
      </c>
    </row>
    <row r="24" spans="1:3" x14ac:dyDescent="0.2">
      <c r="A24" t="s">
        <v>101</v>
      </c>
      <c r="B24" t="s">
        <v>102</v>
      </c>
      <c r="C24" s="6">
        <v>6147</v>
      </c>
    </row>
    <row r="25" spans="1:3" x14ac:dyDescent="0.2">
      <c r="A25" t="s">
        <v>103</v>
      </c>
      <c r="B25" t="s">
        <v>104</v>
      </c>
      <c r="C25" s="6">
        <v>6176</v>
      </c>
    </row>
    <row r="26" spans="1:3" x14ac:dyDescent="0.2">
      <c r="A26" t="s">
        <v>105</v>
      </c>
      <c r="B26" t="s">
        <v>106</v>
      </c>
      <c r="C26">
        <v>29</v>
      </c>
    </row>
    <row r="27" spans="1:3" x14ac:dyDescent="0.2">
      <c r="A27" t="s">
        <v>107</v>
      </c>
      <c r="B27" t="s">
        <v>108</v>
      </c>
      <c r="C27" s="6">
        <v>-12867</v>
      </c>
    </row>
    <row r="28" spans="1:3" x14ac:dyDescent="0.2">
      <c r="A28" t="s">
        <v>109</v>
      </c>
      <c r="B28" t="s">
        <v>110</v>
      </c>
      <c r="C28">
        <v>345</v>
      </c>
    </row>
    <row r="29" spans="1:3" x14ac:dyDescent="0.2">
      <c r="A29" t="s">
        <v>111</v>
      </c>
      <c r="B29" t="s">
        <v>112</v>
      </c>
      <c r="C29">
        <v>358</v>
      </c>
    </row>
    <row r="30" spans="1:3" x14ac:dyDescent="0.2">
      <c r="A30" t="s">
        <v>113</v>
      </c>
      <c r="B30" t="s">
        <v>114</v>
      </c>
      <c r="C30">
        <v>13</v>
      </c>
    </row>
    <row r="31" spans="1:3" x14ac:dyDescent="0.2">
      <c r="A31" t="s">
        <v>115</v>
      </c>
      <c r="B31" t="s">
        <v>116</v>
      </c>
      <c r="C31" s="6">
        <v>-12522</v>
      </c>
    </row>
    <row r="32" spans="1:3" x14ac:dyDescent="0.2">
      <c r="A32" t="s">
        <v>117</v>
      </c>
      <c r="B32" t="s">
        <v>118</v>
      </c>
      <c r="C32" s="6">
        <v>-12522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18" t="s">
        <v>156</v>
      </c>
      <c r="B1" s="116"/>
      <c r="C1" s="116"/>
    </row>
    <row r="2" spans="1:3" ht="15.75" x14ac:dyDescent="0.25">
      <c r="A2" s="119" t="s">
        <v>64</v>
      </c>
      <c r="B2" s="119"/>
      <c r="C2" s="119"/>
    </row>
    <row r="3" spans="1:3" ht="15.75" x14ac:dyDescent="0.25">
      <c r="A3" s="119" t="s">
        <v>65</v>
      </c>
      <c r="B3" s="120"/>
      <c r="C3" s="119"/>
    </row>
    <row r="4" spans="1:3" ht="15" x14ac:dyDescent="0.2">
      <c r="A4" s="8"/>
      <c r="B4" s="8"/>
      <c r="C4" s="8" t="s">
        <v>66</v>
      </c>
    </row>
    <row r="5" spans="1:3" ht="15.75" x14ac:dyDescent="0.2">
      <c r="A5" s="4" t="s">
        <v>3</v>
      </c>
      <c r="B5" s="4" t="s">
        <v>4</v>
      </c>
      <c r="C5" s="9" t="s">
        <v>67</v>
      </c>
    </row>
    <row r="6" spans="1:3" ht="15.75" x14ac:dyDescent="0.25">
      <c r="A6" s="5">
        <v>1</v>
      </c>
      <c r="B6" s="5">
        <v>2</v>
      </c>
      <c r="C6" s="10">
        <v>3</v>
      </c>
    </row>
    <row r="7" spans="1:3" ht="15" x14ac:dyDescent="0.2">
      <c r="A7" s="11"/>
      <c r="B7" s="12" t="s">
        <v>68</v>
      </c>
      <c r="C7" s="13"/>
    </row>
    <row r="8" spans="1:3" x14ac:dyDescent="0.2">
      <c r="A8" t="s">
        <v>69</v>
      </c>
      <c r="B8" t="s">
        <v>70</v>
      </c>
      <c r="C8" s="6">
        <v>221421</v>
      </c>
    </row>
    <row r="9" spans="1:3" x14ac:dyDescent="0.2">
      <c r="A9" t="s">
        <v>71</v>
      </c>
      <c r="B9" t="s">
        <v>72</v>
      </c>
      <c r="C9" s="6">
        <v>247825</v>
      </c>
    </row>
    <row r="10" spans="1:3" x14ac:dyDescent="0.2">
      <c r="A10" t="s">
        <v>73</v>
      </c>
      <c r="B10" t="s">
        <v>74</v>
      </c>
      <c r="C10" s="6">
        <v>26404</v>
      </c>
    </row>
    <row r="11" spans="1:3" x14ac:dyDescent="0.2">
      <c r="A11" t="s">
        <v>75</v>
      </c>
      <c r="B11" t="s">
        <v>76</v>
      </c>
      <c r="C11" s="6">
        <v>190375</v>
      </c>
    </row>
    <row r="12" spans="1:3" x14ac:dyDescent="0.2">
      <c r="A12" t="s">
        <v>77</v>
      </c>
      <c r="B12" t="s">
        <v>78</v>
      </c>
      <c r="C12" s="6">
        <v>245199</v>
      </c>
    </row>
    <row r="13" spans="1:3" x14ac:dyDescent="0.2">
      <c r="A13" t="s">
        <v>79</v>
      </c>
      <c r="B13" t="s">
        <v>80</v>
      </c>
      <c r="C13" s="6">
        <v>54824</v>
      </c>
    </row>
    <row r="14" spans="1:3" x14ac:dyDescent="0.2">
      <c r="A14" t="s">
        <v>81</v>
      </c>
      <c r="B14" t="s">
        <v>82</v>
      </c>
      <c r="C14" s="6">
        <v>411796</v>
      </c>
    </row>
    <row r="15" spans="1:3" x14ac:dyDescent="0.2">
      <c r="A15" t="s">
        <v>83</v>
      </c>
      <c r="B15" t="s">
        <v>84</v>
      </c>
      <c r="C15">
        <v>-809</v>
      </c>
    </row>
    <row r="16" spans="1:3" x14ac:dyDescent="0.2">
      <c r="A16" t="s">
        <v>85</v>
      </c>
      <c r="B16" t="s">
        <v>86</v>
      </c>
      <c r="C16" s="6">
        <v>181525</v>
      </c>
    </row>
    <row r="17" spans="1:3" x14ac:dyDescent="0.2">
      <c r="A17" t="s">
        <v>87</v>
      </c>
      <c r="B17" t="s">
        <v>88</v>
      </c>
      <c r="C17" s="6">
        <v>182334</v>
      </c>
    </row>
    <row r="18" spans="1:3" x14ac:dyDescent="0.2">
      <c r="A18" t="s">
        <v>89</v>
      </c>
      <c r="B18" t="s">
        <v>90</v>
      </c>
      <c r="C18" s="6">
        <v>34959</v>
      </c>
    </row>
    <row r="19" spans="1:3" x14ac:dyDescent="0.2">
      <c r="A19" t="s">
        <v>91</v>
      </c>
      <c r="B19" t="s">
        <v>92</v>
      </c>
      <c r="C19" s="6">
        <v>34959</v>
      </c>
    </row>
    <row r="20" spans="1:3" x14ac:dyDescent="0.2">
      <c r="A20" t="s">
        <v>93</v>
      </c>
      <c r="B20" t="s">
        <v>94</v>
      </c>
      <c r="C20" s="6">
        <v>-117768</v>
      </c>
    </row>
    <row r="21" spans="1:3" x14ac:dyDescent="0.2">
      <c r="A21" t="s">
        <v>95</v>
      </c>
      <c r="B21" t="s">
        <v>96</v>
      </c>
      <c r="C21" s="6">
        <v>117768</v>
      </c>
    </row>
    <row r="22" spans="1:3" x14ac:dyDescent="0.2">
      <c r="A22" t="s">
        <v>97</v>
      </c>
      <c r="B22" t="s">
        <v>98</v>
      </c>
      <c r="C22" s="6">
        <v>-305777</v>
      </c>
    </row>
    <row r="23" spans="1:3" x14ac:dyDescent="0.2">
      <c r="A23" t="s">
        <v>99</v>
      </c>
      <c r="B23" t="s">
        <v>100</v>
      </c>
      <c r="C23" s="6">
        <v>305777</v>
      </c>
    </row>
    <row r="24" spans="1:3" x14ac:dyDescent="0.2">
      <c r="A24" t="s">
        <v>101</v>
      </c>
      <c r="B24" t="s">
        <v>102</v>
      </c>
      <c r="C24" s="6">
        <v>21885</v>
      </c>
    </row>
    <row r="25" spans="1:3" x14ac:dyDescent="0.2">
      <c r="A25" t="s">
        <v>103</v>
      </c>
      <c r="B25" t="s">
        <v>104</v>
      </c>
      <c r="C25" s="6">
        <v>21917</v>
      </c>
    </row>
    <row r="26" spans="1:3" x14ac:dyDescent="0.2">
      <c r="A26" t="s">
        <v>105</v>
      </c>
      <c r="B26" t="s">
        <v>106</v>
      </c>
      <c r="C26">
        <v>32</v>
      </c>
    </row>
    <row r="27" spans="1:3" x14ac:dyDescent="0.2">
      <c r="A27" t="s">
        <v>107</v>
      </c>
      <c r="B27" t="s">
        <v>108</v>
      </c>
      <c r="C27" s="6">
        <v>44286</v>
      </c>
    </row>
    <row r="28" spans="1:3" x14ac:dyDescent="0.2">
      <c r="A28" t="s">
        <v>109</v>
      </c>
      <c r="B28" t="s">
        <v>110</v>
      </c>
      <c r="C28">
        <v>149</v>
      </c>
    </row>
    <row r="29" spans="1:3" x14ac:dyDescent="0.2">
      <c r="A29" t="s">
        <v>111</v>
      </c>
      <c r="B29" t="s">
        <v>112</v>
      </c>
      <c r="C29">
        <v>161</v>
      </c>
    </row>
    <row r="30" spans="1:3" x14ac:dyDescent="0.2">
      <c r="A30" t="s">
        <v>113</v>
      </c>
      <c r="B30" t="s">
        <v>114</v>
      </c>
      <c r="C30">
        <v>12</v>
      </c>
    </row>
    <row r="31" spans="1:3" x14ac:dyDescent="0.2">
      <c r="A31" t="s">
        <v>115</v>
      </c>
      <c r="B31" t="s">
        <v>116</v>
      </c>
      <c r="C31" s="6">
        <v>44435</v>
      </c>
    </row>
    <row r="32" spans="1:3" x14ac:dyDescent="0.2">
      <c r="A32" t="s">
        <v>117</v>
      </c>
      <c r="B32" t="s">
        <v>118</v>
      </c>
      <c r="C32" s="6">
        <v>44435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 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31.03,2006</vt:lpstr>
      <vt:lpstr>BU31.12.2005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2005-07-27T07:03:47Z</cp:lastPrinted>
  <dcterms:created xsi:type="dcterms:W3CDTF">2004-05-20T06:46:32Z</dcterms:created>
  <dcterms:modified xsi:type="dcterms:W3CDTF">2025-03-13T10:32:38Z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66F7463B72DC6CC7E04A9565A8AF86AD79BB26A3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35C33D9EAD714E56A32EB23B040C42AF</vt:lpwstr>
  </property>
  <property fmtid="{D5CDD505-2E9C-101B-9397-08002B2CF9AE}" pid="16" name="PM_OriginationTimeStamp">
    <vt:lpwstr>2018-06-05T09:35:46Z</vt:lpwstr>
  </property>
  <property fmtid="{D5CDD505-2E9C-101B-9397-08002B2CF9AE}" pid="17" name="PM_Hash_Version">
    <vt:lpwstr>2016.1</vt:lpwstr>
  </property>
  <property fmtid="{D5CDD505-2E9C-101B-9397-08002B2CF9AE}" pid="18" name="PM_Hash_Salt_Prev">
    <vt:lpwstr>F9D86F5AA7C0CD7B2524C3BEDAD2A4B7</vt:lpwstr>
  </property>
  <property fmtid="{D5CDD505-2E9C-101B-9397-08002B2CF9AE}" pid="19" name="PM_Hash_Salt">
    <vt:lpwstr>F9D86F5AA7C0CD7B2524C3BEDAD2A4B7</vt:lpwstr>
  </property>
  <property fmtid="{D5CDD505-2E9C-101B-9397-08002B2CF9AE}" pid="20" name="PM_PrintOutPlacement_XLS">
    <vt:lpwstr/>
  </property>
</Properties>
</file>