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17324918\"/>
    </mc:Choice>
  </mc:AlternateContent>
  <xr:revisionPtr revIDLastSave="0" documentId="8_{5BC4AF11-BE0E-46B3-83CC-84E0FE4C2BD4}" xr6:coauthVersionLast="47" xr6:coauthVersionMax="47" xr10:uidLastSave="{00000000-0000-0000-0000-000000000000}"/>
  <bookViews>
    <workbookView xWindow="-120" yWindow="-120" windowWidth="20730" windowHeight="11160" tabRatio="916" firstSheet="44" activeTab="44"/>
  </bookViews>
  <sheets>
    <sheet name="BS 30.09.2014" sheetId="89" r:id="rId1"/>
    <sheet name="BS 30.06.2014" sheetId="87" r:id="rId2"/>
    <sheet name="BS 31.03.2014" sheetId="85" r:id="rId3"/>
    <sheet name="BS 31.12.2013" sheetId="83" r:id="rId4"/>
    <sheet name="BS 30.09.2013" sheetId="81" r:id="rId5"/>
    <sheet name="BS 30.06.2013" sheetId="80" r:id="rId6"/>
    <sheet name="BS 31.03.2013" sheetId="76" r:id="rId7"/>
    <sheet name="BS 31.12.2012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4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90" r:id="rId45"/>
    <sheet name="BU 30.06.2014" sheetId="88" r:id="rId46"/>
    <sheet name="BU 31.03.2014" sheetId="86" r:id="rId47"/>
    <sheet name="BU 31.12.2013" sheetId="84" r:id="rId48"/>
    <sheet name="BU 30.09.2013" sheetId="82" r:id="rId49"/>
    <sheet name="BU 30.06.2013" sheetId="79" r:id="rId50"/>
    <sheet name="BU 31.03.2013" sheetId="77" r:id="rId51"/>
    <sheet name="BU 31.12.2012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 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0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31.12.2005" sheetId="19" r:id="rId80"/>
    <sheet name="BU 30.09.2005" sheetId="17" r:id="rId81"/>
    <sheet name="BU 30.06.2005" sheetId="15" r:id="rId82"/>
    <sheet name="BU 31.03.2005" sheetId="13" r:id="rId83"/>
    <sheet name="BU 31.12.2004" sheetId="11" r:id="rId84"/>
    <sheet name="BU 30.09.2004" sheetId="9" r:id="rId85"/>
    <sheet name="BU 30.06.2004" sheetId="7" r:id="rId86"/>
    <sheet name="BU 31.03.2004" sheetId="4" r:id="rId87"/>
    <sheet name="BU 31.12.2003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0" l="1"/>
  <c r="E35" i="89"/>
  <c r="D35" i="89"/>
  <c r="C35" i="89"/>
  <c r="E23" i="89"/>
  <c r="E22" i="89" s="1"/>
  <c r="D23" i="89"/>
  <c r="D22" i="89"/>
  <c r="C23" i="89"/>
  <c r="C22" i="89"/>
  <c r="E8" i="89"/>
  <c r="D8" i="89"/>
  <c r="C8" i="89"/>
  <c r="C29" i="88"/>
  <c r="C35" i="87"/>
  <c r="D35" i="87"/>
  <c r="D22" i="87" s="1"/>
  <c r="E35" i="87"/>
  <c r="E22" i="87"/>
  <c r="E23" i="87"/>
  <c r="D23" i="87"/>
  <c r="C23" i="87"/>
  <c r="C22" i="87" s="1"/>
  <c r="E8" i="87"/>
  <c r="D8" i="87"/>
  <c r="C8" i="87"/>
  <c r="C29" i="86"/>
  <c r="E35" i="85"/>
  <c r="D35" i="85"/>
  <c r="C35" i="85"/>
  <c r="E23" i="85"/>
  <c r="E22" i="85"/>
  <c r="D23" i="85"/>
  <c r="D22" i="85"/>
  <c r="C23" i="85"/>
  <c r="C22" i="85" s="1"/>
  <c r="E8" i="85"/>
  <c r="D8" i="85"/>
  <c r="C8" i="85"/>
  <c r="C29" i="84"/>
  <c r="E35" i="83"/>
  <c r="E22" i="83" s="1"/>
  <c r="D35" i="83"/>
  <c r="C35" i="83"/>
  <c r="E23" i="83"/>
  <c r="D23" i="83"/>
  <c r="D22" i="83" s="1"/>
  <c r="C23" i="83"/>
  <c r="C22" i="83" s="1"/>
  <c r="E8" i="83"/>
  <c r="D8" i="83"/>
  <c r="C8" i="83"/>
  <c r="C29" i="82"/>
  <c r="E35" i="81"/>
  <c r="D35" i="81"/>
  <c r="C35" i="81"/>
  <c r="E23" i="81"/>
  <c r="E22" i="81" s="1"/>
  <c r="D23" i="81"/>
  <c r="D22" i="81" s="1"/>
  <c r="C23" i="81"/>
  <c r="C22" i="81" s="1"/>
  <c r="E8" i="81"/>
  <c r="D8" i="81"/>
  <c r="C8" i="81"/>
  <c r="C8" i="79"/>
  <c r="E35" i="80"/>
  <c r="D35" i="80"/>
  <c r="C35" i="80"/>
  <c r="E23" i="80"/>
  <c r="E22" i="80" s="1"/>
  <c r="D23" i="80"/>
  <c r="D22" i="80" s="1"/>
  <c r="C23" i="80"/>
  <c r="C22" i="80" s="1"/>
  <c r="E8" i="80"/>
  <c r="D8" i="80"/>
  <c r="C8" i="80"/>
  <c r="C29" i="79"/>
  <c r="C29" i="77"/>
  <c r="E35" i="76"/>
  <c r="D35" i="76"/>
  <c r="C35" i="76"/>
  <c r="E23" i="76"/>
  <c r="E22" i="76"/>
  <c r="D23" i="76"/>
  <c r="D22" i="76" s="1"/>
  <c r="C23" i="76"/>
  <c r="C22" i="76" s="1"/>
  <c r="E8" i="76"/>
  <c r="D8" i="76"/>
  <c r="C8" i="76"/>
  <c r="C26" i="75"/>
  <c r="C29" i="75"/>
  <c r="C11" i="75"/>
  <c r="C8" i="75"/>
  <c r="E35" i="74"/>
  <c r="D35" i="74"/>
  <c r="C35" i="74"/>
  <c r="E23" i="74"/>
  <c r="E22" i="74"/>
  <c r="D23" i="74"/>
  <c r="D22" i="74" s="1"/>
  <c r="C23" i="74"/>
  <c r="C22" i="74" s="1"/>
  <c r="E8" i="74"/>
  <c r="D8" i="74"/>
  <c r="C8" i="74"/>
  <c r="C29" i="73"/>
  <c r="E35" i="72"/>
  <c r="D35" i="72"/>
  <c r="C35" i="72"/>
  <c r="C22" i="72" s="1"/>
  <c r="E23" i="72"/>
  <c r="E22" i="72"/>
  <c r="D23" i="72"/>
  <c r="D22" i="72" s="1"/>
  <c r="C23" i="72"/>
  <c r="E8" i="72"/>
  <c r="D8" i="72"/>
  <c r="C8" i="72"/>
  <c r="E35" i="71"/>
  <c r="E22" i="71" s="1"/>
  <c r="D35" i="71"/>
  <c r="C35" i="71"/>
  <c r="E23" i="71"/>
  <c r="D23" i="71"/>
  <c r="D22" i="71"/>
  <c r="C23" i="71"/>
  <c r="C22" i="71"/>
  <c r="E8" i="71"/>
  <c r="D8" i="71"/>
  <c r="C8" i="71"/>
  <c r="C29" i="70"/>
  <c r="C29" i="68"/>
  <c r="E35" i="69"/>
  <c r="D35" i="69"/>
  <c r="C35" i="69"/>
  <c r="E23" i="69"/>
  <c r="E22" i="69" s="1"/>
  <c r="D23" i="69"/>
  <c r="D22" i="69"/>
  <c r="C23" i="69"/>
  <c r="C22" i="69"/>
  <c r="E8" i="69"/>
  <c r="D8" i="69"/>
  <c r="C8" i="69"/>
  <c r="E35" i="66"/>
  <c r="D35" i="66"/>
  <c r="C35" i="66"/>
  <c r="E23" i="66"/>
  <c r="E22" i="66"/>
  <c r="D23" i="66"/>
  <c r="D22" i="66"/>
  <c r="C23" i="66"/>
  <c r="C22" i="66" s="1"/>
  <c r="E8" i="66"/>
  <c r="D8" i="66"/>
  <c r="C8" i="66"/>
  <c r="E35" i="64"/>
  <c r="D35" i="64"/>
  <c r="C35" i="64"/>
  <c r="C22" i="64" s="1"/>
  <c r="E23" i="64"/>
  <c r="E22" i="64" s="1"/>
  <c r="D23" i="64"/>
  <c r="D22" i="64"/>
  <c r="C23" i="64"/>
  <c r="E8" i="64"/>
  <c r="D8" i="64"/>
  <c r="C8" i="64"/>
  <c r="E35" i="62"/>
  <c r="D35" i="62"/>
  <c r="C35" i="62"/>
  <c r="E23" i="62"/>
  <c r="E22" i="62"/>
  <c r="D23" i="62"/>
  <c r="D22" i="62"/>
  <c r="C23" i="62"/>
  <c r="C22" i="62" s="1"/>
  <c r="E8" i="62"/>
  <c r="D8" i="62"/>
  <c r="C8" i="62"/>
  <c r="E35" i="60"/>
  <c r="D35" i="60"/>
  <c r="C35" i="60"/>
  <c r="C22" i="60" s="1"/>
  <c r="E23" i="60"/>
  <c r="E22" i="60" s="1"/>
  <c r="D23" i="60"/>
  <c r="D22" i="60"/>
  <c r="C23" i="60"/>
  <c r="E8" i="60"/>
  <c r="D8" i="60"/>
  <c r="C8" i="60"/>
  <c r="E35" i="58"/>
  <c r="D35" i="58"/>
  <c r="C35" i="58"/>
  <c r="E23" i="58"/>
  <c r="E22" i="58"/>
  <c r="D23" i="58"/>
  <c r="D22" i="58"/>
  <c r="C23" i="58"/>
  <c r="C22" i="58" s="1"/>
  <c r="E8" i="58"/>
  <c r="D8" i="58"/>
  <c r="C8" i="58"/>
  <c r="C32" i="27"/>
  <c r="C28" i="27"/>
  <c r="C8" i="27"/>
  <c r="C14" i="27" s="1"/>
  <c r="C11" i="27"/>
</calcChain>
</file>

<file path=xl/sharedStrings.xml><?xml version="1.0" encoding="utf-8"?>
<sst xmlns="http://schemas.openxmlformats.org/spreadsheetml/2006/main" count="5691" uniqueCount="427">
  <si>
    <t>HVB Banka Jugoslavija A.D.- Beograd</t>
  </si>
  <si>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</si>
  <si>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</si>
  <si>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</si>
  <si>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</si>
  <si>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</si>
  <si>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</si>
  <si>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</si>
  <si>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</si>
  <si>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</si>
  <si>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</si>
  <si>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</si>
  <si>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</si>
  <si>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</si>
  <si>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</si>
  <si>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</si>
  <si>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</si>
  <si>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</si>
  <si>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</si>
  <si>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</si>
  <si>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</si>
  <si>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</si>
  <si>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</si>
  <si>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</si>
  <si>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</si>
  <si>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</si>
  <si>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</si>
  <si>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</si>
  <si>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</si>
  <si>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</si>
  <si>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</si>
  <si>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</si>
  <si>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</si>
  <si>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</si>
  <si>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</si>
  <si>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</si>
  <si>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</si>
  <si>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</si>
  <si>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</si>
  <si>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</si>
  <si>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</si>
  <si>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</si>
  <si>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</si>
  <si>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</si>
  <si>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</si>
  <si>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</si>
  <si>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</si>
  <si>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</si>
  <si>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</si>
  <si>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</si>
  <si>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</si>
  <si>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</si>
  <si>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</si>
  <si>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</si>
  <si>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</si>
  <si>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</si>
  <si>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</si>
  <si>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</si>
  <si>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</si>
  <si>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</si>
  <si>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</si>
  <si>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</si>
  <si>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</si>
  <si>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</si>
  <si>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</si>
  <si>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</si>
  <si>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</si>
  <si>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</si>
  <si>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</si>
  <si>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</si>
  <si>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</si>
  <si>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</si>
  <si>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</si>
  <si>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</si>
  <si>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</si>
  <si>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</si>
  <si>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</si>
  <si>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</si>
  <si>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</si>
  <si>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</si>
  <si>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</si>
  <si>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</si>
  <si>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</si>
  <si>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</si>
  <si>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RA.3.</t>
  </si>
  <si>
    <t>GUBICI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</si>
  <si>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</si>
  <si>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</si>
  <si>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</si>
  <si>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</si>
  <si>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</si>
  <si>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</si>
  <si>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</si>
  <si>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</si>
  <si>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</si>
  <si>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</si>
  <si>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</si>
  <si>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</si>
  <si>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</si>
  <si>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</si>
  <si>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</si>
  <si>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</si>
  <si>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</si>
  <si>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</si>
  <si>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</si>
  <si>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</si>
  <si>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XIII.</t>
  </si>
  <si>
    <t>DOBITAK/GUBITAK PERIODA PRE OPOREZIVANJA</t>
  </si>
  <si>
    <t>XIV</t>
  </si>
  <si>
    <t xml:space="preserve">POREZ  NA  DOBIT </t>
  </si>
  <si>
    <t>XV.</t>
  </si>
  <si>
    <t>DOBITAK/GUBITAK  POSLE OPOREZIVANJA</t>
  </si>
  <si>
    <t>01.01. - 31.03.2004.</t>
  </si>
  <si>
    <t>01.01. - 30.06.2004.</t>
  </si>
  <si>
    <t>01.01. - 30.09.2004.</t>
  </si>
  <si>
    <t>IX.</t>
  </si>
  <si>
    <t>A K T I V A        Zbir pozicija od A.I.do AXIII</t>
  </si>
  <si>
    <t>A. XII.</t>
  </si>
  <si>
    <t>ODLOŽENA PORESKA SREDSTVA</t>
  </si>
  <si>
    <t>01.01. - 31.12.2004.</t>
  </si>
  <si>
    <t>HVB Banka Srbija  i Crna Gora A.D. Beograd</t>
  </si>
  <si>
    <t>HVB Srbija i Crna Gora A.D. Beograd</t>
  </si>
  <si>
    <t>PO. IV.</t>
  </si>
  <si>
    <t xml:space="preserve">   OBAVEZE PO OSNOVU HARTIJA OD VREDNOSTI</t>
  </si>
  <si>
    <t>01.01. - 31.03.2005.</t>
  </si>
  <si>
    <t>30.06.2005</t>
  </si>
  <si>
    <t>01.01. - 30.06.2005.</t>
  </si>
  <si>
    <t>A.VI.</t>
  </si>
  <si>
    <t>HARTIJE OD VREDNOSTI I DRUGI PLASMANI KOJIMA SE TRGUJE</t>
  </si>
  <si>
    <t>A. XIII.</t>
  </si>
  <si>
    <t>GUBITAK IZNAD IZNOSA KAPITALA</t>
  </si>
  <si>
    <t>PO.V.</t>
  </si>
  <si>
    <t xml:space="preserve">   OBAVEZE  IZ DOBITKA</t>
  </si>
  <si>
    <t>PO.VII.</t>
  </si>
  <si>
    <t xml:space="preserve">   ODLOŽENI NEGATIVNI GOODWIL</t>
  </si>
  <si>
    <t>PO.X.</t>
  </si>
  <si>
    <t xml:space="preserve">   ODLOŽENE PORESKE OBAVEZE</t>
  </si>
  <si>
    <t>30.09.2005</t>
  </si>
  <si>
    <t>01.01. - 30.09.2005.</t>
  </si>
  <si>
    <t>UĆEŠĆE U KAPITALU I OSTALE HOV RASPOLOŽIVE ZA PRODAJU</t>
  </si>
  <si>
    <t xml:space="preserve">   OSTALE OBAVEZE I PASIVNA VREMENSKA RAZGRANIĆENJA</t>
  </si>
  <si>
    <t>X.</t>
  </si>
  <si>
    <t>NETO PRIHODI/RASHODI OD PROMENE VREDNOSTI IMOVINE I OBAVEZA (PR.8minus RA8)</t>
  </si>
  <si>
    <t>PR.8.</t>
  </si>
  <si>
    <t>PRIHODI OD PROMENE VREDNOSTI IMOVINE I OBAVEZA</t>
  </si>
  <si>
    <t xml:space="preserve">                                    01.01. - 31.12.2005.                     ZBIRNO</t>
  </si>
  <si>
    <t xml:space="preserve">                                                                   31.12.2005                                                  ZBIRNO</t>
  </si>
  <si>
    <t xml:space="preserve">                                    01.01. - 31.03.2006.                     ZBIRNO</t>
  </si>
  <si>
    <t xml:space="preserve">                                                                   31.03.2006                                                  ZBIRNO</t>
  </si>
  <si>
    <t>VI.</t>
  </si>
  <si>
    <t xml:space="preserve"> 01.01. - 30.06.2006.                     </t>
  </si>
  <si>
    <t xml:space="preserve">                                           30.06.2006                                                  </t>
  </si>
  <si>
    <t xml:space="preserve"> 01.01. - 30.09.2006.                     </t>
  </si>
  <si>
    <t>XII.</t>
  </si>
  <si>
    <t>NETO VANREDNI PRIHODI/RASHODI    (PR.9 minus RA.9)</t>
  </si>
  <si>
    <t>PR.9.</t>
  </si>
  <si>
    <t>VANREDNI PRIHODI</t>
  </si>
  <si>
    <t xml:space="preserve">                                           30.09.2006                                                  </t>
  </si>
  <si>
    <t>PRIHODI OD DIVIDENDI I UČEŠĆA  (PR.5)</t>
  </si>
  <si>
    <t>OSTALA SREDSTVA I AKTIVNA VREMENSKA RAZGRANIČNJA</t>
  </si>
  <si>
    <t xml:space="preserve">   OSTALE OBAVEZE I PASIVNA VREMENSKA RAZGRANIČNJA</t>
  </si>
  <si>
    <t xml:space="preserve">                                           31.12.2006                                                  </t>
  </si>
  <si>
    <t xml:space="preserve"> 01.01. - 31.12.2006.                     </t>
  </si>
  <si>
    <t>RA.8.</t>
  </si>
  <si>
    <t>XIV.</t>
  </si>
  <si>
    <t>XV.1</t>
  </si>
  <si>
    <t>Dobitak od kreiranih odloženih poreskih sredstava i smanjenja odloženih poreskih obaveza</t>
  </si>
  <si>
    <t>XV.2</t>
  </si>
  <si>
    <t>Gubitak od smanjenja odloženih poreskih sredstava i smanjenja odloženih poreskih obaveza</t>
  </si>
  <si>
    <t>XVI.</t>
  </si>
  <si>
    <t>Unicredit bank Srbija  A.D. Beograd</t>
  </si>
  <si>
    <t>A.XII.</t>
  </si>
  <si>
    <t>A. XIV.</t>
  </si>
  <si>
    <t>A. XV.</t>
  </si>
  <si>
    <t>A. XVI.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</si>
  <si>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</si>
  <si>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</si>
  <si>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</si>
  <si>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</si>
  <si>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</si>
  <si>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</si>
  <si>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</si>
  <si>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</si>
  <si>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</si>
  <si>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</si>
  <si>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</si>
  <si>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</si>
  <si>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</si>
  <si>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</si>
  <si>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</si>
  <si>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</si>
  <si>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</si>
  <si>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</si>
  <si>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</si>
  <si>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</si>
  <si>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</si>
  <si>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</si>
  <si>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</si>
  <si>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</si>
  <si>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</si>
  <si>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</si>
  <si>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</si>
  <si>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</si>
  <si>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</si>
  <si>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</si>
  <si>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</si>
  <si>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</si>
  <si>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</si>
  <si>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</si>
  <si>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t>PO.XI.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</si>
  <si>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</si>
  <si>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</si>
  <si>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</si>
  <si>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</si>
  <si>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</si>
  <si>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</si>
  <si>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</si>
  <si>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</si>
  <si>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</si>
  <si>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</si>
  <si>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</si>
  <si>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</si>
  <si>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</si>
  <si>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</si>
  <si>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</si>
  <si>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</si>
  <si>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</si>
  <si>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</si>
  <si>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</si>
  <si>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</si>
  <si>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</si>
  <si>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</si>
  <si>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</si>
  <si>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</si>
  <si>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</si>
  <si>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</si>
  <si>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</si>
  <si>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</si>
  <si>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</si>
  <si>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</si>
  <si>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</si>
  <si>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</si>
  <si>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</si>
  <si>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RA.9.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</si>
  <si>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</si>
  <si>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</si>
  <si>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</si>
  <si>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</si>
  <si>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Dobit / gubitak</t>
  </si>
  <si>
    <t xml:space="preserve">                                           31.03.2007                                                  </t>
  </si>
  <si>
    <t xml:space="preserve"> 01.01. - 31.03.2007.                     </t>
  </si>
  <si>
    <t>RASHODI OD PROMENE VREDNOSTI IMOVINE I OBAVEZA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</si>
  <si>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</si>
  <si>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</si>
  <si>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</si>
  <si>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</si>
  <si>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</si>
  <si>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</si>
  <si>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</si>
  <si>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</si>
  <si>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</si>
  <si>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</si>
  <si>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</si>
  <si>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</si>
  <si>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</si>
  <si>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</si>
  <si>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</si>
  <si>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</si>
  <si>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</si>
  <si>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</si>
  <si>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</si>
  <si>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</si>
  <si>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</si>
  <si>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</si>
  <si>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</si>
  <si>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</si>
  <si>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</si>
  <si>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</si>
  <si>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</si>
  <si>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</si>
  <si>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</si>
  <si>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</si>
  <si>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 xml:space="preserve">                                           30.06.2007                                                  </t>
  </si>
  <si>
    <t xml:space="preserve"> 01.01. - 30.06.2007.                     </t>
  </si>
  <si>
    <t xml:space="preserve"> 01.01. - 30.09.2007.                     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</si>
  <si>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</si>
  <si>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</si>
  <si>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</si>
  <si>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</si>
  <si>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 xml:space="preserve">                                           30.09.2007.                                                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</si>
  <si>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</si>
  <si>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</si>
  <si>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</si>
  <si>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</si>
  <si>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</si>
  <si>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</si>
  <si>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</si>
  <si>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</si>
  <si>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</si>
  <si>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</si>
  <si>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</si>
  <si>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</si>
  <si>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</si>
  <si>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</si>
  <si>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</si>
  <si>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 xml:space="preserve">                                           31.12.2007.                                                </t>
  </si>
  <si>
    <t xml:space="preserve"> 01.01. - 31.12.2007.                     </t>
  </si>
  <si>
    <t>OBAVEZE IZ DOBITKA</t>
  </si>
  <si>
    <t>NETO DOBITAK/GUBITAK PO OSNOVU PRODAJE HARTIJA OD VREDNOSTI</t>
  </si>
  <si>
    <t xml:space="preserve">NETO PRIHODI/RASHODI OD KURSNIH RAZLIKA </t>
  </si>
  <si>
    <t xml:space="preserve">                                           31.03.2008.                                                </t>
  </si>
  <si>
    <t xml:space="preserve"> 01.01. - 31.03.2008.                     </t>
  </si>
  <si>
    <t>Unicredit bank Srbija A.D. Beograd</t>
  </si>
  <si>
    <t xml:space="preserve">                                           30.06.2008.                                                </t>
  </si>
  <si>
    <t xml:space="preserve"> 01.01. - 30.06.2008.                     </t>
  </si>
  <si>
    <t xml:space="preserve">                                           30.09.2008.                                                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</si>
  <si>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</si>
  <si>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</si>
  <si>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</si>
  <si>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</si>
  <si>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</si>
  <si>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</si>
  <si>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</si>
  <si>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</si>
  <si>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</si>
  <si>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</si>
  <si>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</si>
  <si>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</si>
  <si>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</si>
  <si>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</si>
  <si>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</si>
  <si>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</si>
  <si>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</si>
  <si>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</si>
  <si>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</si>
  <si>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 POSLOVANJA KOJE SE OBUSTAVLJA</t>
  </si>
  <si>
    <t>P.XII.1</t>
  </si>
  <si>
    <t>P.XII.2</t>
  </si>
  <si>
    <t>REVALORIZACIONE REZERVE</t>
  </si>
  <si>
    <t>P.XII.3</t>
  </si>
  <si>
    <t xml:space="preserve"> 01.01. - 30.09.2008.                     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</si>
  <si>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</si>
  <si>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</si>
  <si>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</si>
  <si>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</si>
  <si>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</si>
  <si>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</si>
  <si>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</si>
  <si>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</si>
  <si>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</si>
  <si>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</si>
  <si>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</si>
  <si>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</si>
  <si>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</si>
  <si>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</si>
  <si>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</si>
  <si>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</si>
  <si>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</si>
  <si>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</si>
  <si>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</si>
  <si>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</si>
  <si>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</si>
  <si>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</si>
  <si>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</si>
  <si>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</si>
  <si>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</si>
  <si>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</si>
  <si>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</si>
  <si>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</si>
  <si>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</si>
  <si>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</si>
  <si>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</si>
  <si>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</si>
  <si>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</si>
  <si>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</si>
  <si>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P.XII.5</t>
  </si>
  <si>
    <t>NEREALIZOVANI GUBICI PO OSNOVU HARTIJA OD VREDNOSTI 
RASPOLOŽIVIH ZA PRODAJU</t>
  </si>
  <si>
    <t xml:space="preserve">                                           31.12.2008.                                                </t>
  </si>
  <si>
    <t xml:space="preserve"> 01.01. - 31.12.2008.                     </t>
  </si>
  <si>
    <t xml:space="preserve"> 01.01. - 31.03.2009.                     </t>
  </si>
  <si>
    <t xml:space="preserve">                                           31.03.2009.                                                </t>
  </si>
  <si>
    <t xml:space="preserve">   REZERVE IZ DOBITI</t>
  </si>
  <si>
    <t xml:space="preserve">                                           30.06.2009.                                                </t>
  </si>
  <si>
    <t xml:space="preserve"> 01.01. - 30.06.2009.                     </t>
  </si>
  <si>
    <t>Ispravka</t>
  </si>
  <si>
    <t xml:space="preserve"> 01.01. - 30.09.2009.                     </t>
  </si>
  <si>
    <t xml:space="preserve">                                           30.09.2009.                                                </t>
  </si>
  <si>
    <t>01.01. - 31.12.2009.</t>
  </si>
  <si>
    <t>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</si>
  <si>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</si>
  <si>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</si>
  <si>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</si>
  <si>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</si>
  <si>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</si>
  <si>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</si>
  <si>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</si>
  <si>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</si>
  <si>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</si>
  <si>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</si>
  <si>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</si>
  <si>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</si>
  <si>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</si>
  <si>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</si>
  <si>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</si>
  <si>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</si>
  <si>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</si>
  <si>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</si>
  <si>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</si>
  <si>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</si>
  <si>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</si>
  <si>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</si>
  <si>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</si>
  <si>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</si>
  <si>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</si>
  <si>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</si>
  <si>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01.01.- 30.06.2013.</t>
  </si>
  <si>
    <t>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</si>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</sst>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_(* #,##0.00_);_(* \(#,##0.00\);_(* &quot;-&quot;??_);_(@_)"/>
  </numFmts>
  <fonts count="2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  <charset val="238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1" fontId="23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</cellStyleXfs>
  <cellXfs count="139">
    <xf numFmtId="0" fontId="0" fillId="0" borderId="0" xfId="0"/>
    <xf numFmtId="0" fontId="0" fillId="0" borderId="0" xfId="0" applyBorder="1" applyAlignment="1"/>
    <xf numFmtId="0" fontId="2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/>
    <xf numFmtId="3" fontId="13" fillId="0" borderId="0" xfId="0" applyNumberFormat="1" applyFont="1"/>
    <xf numFmtId="0" fontId="2" fillId="0" borderId="0" xfId="0" applyFont="1" applyBorder="1" applyAlignment="1">
      <alignment horizontal="center"/>
    </xf>
    <xf numFmtId="0" fontId="13" fillId="0" borderId="0" xfId="0" applyFont="1" applyAlignment="1">
      <alignment wrapText="1"/>
    </xf>
    <xf numFmtId="0" fontId="1" fillId="0" borderId="0" xfId="4"/>
    <xf numFmtId="0" fontId="13" fillId="0" borderId="3" xfId="3" applyFont="1" applyFill="1" applyBorder="1"/>
    <xf numFmtId="3" fontId="15" fillId="0" borderId="0" xfId="3" applyNumberFormat="1" applyFont="1" applyBorder="1" applyAlignment="1"/>
    <xf numFmtId="0" fontId="13" fillId="0" borderId="0" xfId="3" applyFont="1" applyBorder="1"/>
    <xf numFmtId="0" fontId="13" fillId="0" borderId="0" xfId="3" applyFont="1" applyAlignment="1">
      <alignment wrapText="1"/>
    </xf>
    <xf numFmtId="0" fontId="13" fillId="0" borderId="0" xfId="3" applyFont="1"/>
    <xf numFmtId="0" fontId="1" fillId="0" borderId="0" xfId="4" applyFont="1"/>
    <xf numFmtId="0" fontId="13" fillId="0" borderId="4" xfId="3" applyFont="1" applyBorder="1"/>
    <xf numFmtId="0" fontId="13" fillId="0" borderId="0" xfId="3" applyFont="1" applyBorder="1" applyAlignment="1">
      <alignment wrapText="1"/>
    </xf>
    <xf numFmtId="0" fontId="13" fillId="0" borderId="0" xfId="3" applyFont="1" applyFill="1" applyBorder="1"/>
    <xf numFmtId="0" fontId="14" fillId="0" borderId="0" xfId="3" applyAlignment="1">
      <alignment wrapText="1"/>
    </xf>
    <xf numFmtId="3" fontId="13" fillId="0" borderId="0" xfId="0" applyNumberFormat="1" applyFont="1" applyFill="1"/>
    <xf numFmtId="0" fontId="0" fillId="0" borderId="0" xfId="0" applyFill="1"/>
    <xf numFmtId="3" fontId="0" fillId="0" borderId="0" xfId="0" quotePrefix="1" applyNumberFormat="1" applyFill="1"/>
    <xf numFmtId="0" fontId="0" fillId="0" borderId="0" xfId="0" applyFill="1" applyAlignment="1">
      <alignment wrapText="1"/>
    </xf>
    <xf numFmtId="0" fontId="1" fillId="0" borderId="0" xfId="4" applyFill="1"/>
    <xf numFmtId="3" fontId="13" fillId="0" borderId="0" xfId="3" applyNumberFormat="1" applyFont="1"/>
    <xf numFmtId="3" fontId="14" fillId="0" borderId="0" xfId="3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7" fillId="0" borderId="0" xfId="0" applyNumberFormat="1" applyFont="1"/>
    <xf numFmtId="0" fontId="17" fillId="0" borderId="0" xfId="0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 applyAlignment="1">
      <alignment horizontal="left" vertical="center" wrapText="1"/>
    </xf>
    <xf numFmtId="49" fontId="12" fillId="0" borderId="0" xfId="0" applyNumberFormat="1" applyFont="1" applyAlignment="1">
      <alignment horizontal="right"/>
    </xf>
    <xf numFmtId="0" fontId="12" fillId="0" borderId="0" xfId="0" applyFont="1"/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left" vertical="center" indent="1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/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3" fontId="15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5" fillId="0" borderId="0" xfId="0" applyFont="1"/>
    <xf numFmtId="49" fontId="1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3" fontId="20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3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0" fontId="2" fillId="0" borderId="0" xfId="2" applyFont="1" applyBorder="1" applyAlignment="1"/>
    <xf numFmtId="0" fontId="1" fillId="0" borderId="0" xfId="2" applyFont="1"/>
    <xf numFmtId="0" fontId="2" fillId="0" borderId="0" xfId="2" applyFont="1" applyBorder="1" applyAlignment="1">
      <alignment horizontal="center"/>
    </xf>
    <xf numFmtId="0" fontId="1" fillId="0" borderId="0" xfId="2" applyFont="1" applyAlignment="1">
      <alignment horizontal="right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49" fontId="1" fillId="0" borderId="0" xfId="2" applyNumberFormat="1" applyFont="1" applyAlignment="1">
      <alignment horizontal="center" vertical="center"/>
    </xf>
    <xf numFmtId="49" fontId="1" fillId="0" borderId="0" xfId="2" applyNumberFormat="1" applyFont="1" applyAlignment="1">
      <alignment horizontal="left" vertical="center"/>
    </xf>
    <xf numFmtId="3" fontId="24" fillId="0" borderId="0" xfId="2" applyNumberFormat="1" applyFont="1" applyAlignment="1">
      <alignment horizontal="right"/>
    </xf>
    <xf numFmtId="3" fontId="1" fillId="0" borderId="0" xfId="2" applyNumberFormat="1" applyFont="1"/>
    <xf numFmtId="0" fontId="1" fillId="0" borderId="0" xfId="2" applyFont="1" applyAlignment="1">
      <alignment horizontal="center" vertical="center"/>
    </xf>
    <xf numFmtId="49" fontId="1" fillId="0" borderId="0" xfId="2" applyNumberFormat="1" applyFont="1" applyAlignment="1">
      <alignment horizontal="left" vertical="center" wrapText="1"/>
    </xf>
    <xf numFmtId="0" fontId="24" fillId="0" borderId="0" xfId="2" applyNumberFormat="1" applyFont="1" applyAlignment="1">
      <alignment horizontal="right"/>
    </xf>
    <xf numFmtId="0" fontId="1" fillId="0" borderId="0" xfId="2" applyFont="1" applyAlignment="1">
      <alignment horizontal="left" vertical="center"/>
    </xf>
    <xf numFmtId="0" fontId="13" fillId="0" borderId="0" xfId="2" applyFont="1"/>
    <xf numFmtId="0" fontId="1" fillId="0" borderId="0" xfId="2" applyFont="1" applyBorder="1"/>
    <xf numFmtId="0" fontId="22" fillId="0" borderId="0" xfId="2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3" fontId="1" fillId="0" borderId="0" xfId="2" applyNumberFormat="1" applyFont="1" applyFill="1" applyAlignment="1">
      <alignment horizontal="right"/>
    </xf>
    <xf numFmtId="0" fontId="13" fillId="0" borderId="0" xfId="2" applyFont="1" applyAlignment="1">
      <alignment horizontal="left" vertical="center" wrapText="1"/>
    </xf>
    <xf numFmtId="0" fontId="13" fillId="0" borderId="0" xfId="2" applyFont="1" applyFill="1" applyAlignment="1">
      <alignment horizontal="left" vertical="center" wrapText="1"/>
    </xf>
    <xf numFmtId="0" fontId="13" fillId="0" borderId="0" xfId="2" applyFont="1" applyFill="1" applyAlignment="1">
      <alignment horizontal="left" vertical="center" indent="1"/>
    </xf>
    <xf numFmtId="0" fontId="13" fillId="0" borderId="0" xfId="2" applyFont="1" applyFill="1" applyAlignment="1">
      <alignment horizontal="left" vertical="center" wrapText="1" indent="1"/>
    </xf>
    <xf numFmtId="0" fontId="13" fillId="0" borderId="0" xfId="2" applyFont="1" applyAlignment="1">
      <alignment horizontal="left" vertical="center" indent="1"/>
    </xf>
    <xf numFmtId="3" fontId="24" fillId="0" borderId="0" xfId="2" applyNumberFormat="1" applyFont="1" applyFill="1" applyAlignment="1">
      <alignment horizontal="right"/>
    </xf>
    <xf numFmtId="0" fontId="24" fillId="0" borderId="0" xfId="2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0" fontId="21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2" applyFont="1" applyBorder="1" applyAlignment="1"/>
    <xf numFmtId="0" fontId="2" fillId="0" borderId="0" xfId="0" applyFont="1" applyAlignment="1">
      <alignment horizontal="center" wrapText="1"/>
    </xf>
    <xf numFmtId="0" fontId="2" fillId="0" borderId="0" xfId="2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5">
    <cellStyle name="Comma" xfId="1" builtinId="3"/>
    <cellStyle name="Normal" xfId="0" builtinId="0"/>
    <cellStyle name="Normal 2" xfId="2"/>
    <cellStyle name="Normal_Bilans Stanja i uspeha celo" xfId="3"/>
    <cellStyle name="Normal_kopije bilansa stanja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F61"/>
  <sheetViews>
    <sheetView workbookViewId="0">
      <selection sqref="A1:IV1"/>
    </sheetView>
  </sheetViews>
  <sheetFormatPr defaultRowHeight="12.75" x14ac:dyDescent="0.2"/>
  <cols>
    <col min="1" max="1" width="11.140625" style="93" customWidth="1"/>
    <col min="2" max="2" width="64.42578125" style="93" customWidth="1"/>
    <col min="3" max="3" width="11.85546875" style="93" bestFit="1" customWidth="1"/>
    <col min="4" max="4" width="10.7109375" style="93" bestFit="1" customWidth="1"/>
    <col min="5" max="5" width="11.28515625" style="93" bestFit="1" customWidth="1"/>
    <col min="6" max="16384" width="9.140625" style="93"/>
  </cols>
  <sheetData>
    <row r="1" spans="1:5" x14ac:dyDescent="0.2">
      <c r="A1" s="92" t="s">
        <v>312</v>
      </c>
      <c r="B1" s="92"/>
      <c r="C1" s="107"/>
    </row>
    <row r="3" spans="1:5" x14ac:dyDescent="0.2">
      <c r="A3" s="121" t="s">
        <v>1</v>
      </c>
      <c r="B3" s="121"/>
      <c r="C3" s="121"/>
    </row>
    <row r="4" spans="1:5" x14ac:dyDescent="0.2">
      <c r="A4" s="122" t="s">
        <v>425</v>
      </c>
      <c r="B4" s="123"/>
      <c r="C4" s="123"/>
    </row>
    <row r="5" spans="1:5" x14ac:dyDescent="0.2">
      <c r="E5" s="108" t="s">
        <v>3</v>
      </c>
    </row>
    <row r="6" spans="1:5" s="102" customFormat="1" x14ac:dyDescent="0.2">
      <c r="A6" s="96" t="s">
        <v>4</v>
      </c>
      <c r="B6" s="96" t="s">
        <v>5</v>
      </c>
      <c r="C6" s="109" t="s">
        <v>6</v>
      </c>
      <c r="D6" s="109" t="s">
        <v>384</v>
      </c>
      <c r="E6" s="96" t="s">
        <v>8</v>
      </c>
    </row>
    <row r="7" spans="1:5" s="102" customFormat="1" x14ac:dyDescent="0.2">
      <c r="A7" s="109">
        <v>1</v>
      </c>
      <c r="B7" s="109">
        <v>2</v>
      </c>
      <c r="C7" s="109">
        <v>3</v>
      </c>
      <c r="D7" s="109">
        <v>4</v>
      </c>
      <c r="E7" s="109">
        <v>5</v>
      </c>
    </row>
    <row r="8" spans="1:5" x14ac:dyDescent="0.2">
      <c r="A8" s="111" t="s">
        <v>9</v>
      </c>
      <c r="B8" s="111" t="s">
        <v>316</v>
      </c>
      <c r="C8" s="112">
        <f>SUM(C9:C21)</f>
        <v>286682916</v>
      </c>
      <c r="D8" s="112">
        <f>SUM(D9:D21)</f>
        <v>-20898095</v>
      </c>
      <c r="E8" s="112">
        <f>SUM(E9:E21)</f>
        <v>265784821</v>
      </c>
    </row>
    <row r="9" spans="1:5" x14ac:dyDescent="0.2">
      <c r="A9" s="111" t="s">
        <v>11</v>
      </c>
      <c r="B9" s="111" t="s">
        <v>317</v>
      </c>
      <c r="C9" s="118">
        <v>18259513</v>
      </c>
      <c r="D9" s="119">
        <v>-275</v>
      </c>
      <c r="E9" s="118">
        <v>18259238</v>
      </c>
    </row>
    <row r="10" spans="1:5" x14ac:dyDescent="0.2">
      <c r="A10" s="111" t="s">
        <v>13</v>
      </c>
      <c r="B10" s="114" t="s">
        <v>318</v>
      </c>
      <c r="C10" s="118">
        <v>20015630</v>
      </c>
      <c r="D10" s="119">
        <v>0</v>
      </c>
      <c r="E10" s="118">
        <v>20015630</v>
      </c>
    </row>
    <row r="11" spans="1:5" ht="25.5" x14ac:dyDescent="0.2">
      <c r="A11" s="111" t="s">
        <v>15</v>
      </c>
      <c r="B11" s="114" t="s">
        <v>319</v>
      </c>
      <c r="C11" s="118">
        <v>1770680</v>
      </c>
      <c r="D11" s="118">
        <v>-1025025</v>
      </c>
      <c r="E11" s="118">
        <v>745655</v>
      </c>
    </row>
    <row r="12" spans="1:5" x14ac:dyDescent="0.2">
      <c r="A12" s="111" t="s">
        <v>17</v>
      </c>
      <c r="B12" s="111" t="s">
        <v>320</v>
      </c>
      <c r="C12" s="118">
        <v>174989204</v>
      </c>
      <c r="D12" s="118">
        <v>-14280402</v>
      </c>
      <c r="E12" s="118">
        <v>160708802</v>
      </c>
    </row>
    <row r="13" spans="1:5" x14ac:dyDescent="0.2">
      <c r="A13" s="111" t="s">
        <v>19</v>
      </c>
      <c r="B13" s="111" t="s">
        <v>321</v>
      </c>
      <c r="C13" s="118">
        <v>55016658</v>
      </c>
      <c r="D13" s="118">
        <v>-55460</v>
      </c>
      <c r="E13" s="118">
        <v>54961198</v>
      </c>
    </row>
    <row r="14" spans="1:5" x14ac:dyDescent="0.2">
      <c r="A14" s="111" t="s">
        <v>127</v>
      </c>
      <c r="B14" s="111" t="s">
        <v>322</v>
      </c>
      <c r="C14" s="118">
        <v>12060</v>
      </c>
      <c r="D14" s="118">
        <v>-12060</v>
      </c>
      <c r="E14" s="119">
        <v>0</v>
      </c>
    </row>
    <row r="15" spans="1:5" x14ac:dyDescent="0.2">
      <c r="A15" s="111" t="s">
        <v>21</v>
      </c>
      <c r="B15" s="111" t="s">
        <v>323</v>
      </c>
      <c r="C15" s="118">
        <v>7768259</v>
      </c>
      <c r="D15" s="118">
        <v>-2379627</v>
      </c>
      <c r="E15" s="118">
        <v>5388632</v>
      </c>
    </row>
    <row r="16" spans="1:5" x14ac:dyDescent="0.2">
      <c r="A16" s="111" t="s">
        <v>23</v>
      </c>
      <c r="B16" s="111" t="s">
        <v>26</v>
      </c>
      <c r="C16" s="118">
        <v>2645529</v>
      </c>
      <c r="D16" s="118">
        <v>-1820050</v>
      </c>
      <c r="E16" s="118">
        <v>825479</v>
      </c>
    </row>
    <row r="17" spans="1:6" x14ac:dyDescent="0.2">
      <c r="A17" s="111" t="s">
        <v>25</v>
      </c>
      <c r="B17" s="114" t="s">
        <v>324</v>
      </c>
      <c r="C17" s="118">
        <v>2338317</v>
      </c>
      <c r="D17" s="118">
        <v>-1195611</v>
      </c>
      <c r="E17" s="118">
        <v>1142706</v>
      </c>
    </row>
    <row r="18" spans="1:6" ht="25.5" x14ac:dyDescent="0.2">
      <c r="A18" s="111" t="s">
        <v>185</v>
      </c>
      <c r="B18" s="114" t="s">
        <v>256</v>
      </c>
      <c r="C18" s="119">
        <v>0</v>
      </c>
      <c r="D18" s="119">
        <v>0</v>
      </c>
      <c r="E18" s="119">
        <v>0</v>
      </c>
    </row>
    <row r="19" spans="1:6" x14ac:dyDescent="0.2">
      <c r="A19" s="111" t="s">
        <v>187</v>
      </c>
      <c r="B19" s="111" t="s">
        <v>118</v>
      </c>
      <c r="C19" s="118">
        <v>169836</v>
      </c>
      <c r="D19" s="119">
        <v>0</v>
      </c>
      <c r="E19" s="118">
        <v>169836</v>
      </c>
    </row>
    <row r="20" spans="1:6" x14ac:dyDescent="0.2">
      <c r="A20" s="111" t="s">
        <v>171</v>
      </c>
      <c r="B20" s="111" t="s">
        <v>325</v>
      </c>
      <c r="C20" s="118">
        <v>3697230</v>
      </c>
      <c r="D20" s="118">
        <v>-129585</v>
      </c>
      <c r="E20" s="118">
        <v>3567645</v>
      </c>
    </row>
    <row r="21" spans="1:6" x14ac:dyDescent="0.2">
      <c r="A21" s="111" t="s">
        <v>190</v>
      </c>
      <c r="B21" s="111" t="s">
        <v>130</v>
      </c>
      <c r="C21" s="118">
        <v>0</v>
      </c>
      <c r="D21" s="118">
        <v>0</v>
      </c>
      <c r="E21" s="118">
        <v>0</v>
      </c>
    </row>
    <row r="22" spans="1:6" x14ac:dyDescent="0.2">
      <c r="A22" s="111" t="s">
        <v>31</v>
      </c>
      <c r="B22" s="111" t="s">
        <v>32</v>
      </c>
      <c r="C22" s="112">
        <f>+C23+C35</f>
        <v>265784821</v>
      </c>
      <c r="D22" s="112">
        <f>+D23+D35</f>
        <v>0</v>
      </c>
      <c r="E22" s="112">
        <f>+E23+E35</f>
        <v>265784821</v>
      </c>
      <c r="F22" s="101"/>
    </row>
    <row r="23" spans="1:6" x14ac:dyDescent="0.2">
      <c r="A23" s="111" t="s">
        <v>33</v>
      </c>
      <c r="B23" s="111" t="s">
        <v>288</v>
      </c>
      <c r="C23" s="112">
        <f>SUM(C24:C34)</f>
        <v>210245562</v>
      </c>
      <c r="D23" s="112">
        <f>SUM(D24:D34)</f>
        <v>0</v>
      </c>
      <c r="E23" s="112">
        <f>SUM(E24:E34)</f>
        <v>210245562</v>
      </c>
    </row>
    <row r="24" spans="1:6" x14ac:dyDescent="0.2">
      <c r="A24" s="111" t="s">
        <v>35</v>
      </c>
      <c r="B24" s="111" t="s">
        <v>326</v>
      </c>
      <c r="C24" s="118">
        <v>63860172</v>
      </c>
      <c r="D24" s="119">
        <v>0</v>
      </c>
      <c r="E24" s="118">
        <v>63860172</v>
      </c>
    </row>
    <row r="25" spans="1:6" x14ac:dyDescent="0.2">
      <c r="A25" s="111" t="s">
        <v>37</v>
      </c>
      <c r="B25" s="111" t="s">
        <v>327</v>
      </c>
      <c r="C25" s="118">
        <v>62085439</v>
      </c>
      <c r="D25" s="119">
        <v>0</v>
      </c>
      <c r="E25" s="118">
        <v>62085439</v>
      </c>
    </row>
    <row r="26" spans="1:6" x14ac:dyDescent="0.2">
      <c r="A26" s="111" t="s">
        <v>39</v>
      </c>
      <c r="B26" s="111" t="s">
        <v>328</v>
      </c>
      <c r="C26" s="118">
        <v>77836372</v>
      </c>
      <c r="D26" s="119">
        <v>0</v>
      </c>
      <c r="E26" s="118">
        <v>77836372</v>
      </c>
    </row>
    <row r="27" spans="1:6" x14ac:dyDescent="0.2">
      <c r="A27" s="111" t="s">
        <v>122</v>
      </c>
      <c r="B27" s="111" t="s">
        <v>274</v>
      </c>
      <c r="C27" s="118">
        <v>0</v>
      </c>
      <c r="D27" s="119">
        <v>0</v>
      </c>
      <c r="E27" s="118">
        <v>0</v>
      </c>
    </row>
    <row r="28" spans="1:6" ht="25.5" x14ac:dyDescent="0.2">
      <c r="A28" s="111" t="s">
        <v>131</v>
      </c>
      <c r="B28" s="114" t="s">
        <v>334</v>
      </c>
      <c r="C28" s="118">
        <v>679383</v>
      </c>
      <c r="D28" s="119">
        <v>0</v>
      </c>
      <c r="E28" s="118">
        <v>679383</v>
      </c>
    </row>
    <row r="29" spans="1:6" x14ac:dyDescent="0.2">
      <c r="A29" s="111" t="s">
        <v>258</v>
      </c>
      <c r="B29" s="111" t="s">
        <v>278</v>
      </c>
      <c r="C29" s="118">
        <v>179404</v>
      </c>
      <c r="D29" s="119">
        <v>0</v>
      </c>
      <c r="E29" s="118">
        <v>179404</v>
      </c>
    </row>
    <row r="30" spans="1:6" x14ac:dyDescent="0.2">
      <c r="A30" s="111" t="s">
        <v>259</v>
      </c>
      <c r="B30" s="114" t="s">
        <v>329</v>
      </c>
      <c r="C30" s="118">
        <v>60558</v>
      </c>
      <c r="D30" s="119">
        <v>0</v>
      </c>
      <c r="E30" s="118">
        <v>60558</v>
      </c>
    </row>
    <row r="31" spans="1:6" x14ac:dyDescent="0.2">
      <c r="A31" s="111" t="s">
        <v>43</v>
      </c>
      <c r="B31" s="111" t="s">
        <v>307</v>
      </c>
      <c r="C31" s="119">
        <v>234</v>
      </c>
      <c r="D31" s="119">
        <v>0</v>
      </c>
      <c r="E31" s="119">
        <v>234</v>
      </c>
    </row>
    <row r="32" spans="1:6" ht="25.5" x14ac:dyDescent="0.2">
      <c r="A32" s="111" t="s">
        <v>45</v>
      </c>
      <c r="B32" s="114" t="s">
        <v>335</v>
      </c>
      <c r="C32" s="119">
        <v>0</v>
      </c>
      <c r="D32" s="119">
        <v>0</v>
      </c>
      <c r="E32" s="119">
        <v>0</v>
      </c>
    </row>
    <row r="33" spans="1:5" x14ac:dyDescent="0.2">
      <c r="A33" s="111" t="s">
        <v>135</v>
      </c>
      <c r="B33" s="111" t="s">
        <v>330</v>
      </c>
      <c r="C33" s="119">
        <v>593</v>
      </c>
      <c r="D33" s="119">
        <v>0</v>
      </c>
      <c r="E33" s="119">
        <v>593</v>
      </c>
    </row>
    <row r="34" spans="1:5" x14ac:dyDescent="0.2">
      <c r="A34" s="111" t="s">
        <v>209</v>
      </c>
      <c r="B34" s="114" t="s">
        <v>331</v>
      </c>
      <c r="C34" s="118">
        <v>5543407</v>
      </c>
      <c r="D34" s="119">
        <v>0</v>
      </c>
      <c r="E34" s="118">
        <v>5543407</v>
      </c>
    </row>
    <row r="35" spans="1:5" x14ac:dyDescent="0.2">
      <c r="A35" s="111" t="s">
        <v>47</v>
      </c>
      <c r="B35" s="111" t="s">
        <v>48</v>
      </c>
      <c r="C35" s="112">
        <f>SUM(C36:C40)</f>
        <v>55539259</v>
      </c>
      <c r="D35" s="112">
        <f>SUM(D36:D40)</f>
        <v>0</v>
      </c>
      <c r="E35" s="112">
        <f>SUM(E36:E40)</f>
        <v>55539259</v>
      </c>
    </row>
    <row r="36" spans="1:5" x14ac:dyDescent="0.2">
      <c r="A36" s="111" t="s">
        <v>336</v>
      </c>
      <c r="B36" s="111" t="s">
        <v>50</v>
      </c>
      <c r="C36" s="118">
        <v>24169776</v>
      </c>
      <c r="D36" s="119">
        <v>0</v>
      </c>
      <c r="E36" s="118">
        <v>24169776</v>
      </c>
    </row>
    <row r="37" spans="1:5" x14ac:dyDescent="0.2">
      <c r="A37" s="111" t="s">
        <v>337</v>
      </c>
      <c r="B37" s="111" t="s">
        <v>381</v>
      </c>
      <c r="C37" s="118">
        <v>25289291</v>
      </c>
      <c r="D37" s="119">
        <v>0</v>
      </c>
      <c r="E37" s="118">
        <v>25289291</v>
      </c>
    </row>
    <row r="38" spans="1:5" x14ac:dyDescent="0.2">
      <c r="A38" s="111" t="s">
        <v>339</v>
      </c>
      <c r="B38" s="115" t="s">
        <v>338</v>
      </c>
      <c r="C38" s="118">
        <v>1142502</v>
      </c>
      <c r="D38" s="119">
        <v>0</v>
      </c>
      <c r="E38" s="118">
        <v>1142502</v>
      </c>
    </row>
    <row r="39" spans="1:5" ht="25.5" x14ac:dyDescent="0.2">
      <c r="A39" s="111" t="s">
        <v>374</v>
      </c>
      <c r="B39" s="116" t="s">
        <v>376</v>
      </c>
      <c r="C39" s="120">
        <v>-106674</v>
      </c>
      <c r="D39" s="119">
        <v>0</v>
      </c>
      <c r="E39" s="118">
        <v>-106674</v>
      </c>
    </row>
    <row r="40" spans="1:5" x14ac:dyDescent="0.2">
      <c r="A40" s="110" t="s">
        <v>375</v>
      </c>
      <c r="B40" s="117" t="s">
        <v>333</v>
      </c>
      <c r="C40" s="118">
        <v>5044364</v>
      </c>
      <c r="D40" s="119">
        <v>0</v>
      </c>
      <c r="E40" s="118">
        <v>5044364</v>
      </c>
    </row>
    <row r="41" spans="1:5" x14ac:dyDescent="0.2">
      <c r="A41" s="110" t="s">
        <v>55</v>
      </c>
      <c r="B41" s="110" t="s">
        <v>56</v>
      </c>
      <c r="C41" s="119">
        <v>0</v>
      </c>
      <c r="D41" s="119">
        <v>0</v>
      </c>
      <c r="E41" s="119">
        <v>0</v>
      </c>
    </row>
    <row r="42" spans="1:5" x14ac:dyDescent="0.2">
      <c r="A42" s="110" t="s">
        <v>57</v>
      </c>
      <c r="B42" s="110" t="s">
        <v>280</v>
      </c>
      <c r="C42" s="118">
        <v>435933026</v>
      </c>
      <c r="D42" s="119">
        <v>0</v>
      </c>
      <c r="E42" s="118">
        <v>435933026</v>
      </c>
    </row>
    <row r="43" spans="1:5" x14ac:dyDescent="0.2">
      <c r="A43" s="106" t="s">
        <v>59</v>
      </c>
      <c r="B43" s="106" t="s">
        <v>281</v>
      </c>
      <c r="C43" s="118">
        <v>435933026</v>
      </c>
      <c r="D43" s="119">
        <v>0</v>
      </c>
      <c r="E43" s="118">
        <v>435933026</v>
      </c>
    </row>
    <row r="44" spans="1:5" x14ac:dyDescent="0.2">
      <c r="A44" s="106"/>
      <c r="B44" s="106"/>
    </row>
    <row r="45" spans="1:5" x14ac:dyDescent="0.2">
      <c r="A45" s="106"/>
      <c r="B45" s="106"/>
      <c r="C45" s="101"/>
    </row>
    <row r="46" spans="1:5" x14ac:dyDescent="0.2">
      <c r="A46" s="106"/>
      <c r="B46" s="106"/>
      <c r="C46" s="101"/>
    </row>
    <row r="47" spans="1:5" x14ac:dyDescent="0.2">
      <c r="A47" s="106"/>
      <c r="B47" s="106"/>
    </row>
    <row r="48" spans="1:5" x14ac:dyDescent="0.2">
      <c r="A48" s="106"/>
      <c r="B48" s="106"/>
    </row>
    <row r="49" spans="1:2" x14ac:dyDescent="0.2">
      <c r="A49" s="106"/>
      <c r="B49" s="106"/>
    </row>
    <row r="50" spans="1:2" x14ac:dyDescent="0.2">
      <c r="A50" s="106"/>
      <c r="B50" s="106"/>
    </row>
    <row r="51" spans="1:2" x14ac:dyDescent="0.2">
      <c r="A51" s="106"/>
      <c r="B51" s="106"/>
    </row>
    <row r="52" spans="1:2" x14ac:dyDescent="0.2">
      <c r="A52" s="106"/>
      <c r="B52" s="106"/>
    </row>
    <row r="53" spans="1:2" x14ac:dyDescent="0.2">
      <c r="A53" s="106"/>
      <c r="B53" s="106"/>
    </row>
    <row r="54" spans="1:2" x14ac:dyDescent="0.2">
      <c r="A54" s="106"/>
      <c r="B54" s="106"/>
    </row>
    <row r="55" spans="1:2" x14ac:dyDescent="0.2">
      <c r="A55" s="106"/>
      <c r="B55" s="106"/>
    </row>
    <row r="56" spans="1:2" x14ac:dyDescent="0.2">
      <c r="A56" s="106"/>
      <c r="B56" s="106"/>
    </row>
    <row r="57" spans="1:2" x14ac:dyDescent="0.2">
      <c r="A57" s="106"/>
      <c r="B57" s="106"/>
    </row>
    <row r="58" spans="1:2" x14ac:dyDescent="0.2">
      <c r="A58" s="106"/>
      <c r="B58" s="106"/>
    </row>
    <row r="59" spans="1:2" x14ac:dyDescent="0.2">
      <c r="A59" s="106"/>
      <c r="B59" s="106"/>
    </row>
    <row r="60" spans="1:2" x14ac:dyDescent="0.2">
      <c r="A60" s="106"/>
      <c r="B60" s="106"/>
    </row>
    <row r="61" spans="1:2" x14ac:dyDescent="0.2">
      <c r="A61" s="106"/>
      <c r="B61" s="106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3" customWidth="1"/>
    <col min="2" max="2" width="64.42578125" style="93" customWidth="1"/>
    <col min="3" max="3" width="11.140625" style="93" bestFit="1" customWidth="1"/>
    <col min="4" max="4" width="10.7109375" style="93" bestFit="1" customWidth="1"/>
    <col min="5" max="5" width="11.28515625" style="93" bestFit="1" customWidth="1"/>
    <col min="6" max="16384" width="9.140625" style="93"/>
  </cols>
  <sheetData>
    <row r="1" spans="1:5" x14ac:dyDescent="0.2">
      <c r="A1" s="92" t="s">
        <v>312</v>
      </c>
      <c r="B1" s="92"/>
      <c r="C1" s="107"/>
    </row>
    <row r="3" spans="1:5" x14ac:dyDescent="0.2">
      <c r="A3" s="121" t="s">
        <v>1</v>
      </c>
      <c r="B3" s="121"/>
      <c r="C3" s="121"/>
    </row>
    <row r="4" spans="1:5" x14ac:dyDescent="0.2">
      <c r="A4" s="122" t="s">
        <v>423</v>
      </c>
      <c r="B4" s="123"/>
      <c r="C4" s="123"/>
    </row>
    <row r="5" spans="1:5" x14ac:dyDescent="0.2">
      <c r="E5" s="108" t="s">
        <v>3</v>
      </c>
    </row>
    <row r="6" spans="1:5" s="102" customFormat="1" x14ac:dyDescent="0.2">
      <c r="A6" s="96" t="s">
        <v>4</v>
      </c>
      <c r="B6" s="96" t="s">
        <v>5</v>
      </c>
      <c r="C6" s="109" t="s">
        <v>6</v>
      </c>
      <c r="D6" s="109" t="s">
        <v>384</v>
      </c>
      <c r="E6" s="96" t="s">
        <v>8</v>
      </c>
    </row>
    <row r="7" spans="1:5" s="102" customFormat="1" x14ac:dyDescent="0.2">
      <c r="A7" s="109">
        <v>1</v>
      </c>
      <c r="B7" s="109">
        <v>2</v>
      </c>
      <c r="C7" s="109">
        <v>3</v>
      </c>
      <c r="D7" s="109">
        <v>4</v>
      </c>
      <c r="E7" s="109">
        <v>5</v>
      </c>
    </row>
    <row r="8" spans="1:5" x14ac:dyDescent="0.2">
      <c r="A8" s="111" t="s">
        <v>9</v>
      </c>
      <c r="B8" s="111" t="s">
        <v>316</v>
      </c>
      <c r="C8" s="112">
        <f>SUM(C9:C21)</f>
        <v>278773773</v>
      </c>
      <c r="D8" s="112">
        <f>SUM(D9:D21)</f>
        <v>-19860865</v>
      </c>
      <c r="E8" s="112">
        <f>SUM(E9:E21)</f>
        <v>258912908</v>
      </c>
    </row>
    <row r="9" spans="1:5" x14ac:dyDescent="0.2">
      <c r="A9" s="111" t="s">
        <v>11</v>
      </c>
      <c r="B9" s="111" t="s">
        <v>317</v>
      </c>
      <c r="C9" s="118">
        <v>7096315</v>
      </c>
      <c r="D9" s="119">
        <v>0</v>
      </c>
      <c r="E9" s="118">
        <v>7096315</v>
      </c>
    </row>
    <row r="10" spans="1:5" x14ac:dyDescent="0.2">
      <c r="A10" s="111" t="s">
        <v>13</v>
      </c>
      <c r="B10" s="114" t="s">
        <v>318</v>
      </c>
      <c r="C10" s="118">
        <v>29520597</v>
      </c>
      <c r="D10" s="119">
        <v>0</v>
      </c>
      <c r="E10" s="118">
        <v>29520597</v>
      </c>
    </row>
    <row r="11" spans="1:5" ht="25.5" x14ac:dyDescent="0.2">
      <c r="A11" s="111" t="s">
        <v>15</v>
      </c>
      <c r="B11" s="114" t="s">
        <v>319</v>
      </c>
      <c r="C11" s="118">
        <v>1771337</v>
      </c>
      <c r="D11" s="118">
        <v>-997992</v>
      </c>
      <c r="E11" s="118">
        <v>773345</v>
      </c>
    </row>
    <row r="12" spans="1:5" x14ac:dyDescent="0.2">
      <c r="A12" s="111" t="s">
        <v>17</v>
      </c>
      <c r="B12" s="111" t="s">
        <v>320</v>
      </c>
      <c r="C12" s="118">
        <v>171385544</v>
      </c>
      <c r="D12" s="118">
        <v>-13526882</v>
      </c>
      <c r="E12" s="118">
        <v>157858662</v>
      </c>
    </row>
    <row r="13" spans="1:5" x14ac:dyDescent="0.2">
      <c r="A13" s="111" t="s">
        <v>19</v>
      </c>
      <c r="B13" s="111" t="s">
        <v>321</v>
      </c>
      <c r="C13" s="118">
        <v>53608717</v>
      </c>
      <c r="D13" s="118">
        <v>-55484</v>
      </c>
      <c r="E13" s="118">
        <v>53553233</v>
      </c>
    </row>
    <row r="14" spans="1:5" x14ac:dyDescent="0.2">
      <c r="A14" s="111" t="s">
        <v>127</v>
      </c>
      <c r="B14" s="111" t="s">
        <v>322</v>
      </c>
      <c r="C14" s="118">
        <v>12060</v>
      </c>
      <c r="D14" s="118">
        <v>-12060</v>
      </c>
      <c r="E14" s="119">
        <v>0</v>
      </c>
    </row>
    <row r="15" spans="1:5" x14ac:dyDescent="0.2">
      <c r="A15" s="111" t="s">
        <v>21</v>
      </c>
      <c r="B15" s="111" t="s">
        <v>323</v>
      </c>
      <c r="C15" s="118">
        <v>6812001</v>
      </c>
      <c r="D15" s="118">
        <v>-2245968</v>
      </c>
      <c r="E15" s="118">
        <v>4566033</v>
      </c>
    </row>
    <row r="16" spans="1:5" x14ac:dyDescent="0.2">
      <c r="A16" s="111" t="s">
        <v>23</v>
      </c>
      <c r="B16" s="111" t="s">
        <v>26</v>
      </c>
      <c r="C16" s="118">
        <v>2602361</v>
      </c>
      <c r="D16" s="118">
        <v>-1730386</v>
      </c>
      <c r="E16" s="118">
        <v>871975</v>
      </c>
    </row>
    <row r="17" spans="1:6" x14ac:dyDescent="0.2">
      <c r="A17" s="111" t="s">
        <v>25</v>
      </c>
      <c r="B17" s="114" t="s">
        <v>324</v>
      </c>
      <c r="C17" s="118">
        <v>2284508</v>
      </c>
      <c r="D17" s="118">
        <v>-1167970</v>
      </c>
      <c r="E17" s="118">
        <v>1116538</v>
      </c>
    </row>
    <row r="18" spans="1:6" ht="25.5" x14ac:dyDescent="0.2">
      <c r="A18" s="111" t="s">
        <v>185</v>
      </c>
      <c r="B18" s="114" t="s">
        <v>256</v>
      </c>
      <c r="C18" s="119">
        <v>0</v>
      </c>
      <c r="D18" s="119">
        <v>0</v>
      </c>
      <c r="E18" s="119">
        <v>0</v>
      </c>
    </row>
    <row r="19" spans="1:6" x14ac:dyDescent="0.2">
      <c r="A19" s="111" t="s">
        <v>187</v>
      </c>
      <c r="B19" s="111" t="s">
        <v>118</v>
      </c>
      <c r="C19" s="118">
        <v>169836</v>
      </c>
      <c r="D19" s="119">
        <v>0</v>
      </c>
      <c r="E19" s="118">
        <v>169836</v>
      </c>
    </row>
    <row r="20" spans="1:6" x14ac:dyDescent="0.2">
      <c r="A20" s="111" t="s">
        <v>171</v>
      </c>
      <c r="B20" s="111" t="s">
        <v>325</v>
      </c>
      <c r="C20" s="118">
        <v>3510497</v>
      </c>
      <c r="D20" s="118">
        <v>-124123</v>
      </c>
      <c r="E20" s="118">
        <v>3386374</v>
      </c>
    </row>
    <row r="21" spans="1:6" x14ac:dyDescent="0.2">
      <c r="A21" s="111" t="s">
        <v>190</v>
      </c>
      <c r="B21" s="111" t="s">
        <v>130</v>
      </c>
      <c r="C21" s="118">
        <v>0</v>
      </c>
      <c r="D21" s="118">
        <v>0</v>
      </c>
      <c r="E21" s="118">
        <v>0</v>
      </c>
    </row>
    <row r="22" spans="1:6" x14ac:dyDescent="0.2">
      <c r="A22" s="111" t="s">
        <v>31</v>
      </c>
      <c r="B22" s="111" t="s">
        <v>32</v>
      </c>
      <c r="C22" s="112">
        <f>+C23+C35</f>
        <v>258912908</v>
      </c>
      <c r="D22" s="112">
        <f>+D23+D35</f>
        <v>0</v>
      </c>
      <c r="E22" s="112">
        <f>+E23+E35</f>
        <v>258912908</v>
      </c>
      <c r="F22" s="101"/>
    </row>
    <row r="23" spans="1:6" x14ac:dyDescent="0.2">
      <c r="A23" s="111" t="s">
        <v>33</v>
      </c>
      <c r="B23" s="111" t="s">
        <v>288</v>
      </c>
      <c r="C23" s="112">
        <f>SUM(C24:C34)</f>
        <v>204936222</v>
      </c>
      <c r="D23" s="112">
        <f>SUM(D24:D34)</f>
        <v>0</v>
      </c>
      <c r="E23" s="112">
        <f>SUM(E24:E34)</f>
        <v>204936222</v>
      </c>
    </row>
    <row r="24" spans="1:6" x14ac:dyDescent="0.2">
      <c r="A24" s="111" t="s">
        <v>35</v>
      </c>
      <c r="B24" s="111" t="s">
        <v>326</v>
      </c>
      <c r="C24" s="118">
        <v>54877334</v>
      </c>
      <c r="D24" s="119">
        <v>0</v>
      </c>
      <c r="E24" s="118">
        <v>54877334</v>
      </c>
    </row>
    <row r="25" spans="1:6" x14ac:dyDescent="0.2">
      <c r="A25" s="111" t="s">
        <v>37</v>
      </c>
      <c r="B25" s="111" t="s">
        <v>327</v>
      </c>
      <c r="C25" s="118">
        <v>68119647</v>
      </c>
      <c r="D25" s="119">
        <v>0</v>
      </c>
      <c r="E25" s="118">
        <v>68119647</v>
      </c>
    </row>
    <row r="26" spans="1:6" x14ac:dyDescent="0.2">
      <c r="A26" s="111" t="s">
        <v>39</v>
      </c>
      <c r="B26" s="111" t="s">
        <v>328</v>
      </c>
      <c r="C26" s="118">
        <v>76199141</v>
      </c>
      <c r="D26" s="119">
        <v>0</v>
      </c>
      <c r="E26" s="118">
        <v>76199141</v>
      </c>
    </row>
    <row r="27" spans="1:6" x14ac:dyDescent="0.2">
      <c r="A27" s="111" t="s">
        <v>122</v>
      </c>
      <c r="B27" s="111" t="s">
        <v>274</v>
      </c>
      <c r="C27" s="118">
        <v>0</v>
      </c>
      <c r="D27" s="119">
        <v>0</v>
      </c>
      <c r="E27" s="118">
        <v>0</v>
      </c>
    </row>
    <row r="28" spans="1:6" ht="25.5" x14ac:dyDescent="0.2">
      <c r="A28" s="111" t="s">
        <v>131</v>
      </c>
      <c r="B28" s="114" t="s">
        <v>334</v>
      </c>
      <c r="C28" s="118">
        <v>625929</v>
      </c>
      <c r="D28" s="119">
        <v>0</v>
      </c>
      <c r="E28" s="118">
        <v>625929</v>
      </c>
    </row>
    <row r="29" spans="1:6" x14ac:dyDescent="0.2">
      <c r="A29" s="111" t="s">
        <v>258</v>
      </c>
      <c r="B29" s="111" t="s">
        <v>278</v>
      </c>
      <c r="C29" s="118">
        <v>179336</v>
      </c>
      <c r="D29" s="119">
        <v>0</v>
      </c>
      <c r="E29" s="118">
        <v>179336</v>
      </c>
    </row>
    <row r="30" spans="1:6" x14ac:dyDescent="0.2">
      <c r="A30" s="111" t="s">
        <v>259</v>
      </c>
      <c r="B30" s="114" t="s">
        <v>329</v>
      </c>
      <c r="C30" s="118">
        <v>63545</v>
      </c>
      <c r="D30" s="119">
        <v>0</v>
      </c>
      <c r="E30" s="118">
        <v>63545</v>
      </c>
    </row>
    <row r="31" spans="1:6" x14ac:dyDescent="0.2">
      <c r="A31" s="111" t="s">
        <v>43</v>
      </c>
      <c r="B31" s="111" t="s">
        <v>307</v>
      </c>
      <c r="C31" s="119">
        <v>234</v>
      </c>
      <c r="D31" s="119">
        <v>0</v>
      </c>
      <c r="E31" s="119">
        <v>234</v>
      </c>
    </row>
    <row r="32" spans="1:6" ht="25.5" x14ac:dyDescent="0.2">
      <c r="A32" s="111" t="s">
        <v>45</v>
      </c>
      <c r="B32" s="114" t="s">
        <v>335</v>
      </c>
      <c r="C32" s="119">
        <v>0</v>
      </c>
      <c r="D32" s="119">
        <v>0</v>
      </c>
      <c r="E32" s="119">
        <v>0</v>
      </c>
    </row>
    <row r="33" spans="1:5" x14ac:dyDescent="0.2">
      <c r="A33" s="111" t="s">
        <v>135</v>
      </c>
      <c r="B33" s="111" t="s">
        <v>330</v>
      </c>
      <c r="C33" s="119">
        <v>593</v>
      </c>
      <c r="D33" s="119">
        <v>0</v>
      </c>
      <c r="E33" s="119">
        <v>593</v>
      </c>
    </row>
    <row r="34" spans="1:5" x14ac:dyDescent="0.2">
      <c r="A34" s="111" t="s">
        <v>209</v>
      </c>
      <c r="B34" s="114" t="s">
        <v>331</v>
      </c>
      <c r="C34" s="118">
        <v>4870463</v>
      </c>
      <c r="D34" s="119">
        <v>0</v>
      </c>
      <c r="E34" s="118">
        <v>4870463</v>
      </c>
    </row>
    <row r="35" spans="1:5" x14ac:dyDescent="0.2">
      <c r="A35" s="111" t="s">
        <v>47</v>
      </c>
      <c r="B35" s="111" t="s">
        <v>48</v>
      </c>
      <c r="C35" s="112">
        <f>SUM(C36:C40)</f>
        <v>53976686</v>
      </c>
      <c r="D35" s="112">
        <f>SUM(D36:D40)</f>
        <v>0</v>
      </c>
      <c r="E35" s="112">
        <f>SUM(E36:E40)</f>
        <v>53976686</v>
      </c>
    </row>
    <row r="36" spans="1:5" x14ac:dyDescent="0.2">
      <c r="A36" s="111" t="s">
        <v>336</v>
      </c>
      <c r="B36" s="111" t="s">
        <v>50</v>
      </c>
      <c r="C36" s="118">
        <v>24169776</v>
      </c>
      <c r="D36" s="119">
        <v>0</v>
      </c>
      <c r="E36" s="118">
        <v>24169776</v>
      </c>
    </row>
    <row r="37" spans="1:5" x14ac:dyDescent="0.2">
      <c r="A37" s="111" t="s">
        <v>337</v>
      </c>
      <c r="B37" s="111" t="s">
        <v>381</v>
      </c>
      <c r="C37" s="118">
        <v>25289291</v>
      </c>
      <c r="D37" s="119">
        <v>0</v>
      </c>
      <c r="E37" s="118">
        <v>25289291</v>
      </c>
    </row>
    <row r="38" spans="1:5" x14ac:dyDescent="0.2">
      <c r="A38" s="111" t="s">
        <v>339</v>
      </c>
      <c r="B38" s="115" t="s">
        <v>338</v>
      </c>
      <c r="C38" s="118">
        <v>1352935</v>
      </c>
      <c r="D38" s="119">
        <v>0</v>
      </c>
      <c r="E38" s="118">
        <v>1352935</v>
      </c>
    </row>
    <row r="39" spans="1:5" ht="25.5" x14ac:dyDescent="0.2">
      <c r="A39" s="111" t="s">
        <v>374</v>
      </c>
      <c r="B39" s="116" t="s">
        <v>376</v>
      </c>
      <c r="C39" s="119">
        <v>-9148</v>
      </c>
      <c r="D39" s="119">
        <v>0</v>
      </c>
      <c r="E39" s="118">
        <v>-9148</v>
      </c>
    </row>
    <row r="40" spans="1:5" x14ac:dyDescent="0.2">
      <c r="A40" s="110" t="s">
        <v>375</v>
      </c>
      <c r="B40" s="117" t="s">
        <v>333</v>
      </c>
      <c r="C40" s="118">
        <v>3173832</v>
      </c>
      <c r="D40" s="119">
        <v>0</v>
      </c>
      <c r="E40" s="118">
        <v>3173832</v>
      </c>
    </row>
    <row r="41" spans="1:5" x14ac:dyDescent="0.2">
      <c r="A41" s="110" t="s">
        <v>55</v>
      </c>
      <c r="B41" s="110" t="s">
        <v>56</v>
      </c>
      <c r="C41" s="119">
        <v>0</v>
      </c>
      <c r="D41" s="119">
        <v>0</v>
      </c>
      <c r="E41" s="119">
        <v>0</v>
      </c>
    </row>
    <row r="42" spans="1:5" x14ac:dyDescent="0.2">
      <c r="A42" s="110" t="s">
        <v>57</v>
      </c>
      <c r="B42" s="110" t="s">
        <v>280</v>
      </c>
      <c r="C42" s="118">
        <v>412114189</v>
      </c>
      <c r="D42" s="119">
        <v>0</v>
      </c>
      <c r="E42" s="118">
        <v>412114189</v>
      </c>
    </row>
    <row r="43" spans="1:5" x14ac:dyDescent="0.2">
      <c r="A43" s="106" t="s">
        <v>59</v>
      </c>
      <c r="B43" s="106" t="s">
        <v>281</v>
      </c>
      <c r="C43" s="118">
        <v>412114189</v>
      </c>
      <c r="D43" s="119">
        <v>0</v>
      </c>
      <c r="E43" s="118">
        <v>412114189</v>
      </c>
    </row>
    <row r="44" spans="1:5" x14ac:dyDescent="0.2">
      <c r="A44" s="106"/>
      <c r="B44" s="106"/>
    </row>
    <row r="45" spans="1:5" x14ac:dyDescent="0.2">
      <c r="A45" s="106"/>
      <c r="B45" s="106"/>
      <c r="C45" s="101"/>
    </row>
    <row r="46" spans="1:5" x14ac:dyDescent="0.2">
      <c r="A46" s="106"/>
      <c r="B46" s="106"/>
      <c r="C46" s="101"/>
    </row>
    <row r="47" spans="1:5" x14ac:dyDescent="0.2">
      <c r="A47" s="106"/>
      <c r="B47" s="106"/>
    </row>
    <row r="48" spans="1:5" x14ac:dyDescent="0.2">
      <c r="A48" s="106"/>
      <c r="B48" s="106"/>
    </row>
    <row r="49" spans="1:2" x14ac:dyDescent="0.2">
      <c r="A49" s="106"/>
      <c r="B49" s="106"/>
    </row>
    <row r="50" spans="1:2" x14ac:dyDescent="0.2">
      <c r="A50" s="106"/>
      <c r="B50" s="106"/>
    </row>
    <row r="51" spans="1:2" x14ac:dyDescent="0.2">
      <c r="A51" s="106"/>
      <c r="B51" s="106"/>
    </row>
    <row r="52" spans="1:2" x14ac:dyDescent="0.2">
      <c r="A52" s="106"/>
      <c r="B52" s="106"/>
    </row>
    <row r="53" spans="1:2" x14ac:dyDescent="0.2">
      <c r="A53" s="106"/>
      <c r="B53" s="106"/>
    </row>
    <row r="54" spans="1:2" x14ac:dyDescent="0.2">
      <c r="A54" s="106"/>
      <c r="B54" s="106"/>
    </row>
    <row r="55" spans="1:2" x14ac:dyDescent="0.2">
      <c r="A55" s="106"/>
      <c r="B55" s="106"/>
    </row>
    <row r="56" spans="1:2" x14ac:dyDescent="0.2">
      <c r="A56" s="106"/>
      <c r="B56" s="106"/>
    </row>
    <row r="57" spans="1:2" x14ac:dyDescent="0.2">
      <c r="A57" s="106"/>
      <c r="B57" s="106"/>
    </row>
    <row r="58" spans="1:2" x14ac:dyDescent="0.2">
      <c r="A58" s="106"/>
      <c r="B58" s="106"/>
    </row>
    <row r="59" spans="1:2" x14ac:dyDescent="0.2">
      <c r="A59" s="106"/>
      <c r="B59" s="106"/>
    </row>
    <row r="60" spans="1:2" x14ac:dyDescent="0.2">
      <c r="A60" s="106"/>
      <c r="B60" s="106"/>
    </row>
    <row r="61" spans="1:2" x14ac:dyDescent="0.2">
      <c r="A61" s="106"/>
      <c r="B61" s="106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3" customWidth="1"/>
    <col min="2" max="2" width="64.42578125" style="93" customWidth="1"/>
    <col min="3" max="3" width="11.140625" style="93" bestFit="1" customWidth="1"/>
    <col min="4" max="4" width="10.7109375" style="93" bestFit="1" customWidth="1"/>
    <col min="5" max="5" width="11.28515625" style="93" bestFit="1" customWidth="1"/>
    <col min="6" max="16384" width="9.140625" style="93"/>
  </cols>
  <sheetData>
    <row r="1" spans="1:5" x14ac:dyDescent="0.2">
      <c r="A1" s="92" t="s">
        <v>312</v>
      </c>
      <c r="B1" s="92"/>
      <c r="C1" s="107"/>
    </row>
    <row r="3" spans="1:5" x14ac:dyDescent="0.2">
      <c r="A3" s="121" t="s">
        <v>1</v>
      </c>
      <c r="B3" s="121"/>
      <c r="C3" s="121"/>
    </row>
    <row r="4" spans="1:5" x14ac:dyDescent="0.2">
      <c r="A4" s="122" t="s">
        <v>421</v>
      </c>
      <c r="B4" s="123"/>
      <c r="C4" s="123"/>
    </row>
    <row r="5" spans="1:5" x14ac:dyDescent="0.2">
      <c r="E5" s="108" t="s">
        <v>3</v>
      </c>
    </row>
    <row r="6" spans="1:5" s="102" customFormat="1" x14ac:dyDescent="0.2">
      <c r="A6" s="96" t="s">
        <v>4</v>
      </c>
      <c r="B6" s="96" t="s">
        <v>5</v>
      </c>
      <c r="C6" s="109" t="s">
        <v>6</v>
      </c>
      <c r="D6" s="109" t="s">
        <v>384</v>
      </c>
      <c r="E6" s="96" t="s">
        <v>8</v>
      </c>
    </row>
    <row r="7" spans="1:5" s="102" customFormat="1" x14ac:dyDescent="0.2">
      <c r="A7" s="109">
        <v>1</v>
      </c>
      <c r="B7" s="109">
        <v>2</v>
      </c>
      <c r="C7" s="109">
        <v>3</v>
      </c>
      <c r="D7" s="109">
        <v>4</v>
      </c>
      <c r="E7" s="109">
        <v>5</v>
      </c>
    </row>
    <row r="8" spans="1:5" x14ac:dyDescent="0.2">
      <c r="A8" s="111" t="s">
        <v>9</v>
      </c>
      <c r="B8" s="111" t="s">
        <v>316</v>
      </c>
      <c r="C8" s="112">
        <f>SUM(C9:C21)</f>
        <v>266574288</v>
      </c>
      <c r="D8" s="112">
        <f>SUM(D9:D21)</f>
        <v>-19034437</v>
      </c>
      <c r="E8" s="112">
        <f>SUM(E9:E21)</f>
        <v>247539851</v>
      </c>
    </row>
    <row r="9" spans="1:5" x14ac:dyDescent="0.2">
      <c r="A9" s="111" t="s">
        <v>11</v>
      </c>
      <c r="B9" s="111" t="s">
        <v>317</v>
      </c>
      <c r="C9" s="118">
        <v>10068376</v>
      </c>
      <c r="D9" s="119">
        <v>0</v>
      </c>
      <c r="E9" s="118">
        <v>10068376</v>
      </c>
    </row>
    <row r="10" spans="1:5" x14ac:dyDescent="0.2">
      <c r="A10" s="111" t="s">
        <v>13</v>
      </c>
      <c r="B10" s="114" t="s">
        <v>318</v>
      </c>
      <c r="C10" s="118">
        <v>26981304</v>
      </c>
      <c r="D10" s="119">
        <v>0</v>
      </c>
      <c r="E10" s="118">
        <v>26981304</v>
      </c>
    </row>
    <row r="11" spans="1:5" ht="25.5" x14ac:dyDescent="0.2">
      <c r="A11" s="111" t="s">
        <v>15</v>
      </c>
      <c r="B11" s="114" t="s">
        <v>319</v>
      </c>
      <c r="C11" s="118">
        <v>1784575</v>
      </c>
      <c r="D11" s="118">
        <v>-984788</v>
      </c>
      <c r="E11" s="118">
        <v>799787</v>
      </c>
    </row>
    <row r="12" spans="1:5" x14ac:dyDescent="0.2">
      <c r="A12" s="111" t="s">
        <v>17</v>
      </c>
      <c r="B12" s="111" t="s">
        <v>320</v>
      </c>
      <c r="C12" s="118">
        <v>161741269</v>
      </c>
      <c r="D12" s="118">
        <v>-12916970</v>
      </c>
      <c r="E12" s="118">
        <v>148824299</v>
      </c>
    </row>
    <row r="13" spans="1:5" x14ac:dyDescent="0.2">
      <c r="A13" s="111" t="s">
        <v>19</v>
      </c>
      <c r="B13" s="111" t="s">
        <v>321</v>
      </c>
      <c r="C13" s="118">
        <v>51261444</v>
      </c>
      <c r="D13" s="118">
        <v>-55659</v>
      </c>
      <c r="E13" s="118">
        <v>51205785</v>
      </c>
    </row>
    <row r="14" spans="1:5" x14ac:dyDescent="0.2">
      <c r="A14" s="111" t="s">
        <v>127</v>
      </c>
      <c r="B14" s="111" t="s">
        <v>322</v>
      </c>
      <c r="C14" s="118">
        <v>12060</v>
      </c>
      <c r="D14" s="118">
        <v>-12060</v>
      </c>
      <c r="E14" s="119">
        <v>0</v>
      </c>
    </row>
    <row r="15" spans="1:5" x14ac:dyDescent="0.2">
      <c r="A15" s="111" t="s">
        <v>21</v>
      </c>
      <c r="B15" s="111" t="s">
        <v>323</v>
      </c>
      <c r="C15" s="118">
        <v>6510805</v>
      </c>
      <c r="D15" s="118">
        <v>-2178296</v>
      </c>
      <c r="E15" s="118">
        <v>4332509</v>
      </c>
    </row>
    <row r="16" spans="1:5" x14ac:dyDescent="0.2">
      <c r="A16" s="111" t="s">
        <v>23</v>
      </c>
      <c r="B16" s="111" t="s">
        <v>26</v>
      </c>
      <c r="C16" s="118">
        <v>2524198</v>
      </c>
      <c r="D16" s="118">
        <v>-1643882</v>
      </c>
      <c r="E16" s="118">
        <v>880316</v>
      </c>
    </row>
    <row r="17" spans="1:6" x14ac:dyDescent="0.2">
      <c r="A17" s="111" t="s">
        <v>25</v>
      </c>
      <c r="B17" s="114" t="s">
        <v>324</v>
      </c>
      <c r="C17" s="118">
        <v>2258934</v>
      </c>
      <c r="D17" s="118">
        <v>-1127375</v>
      </c>
      <c r="E17" s="118">
        <v>1131559</v>
      </c>
    </row>
    <row r="18" spans="1:6" ht="25.5" x14ac:dyDescent="0.2">
      <c r="A18" s="111" t="s">
        <v>185</v>
      </c>
      <c r="B18" s="114" t="s">
        <v>256</v>
      </c>
      <c r="C18" s="119">
        <v>0</v>
      </c>
      <c r="D18" s="119">
        <v>0</v>
      </c>
      <c r="E18" s="119">
        <v>0</v>
      </c>
    </row>
    <row r="19" spans="1:6" x14ac:dyDescent="0.2">
      <c r="A19" s="111" t="s">
        <v>187</v>
      </c>
      <c r="B19" s="111" t="s">
        <v>118</v>
      </c>
      <c r="C19" s="118">
        <v>169836</v>
      </c>
      <c r="D19" s="119">
        <v>0</v>
      </c>
      <c r="E19" s="118">
        <v>169836</v>
      </c>
    </row>
    <row r="20" spans="1:6" x14ac:dyDescent="0.2">
      <c r="A20" s="111" t="s">
        <v>171</v>
      </c>
      <c r="B20" s="111" t="s">
        <v>325</v>
      </c>
      <c r="C20" s="118">
        <v>3261487</v>
      </c>
      <c r="D20" s="118">
        <v>-115407</v>
      </c>
      <c r="E20" s="118">
        <v>3146080</v>
      </c>
    </row>
    <row r="21" spans="1:6" x14ac:dyDescent="0.2">
      <c r="A21" s="111" t="s">
        <v>190</v>
      </c>
      <c r="B21" s="111" t="s">
        <v>130</v>
      </c>
      <c r="C21" s="118">
        <v>0</v>
      </c>
      <c r="D21" s="118">
        <v>0</v>
      </c>
      <c r="E21" s="118">
        <v>0</v>
      </c>
    </row>
    <row r="22" spans="1:6" x14ac:dyDescent="0.2">
      <c r="A22" s="111" t="s">
        <v>31</v>
      </c>
      <c r="B22" s="111" t="s">
        <v>32</v>
      </c>
      <c r="C22" s="112">
        <f>+C23+C35</f>
        <v>247539851</v>
      </c>
      <c r="D22" s="112">
        <f>+D23+D35</f>
        <v>0</v>
      </c>
      <c r="E22" s="112">
        <f>+E23+E35</f>
        <v>247539851</v>
      </c>
      <c r="F22" s="101"/>
    </row>
    <row r="23" spans="1:6" x14ac:dyDescent="0.2">
      <c r="A23" s="111" t="s">
        <v>33</v>
      </c>
      <c r="B23" s="111" t="s">
        <v>288</v>
      </c>
      <c r="C23" s="112">
        <f>SUM(C24:C34)</f>
        <v>195645521</v>
      </c>
      <c r="D23" s="112">
        <f>SUM(D24:D34)</f>
        <v>0</v>
      </c>
      <c r="E23" s="112">
        <f>SUM(E24:E34)</f>
        <v>195645521</v>
      </c>
    </row>
    <row r="24" spans="1:6" x14ac:dyDescent="0.2">
      <c r="A24" s="111" t="s">
        <v>35</v>
      </c>
      <c r="B24" s="111" t="s">
        <v>326</v>
      </c>
      <c r="C24" s="118">
        <v>53595985</v>
      </c>
      <c r="D24" s="119">
        <v>0</v>
      </c>
      <c r="E24" s="118">
        <v>53595985</v>
      </c>
    </row>
    <row r="25" spans="1:6" x14ac:dyDescent="0.2">
      <c r="A25" s="111" t="s">
        <v>37</v>
      </c>
      <c r="B25" s="111" t="s">
        <v>327</v>
      </c>
      <c r="C25" s="118">
        <v>61058405</v>
      </c>
      <c r="D25" s="119">
        <v>0</v>
      </c>
      <c r="E25" s="118">
        <v>61058405</v>
      </c>
    </row>
    <row r="26" spans="1:6" x14ac:dyDescent="0.2">
      <c r="A26" s="111" t="s">
        <v>39</v>
      </c>
      <c r="B26" s="111" t="s">
        <v>328</v>
      </c>
      <c r="C26" s="118">
        <v>73901346</v>
      </c>
      <c r="D26" s="119">
        <v>0</v>
      </c>
      <c r="E26" s="118">
        <v>73901346</v>
      </c>
    </row>
    <row r="27" spans="1:6" x14ac:dyDescent="0.2">
      <c r="A27" s="111" t="s">
        <v>122</v>
      </c>
      <c r="B27" s="111" t="s">
        <v>274</v>
      </c>
      <c r="C27" s="118">
        <v>0</v>
      </c>
      <c r="D27" s="119">
        <v>0</v>
      </c>
      <c r="E27" s="118">
        <v>0</v>
      </c>
    </row>
    <row r="28" spans="1:6" ht="25.5" x14ac:dyDescent="0.2">
      <c r="A28" s="111" t="s">
        <v>131</v>
      </c>
      <c r="B28" s="114" t="s">
        <v>334</v>
      </c>
      <c r="C28" s="118">
        <v>608480</v>
      </c>
      <c r="D28" s="119">
        <v>0</v>
      </c>
      <c r="E28" s="118">
        <v>608480</v>
      </c>
    </row>
    <row r="29" spans="1:6" x14ac:dyDescent="0.2">
      <c r="A29" s="111" t="s">
        <v>258</v>
      </c>
      <c r="B29" s="111" t="s">
        <v>278</v>
      </c>
      <c r="C29" s="118">
        <v>152102</v>
      </c>
      <c r="D29" s="119">
        <v>0</v>
      </c>
      <c r="E29" s="118">
        <v>152102</v>
      </c>
    </row>
    <row r="30" spans="1:6" x14ac:dyDescent="0.2">
      <c r="A30" s="111" t="s">
        <v>259</v>
      </c>
      <c r="B30" s="114" t="s">
        <v>329</v>
      </c>
      <c r="C30" s="118">
        <v>58123</v>
      </c>
      <c r="D30" s="119">
        <v>0</v>
      </c>
      <c r="E30" s="118">
        <v>58123</v>
      </c>
    </row>
    <row r="31" spans="1:6" x14ac:dyDescent="0.2">
      <c r="A31" s="111" t="s">
        <v>43</v>
      </c>
      <c r="B31" s="111" t="s">
        <v>307</v>
      </c>
      <c r="C31" s="119">
        <v>234</v>
      </c>
      <c r="D31" s="119">
        <v>0</v>
      </c>
      <c r="E31" s="119">
        <v>234</v>
      </c>
    </row>
    <row r="32" spans="1:6" ht="25.5" x14ac:dyDescent="0.2">
      <c r="A32" s="111" t="s">
        <v>45</v>
      </c>
      <c r="B32" s="114" t="s">
        <v>335</v>
      </c>
      <c r="C32" s="119">
        <v>0</v>
      </c>
      <c r="D32" s="119">
        <v>0</v>
      </c>
      <c r="E32" s="119">
        <v>0</v>
      </c>
    </row>
    <row r="33" spans="1:5" x14ac:dyDescent="0.2">
      <c r="A33" s="111" t="s">
        <v>135</v>
      </c>
      <c r="B33" s="111" t="s">
        <v>330</v>
      </c>
      <c r="C33" s="119">
        <v>593</v>
      </c>
      <c r="D33" s="119">
        <v>0</v>
      </c>
      <c r="E33" s="119">
        <v>593</v>
      </c>
    </row>
    <row r="34" spans="1:5" x14ac:dyDescent="0.2">
      <c r="A34" s="111" t="s">
        <v>209</v>
      </c>
      <c r="B34" s="114" t="s">
        <v>331</v>
      </c>
      <c r="C34" s="118">
        <v>6270253</v>
      </c>
      <c r="D34" s="119">
        <v>0</v>
      </c>
      <c r="E34" s="118">
        <v>6270253</v>
      </c>
    </row>
    <row r="35" spans="1:5" x14ac:dyDescent="0.2">
      <c r="A35" s="111" t="s">
        <v>47</v>
      </c>
      <c r="B35" s="111" t="s">
        <v>48</v>
      </c>
      <c r="C35" s="112">
        <f>SUM(C36:C40)</f>
        <v>51894330</v>
      </c>
      <c r="D35" s="112">
        <f>SUM(D36:D40)</f>
        <v>0</v>
      </c>
      <c r="E35" s="112">
        <f>SUM(E36:E40)</f>
        <v>51894330</v>
      </c>
    </row>
    <row r="36" spans="1:5" x14ac:dyDescent="0.2">
      <c r="A36" s="111" t="s">
        <v>336</v>
      </c>
      <c r="B36" s="111" t="s">
        <v>50</v>
      </c>
      <c r="C36" s="118">
        <v>24169776</v>
      </c>
      <c r="D36" s="119">
        <v>0</v>
      </c>
      <c r="E36" s="118">
        <v>24169776</v>
      </c>
    </row>
    <row r="37" spans="1:5" x14ac:dyDescent="0.2">
      <c r="A37" s="111" t="s">
        <v>337</v>
      </c>
      <c r="B37" s="111" t="s">
        <v>381</v>
      </c>
      <c r="C37" s="118">
        <v>25289291</v>
      </c>
      <c r="D37" s="119">
        <v>0</v>
      </c>
      <c r="E37" s="118">
        <v>25289291</v>
      </c>
    </row>
    <row r="38" spans="1:5" x14ac:dyDescent="0.2">
      <c r="A38" s="111" t="s">
        <v>339</v>
      </c>
      <c r="B38" s="115" t="s">
        <v>338</v>
      </c>
      <c r="C38" s="118">
        <v>815992</v>
      </c>
      <c r="D38" s="119">
        <v>0</v>
      </c>
      <c r="E38" s="118">
        <v>815992</v>
      </c>
    </row>
    <row r="39" spans="1:5" ht="25.5" x14ac:dyDescent="0.2">
      <c r="A39" s="111" t="s">
        <v>374</v>
      </c>
      <c r="B39" s="116" t="s">
        <v>376</v>
      </c>
      <c r="C39" s="119">
        <v>0</v>
      </c>
      <c r="D39" s="119">
        <v>0</v>
      </c>
      <c r="E39" s="119">
        <v>0</v>
      </c>
    </row>
    <row r="40" spans="1:5" x14ac:dyDescent="0.2">
      <c r="A40" s="110" t="s">
        <v>375</v>
      </c>
      <c r="B40" s="117" t="s">
        <v>333</v>
      </c>
      <c r="C40" s="100">
        <v>1619271</v>
      </c>
      <c r="D40" s="104">
        <v>0</v>
      </c>
      <c r="E40" s="100">
        <v>1619271</v>
      </c>
    </row>
    <row r="41" spans="1:5" x14ac:dyDescent="0.2">
      <c r="A41" s="110" t="s">
        <v>55</v>
      </c>
      <c r="B41" s="110" t="s">
        <v>56</v>
      </c>
      <c r="C41" s="104">
        <v>0</v>
      </c>
      <c r="D41" s="104">
        <v>0</v>
      </c>
      <c r="E41" s="104">
        <v>0</v>
      </c>
    </row>
    <row r="42" spans="1:5" x14ac:dyDescent="0.2">
      <c r="A42" s="110" t="s">
        <v>57</v>
      </c>
      <c r="B42" s="110" t="s">
        <v>280</v>
      </c>
      <c r="C42" s="100">
        <v>389321904</v>
      </c>
      <c r="D42" s="104">
        <v>0</v>
      </c>
      <c r="E42" s="100">
        <v>389321904</v>
      </c>
    </row>
    <row r="43" spans="1:5" x14ac:dyDescent="0.2">
      <c r="A43" s="106" t="s">
        <v>59</v>
      </c>
      <c r="B43" s="106" t="s">
        <v>281</v>
      </c>
      <c r="C43" s="100">
        <v>389321904</v>
      </c>
      <c r="D43" s="104">
        <v>0</v>
      </c>
      <c r="E43" s="100">
        <v>389321904</v>
      </c>
    </row>
    <row r="44" spans="1:5" x14ac:dyDescent="0.2">
      <c r="A44" s="106"/>
      <c r="B44" s="106"/>
    </row>
    <row r="45" spans="1:5" x14ac:dyDescent="0.2">
      <c r="A45" s="106"/>
      <c r="B45" s="106"/>
      <c r="C45" s="101"/>
    </row>
    <row r="46" spans="1:5" x14ac:dyDescent="0.2">
      <c r="A46" s="106"/>
      <c r="B46" s="106"/>
      <c r="C46" s="101"/>
    </row>
    <row r="47" spans="1:5" x14ac:dyDescent="0.2">
      <c r="A47" s="106"/>
      <c r="B47" s="106"/>
    </row>
    <row r="48" spans="1:5" x14ac:dyDescent="0.2">
      <c r="A48" s="106"/>
      <c r="B48" s="106"/>
    </row>
    <row r="49" spans="1:2" x14ac:dyDescent="0.2">
      <c r="A49" s="106"/>
      <c r="B49" s="106"/>
    </row>
    <row r="50" spans="1:2" x14ac:dyDescent="0.2">
      <c r="A50" s="106"/>
      <c r="B50" s="106"/>
    </row>
    <row r="51" spans="1:2" x14ac:dyDescent="0.2">
      <c r="A51" s="106"/>
      <c r="B51" s="106"/>
    </row>
    <row r="52" spans="1:2" x14ac:dyDescent="0.2">
      <c r="A52" s="106"/>
      <c r="B52" s="106"/>
    </row>
    <row r="53" spans="1:2" x14ac:dyDescent="0.2">
      <c r="A53" s="106"/>
      <c r="B53" s="106"/>
    </row>
    <row r="54" spans="1:2" x14ac:dyDescent="0.2">
      <c r="A54" s="106"/>
      <c r="B54" s="106"/>
    </row>
    <row r="55" spans="1:2" x14ac:dyDescent="0.2">
      <c r="A55" s="106"/>
      <c r="B55" s="106"/>
    </row>
    <row r="56" spans="1:2" x14ac:dyDescent="0.2">
      <c r="A56" s="106"/>
      <c r="B56" s="106"/>
    </row>
    <row r="57" spans="1:2" x14ac:dyDescent="0.2">
      <c r="A57" s="106"/>
      <c r="B57" s="106"/>
    </row>
    <row r="58" spans="1:2" x14ac:dyDescent="0.2">
      <c r="A58" s="106"/>
      <c r="B58" s="106"/>
    </row>
    <row r="59" spans="1:2" x14ac:dyDescent="0.2">
      <c r="A59" s="106"/>
      <c r="B59" s="106"/>
    </row>
    <row r="60" spans="1:2" x14ac:dyDescent="0.2">
      <c r="A60" s="106"/>
      <c r="B60" s="106"/>
    </row>
    <row r="61" spans="1:2" x14ac:dyDescent="0.2">
      <c r="A61" s="106"/>
      <c r="B61" s="106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3" customWidth="1"/>
    <col min="2" max="2" width="64.42578125" style="93" customWidth="1"/>
    <col min="3" max="3" width="11.140625" style="93" bestFit="1" customWidth="1"/>
    <col min="4" max="4" width="10.7109375" style="93" bestFit="1" customWidth="1"/>
    <col min="5" max="5" width="11.28515625" style="93" bestFit="1" customWidth="1"/>
    <col min="6" max="16384" width="9.140625" style="93"/>
  </cols>
  <sheetData>
    <row r="1" spans="1:5" x14ac:dyDescent="0.2">
      <c r="A1" s="92" t="s">
        <v>312</v>
      </c>
      <c r="B1" s="92"/>
      <c r="C1" s="107"/>
    </row>
    <row r="3" spans="1:5" x14ac:dyDescent="0.2">
      <c r="A3" s="121" t="s">
        <v>1</v>
      </c>
      <c r="B3" s="121"/>
      <c r="C3" s="121"/>
    </row>
    <row r="4" spans="1:5" x14ac:dyDescent="0.2">
      <c r="A4" s="122" t="s">
        <v>419</v>
      </c>
      <c r="B4" s="123"/>
      <c r="C4" s="123"/>
    </row>
    <row r="5" spans="1:5" x14ac:dyDescent="0.2">
      <c r="E5" s="108" t="s">
        <v>3</v>
      </c>
    </row>
    <row r="6" spans="1:5" s="102" customFormat="1" x14ac:dyDescent="0.2">
      <c r="A6" s="96" t="s">
        <v>4</v>
      </c>
      <c r="B6" s="96" t="s">
        <v>5</v>
      </c>
      <c r="C6" s="109" t="s">
        <v>6</v>
      </c>
      <c r="D6" s="109" t="s">
        <v>384</v>
      </c>
      <c r="E6" s="96" t="s">
        <v>8</v>
      </c>
    </row>
    <row r="7" spans="1:5" s="102" customFormat="1" x14ac:dyDescent="0.2">
      <c r="A7" s="109">
        <v>1</v>
      </c>
      <c r="B7" s="109">
        <v>2</v>
      </c>
      <c r="C7" s="109">
        <v>3</v>
      </c>
      <c r="D7" s="109">
        <v>4</v>
      </c>
      <c r="E7" s="109">
        <v>5</v>
      </c>
    </row>
    <row r="8" spans="1:5" x14ac:dyDescent="0.2">
      <c r="A8" s="110" t="s">
        <v>9</v>
      </c>
      <c r="B8" s="111" t="s">
        <v>316</v>
      </c>
      <c r="C8" s="112">
        <f>SUM(C9:C21)</f>
        <v>270096263</v>
      </c>
      <c r="D8" s="112">
        <f>SUM(D9:D21)</f>
        <v>-18143021</v>
      </c>
      <c r="E8" s="112">
        <f>SUM(E9:E21)</f>
        <v>251953242</v>
      </c>
    </row>
    <row r="9" spans="1:5" x14ac:dyDescent="0.2">
      <c r="A9" s="110" t="s">
        <v>11</v>
      </c>
      <c r="B9" s="111" t="s">
        <v>317</v>
      </c>
      <c r="C9" s="118">
        <v>22517312</v>
      </c>
      <c r="D9" s="119">
        <v>0</v>
      </c>
      <c r="E9" s="118">
        <v>22517312</v>
      </c>
    </row>
    <row r="10" spans="1:5" x14ac:dyDescent="0.2">
      <c r="A10" s="110" t="s">
        <v>13</v>
      </c>
      <c r="B10" s="113" t="s">
        <v>318</v>
      </c>
      <c r="C10" s="100">
        <v>29388670</v>
      </c>
      <c r="D10" s="104">
        <v>0</v>
      </c>
      <c r="E10" s="100">
        <v>29388670</v>
      </c>
    </row>
    <row r="11" spans="1:5" ht="25.5" x14ac:dyDescent="0.2">
      <c r="A11" s="111" t="s">
        <v>15</v>
      </c>
      <c r="B11" s="114" t="s">
        <v>319</v>
      </c>
      <c r="C11" s="100">
        <v>2271085</v>
      </c>
      <c r="D11" s="100">
        <v>-950029</v>
      </c>
      <c r="E11" s="100">
        <v>1321056</v>
      </c>
    </row>
    <row r="12" spans="1:5" x14ac:dyDescent="0.2">
      <c r="A12" s="110" t="s">
        <v>17</v>
      </c>
      <c r="B12" s="110" t="s">
        <v>320</v>
      </c>
      <c r="C12" s="100">
        <v>153350917</v>
      </c>
      <c r="D12" s="100">
        <v>-12144497</v>
      </c>
      <c r="E12" s="100">
        <v>141206420</v>
      </c>
    </row>
    <row r="13" spans="1:5" x14ac:dyDescent="0.2">
      <c r="A13" s="110" t="s">
        <v>19</v>
      </c>
      <c r="B13" s="110" t="s">
        <v>321</v>
      </c>
      <c r="C13" s="100">
        <v>48531495</v>
      </c>
      <c r="D13" s="100">
        <v>-55926</v>
      </c>
      <c r="E13" s="100">
        <v>48475569</v>
      </c>
    </row>
    <row r="14" spans="1:5" x14ac:dyDescent="0.2">
      <c r="A14" s="110" t="s">
        <v>127</v>
      </c>
      <c r="B14" s="110" t="s">
        <v>322</v>
      </c>
      <c r="C14" s="100">
        <v>12060</v>
      </c>
      <c r="D14" s="100">
        <v>-12060</v>
      </c>
      <c r="E14" s="104">
        <v>0</v>
      </c>
    </row>
    <row r="15" spans="1:5" x14ac:dyDescent="0.2">
      <c r="A15" s="110" t="s">
        <v>21</v>
      </c>
      <c r="B15" s="110" t="s">
        <v>323</v>
      </c>
      <c r="C15" s="100">
        <v>6805652</v>
      </c>
      <c r="D15" s="100">
        <v>-2213139</v>
      </c>
      <c r="E15" s="100">
        <v>4592513</v>
      </c>
    </row>
    <row r="16" spans="1:5" x14ac:dyDescent="0.2">
      <c r="A16" s="110" t="s">
        <v>23</v>
      </c>
      <c r="B16" s="110" t="s">
        <v>26</v>
      </c>
      <c r="C16" s="100">
        <v>2468395</v>
      </c>
      <c r="D16" s="100">
        <v>-1556168</v>
      </c>
      <c r="E16" s="100">
        <v>912227</v>
      </c>
    </row>
    <row r="17" spans="1:6" x14ac:dyDescent="0.2">
      <c r="A17" s="110" t="s">
        <v>25</v>
      </c>
      <c r="B17" s="113" t="s">
        <v>324</v>
      </c>
      <c r="C17" s="100">
        <v>2236796</v>
      </c>
      <c r="D17" s="100">
        <v>-1100790</v>
      </c>
      <c r="E17" s="100">
        <v>1136006</v>
      </c>
    </row>
    <row r="18" spans="1:6" ht="25.5" x14ac:dyDescent="0.2">
      <c r="A18" s="110" t="s">
        <v>185</v>
      </c>
      <c r="B18" s="113" t="s">
        <v>256</v>
      </c>
      <c r="C18" s="104">
        <v>0</v>
      </c>
      <c r="D18" s="104">
        <v>0</v>
      </c>
      <c r="E18" s="104">
        <v>0</v>
      </c>
    </row>
    <row r="19" spans="1:6" x14ac:dyDescent="0.2">
      <c r="A19" s="110" t="s">
        <v>187</v>
      </c>
      <c r="B19" s="110" t="s">
        <v>118</v>
      </c>
      <c r="C19" s="100">
        <v>169836</v>
      </c>
      <c r="D19" s="104">
        <v>0</v>
      </c>
      <c r="E19" s="100">
        <v>169836</v>
      </c>
    </row>
    <row r="20" spans="1:6" x14ac:dyDescent="0.2">
      <c r="A20" s="110" t="s">
        <v>171</v>
      </c>
      <c r="B20" s="110" t="s">
        <v>325</v>
      </c>
      <c r="C20" s="100">
        <v>2344045</v>
      </c>
      <c r="D20" s="100">
        <v>-110412</v>
      </c>
      <c r="E20" s="100">
        <v>2233633</v>
      </c>
    </row>
    <row r="21" spans="1:6" x14ac:dyDescent="0.2">
      <c r="A21" s="110" t="s">
        <v>190</v>
      </c>
      <c r="B21" s="110" t="s">
        <v>130</v>
      </c>
      <c r="C21" s="100">
        <v>0</v>
      </c>
      <c r="D21" s="100">
        <v>0</v>
      </c>
      <c r="E21" s="100">
        <v>0</v>
      </c>
    </row>
    <row r="22" spans="1:6" x14ac:dyDescent="0.2">
      <c r="A22" s="110" t="s">
        <v>31</v>
      </c>
      <c r="B22" s="111" t="s">
        <v>32</v>
      </c>
      <c r="C22" s="112">
        <f>+C23+C35</f>
        <v>251953242</v>
      </c>
      <c r="D22" s="112">
        <f>+D23+D35</f>
        <v>0</v>
      </c>
      <c r="E22" s="112">
        <f>+E23+E35</f>
        <v>251953242</v>
      </c>
      <c r="F22" s="101"/>
    </row>
    <row r="23" spans="1:6" x14ac:dyDescent="0.2">
      <c r="A23" s="110" t="s">
        <v>33</v>
      </c>
      <c r="B23" s="111" t="s">
        <v>288</v>
      </c>
      <c r="C23" s="112">
        <f>SUM(C24:C34)</f>
        <v>201428463</v>
      </c>
      <c r="D23" s="112">
        <f>SUM(D24:D34)</f>
        <v>0</v>
      </c>
      <c r="E23" s="112">
        <f>SUM(E24:E34)</f>
        <v>201428463</v>
      </c>
    </row>
    <row r="24" spans="1:6" x14ac:dyDescent="0.2">
      <c r="A24" s="110" t="s">
        <v>35</v>
      </c>
      <c r="B24" s="110" t="s">
        <v>326</v>
      </c>
      <c r="C24" s="100">
        <v>54459321</v>
      </c>
      <c r="D24" s="104">
        <v>0</v>
      </c>
      <c r="E24" s="100">
        <v>54459321</v>
      </c>
    </row>
    <row r="25" spans="1:6" x14ac:dyDescent="0.2">
      <c r="A25" s="110" t="s">
        <v>37</v>
      </c>
      <c r="B25" s="110" t="s">
        <v>327</v>
      </c>
      <c r="C25" s="100">
        <v>56335054</v>
      </c>
      <c r="D25" s="104">
        <v>0</v>
      </c>
      <c r="E25" s="100">
        <v>56335054</v>
      </c>
    </row>
    <row r="26" spans="1:6" x14ac:dyDescent="0.2">
      <c r="A26" s="110" t="s">
        <v>39</v>
      </c>
      <c r="B26" s="110" t="s">
        <v>328</v>
      </c>
      <c r="C26" s="100">
        <v>84424301</v>
      </c>
      <c r="D26" s="104">
        <v>0</v>
      </c>
      <c r="E26" s="100">
        <v>84424301</v>
      </c>
    </row>
    <row r="27" spans="1:6" x14ac:dyDescent="0.2">
      <c r="A27" s="110" t="s">
        <v>122</v>
      </c>
      <c r="B27" s="110" t="s">
        <v>274</v>
      </c>
      <c r="C27" s="100">
        <v>0</v>
      </c>
      <c r="D27" s="104">
        <v>0</v>
      </c>
      <c r="E27" s="100">
        <v>0</v>
      </c>
    </row>
    <row r="28" spans="1:6" ht="25.5" x14ac:dyDescent="0.2">
      <c r="A28" s="110" t="s">
        <v>131</v>
      </c>
      <c r="B28" s="113" t="s">
        <v>334</v>
      </c>
      <c r="C28" s="100">
        <v>529893</v>
      </c>
      <c r="D28" s="104">
        <v>0</v>
      </c>
      <c r="E28" s="100">
        <v>529893</v>
      </c>
    </row>
    <row r="29" spans="1:6" x14ac:dyDescent="0.2">
      <c r="A29" s="110" t="s">
        <v>258</v>
      </c>
      <c r="B29" s="110" t="s">
        <v>278</v>
      </c>
      <c r="C29" s="100">
        <v>149412</v>
      </c>
      <c r="D29" s="104">
        <v>0</v>
      </c>
      <c r="E29" s="100">
        <v>149412</v>
      </c>
    </row>
    <row r="30" spans="1:6" x14ac:dyDescent="0.2">
      <c r="A30" s="110" t="s">
        <v>259</v>
      </c>
      <c r="B30" s="113" t="s">
        <v>329</v>
      </c>
      <c r="C30" s="100">
        <v>18131</v>
      </c>
      <c r="D30" s="104">
        <v>0</v>
      </c>
      <c r="E30" s="100">
        <v>18131</v>
      </c>
    </row>
    <row r="31" spans="1:6" x14ac:dyDescent="0.2">
      <c r="A31" s="110" t="s">
        <v>43</v>
      </c>
      <c r="B31" s="110" t="s">
        <v>307</v>
      </c>
      <c r="C31" s="104">
        <v>235</v>
      </c>
      <c r="D31" s="104">
        <v>0</v>
      </c>
      <c r="E31" s="104">
        <v>235</v>
      </c>
    </row>
    <row r="32" spans="1:6" ht="25.5" x14ac:dyDescent="0.2">
      <c r="A32" s="110" t="s">
        <v>45</v>
      </c>
      <c r="B32" s="113" t="s">
        <v>335</v>
      </c>
      <c r="C32" s="104">
        <v>0</v>
      </c>
      <c r="D32" s="104">
        <v>0</v>
      </c>
      <c r="E32" s="104">
        <v>0</v>
      </c>
    </row>
    <row r="33" spans="1:5" x14ac:dyDescent="0.2">
      <c r="A33" s="110" t="s">
        <v>135</v>
      </c>
      <c r="B33" s="110" t="s">
        <v>330</v>
      </c>
      <c r="C33" s="104">
        <v>593</v>
      </c>
      <c r="D33" s="104">
        <v>0</v>
      </c>
      <c r="E33" s="104">
        <v>593</v>
      </c>
    </row>
    <row r="34" spans="1:5" x14ac:dyDescent="0.2">
      <c r="A34" s="110" t="s">
        <v>209</v>
      </c>
      <c r="B34" s="113" t="s">
        <v>331</v>
      </c>
      <c r="C34" s="100">
        <v>5511523</v>
      </c>
      <c r="D34" s="104">
        <v>0</v>
      </c>
      <c r="E34" s="100">
        <v>5511523</v>
      </c>
    </row>
    <row r="35" spans="1:5" x14ac:dyDescent="0.2">
      <c r="A35" s="110" t="s">
        <v>47</v>
      </c>
      <c r="B35" s="111" t="s">
        <v>48</v>
      </c>
      <c r="C35" s="112">
        <f>SUM(C36:C40)</f>
        <v>50524779</v>
      </c>
      <c r="D35" s="112">
        <f>SUM(D36:D40)</f>
        <v>0</v>
      </c>
      <c r="E35" s="112">
        <f>SUM(E36:E40)</f>
        <v>50524779</v>
      </c>
    </row>
    <row r="36" spans="1:5" x14ac:dyDescent="0.2">
      <c r="A36" s="110" t="s">
        <v>336</v>
      </c>
      <c r="B36" s="110" t="s">
        <v>50</v>
      </c>
      <c r="C36" s="100">
        <v>24169776</v>
      </c>
      <c r="D36" s="104">
        <v>0</v>
      </c>
      <c r="E36" s="100">
        <v>24169776</v>
      </c>
    </row>
    <row r="37" spans="1:5" x14ac:dyDescent="0.2">
      <c r="A37" s="111" t="s">
        <v>337</v>
      </c>
      <c r="B37" s="111" t="s">
        <v>381</v>
      </c>
      <c r="C37" s="100">
        <v>21457759</v>
      </c>
      <c r="D37" s="104">
        <v>0</v>
      </c>
      <c r="E37" s="100">
        <v>21457759</v>
      </c>
    </row>
    <row r="38" spans="1:5" x14ac:dyDescent="0.2">
      <c r="A38" s="111" t="s">
        <v>339</v>
      </c>
      <c r="B38" s="115" t="s">
        <v>338</v>
      </c>
      <c r="C38" s="100">
        <v>1101373</v>
      </c>
      <c r="D38" s="104">
        <v>0</v>
      </c>
      <c r="E38" s="100">
        <v>1101373</v>
      </c>
    </row>
    <row r="39" spans="1:5" ht="25.5" x14ac:dyDescent="0.2">
      <c r="A39" s="111" t="s">
        <v>374</v>
      </c>
      <c r="B39" s="116" t="s">
        <v>376</v>
      </c>
      <c r="C39" s="104">
        <v>-35662</v>
      </c>
      <c r="D39" s="104">
        <v>0</v>
      </c>
      <c r="E39" s="104">
        <v>-35662</v>
      </c>
    </row>
    <row r="40" spans="1:5" x14ac:dyDescent="0.2">
      <c r="A40" s="110" t="s">
        <v>375</v>
      </c>
      <c r="B40" s="117" t="s">
        <v>333</v>
      </c>
      <c r="C40" s="100">
        <v>3831533</v>
      </c>
      <c r="D40" s="104">
        <v>0</v>
      </c>
      <c r="E40" s="100">
        <v>3831533</v>
      </c>
    </row>
    <row r="41" spans="1:5" x14ac:dyDescent="0.2">
      <c r="A41" s="110" t="s">
        <v>55</v>
      </c>
      <c r="B41" s="110" t="s">
        <v>56</v>
      </c>
      <c r="C41" s="104">
        <v>0</v>
      </c>
      <c r="D41" s="104">
        <v>0</v>
      </c>
      <c r="E41" s="104">
        <v>0</v>
      </c>
    </row>
    <row r="42" spans="1:5" x14ac:dyDescent="0.2">
      <c r="A42" s="110" t="s">
        <v>57</v>
      </c>
      <c r="B42" s="110" t="s">
        <v>280</v>
      </c>
      <c r="C42" s="100">
        <v>412209749</v>
      </c>
      <c r="D42" s="104">
        <v>0</v>
      </c>
      <c r="E42" s="100">
        <v>412209749</v>
      </c>
    </row>
    <row r="43" spans="1:5" x14ac:dyDescent="0.2">
      <c r="A43" s="106" t="s">
        <v>59</v>
      </c>
      <c r="B43" s="106" t="s">
        <v>281</v>
      </c>
      <c r="C43" s="100">
        <v>412209749</v>
      </c>
      <c r="D43" s="104">
        <v>0</v>
      </c>
      <c r="E43" s="100">
        <v>412209749</v>
      </c>
    </row>
    <row r="44" spans="1:5" x14ac:dyDescent="0.2">
      <c r="A44" s="106"/>
      <c r="B44" s="106"/>
    </row>
    <row r="45" spans="1:5" x14ac:dyDescent="0.2">
      <c r="A45" s="106"/>
      <c r="B45" s="106"/>
      <c r="C45" s="101"/>
    </row>
    <row r="46" spans="1:5" x14ac:dyDescent="0.2">
      <c r="A46" s="106"/>
      <c r="B46" s="106"/>
      <c r="C46" s="101"/>
    </row>
    <row r="47" spans="1:5" x14ac:dyDescent="0.2">
      <c r="A47" s="106"/>
      <c r="B47" s="106"/>
    </row>
    <row r="48" spans="1:5" x14ac:dyDescent="0.2">
      <c r="A48" s="106"/>
      <c r="B48" s="106"/>
    </row>
    <row r="49" spans="1:2" x14ac:dyDescent="0.2">
      <c r="A49" s="106"/>
      <c r="B49" s="106"/>
    </row>
    <row r="50" spans="1:2" x14ac:dyDescent="0.2">
      <c r="A50" s="106"/>
      <c r="B50" s="106"/>
    </row>
    <row r="51" spans="1:2" x14ac:dyDescent="0.2">
      <c r="A51" s="106"/>
      <c r="B51" s="106"/>
    </row>
    <row r="52" spans="1:2" x14ac:dyDescent="0.2">
      <c r="A52" s="106"/>
      <c r="B52" s="106"/>
    </row>
    <row r="53" spans="1:2" x14ac:dyDescent="0.2">
      <c r="A53" s="106"/>
      <c r="B53" s="106"/>
    </row>
    <row r="54" spans="1:2" x14ac:dyDescent="0.2">
      <c r="A54" s="106"/>
      <c r="B54" s="106"/>
    </row>
    <row r="55" spans="1:2" x14ac:dyDescent="0.2">
      <c r="A55" s="106"/>
      <c r="B55" s="106"/>
    </row>
    <row r="56" spans="1:2" x14ac:dyDescent="0.2">
      <c r="A56" s="106"/>
      <c r="B56" s="106"/>
    </row>
    <row r="57" spans="1:2" x14ac:dyDescent="0.2">
      <c r="A57" s="106"/>
      <c r="B57" s="106"/>
    </row>
    <row r="58" spans="1:2" x14ac:dyDescent="0.2">
      <c r="A58" s="106"/>
      <c r="B58" s="106"/>
    </row>
    <row r="59" spans="1:2" x14ac:dyDescent="0.2">
      <c r="A59" s="106"/>
      <c r="B59" s="106"/>
    </row>
    <row r="60" spans="1:2" x14ac:dyDescent="0.2">
      <c r="A60" s="106"/>
      <c r="B60" s="106"/>
    </row>
    <row r="61" spans="1:2" x14ac:dyDescent="0.2">
      <c r="A61" s="106"/>
      <c r="B61" s="106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3" customWidth="1"/>
    <col min="2" max="2" width="64.42578125" style="93" customWidth="1"/>
    <col min="3" max="3" width="11.140625" style="93" bestFit="1" customWidth="1"/>
    <col min="4" max="4" width="10.7109375" style="93" bestFit="1" customWidth="1"/>
    <col min="5" max="5" width="11.28515625" style="93" bestFit="1" customWidth="1"/>
    <col min="6" max="16384" width="9.140625" style="93"/>
  </cols>
  <sheetData>
    <row r="1" spans="1:5" x14ac:dyDescent="0.2">
      <c r="A1" s="92" t="s">
        <v>312</v>
      </c>
      <c r="B1" s="92"/>
      <c r="C1" s="107"/>
    </row>
    <row r="3" spans="1:5" x14ac:dyDescent="0.2">
      <c r="A3" s="121" t="s">
        <v>1</v>
      </c>
      <c r="B3" s="121"/>
      <c r="C3" s="121"/>
    </row>
    <row r="4" spans="1:5" x14ac:dyDescent="0.2">
      <c r="A4" s="122" t="s">
        <v>417</v>
      </c>
      <c r="B4" s="123"/>
      <c r="C4" s="123"/>
    </row>
    <row r="5" spans="1:5" x14ac:dyDescent="0.2">
      <c r="E5" s="108" t="s">
        <v>3</v>
      </c>
    </row>
    <row r="6" spans="1:5" s="102" customFormat="1" x14ac:dyDescent="0.2">
      <c r="A6" s="96" t="s">
        <v>4</v>
      </c>
      <c r="B6" s="96" t="s">
        <v>5</v>
      </c>
      <c r="C6" s="109" t="s">
        <v>6</v>
      </c>
      <c r="D6" s="109" t="s">
        <v>384</v>
      </c>
      <c r="E6" s="96" t="s">
        <v>8</v>
      </c>
    </row>
    <row r="7" spans="1:5" s="102" customFormat="1" x14ac:dyDescent="0.2">
      <c r="A7" s="109">
        <v>1</v>
      </c>
      <c r="B7" s="109">
        <v>2</v>
      </c>
      <c r="C7" s="109">
        <v>3</v>
      </c>
      <c r="D7" s="109">
        <v>4</v>
      </c>
      <c r="E7" s="109">
        <v>5</v>
      </c>
    </row>
    <row r="8" spans="1:5" x14ac:dyDescent="0.2">
      <c r="A8" s="110" t="s">
        <v>9</v>
      </c>
      <c r="B8" s="111" t="s">
        <v>316</v>
      </c>
      <c r="C8" s="112">
        <f>SUM(C9:C21)</f>
        <v>268911163</v>
      </c>
      <c r="D8" s="112">
        <f>SUM(D9:D21)</f>
        <v>-15318129</v>
      </c>
      <c r="E8" s="112">
        <f>SUM(E9:E21)</f>
        <v>253593034</v>
      </c>
    </row>
    <row r="9" spans="1:5" x14ac:dyDescent="0.2">
      <c r="A9" s="110" t="s">
        <v>11</v>
      </c>
      <c r="B9" s="111" t="s">
        <v>317</v>
      </c>
      <c r="C9" s="118">
        <v>27044948</v>
      </c>
      <c r="D9" s="119">
        <v>0</v>
      </c>
      <c r="E9" s="118">
        <v>27044948</v>
      </c>
    </row>
    <row r="10" spans="1:5" x14ac:dyDescent="0.2">
      <c r="A10" s="110" t="s">
        <v>13</v>
      </c>
      <c r="B10" s="113" t="s">
        <v>318</v>
      </c>
      <c r="C10" s="100">
        <v>31992716</v>
      </c>
      <c r="D10" s="104">
        <v>0</v>
      </c>
      <c r="E10" s="100">
        <v>31992716</v>
      </c>
    </row>
    <row r="11" spans="1:5" ht="25.5" x14ac:dyDescent="0.2">
      <c r="A11" s="111" t="s">
        <v>15</v>
      </c>
      <c r="B11" s="114" t="s">
        <v>319</v>
      </c>
      <c r="C11" s="100">
        <v>1767960</v>
      </c>
      <c r="D11" s="100">
        <v>-898245</v>
      </c>
      <c r="E11" s="100">
        <v>869715</v>
      </c>
    </row>
    <row r="12" spans="1:5" x14ac:dyDescent="0.2">
      <c r="A12" s="110" t="s">
        <v>17</v>
      </c>
      <c r="B12" s="110" t="s">
        <v>320</v>
      </c>
      <c r="C12" s="100">
        <v>150928921</v>
      </c>
      <c r="D12" s="100">
        <v>-10197664</v>
      </c>
      <c r="E12" s="100">
        <v>140731257</v>
      </c>
    </row>
    <row r="13" spans="1:5" x14ac:dyDescent="0.2">
      <c r="A13" s="110" t="s">
        <v>19</v>
      </c>
      <c r="B13" s="110" t="s">
        <v>321</v>
      </c>
      <c r="C13" s="100">
        <v>42690534</v>
      </c>
      <c r="D13" s="100">
        <v>-58820</v>
      </c>
      <c r="E13" s="100">
        <v>42631714</v>
      </c>
    </row>
    <row r="14" spans="1:5" x14ac:dyDescent="0.2">
      <c r="A14" s="110" t="s">
        <v>127</v>
      </c>
      <c r="B14" s="110" t="s">
        <v>322</v>
      </c>
      <c r="C14" s="100">
        <v>12060</v>
      </c>
      <c r="D14" s="100">
        <v>-12060</v>
      </c>
      <c r="E14" s="104">
        <v>0</v>
      </c>
    </row>
    <row r="15" spans="1:5" x14ac:dyDescent="0.2">
      <c r="A15" s="110" t="s">
        <v>21</v>
      </c>
      <c r="B15" s="110" t="s">
        <v>323</v>
      </c>
      <c r="C15" s="100">
        <v>7196321</v>
      </c>
      <c r="D15" s="100">
        <v>-1477804</v>
      </c>
      <c r="E15" s="100">
        <v>5718517</v>
      </c>
    </row>
    <row r="16" spans="1:5" x14ac:dyDescent="0.2">
      <c r="A16" s="110" t="s">
        <v>23</v>
      </c>
      <c r="B16" s="110" t="s">
        <v>26</v>
      </c>
      <c r="C16" s="100">
        <v>2383058</v>
      </c>
      <c r="D16" s="100">
        <v>-1469250</v>
      </c>
      <c r="E16" s="100">
        <v>913808</v>
      </c>
    </row>
    <row r="17" spans="1:6" x14ac:dyDescent="0.2">
      <c r="A17" s="110" t="s">
        <v>25</v>
      </c>
      <c r="B17" s="113" t="s">
        <v>324</v>
      </c>
      <c r="C17" s="100">
        <v>2217488</v>
      </c>
      <c r="D17" s="100">
        <v>-1084871</v>
      </c>
      <c r="E17" s="100">
        <v>1132617</v>
      </c>
    </row>
    <row r="18" spans="1:6" ht="25.5" x14ac:dyDescent="0.2">
      <c r="A18" s="110" t="s">
        <v>185</v>
      </c>
      <c r="B18" s="113" t="s">
        <v>256</v>
      </c>
      <c r="C18" s="104">
        <v>193</v>
      </c>
      <c r="D18" s="104">
        <v>0</v>
      </c>
      <c r="E18" s="104">
        <v>193</v>
      </c>
    </row>
    <row r="19" spans="1:6" x14ac:dyDescent="0.2">
      <c r="A19" s="110" t="s">
        <v>187</v>
      </c>
      <c r="B19" s="110" t="s">
        <v>118</v>
      </c>
      <c r="C19" s="100">
        <v>37506</v>
      </c>
      <c r="D19" s="104">
        <v>0</v>
      </c>
      <c r="E19" s="100">
        <v>37506</v>
      </c>
    </row>
    <row r="20" spans="1:6" x14ac:dyDescent="0.2">
      <c r="A20" s="110" t="s">
        <v>171</v>
      </c>
      <c r="B20" s="110" t="s">
        <v>325</v>
      </c>
      <c r="C20" s="100">
        <v>2639458</v>
      </c>
      <c r="D20" s="100">
        <v>-119415</v>
      </c>
      <c r="E20" s="100">
        <v>2520043</v>
      </c>
    </row>
    <row r="21" spans="1:6" x14ac:dyDescent="0.2">
      <c r="A21" s="110" t="s">
        <v>190</v>
      </c>
      <c r="B21" s="110" t="s">
        <v>130</v>
      </c>
      <c r="C21" s="100">
        <v>0</v>
      </c>
      <c r="D21" s="100">
        <v>0</v>
      </c>
      <c r="E21" s="100">
        <v>0</v>
      </c>
    </row>
    <row r="22" spans="1:6" x14ac:dyDescent="0.2">
      <c r="A22" s="110" t="s">
        <v>31</v>
      </c>
      <c r="B22" s="111" t="s">
        <v>32</v>
      </c>
      <c r="C22" s="112">
        <f>+C23+C35</f>
        <v>253593034</v>
      </c>
      <c r="D22" s="112">
        <f>+D23+D35</f>
        <v>0</v>
      </c>
      <c r="E22" s="112">
        <f>+E23+E35</f>
        <v>253593034</v>
      </c>
      <c r="F22" s="101"/>
    </row>
    <row r="23" spans="1:6" x14ac:dyDescent="0.2">
      <c r="A23" s="110" t="s">
        <v>33</v>
      </c>
      <c r="B23" s="111" t="s">
        <v>288</v>
      </c>
      <c r="C23" s="112">
        <f>SUM(C24:C34)</f>
        <v>203409250</v>
      </c>
      <c r="D23" s="112">
        <f>SUM(D24:D34)</f>
        <v>0</v>
      </c>
      <c r="E23" s="112">
        <f>SUM(E24:E34)</f>
        <v>203409250</v>
      </c>
    </row>
    <row r="24" spans="1:6" x14ac:dyDescent="0.2">
      <c r="A24" s="110" t="s">
        <v>35</v>
      </c>
      <c r="B24" s="110" t="s">
        <v>326</v>
      </c>
      <c r="C24" s="100">
        <v>53440458</v>
      </c>
      <c r="D24" s="104">
        <v>0</v>
      </c>
      <c r="E24" s="100">
        <v>53440458</v>
      </c>
    </row>
    <row r="25" spans="1:6" x14ac:dyDescent="0.2">
      <c r="A25" s="110" t="s">
        <v>37</v>
      </c>
      <c r="B25" s="110" t="s">
        <v>327</v>
      </c>
      <c r="C25" s="100">
        <v>58969951</v>
      </c>
      <c r="D25" s="104">
        <v>0</v>
      </c>
      <c r="E25" s="100">
        <v>58969951</v>
      </c>
    </row>
    <row r="26" spans="1:6" x14ac:dyDescent="0.2">
      <c r="A26" s="110" t="s">
        <v>39</v>
      </c>
      <c r="B26" s="110" t="s">
        <v>328</v>
      </c>
      <c r="C26" s="100">
        <v>84416735</v>
      </c>
      <c r="D26" s="104">
        <v>0</v>
      </c>
      <c r="E26" s="100">
        <v>84416735</v>
      </c>
    </row>
    <row r="27" spans="1:6" x14ac:dyDescent="0.2">
      <c r="A27" s="110" t="s">
        <v>122</v>
      </c>
      <c r="B27" s="110" t="s">
        <v>274</v>
      </c>
      <c r="C27" s="100">
        <v>0</v>
      </c>
      <c r="D27" s="104">
        <v>0</v>
      </c>
      <c r="E27" s="100">
        <v>0</v>
      </c>
    </row>
    <row r="28" spans="1:6" ht="25.5" x14ac:dyDescent="0.2">
      <c r="A28" s="110" t="s">
        <v>131</v>
      </c>
      <c r="B28" s="113" t="s">
        <v>334</v>
      </c>
      <c r="C28" s="100">
        <v>542243</v>
      </c>
      <c r="D28" s="104">
        <v>0</v>
      </c>
      <c r="E28" s="100">
        <v>542243</v>
      </c>
    </row>
    <row r="29" spans="1:6" x14ac:dyDescent="0.2">
      <c r="A29" s="110" t="s">
        <v>258</v>
      </c>
      <c r="B29" s="110" t="s">
        <v>278</v>
      </c>
      <c r="C29" s="100">
        <v>276829</v>
      </c>
      <c r="D29" s="104">
        <v>0</v>
      </c>
      <c r="E29" s="100">
        <v>276829</v>
      </c>
    </row>
    <row r="30" spans="1:6" x14ac:dyDescent="0.2">
      <c r="A30" s="110" t="s">
        <v>259</v>
      </c>
      <c r="B30" s="113" t="s">
        <v>329</v>
      </c>
      <c r="C30" s="100">
        <v>62556</v>
      </c>
      <c r="D30" s="104">
        <v>0</v>
      </c>
      <c r="E30" s="100">
        <v>62556</v>
      </c>
    </row>
    <row r="31" spans="1:6" x14ac:dyDescent="0.2">
      <c r="A31" s="110" t="s">
        <v>43</v>
      </c>
      <c r="B31" s="110" t="s">
        <v>307</v>
      </c>
      <c r="C31" s="104">
        <v>234</v>
      </c>
      <c r="D31" s="104">
        <v>0</v>
      </c>
      <c r="E31" s="104">
        <v>234</v>
      </c>
    </row>
    <row r="32" spans="1:6" ht="25.5" x14ac:dyDescent="0.2">
      <c r="A32" s="110" t="s">
        <v>45</v>
      </c>
      <c r="B32" s="113" t="s">
        <v>335</v>
      </c>
      <c r="C32" s="104">
        <v>0</v>
      </c>
      <c r="D32" s="104">
        <v>0</v>
      </c>
      <c r="E32" s="104">
        <v>0</v>
      </c>
    </row>
    <row r="33" spans="1:5" x14ac:dyDescent="0.2">
      <c r="A33" s="110" t="s">
        <v>135</v>
      </c>
      <c r="B33" s="110" t="s">
        <v>330</v>
      </c>
      <c r="C33" s="104">
        <v>322</v>
      </c>
      <c r="D33" s="104">
        <v>0</v>
      </c>
      <c r="E33" s="104">
        <v>322</v>
      </c>
    </row>
    <row r="34" spans="1:5" x14ac:dyDescent="0.2">
      <c r="A34" s="110" t="s">
        <v>209</v>
      </c>
      <c r="B34" s="113" t="s">
        <v>331</v>
      </c>
      <c r="C34" s="100">
        <v>5699922</v>
      </c>
      <c r="D34" s="104">
        <v>0</v>
      </c>
      <c r="E34" s="100">
        <v>5699922</v>
      </c>
    </row>
    <row r="35" spans="1:5" x14ac:dyDescent="0.2">
      <c r="A35" s="110" t="s">
        <v>47</v>
      </c>
      <c r="B35" s="111" t="s">
        <v>48</v>
      </c>
      <c r="C35" s="112">
        <f>SUM(C36:C40)</f>
        <v>50183784</v>
      </c>
      <c r="D35" s="112">
        <f>SUM(D36:D40)</f>
        <v>0</v>
      </c>
      <c r="E35" s="112">
        <f>SUM(E36:E40)</f>
        <v>50183784</v>
      </c>
    </row>
    <row r="36" spans="1:5" x14ac:dyDescent="0.2">
      <c r="A36" s="110" t="s">
        <v>336</v>
      </c>
      <c r="B36" s="110" t="s">
        <v>50</v>
      </c>
      <c r="C36" s="100">
        <v>24169776</v>
      </c>
      <c r="D36" s="104">
        <v>0</v>
      </c>
      <c r="E36" s="100">
        <v>24169776</v>
      </c>
    </row>
    <row r="37" spans="1:5" x14ac:dyDescent="0.2">
      <c r="A37" s="111" t="s">
        <v>337</v>
      </c>
      <c r="B37" s="111" t="s">
        <v>381</v>
      </c>
      <c r="C37" s="100">
        <v>21457757</v>
      </c>
      <c r="D37" s="104">
        <v>0</v>
      </c>
      <c r="E37" s="100">
        <v>21457757</v>
      </c>
    </row>
    <row r="38" spans="1:5" x14ac:dyDescent="0.2">
      <c r="A38" s="111" t="s">
        <v>339</v>
      </c>
      <c r="B38" s="115" t="s">
        <v>338</v>
      </c>
      <c r="C38" s="100">
        <v>223939</v>
      </c>
      <c r="D38" s="104">
        <v>0</v>
      </c>
      <c r="E38" s="100">
        <v>223939</v>
      </c>
    </row>
    <row r="39" spans="1:5" ht="25.5" x14ac:dyDescent="0.2">
      <c r="A39" s="111" t="s">
        <v>374</v>
      </c>
      <c r="B39" s="116" t="s">
        <v>376</v>
      </c>
      <c r="C39" s="104">
        <v>-780</v>
      </c>
      <c r="D39" s="104">
        <v>0</v>
      </c>
      <c r="E39" s="104">
        <v>-780</v>
      </c>
    </row>
    <row r="40" spans="1:5" x14ac:dyDescent="0.2">
      <c r="A40" s="110" t="s">
        <v>375</v>
      </c>
      <c r="B40" s="117" t="s">
        <v>333</v>
      </c>
      <c r="C40" s="100">
        <v>4333092</v>
      </c>
      <c r="D40" s="104">
        <v>0</v>
      </c>
      <c r="E40" s="100">
        <v>4333092</v>
      </c>
    </row>
    <row r="41" spans="1:5" x14ac:dyDescent="0.2">
      <c r="A41" s="110" t="s">
        <v>55</v>
      </c>
      <c r="B41" s="110" t="s">
        <v>56</v>
      </c>
      <c r="C41" s="104">
        <v>0</v>
      </c>
      <c r="D41" s="104">
        <v>0</v>
      </c>
      <c r="E41" s="104">
        <v>0</v>
      </c>
    </row>
    <row r="42" spans="1:5" x14ac:dyDescent="0.2">
      <c r="A42" s="110" t="s">
        <v>57</v>
      </c>
      <c r="B42" s="110" t="s">
        <v>280</v>
      </c>
      <c r="C42" s="100">
        <v>412395188</v>
      </c>
      <c r="D42" s="104">
        <v>0</v>
      </c>
      <c r="E42" s="100">
        <v>412395188</v>
      </c>
    </row>
    <row r="43" spans="1:5" x14ac:dyDescent="0.2">
      <c r="A43" s="106" t="s">
        <v>59</v>
      </c>
      <c r="B43" s="106" t="s">
        <v>281</v>
      </c>
      <c r="C43" s="100">
        <v>412395188</v>
      </c>
      <c r="D43" s="104">
        <v>0</v>
      </c>
      <c r="E43" s="100">
        <v>412395188</v>
      </c>
    </row>
    <row r="44" spans="1:5" x14ac:dyDescent="0.2">
      <c r="A44" s="106"/>
      <c r="B44" s="106"/>
    </row>
    <row r="45" spans="1:5" x14ac:dyDescent="0.2">
      <c r="A45" s="106"/>
      <c r="B45" s="106"/>
      <c r="C45" s="101"/>
    </row>
    <row r="46" spans="1:5" x14ac:dyDescent="0.2">
      <c r="A46" s="106"/>
      <c r="B46" s="106"/>
      <c r="C46" s="101"/>
    </row>
    <row r="47" spans="1:5" x14ac:dyDescent="0.2">
      <c r="A47" s="106"/>
      <c r="B47" s="106"/>
    </row>
    <row r="48" spans="1:5" x14ac:dyDescent="0.2">
      <c r="A48" s="106"/>
      <c r="B48" s="106"/>
    </row>
    <row r="49" spans="1:2" x14ac:dyDescent="0.2">
      <c r="A49" s="106"/>
      <c r="B49" s="106"/>
    </row>
    <row r="50" spans="1:2" x14ac:dyDescent="0.2">
      <c r="A50" s="106"/>
      <c r="B50" s="106"/>
    </row>
    <row r="51" spans="1:2" x14ac:dyDescent="0.2">
      <c r="A51" s="106"/>
      <c r="B51" s="106"/>
    </row>
    <row r="52" spans="1:2" x14ac:dyDescent="0.2">
      <c r="A52" s="106"/>
      <c r="B52" s="106"/>
    </row>
    <row r="53" spans="1:2" x14ac:dyDescent="0.2">
      <c r="A53" s="106"/>
      <c r="B53" s="106"/>
    </row>
    <row r="54" spans="1:2" x14ac:dyDescent="0.2">
      <c r="A54" s="106"/>
      <c r="B54" s="106"/>
    </row>
    <row r="55" spans="1:2" x14ac:dyDescent="0.2">
      <c r="A55" s="106"/>
      <c r="B55" s="106"/>
    </row>
    <row r="56" spans="1:2" x14ac:dyDescent="0.2">
      <c r="A56" s="106"/>
      <c r="B56" s="106"/>
    </row>
    <row r="57" spans="1:2" x14ac:dyDescent="0.2">
      <c r="A57" s="106"/>
      <c r="B57" s="106"/>
    </row>
    <row r="58" spans="1:2" x14ac:dyDescent="0.2">
      <c r="A58" s="106"/>
      <c r="B58" s="106"/>
    </row>
    <row r="59" spans="1:2" x14ac:dyDescent="0.2">
      <c r="A59" s="106"/>
      <c r="B59" s="106"/>
    </row>
    <row r="60" spans="1:2" x14ac:dyDescent="0.2">
      <c r="A60" s="106"/>
      <c r="B60" s="106"/>
    </row>
    <row r="61" spans="1:2" x14ac:dyDescent="0.2">
      <c r="A61" s="106"/>
      <c r="B61" s="106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93" customWidth="1"/>
    <col min="2" max="2" width="64.42578125" style="93" customWidth="1"/>
    <col min="3" max="3" width="11.140625" style="93" bestFit="1" customWidth="1"/>
    <col min="4" max="4" width="10.7109375" style="93" bestFit="1" customWidth="1"/>
    <col min="5" max="5" width="11.28515625" style="93" bestFit="1" customWidth="1"/>
    <col min="6" max="16384" width="9.140625" style="93"/>
  </cols>
  <sheetData>
    <row r="1" spans="1:5" x14ac:dyDescent="0.2">
      <c r="A1" s="92" t="s">
        <v>312</v>
      </c>
      <c r="B1" s="92"/>
      <c r="C1" s="107"/>
    </row>
    <row r="3" spans="1:5" x14ac:dyDescent="0.2">
      <c r="A3" s="121" t="s">
        <v>1</v>
      </c>
      <c r="B3" s="121"/>
      <c r="C3" s="121"/>
    </row>
    <row r="4" spans="1:5" x14ac:dyDescent="0.2">
      <c r="A4" s="122" t="s">
        <v>416</v>
      </c>
      <c r="B4" s="123"/>
      <c r="C4" s="123"/>
    </row>
    <row r="5" spans="1:5" x14ac:dyDescent="0.2">
      <c r="E5" s="108" t="s">
        <v>3</v>
      </c>
    </row>
    <row r="6" spans="1:5" s="102" customFormat="1" x14ac:dyDescent="0.2">
      <c r="A6" s="96" t="s">
        <v>4</v>
      </c>
      <c r="B6" s="96" t="s">
        <v>5</v>
      </c>
      <c r="C6" s="109" t="s">
        <v>6</v>
      </c>
      <c r="D6" s="109" t="s">
        <v>384</v>
      </c>
      <c r="E6" s="96" t="s">
        <v>8</v>
      </c>
    </row>
    <row r="7" spans="1:5" s="102" customFormat="1" x14ac:dyDescent="0.2">
      <c r="A7" s="109">
        <v>1</v>
      </c>
      <c r="B7" s="109">
        <v>2</v>
      </c>
      <c r="C7" s="109">
        <v>3</v>
      </c>
      <c r="D7" s="109">
        <v>4</v>
      </c>
      <c r="E7" s="109">
        <v>5</v>
      </c>
    </row>
    <row r="8" spans="1:5" x14ac:dyDescent="0.2">
      <c r="A8" s="110" t="s">
        <v>9</v>
      </c>
      <c r="B8" s="111" t="s">
        <v>316</v>
      </c>
      <c r="C8" s="112">
        <f>SUM(C9:C21)</f>
        <v>252681383</v>
      </c>
      <c r="D8" s="112">
        <f>SUM(D9:D21)</f>
        <v>-14227805</v>
      </c>
      <c r="E8" s="112">
        <f>SUM(E9:E21)</f>
        <v>238453578</v>
      </c>
    </row>
    <row r="9" spans="1:5" x14ac:dyDescent="0.2">
      <c r="A9" s="110" t="s">
        <v>11</v>
      </c>
      <c r="B9" s="110" t="s">
        <v>317</v>
      </c>
      <c r="C9" s="100">
        <v>9231398</v>
      </c>
      <c r="D9" s="104">
        <v>0</v>
      </c>
      <c r="E9" s="100">
        <v>9231398</v>
      </c>
    </row>
    <row r="10" spans="1:5" x14ac:dyDescent="0.2">
      <c r="A10" s="110" t="s">
        <v>13</v>
      </c>
      <c r="B10" s="113" t="s">
        <v>318</v>
      </c>
      <c r="C10" s="100">
        <v>30181414</v>
      </c>
      <c r="D10" s="104">
        <v>0</v>
      </c>
      <c r="E10" s="100">
        <v>30181414</v>
      </c>
    </row>
    <row r="11" spans="1:5" ht="25.5" x14ac:dyDescent="0.2">
      <c r="A11" s="111" t="s">
        <v>15</v>
      </c>
      <c r="B11" s="114" t="s">
        <v>319</v>
      </c>
      <c r="C11" s="100">
        <v>1881324</v>
      </c>
      <c r="D11" s="100">
        <v>-817090</v>
      </c>
      <c r="E11" s="100">
        <v>1064234</v>
      </c>
    </row>
    <row r="12" spans="1:5" x14ac:dyDescent="0.2">
      <c r="A12" s="110" t="s">
        <v>17</v>
      </c>
      <c r="B12" s="110" t="s">
        <v>320</v>
      </c>
      <c r="C12" s="100">
        <v>155067777</v>
      </c>
      <c r="D12" s="100">
        <v>-9790936</v>
      </c>
      <c r="E12" s="100">
        <v>145276841</v>
      </c>
    </row>
    <row r="13" spans="1:5" x14ac:dyDescent="0.2">
      <c r="A13" s="110" t="s">
        <v>19</v>
      </c>
      <c r="B13" s="110" t="s">
        <v>321</v>
      </c>
      <c r="C13" s="100">
        <v>42185484</v>
      </c>
      <c r="D13" s="100">
        <v>-59719</v>
      </c>
      <c r="E13" s="100">
        <v>42125765</v>
      </c>
    </row>
    <row r="14" spans="1:5" x14ac:dyDescent="0.2">
      <c r="A14" s="110" t="s">
        <v>127</v>
      </c>
      <c r="B14" s="110" t="s">
        <v>322</v>
      </c>
      <c r="C14" s="100">
        <v>12060</v>
      </c>
      <c r="D14" s="100">
        <v>-12060</v>
      </c>
      <c r="E14" s="104">
        <v>0</v>
      </c>
    </row>
    <row r="15" spans="1:5" x14ac:dyDescent="0.2">
      <c r="A15" s="110" t="s">
        <v>21</v>
      </c>
      <c r="B15" s="110" t="s">
        <v>323</v>
      </c>
      <c r="C15" s="100">
        <v>7227456</v>
      </c>
      <c r="D15" s="100">
        <v>-1013605</v>
      </c>
      <c r="E15" s="100">
        <v>6213851</v>
      </c>
    </row>
    <row r="16" spans="1:5" x14ac:dyDescent="0.2">
      <c r="A16" s="110" t="s">
        <v>23</v>
      </c>
      <c r="B16" s="110" t="s">
        <v>26</v>
      </c>
      <c r="C16" s="100">
        <v>2343668</v>
      </c>
      <c r="D16" s="100">
        <v>-1385577</v>
      </c>
      <c r="E16" s="100">
        <v>958091</v>
      </c>
    </row>
    <row r="17" spans="1:6" x14ac:dyDescent="0.2">
      <c r="A17" s="110" t="s">
        <v>25</v>
      </c>
      <c r="B17" s="113" t="s">
        <v>324</v>
      </c>
      <c r="C17" s="100">
        <v>2178417</v>
      </c>
      <c r="D17" s="100">
        <v>-1044229</v>
      </c>
      <c r="E17" s="100">
        <v>1134188</v>
      </c>
    </row>
    <row r="18" spans="1:6" ht="25.5" x14ac:dyDescent="0.2">
      <c r="A18" s="110" t="s">
        <v>185</v>
      </c>
      <c r="B18" s="113" t="s">
        <v>256</v>
      </c>
      <c r="C18" s="104">
        <v>193</v>
      </c>
      <c r="D18" s="104">
        <v>0</v>
      </c>
      <c r="E18" s="104">
        <v>193</v>
      </c>
    </row>
    <row r="19" spans="1:6" x14ac:dyDescent="0.2">
      <c r="A19" s="110" t="s">
        <v>187</v>
      </c>
      <c r="B19" s="110" t="s">
        <v>118</v>
      </c>
      <c r="C19" s="100">
        <v>37506</v>
      </c>
      <c r="D19" s="104">
        <v>0</v>
      </c>
      <c r="E19" s="100">
        <v>37506</v>
      </c>
    </row>
    <row r="20" spans="1:6" x14ac:dyDescent="0.2">
      <c r="A20" s="110" t="s">
        <v>171</v>
      </c>
      <c r="B20" s="110" t="s">
        <v>325</v>
      </c>
      <c r="C20" s="100">
        <v>2334686</v>
      </c>
      <c r="D20" s="100">
        <v>-104589</v>
      </c>
      <c r="E20" s="100">
        <v>2230097</v>
      </c>
    </row>
    <row r="21" spans="1:6" x14ac:dyDescent="0.2">
      <c r="A21" s="110" t="s">
        <v>190</v>
      </c>
      <c r="B21" s="110" t="s">
        <v>130</v>
      </c>
      <c r="C21" s="100">
        <v>0</v>
      </c>
      <c r="D21" s="100">
        <v>0</v>
      </c>
      <c r="E21" s="100">
        <v>0</v>
      </c>
    </row>
    <row r="22" spans="1:6" x14ac:dyDescent="0.2">
      <c r="A22" s="110" t="s">
        <v>31</v>
      </c>
      <c r="B22" s="111" t="s">
        <v>32</v>
      </c>
      <c r="C22" s="112">
        <f>+C23+C35</f>
        <v>238453578</v>
      </c>
      <c r="D22" s="112">
        <f>+D23+D35</f>
        <v>0</v>
      </c>
      <c r="E22" s="112">
        <f>+E23+E35</f>
        <v>238453578</v>
      </c>
      <c r="F22" s="101"/>
    </row>
    <row r="23" spans="1:6" x14ac:dyDescent="0.2">
      <c r="A23" s="110" t="s">
        <v>33</v>
      </c>
      <c r="B23" s="111" t="s">
        <v>288</v>
      </c>
      <c r="C23" s="112">
        <f>SUM(C24:C34)</f>
        <v>189009344</v>
      </c>
      <c r="D23" s="112">
        <f>SUM(D24:D34)</f>
        <v>0</v>
      </c>
      <c r="E23" s="112">
        <f>SUM(E24:E34)</f>
        <v>189009344</v>
      </c>
    </row>
    <row r="24" spans="1:6" x14ac:dyDescent="0.2">
      <c r="A24" s="110" t="s">
        <v>35</v>
      </c>
      <c r="B24" s="110" t="s">
        <v>326</v>
      </c>
      <c r="C24" s="100">
        <v>44490705</v>
      </c>
      <c r="D24" s="104">
        <v>0</v>
      </c>
      <c r="E24" s="100">
        <v>44490705</v>
      </c>
    </row>
    <row r="25" spans="1:6" x14ac:dyDescent="0.2">
      <c r="A25" s="110" t="s">
        <v>37</v>
      </c>
      <c r="B25" s="110" t="s">
        <v>327</v>
      </c>
      <c r="C25" s="100">
        <v>56415779</v>
      </c>
      <c r="D25" s="104">
        <v>0</v>
      </c>
      <c r="E25" s="100">
        <v>56415779</v>
      </c>
    </row>
    <row r="26" spans="1:6" x14ac:dyDescent="0.2">
      <c r="A26" s="110" t="s">
        <v>39</v>
      </c>
      <c r="B26" s="110" t="s">
        <v>328</v>
      </c>
      <c r="C26" s="100">
        <v>81394912</v>
      </c>
      <c r="D26" s="104">
        <v>0</v>
      </c>
      <c r="E26" s="100">
        <v>81394912</v>
      </c>
    </row>
    <row r="27" spans="1:6" x14ac:dyDescent="0.2">
      <c r="A27" s="110" t="s">
        <v>122</v>
      </c>
      <c r="B27" s="110" t="s">
        <v>274</v>
      </c>
      <c r="C27" s="100">
        <v>0</v>
      </c>
      <c r="D27" s="104">
        <v>0</v>
      </c>
      <c r="E27" s="100">
        <v>0</v>
      </c>
    </row>
    <row r="28" spans="1:6" ht="25.5" x14ac:dyDescent="0.2">
      <c r="A28" s="110" t="s">
        <v>131</v>
      </c>
      <c r="B28" s="113" t="s">
        <v>334</v>
      </c>
      <c r="C28" s="100">
        <v>590336</v>
      </c>
      <c r="D28" s="104">
        <v>0</v>
      </c>
      <c r="E28" s="100">
        <v>590336</v>
      </c>
    </row>
    <row r="29" spans="1:6" x14ac:dyDescent="0.2">
      <c r="A29" s="110" t="s">
        <v>258</v>
      </c>
      <c r="B29" s="110" t="s">
        <v>278</v>
      </c>
      <c r="C29" s="100">
        <v>249983</v>
      </c>
      <c r="D29" s="104">
        <v>0</v>
      </c>
      <c r="E29" s="100">
        <v>249983</v>
      </c>
    </row>
    <row r="30" spans="1:6" x14ac:dyDescent="0.2">
      <c r="A30" s="110" t="s">
        <v>259</v>
      </c>
      <c r="B30" s="113" t="s">
        <v>329</v>
      </c>
      <c r="C30" s="100">
        <v>60520</v>
      </c>
      <c r="D30" s="104">
        <v>0</v>
      </c>
      <c r="E30" s="100">
        <v>60520</v>
      </c>
    </row>
    <row r="31" spans="1:6" x14ac:dyDescent="0.2">
      <c r="A31" s="110" t="s">
        <v>43</v>
      </c>
      <c r="B31" s="110" t="s">
        <v>307</v>
      </c>
      <c r="C31" s="104">
        <v>234</v>
      </c>
      <c r="D31" s="104">
        <v>0</v>
      </c>
      <c r="E31" s="104">
        <v>234</v>
      </c>
    </row>
    <row r="32" spans="1:6" ht="25.5" x14ac:dyDescent="0.2">
      <c r="A32" s="110" t="s">
        <v>45</v>
      </c>
      <c r="B32" s="113" t="s">
        <v>335</v>
      </c>
      <c r="C32" s="104">
        <v>0</v>
      </c>
      <c r="D32" s="104">
        <v>0</v>
      </c>
      <c r="E32" s="104">
        <v>0</v>
      </c>
    </row>
    <row r="33" spans="1:5" x14ac:dyDescent="0.2">
      <c r="A33" s="110" t="s">
        <v>135</v>
      </c>
      <c r="B33" s="110" t="s">
        <v>330</v>
      </c>
      <c r="C33" s="104">
        <v>322</v>
      </c>
      <c r="D33" s="104">
        <v>0</v>
      </c>
      <c r="E33" s="104">
        <v>322</v>
      </c>
    </row>
    <row r="34" spans="1:5" x14ac:dyDescent="0.2">
      <c r="A34" s="110" t="s">
        <v>209</v>
      </c>
      <c r="B34" s="113" t="s">
        <v>331</v>
      </c>
      <c r="C34" s="100">
        <v>5806553</v>
      </c>
      <c r="D34" s="104">
        <v>0</v>
      </c>
      <c r="E34" s="100">
        <v>5806553</v>
      </c>
    </row>
    <row r="35" spans="1:5" x14ac:dyDescent="0.2">
      <c r="A35" s="110" t="s">
        <v>47</v>
      </c>
      <c r="B35" s="111" t="s">
        <v>48</v>
      </c>
      <c r="C35" s="112">
        <f>SUM(C36:C40)</f>
        <v>49444234</v>
      </c>
      <c r="D35" s="112">
        <f>SUM(D36:D40)</f>
        <v>0</v>
      </c>
      <c r="E35" s="112">
        <f>SUM(E36:E40)</f>
        <v>49444234</v>
      </c>
    </row>
    <row r="36" spans="1:5" x14ac:dyDescent="0.2">
      <c r="A36" s="110" t="s">
        <v>336</v>
      </c>
      <c r="B36" s="110" t="s">
        <v>50</v>
      </c>
      <c r="C36" s="100">
        <v>24169776</v>
      </c>
      <c r="D36" s="104">
        <v>0</v>
      </c>
      <c r="E36" s="100">
        <v>24169776</v>
      </c>
    </row>
    <row r="37" spans="1:5" x14ac:dyDescent="0.2">
      <c r="A37" s="111" t="s">
        <v>337</v>
      </c>
      <c r="B37" s="111" t="s">
        <v>381</v>
      </c>
      <c r="C37" s="100">
        <v>21457757</v>
      </c>
      <c r="D37" s="104">
        <v>0</v>
      </c>
      <c r="E37" s="100">
        <v>21457757</v>
      </c>
    </row>
    <row r="38" spans="1:5" x14ac:dyDescent="0.2">
      <c r="A38" s="111" t="s">
        <v>339</v>
      </c>
      <c r="B38" s="115" t="s">
        <v>338</v>
      </c>
      <c r="C38" s="100">
        <v>777661</v>
      </c>
      <c r="D38" s="104">
        <v>0</v>
      </c>
      <c r="E38" s="100">
        <v>777661</v>
      </c>
    </row>
    <row r="39" spans="1:5" ht="25.5" x14ac:dyDescent="0.2">
      <c r="A39" s="111" t="s">
        <v>374</v>
      </c>
      <c r="B39" s="116" t="s">
        <v>376</v>
      </c>
      <c r="C39" s="104">
        <v>0</v>
      </c>
      <c r="D39" s="104">
        <v>0</v>
      </c>
      <c r="E39" s="104">
        <v>0</v>
      </c>
    </row>
    <row r="40" spans="1:5" x14ac:dyDescent="0.2">
      <c r="A40" s="110" t="s">
        <v>375</v>
      </c>
      <c r="B40" s="117" t="s">
        <v>333</v>
      </c>
      <c r="C40" s="100">
        <v>3039040</v>
      </c>
      <c r="D40" s="104">
        <v>0</v>
      </c>
      <c r="E40" s="100">
        <v>3039040</v>
      </c>
    </row>
    <row r="41" spans="1:5" x14ac:dyDescent="0.2">
      <c r="A41" s="110" t="s">
        <v>55</v>
      </c>
      <c r="B41" s="110" t="s">
        <v>56</v>
      </c>
      <c r="C41" s="104">
        <v>0</v>
      </c>
      <c r="D41" s="104">
        <v>0</v>
      </c>
      <c r="E41" s="104">
        <v>0</v>
      </c>
    </row>
    <row r="42" spans="1:5" x14ac:dyDescent="0.2">
      <c r="A42" s="110" t="s">
        <v>57</v>
      </c>
      <c r="B42" s="110" t="s">
        <v>280</v>
      </c>
      <c r="C42" s="100">
        <v>391985503</v>
      </c>
      <c r="D42" s="104">
        <v>0</v>
      </c>
      <c r="E42" s="100">
        <v>391985503</v>
      </c>
    </row>
    <row r="43" spans="1:5" x14ac:dyDescent="0.2">
      <c r="A43" s="106" t="s">
        <v>59</v>
      </c>
      <c r="B43" s="106" t="s">
        <v>281</v>
      </c>
      <c r="C43" s="100">
        <v>391985503</v>
      </c>
      <c r="D43" s="104">
        <v>0</v>
      </c>
      <c r="E43" s="100">
        <v>391985503</v>
      </c>
    </row>
    <row r="44" spans="1:5" x14ac:dyDescent="0.2">
      <c r="A44" s="106"/>
      <c r="B44" s="106"/>
    </row>
    <row r="45" spans="1:5" x14ac:dyDescent="0.2">
      <c r="A45" s="106"/>
      <c r="B45" s="106"/>
      <c r="C45" s="101"/>
    </row>
    <row r="46" spans="1:5" x14ac:dyDescent="0.2">
      <c r="A46" s="106"/>
      <c r="B46" s="106"/>
      <c r="C46" s="101"/>
    </row>
    <row r="47" spans="1:5" x14ac:dyDescent="0.2">
      <c r="A47" s="106"/>
      <c r="B47" s="106"/>
    </row>
    <row r="48" spans="1:5" x14ac:dyDescent="0.2">
      <c r="A48" s="106"/>
      <c r="B48" s="106"/>
    </row>
    <row r="49" spans="1:2" x14ac:dyDescent="0.2">
      <c r="A49" s="106"/>
      <c r="B49" s="106"/>
    </row>
    <row r="50" spans="1:2" x14ac:dyDescent="0.2">
      <c r="A50" s="106"/>
      <c r="B50" s="106"/>
    </row>
    <row r="51" spans="1:2" x14ac:dyDescent="0.2">
      <c r="A51" s="106"/>
      <c r="B51" s="106"/>
    </row>
    <row r="52" spans="1:2" x14ac:dyDescent="0.2">
      <c r="A52" s="106"/>
      <c r="B52" s="106"/>
    </row>
    <row r="53" spans="1:2" x14ac:dyDescent="0.2">
      <c r="A53" s="106"/>
      <c r="B53" s="106"/>
    </row>
    <row r="54" spans="1:2" x14ac:dyDescent="0.2">
      <c r="A54" s="106"/>
      <c r="B54" s="106"/>
    </row>
    <row r="55" spans="1:2" x14ac:dyDescent="0.2">
      <c r="A55" s="106"/>
      <c r="B55" s="106"/>
    </row>
    <row r="56" spans="1:2" x14ac:dyDescent="0.2">
      <c r="A56" s="106"/>
      <c r="B56" s="106"/>
    </row>
    <row r="57" spans="1:2" x14ac:dyDescent="0.2">
      <c r="A57" s="106"/>
      <c r="B57" s="106"/>
    </row>
    <row r="58" spans="1:2" x14ac:dyDescent="0.2">
      <c r="A58" s="106"/>
      <c r="B58" s="106"/>
    </row>
    <row r="59" spans="1:2" x14ac:dyDescent="0.2">
      <c r="A59" s="106"/>
      <c r="B59" s="106"/>
    </row>
    <row r="60" spans="1:2" x14ac:dyDescent="0.2">
      <c r="A60" s="106"/>
      <c r="B60" s="106"/>
    </row>
    <row r="61" spans="1:2" x14ac:dyDescent="0.2">
      <c r="A61" s="106"/>
      <c r="B61" s="106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413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244711376</v>
      </c>
      <c r="D8" s="57">
        <f>SUM(D9:D21)</f>
        <v>-13371084</v>
      </c>
      <c r="E8" s="57">
        <f>SUM(E9:E21)</f>
        <v>231340292</v>
      </c>
    </row>
    <row r="9" spans="1:5" x14ac:dyDescent="0.2">
      <c r="A9" s="48" t="s">
        <v>11</v>
      </c>
      <c r="B9" s="48" t="s">
        <v>317</v>
      </c>
      <c r="C9" s="90">
        <v>11931108</v>
      </c>
      <c r="D9" s="91">
        <v>0</v>
      </c>
      <c r="E9" s="90">
        <v>11931108</v>
      </c>
    </row>
    <row r="10" spans="1:5" x14ac:dyDescent="0.2">
      <c r="A10" s="48" t="s">
        <v>13</v>
      </c>
      <c r="B10" s="49" t="s">
        <v>318</v>
      </c>
      <c r="C10" s="90">
        <v>32006916</v>
      </c>
      <c r="D10" s="91">
        <v>0</v>
      </c>
      <c r="E10" s="90">
        <v>32006916</v>
      </c>
    </row>
    <row r="11" spans="1:5" ht="25.5" x14ac:dyDescent="0.2">
      <c r="A11" s="50" t="s">
        <v>15</v>
      </c>
      <c r="B11" s="52" t="s">
        <v>319</v>
      </c>
      <c r="C11" s="90">
        <v>1922755</v>
      </c>
      <c r="D11" s="90">
        <v>-812758</v>
      </c>
      <c r="E11" s="90">
        <v>1109997</v>
      </c>
    </row>
    <row r="12" spans="1:5" x14ac:dyDescent="0.2">
      <c r="A12" s="48" t="s">
        <v>17</v>
      </c>
      <c r="B12" s="48" t="s">
        <v>320</v>
      </c>
      <c r="C12" s="90">
        <v>155669087</v>
      </c>
      <c r="D12" s="90">
        <v>-9208012</v>
      </c>
      <c r="E12" s="90">
        <v>146461075</v>
      </c>
    </row>
    <row r="13" spans="1:5" x14ac:dyDescent="0.2">
      <c r="A13" s="48" t="s">
        <v>19</v>
      </c>
      <c r="B13" s="48" t="s">
        <v>321</v>
      </c>
      <c r="C13" s="90">
        <v>32990929</v>
      </c>
      <c r="D13" s="90">
        <v>-59393</v>
      </c>
      <c r="E13" s="90">
        <v>32931536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3242801</v>
      </c>
      <c r="D15" s="90">
        <v>-866533</v>
      </c>
      <c r="E15" s="90">
        <v>2376268</v>
      </c>
    </row>
    <row r="16" spans="1:5" x14ac:dyDescent="0.2">
      <c r="A16" s="48" t="s">
        <v>23</v>
      </c>
      <c r="B16" s="48" t="s">
        <v>26</v>
      </c>
      <c r="C16" s="90">
        <v>2259675</v>
      </c>
      <c r="D16" s="90">
        <v>-1306841</v>
      </c>
      <c r="E16" s="90">
        <v>952834</v>
      </c>
    </row>
    <row r="17" spans="1:5" x14ac:dyDescent="0.2">
      <c r="A17" s="48" t="s">
        <v>25</v>
      </c>
      <c r="B17" s="49" t="s">
        <v>324</v>
      </c>
      <c r="C17" s="90">
        <v>2145602</v>
      </c>
      <c r="D17" s="90">
        <v>-1004002</v>
      </c>
      <c r="E17" s="90">
        <v>1141600</v>
      </c>
    </row>
    <row r="18" spans="1:5" ht="25.5" x14ac:dyDescent="0.2">
      <c r="A18" s="48" t="s">
        <v>185</v>
      </c>
      <c r="B18" s="49" t="s">
        <v>256</v>
      </c>
      <c r="C18" s="91">
        <v>377</v>
      </c>
      <c r="D18" s="91">
        <v>0</v>
      </c>
      <c r="E18" s="91">
        <v>377</v>
      </c>
    </row>
    <row r="19" spans="1:5" x14ac:dyDescent="0.2">
      <c r="A19" s="48" t="s">
        <v>187</v>
      </c>
      <c r="B19" s="48" t="s">
        <v>118</v>
      </c>
      <c r="C19" s="90">
        <v>37506</v>
      </c>
      <c r="D19" s="91">
        <v>0</v>
      </c>
      <c r="E19" s="90">
        <v>37506</v>
      </c>
    </row>
    <row r="20" spans="1:5" x14ac:dyDescent="0.2">
      <c r="A20" s="48" t="s">
        <v>171</v>
      </c>
      <c r="B20" s="48" t="s">
        <v>325</v>
      </c>
      <c r="C20" s="90">
        <v>2492560</v>
      </c>
      <c r="D20" s="90">
        <v>-101485</v>
      </c>
      <c r="E20" s="90">
        <v>2391075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231340292</v>
      </c>
      <c r="D22" s="57">
        <f>+D23+D35</f>
        <v>0</v>
      </c>
      <c r="E22" s="57">
        <f>+E23+E35</f>
        <v>231340292</v>
      </c>
    </row>
    <row r="23" spans="1:5" x14ac:dyDescent="0.2">
      <c r="A23" s="48" t="s">
        <v>33</v>
      </c>
      <c r="B23" s="48" t="s">
        <v>288</v>
      </c>
      <c r="C23" s="57">
        <f>SUM(C24:C34)</f>
        <v>183476422</v>
      </c>
      <c r="D23" s="57">
        <f>SUM(D24:D34)</f>
        <v>0</v>
      </c>
      <c r="E23" s="57">
        <f>SUM(E24:E34)</f>
        <v>183476422</v>
      </c>
    </row>
    <row r="24" spans="1:5" x14ac:dyDescent="0.2">
      <c r="A24" s="48" t="s">
        <v>35</v>
      </c>
      <c r="B24" s="48" t="s">
        <v>326</v>
      </c>
      <c r="C24" s="90">
        <v>36308791</v>
      </c>
      <c r="D24" s="91">
        <v>0</v>
      </c>
      <c r="E24" s="90">
        <v>36308791</v>
      </c>
    </row>
    <row r="25" spans="1:5" x14ac:dyDescent="0.2">
      <c r="A25" s="48" t="s">
        <v>37</v>
      </c>
      <c r="B25" s="48" t="s">
        <v>327</v>
      </c>
      <c r="C25" s="90">
        <v>58451545</v>
      </c>
      <c r="D25" s="91">
        <v>0</v>
      </c>
      <c r="E25" s="90">
        <v>58451545</v>
      </c>
    </row>
    <row r="26" spans="1:5" x14ac:dyDescent="0.2">
      <c r="A26" s="48" t="s">
        <v>39</v>
      </c>
      <c r="B26" s="48" t="s">
        <v>328</v>
      </c>
      <c r="C26" s="90">
        <v>81332912</v>
      </c>
      <c r="D26" s="91">
        <v>0</v>
      </c>
      <c r="E26" s="90">
        <v>81332912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747443</v>
      </c>
      <c r="D28" s="91">
        <v>0</v>
      </c>
      <c r="E28" s="90">
        <v>747443</v>
      </c>
    </row>
    <row r="29" spans="1:5" x14ac:dyDescent="0.2">
      <c r="A29" s="48" t="s">
        <v>258</v>
      </c>
      <c r="B29" s="48" t="s">
        <v>278</v>
      </c>
      <c r="C29" s="90">
        <v>192770</v>
      </c>
      <c r="D29" s="91">
        <v>0</v>
      </c>
      <c r="E29" s="90">
        <v>192770</v>
      </c>
    </row>
    <row r="30" spans="1:5" x14ac:dyDescent="0.2">
      <c r="A30" s="48" t="s">
        <v>259</v>
      </c>
      <c r="B30" s="49" t="s">
        <v>329</v>
      </c>
      <c r="C30" s="90">
        <v>60614</v>
      </c>
      <c r="D30" s="91">
        <v>0</v>
      </c>
      <c r="E30" s="90">
        <v>60614</v>
      </c>
    </row>
    <row r="31" spans="1:5" x14ac:dyDescent="0.2">
      <c r="A31" s="48" t="s">
        <v>43</v>
      </c>
      <c r="B31" s="48" t="s">
        <v>307</v>
      </c>
      <c r="C31" s="91">
        <v>234</v>
      </c>
      <c r="D31" s="91">
        <v>0</v>
      </c>
      <c r="E31" s="91">
        <v>234</v>
      </c>
    </row>
    <row r="32" spans="1:5" ht="25.5" x14ac:dyDescent="0.2">
      <c r="A32" s="48" t="s">
        <v>45</v>
      </c>
      <c r="B32" s="49" t="s">
        <v>335</v>
      </c>
      <c r="C32" s="91">
        <v>0</v>
      </c>
      <c r="D32" s="91">
        <v>0</v>
      </c>
      <c r="E32" s="91">
        <v>0</v>
      </c>
    </row>
    <row r="33" spans="1:5" x14ac:dyDescent="0.2">
      <c r="A33" s="48" t="s">
        <v>135</v>
      </c>
      <c r="B33" s="48" t="s">
        <v>330</v>
      </c>
      <c r="C33" s="91">
        <v>322</v>
      </c>
      <c r="D33" s="91">
        <v>0</v>
      </c>
      <c r="E33" s="91">
        <v>322</v>
      </c>
    </row>
    <row r="34" spans="1:5" x14ac:dyDescent="0.2">
      <c r="A34" s="48" t="s">
        <v>209</v>
      </c>
      <c r="B34" s="49" t="s">
        <v>331</v>
      </c>
      <c r="C34" s="90">
        <v>6381791</v>
      </c>
      <c r="D34" s="91">
        <v>0</v>
      </c>
      <c r="E34" s="90">
        <v>6381791</v>
      </c>
    </row>
    <row r="35" spans="1:5" x14ac:dyDescent="0.2">
      <c r="A35" s="48" t="s">
        <v>47</v>
      </c>
      <c r="B35" s="48" t="s">
        <v>48</v>
      </c>
      <c r="C35" s="57">
        <f>SUM(C36:C40)</f>
        <v>47863870</v>
      </c>
      <c r="D35" s="57">
        <f>SUM(D36:D40)</f>
        <v>0</v>
      </c>
      <c r="E35" s="57">
        <f>SUM(E36:E40)</f>
        <v>47863870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21457757</v>
      </c>
      <c r="D37" s="91">
        <v>0</v>
      </c>
      <c r="E37" s="90">
        <v>21457757</v>
      </c>
    </row>
    <row r="38" spans="1:5" x14ac:dyDescent="0.2">
      <c r="A38" s="50" t="s">
        <v>339</v>
      </c>
      <c r="B38" s="51" t="s">
        <v>338</v>
      </c>
      <c r="C38" s="90">
        <v>690699</v>
      </c>
      <c r="D38" s="91">
        <v>0</v>
      </c>
      <c r="E38" s="90">
        <v>690699</v>
      </c>
    </row>
    <row r="39" spans="1:5" ht="25.5" x14ac:dyDescent="0.2">
      <c r="A39" s="50" t="s">
        <v>374</v>
      </c>
      <c r="B39" s="59" t="s">
        <v>376</v>
      </c>
      <c r="C39" s="90">
        <v>-2272</v>
      </c>
      <c r="D39" s="91">
        <v>0</v>
      </c>
      <c r="E39" s="90">
        <v>-2272</v>
      </c>
    </row>
    <row r="40" spans="1:5" x14ac:dyDescent="0.2">
      <c r="A40" s="48" t="s">
        <v>375</v>
      </c>
      <c r="B40" s="58" t="s">
        <v>333</v>
      </c>
      <c r="C40" s="90">
        <v>1547910</v>
      </c>
      <c r="D40" s="91">
        <v>0</v>
      </c>
      <c r="E40" s="90">
        <v>1547910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388670937</v>
      </c>
      <c r="D42" s="91">
        <v>0</v>
      </c>
      <c r="E42" s="90">
        <v>388670937</v>
      </c>
    </row>
    <row r="43" spans="1:5" x14ac:dyDescent="0.2">
      <c r="A43" s="21" t="s">
        <v>59</v>
      </c>
      <c r="B43" s="21" t="s">
        <v>281</v>
      </c>
      <c r="C43" s="90">
        <v>388670937</v>
      </c>
      <c r="D43" s="91">
        <v>0</v>
      </c>
      <c r="E43" s="90">
        <v>388670937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411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256160596</v>
      </c>
      <c r="D8" s="57">
        <f>SUM(D9:D21)</f>
        <v>-12606812</v>
      </c>
      <c r="E8" s="57">
        <f>SUM(E9:E21)</f>
        <v>243553784</v>
      </c>
    </row>
    <row r="9" spans="1:5" x14ac:dyDescent="0.2">
      <c r="A9" s="48" t="s">
        <v>11</v>
      </c>
      <c r="B9" s="48" t="s">
        <v>317</v>
      </c>
      <c r="C9" s="90">
        <v>10879871</v>
      </c>
      <c r="D9" s="91">
        <v>0</v>
      </c>
      <c r="E9" s="90">
        <v>10879871</v>
      </c>
    </row>
    <row r="10" spans="1:5" x14ac:dyDescent="0.2">
      <c r="A10" s="48" t="s">
        <v>13</v>
      </c>
      <c r="B10" s="49" t="s">
        <v>318</v>
      </c>
      <c r="C10" s="90">
        <v>27642420</v>
      </c>
      <c r="D10" s="91">
        <v>0</v>
      </c>
      <c r="E10" s="90">
        <v>27642420</v>
      </c>
    </row>
    <row r="11" spans="1:5" ht="25.5" x14ac:dyDescent="0.2">
      <c r="A11" s="50" t="s">
        <v>15</v>
      </c>
      <c r="B11" s="52" t="s">
        <v>319</v>
      </c>
      <c r="C11" s="90">
        <v>1907547</v>
      </c>
      <c r="D11" s="90">
        <v>-757229</v>
      </c>
      <c r="E11" s="90">
        <v>1150318</v>
      </c>
    </row>
    <row r="12" spans="1:5" x14ac:dyDescent="0.2">
      <c r="A12" s="48" t="s">
        <v>17</v>
      </c>
      <c r="B12" s="48" t="s">
        <v>320</v>
      </c>
      <c r="C12" s="90">
        <v>172088072</v>
      </c>
      <c r="D12" s="90">
        <v>-8743318</v>
      </c>
      <c r="E12" s="90">
        <v>163344754</v>
      </c>
    </row>
    <row r="13" spans="1:5" x14ac:dyDescent="0.2">
      <c r="A13" s="48" t="s">
        <v>19</v>
      </c>
      <c r="B13" s="48" t="s">
        <v>321</v>
      </c>
      <c r="C13" s="90">
        <v>33701179</v>
      </c>
      <c r="D13" s="90">
        <v>-56438</v>
      </c>
      <c r="E13" s="90">
        <v>33644741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3144345</v>
      </c>
      <c r="D15" s="90">
        <v>-758440</v>
      </c>
      <c r="E15" s="90">
        <v>2385905</v>
      </c>
    </row>
    <row r="16" spans="1:5" x14ac:dyDescent="0.2">
      <c r="A16" s="48" t="s">
        <v>23</v>
      </c>
      <c r="B16" s="48" t="s">
        <v>26</v>
      </c>
      <c r="C16" s="90">
        <v>2230845</v>
      </c>
      <c r="D16" s="90">
        <v>-1230991</v>
      </c>
      <c r="E16" s="90">
        <v>999854</v>
      </c>
    </row>
    <row r="17" spans="1:5" x14ac:dyDescent="0.2">
      <c r="A17" s="48" t="s">
        <v>25</v>
      </c>
      <c r="B17" s="49" t="s">
        <v>324</v>
      </c>
      <c r="C17" s="90">
        <v>2116170</v>
      </c>
      <c r="D17" s="90">
        <v>-962661</v>
      </c>
      <c r="E17" s="90">
        <v>1153509</v>
      </c>
    </row>
    <row r="18" spans="1:5" ht="25.5" x14ac:dyDescent="0.2">
      <c r="A18" s="48" t="s">
        <v>185</v>
      </c>
      <c r="B18" s="49" t="s">
        <v>256</v>
      </c>
      <c r="C18" s="91">
        <v>378</v>
      </c>
      <c r="D18" s="91">
        <v>0</v>
      </c>
      <c r="E18" s="91">
        <v>378</v>
      </c>
    </row>
    <row r="19" spans="1:5" x14ac:dyDescent="0.2">
      <c r="A19" s="48" t="s">
        <v>187</v>
      </c>
      <c r="B19" s="48" t="s">
        <v>118</v>
      </c>
      <c r="C19" s="90">
        <v>37507</v>
      </c>
      <c r="D19" s="91">
        <v>0</v>
      </c>
      <c r="E19" s="90">
        <v>37507</v>
      </c>
    </row>
    <row r="20" spans="1:5" x14ac:dyDescent="0.2">
      <c r="A20" s="48" t="s">
        <v>171</v>
      </c>
      <c r="B20" s="48" t="s">
        <v>325</v>
      </c>
      <c r="C20" s="90">
        <v>2400202</v>
      </c>
      <c r="D20" s="90">
        <v>-85675</v>
      </c>
      <c r="E20" s="90">
        <v>2314527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243553784</v>
      </c>
      <c r="D22" s="57">
        <f>+D23+D35</f>
        <v>0</v>
      </c>
      <c r="E22" s="57">
        <f>+E23+E35</f>
        <v>243553784</v>
      </c>
    </row>
    <row r="23" spans="1:5" x14ac:dyDescent="0.2">
      <c r="A23" s="48" t="s">
        <v>33</v>
      </c>
      <c r="B23" s="48" t="s">
        <v>288</v>
      </c>
      <c r="C23" s="57">
        <f>SUM(C24:C34)</f>
        <v>197746282</v>
      </c>
      <c r="D23" s="57">
        <f>SUM(D24:D34)</f>
        <v>0</v>
      </c>
      <c r="E23" s="57">
        <f>SUM(E24:E34)</f>
        <v>197746282</v>
      </c>
    </row>
    <row r="24" spans="1:5" x14ac:dyDescent="0.2">
      <c r="A24" s="48" t="s">
        <v>35</v>
      </c>
      <c r="B24" s="48" t="s">
        <v>326</v>
      </c>
      <c r="C24" s="90">
        <v>43456777</v>
      </c>
      <c r="D24" s="91">
        <v>0</v>
      </c>
      <c r="E24" s="90">
        <v>43456777</v>
      </c>
    </row>
    <row r="25" spans="1:5" x14ac:dyDescent="0.2">
      <c r="A25" s="48" t="s">
        <v>37</v>
      </c>
      <c r="B25" s="48" t="s">
        <v>327</v>
      </c>
      <c r="C25" s="90">
        <v>64769989</v>
      </c>
      <c r="D25" s="91">
        <v>0</v>
      </c>
      <c r="E25" s="90">
        <v>64769989</v>
      </c>
    </row>
    <row r="26" spans="1:5" x14ac:dyDescent="0.2">
      <c r="A26" s="48" t="s">
        <v>39</v>
      </c>
      <c r="B26" s="48" t="s">
        <v>328</v>
      </c>
      <c r="C26" s="90">
        <v>82801625</v>
      </c>
      <c r="D26" s="91">
        <v>0</v>
      </c>
      <c r="E26" s="90">
        <v>82801625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876730</v>
      </c>
      <c r="D28" s="91">
        <v>0</v>
      </c>
      <c r="E28" s="90">
        <v>876730</v>
      </c>
    </row>
    <row r="29" spans="1:5" x14ac:dyDescent="0.2">
      <c r="A29" s="48" t="s">
        <v>258</v>
      </c>
      <c r="B29" s="48" t="s">
        <v>278</v>
      </c>
      <c r="C29" s="90">
        <v>151610</v>
      </c>
      <c r="D29" s="91">
        <v>0</v>
      </c>
      <c r="E29" s="90">
        <v>151610</v>
      </c>
    </row>
    <row r="30" spans="1:5" x14ac:dyDescent="0.2">
      <c r="A30" s="48" t="s">
        <v>259</v>
      </c>
      <c r="B30" s="49" t="s">
        <v>329</v>
      </c>
      <c r="C30" s="90">
        <v>8724</v>
      </c>
      <c r="D30" s="91">
        <v>0</v>
      </c>
      <c r="E30" s="90">
        <v>8724</v>
      </c>
    </row>
    <row r="31" spans="1:5" x14ac:dyDescent="0.2">
      <c r="A31" s="48" t="s">
        <v>43</v>
      </c>
      <c r="B31" s="48" t="s">
        <v>307</v>
      </c>
      <c r="C31" s="90">
        <v>45453</v>
      </c>
      <c r="D31" s="91">
        <v>0</v>
      </c>
      <c r="E31" s="90">
        <v>45453</v>
      </c>
    </row>
    <row r="32" spans="1:5" ht="25.5" x14ac:dyDescent="0.2">
      <c r="A32" s="48" t="s">
        <v>45</v>
      </c>
      <c r="B32" s="49" t="s">
        <v>335</v>
      </c>
      <c r="C32" s="90">
        <v>0</v>
      </c>
      <c r="D32" s="91">
        <v>0</v>
      </c>
      <c r="E32" s="90">
        <v>0</v>
      </c>
    </row>
    <row r="33" spans="1:5" x14ac:dyDescent="0.2">
      <c r="A33" s="48" t="s">
        <v>135</v>
      </c>
      <c r="B33" s="48" t="s">
        <v>330</v>
      </c>
      <c r="C33" s="91">
        <v>322</v>
      </c>
      <c r="D33" s="91">
        <v>0</v>
      </c>
      <c r="E33" s="91">
        <v>322</v>
      </c>
    </row>
    <row r="34" spans="1:5" x14ac:dyDescent="0.2">
      <c r="A34" s="48" t="s">
        <v>209</v>
      </c>
      <c r="B34" s="49" t="s">
        <v>331</v>
      </c>
      <c r="C34" s="90">
        <v>5635052</v>
      </c>
      <c r="D34" s="91">
        <v>0</v>
      </c>
      <c r="E34" s="90">
        <v>5635052</v>
      </c>
    </row>
    <row r="35" spans="1:5" x14ac:dyDescent="0.2">
      <c r="A35" s="48" t="s">
        <v>47</v>
      </c>
      <c r="B35" s="48" t="s">
        <v>48</v>
      </c>
      <c r="C35" s="57">
        <f>SUM(C36:C40)</f>
        <v>45807502</v>
      </c>
      <c r="D35" s="57">
        <f>SUM(D36:D40)</f>
        <v>0</v>
      </c>
      <c r="E35" s="57">
        <f>SUM(E36:E40)</f>
        <v>45807502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17062649</v>
      </c>
      <c r="D37" s="91">
        <v>0</v>
      </c>
      <c r="E37" s="90">
        <v>17062649</v>
      </c>
    </row>
    <row r="38" spans="1:5" x14ac:dyDescent="0.2">
      <c r="A38" s="50" t="s">
        <v>339</v>
      </c>
      <c r="B38" s="51" t="s">
        <v>338</v>
      </c>
      <c r="C38" s="90">
        <v>205604</v>
      </c>
      <c r="D38" s="91">
        <v>0</v>
      </c>
      <c r="E38" s="90">
        <v>205604</v>
      </c>
    </row>
    <row r="39" spans="1:5" ht="25.5" x14ac:dyDescent="0.2">
      <c r="A39" s="50" t="s">
        <v>374</v>
      </c>
      <c r="B39" s="59" t="s">
        <v>376</v>
      </c>
      <c r="C39" s="90">
        <v>-25637</v>
      </c>
      <c r="D39" s="91">
        <v>0</v>
      </c>
      <c r="E39" s="90">
        <v>-25637</v>
      </c>
    </row>
    <row r="40" spans="1:5" x14ac:dyDescent="0.2">
      <c r="A40" s="48" t="s">
        <v>375</v>
      </c>
      <c r="B40" s="58" t="s">
        <v>333</v>
      </c>
      <c r="C40" s="90">
        <v>4395110</v>
      </c>
      <c r="D40" s="91">
        <v>0</v>
      </c>
      <c r="E40" s="90">
        <v>4395110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348216921</v>
      </c>
      <c r="D42" s="91">
        <v>0</v>
      </c>
      <c r="E42" s="90">
        <v>348216921</v>
      </c>
    </row>
    <row r="43" spans="1:5" x14ac:dyDescent="0.2">
      <c r="A43" s="21" t="s">
        <v>59</v>
      </c>
      <c r="B43" s="21" t="s">
        <v>281</v>
      </c>
      <c r="C43" s="90">
        <v>348216921</v>
      </c>
      <c r="D43" s="91">
        <v>0</v>
      </c>
      <c r="E43" s="90">
        <v>348216921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409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232657510</v>
      </c>
      <c r="D8" s="57">
        <f>SUM(D9:D21)</f>
        <v>-11526346</v>
      </c>
      <c r="E8" s="57">
        <f>SUM(E9:E21)</f>
        <v>221131164</v>
      </c>
    </row>
    <row r="9" spans="1:5" x14ac:dyDescent="0.2">
      <c r="A9" s="48" t="s">
        <v>11</v>
      </c>
      <c r="B9" s="48" t="s">
        <v>317</v>
      </c>
      <c r="C9" s="90">
        <v>12318353</v>
      </c>
      <c r="D9" s="91">
        <v>0</v>
      </c>
      <c r="E9" s="90">
        <v>12318353</v>
      </c>
    </row>
    <row r="10" spans="1:5" x14ac:dyDescent="0.2">
      <c r="A10" s="48" t="s">
        <v>13</v>
      </c>
      <c r="B10" s="49" t="s">
        <v>318</v>
      </c>
      <c r="C10" s="90">
        <v>15090263</v>
      </c>
      <c r="D10" s="91">
        <v>0</v>
      </c>
      <c r="E10" s="90">
        <v>15090263</v>
      </c>
    </row>
    <row r="11" spans="1:5" ht="25.5" x14ac:dyDescent="0.2">
      <c r="A11" s="50" t="s">
        <v>15</v>
      </c>
      <c r="B11" s="52" t="s">
        <v>319</v>
      </c>
      <c r="C11" s="90">
        <v>1963547</v>
      </c>
      <c r="D11" s="90">
        <v>-658676</v>
      </c>
      <c r="E11" s="90">
        <v>1304871</v>
      </c>
    </row>
    <row r="12" spans="1:5" x14ac:dyDescent="0.2">
      <c r="A12" s="48" t="s">
        <v>17</v>
      </c>
      <c r="B12" s="48" t="s">
        <v>320</v>
      </c>
      <c r="C12" s="90">
        <v>159958840</v>
      </c>
      <c r="D12" s="90">
        <v>-7985290</v>
      </c>
      <c r="E12" s="90">
        <v>151973550</v>
      </c>
    </row>
    <row r="13" spans="1:5" x14ac:dyDescent="0.2">
      <c r="A13" s="48" t="s">
        <v>19</v>
      </c>
      <c r="B13" s="48" t="s">
        <v>321</v>
      </c>
      <c r="C13" s="90">
        <v>33233401</v>
      </c>
      <c r="D13" s="90">
        <v>-56585</v>
      </c>
      <c r="E13" s="90">
        <v>33176816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3141422</v>
      </c>
      <c r="D15" s="90">
        <v>-662483</v>
      </c>
      <c r="E15" s="90">
        <v>2478939</v>
      </c>
    </row>
    <row r="16" spans="1:5" x14ac:dyDescent="0.2">
      <c r="A16" s="48" t="s">
        <v>23</v>
      </c>
      <c r="B16" s="48" t="s">
        <v>26</v>
      </c>
      <c r="C16" s="90">
        <v>2109197</v>
      </c>
      <c r="D16" s="90">
        <v>-1162465</v>
      </c>
      <c r="E16" s="90">
        <v>946732</v>
      </c>
    </row>
    <row r="17" spans="1:5" x14ac:dyDescent="0.2">
      <c r="A17" s="48" t="s">
        <v>25</v>
      </c>
      <c r="B17" s="49" t="s">
        <v>324</v>
      </c>
      <c r="C17" s="90">
        <v>2091100</v>
      </c>
      <c r="D17" s="90">
        <v>-920472</v>
      </c>
      <c r="E17" s="90">
        <v>1170628</v>
      </c>
    </row>
    <row r="18" spans="1:5" ht="25.5" x14ac:dyDescent="0.2">
      <c r="A18" s="48" t="s">
        <v>185</v>
      </c>
      <c r="B18" s="49" t="s">
        <v>256</v>
      </c>
      <c r="C18" s="91">
        <v>597</v>
      </c>
      <c r="D18" s="91">
        <v>0</v>
      </c>
      <c r="E18" s="91">
        <v>597</v>
      </c>
    </row>
    <row r="19" spans="1:5" x14ac:dyDescent="0.2">
      <c r="A19" s="48" t="s">
        <v>187</v>
      </c>
      <c r="B19" s="48" t="s">
        <v>118</v>
      </c>
      <c r="C19" s="90">
        <v>32960</v>
      </c>
      <c r="D19" s="91">
        <v>0</v>
      </c>
      <c r="E19" s="90">
        <v>32960</v>
      </c>
    </row>
    <row r="20" spans="1:5" x14ac:dyDescent="0.2">
      <c r="A20" s="48" t="s">
        <v>171</v>
      </c>
      <c r="B20" s="48" t="s">
        <v>325</v>
      </c>
      <c r="C20" s="90">
        <v>2705770</v>
      </c>
      <c r="D20" s="90">
        <v>-68315</v>
      </c>
      <c r="E20" s="90">
        <v>2637455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221131164</v>
      </c>
      <c r="D22" s="57">
        <f>+D23+D35</f>
        <v>0</v>
      </c>
      <c r="E22" s="57">
        <f>+E23+E35</f>
        <v>221131164</v>
      </c>
    </row>
    <row r="23" spans="1:5" x14ac:dyDescent="0.2">
      <c r="A23" s="48" t="s">
        <v>33</v>
      </c>
      <c r="B23" s="48" t="s">
        <v>288</v>
      </c>
      <c r="C23" s="57">
        <f>SUM(C24:C34)</f>
        <v>176266384</v>
      </c>
      <c r="D23" s="57">
        <f>SUM(D24:D34)</f>
        <v>0</v>
      </c>
      <c r="E23" s="57">
        <f>SUM(E24:E34)</f>
        <v>176266384</v>
      </c>
    </row>
    <row r="24" spans="1:5" x14ac:dyDescent="0.2">
      <c r="A24" s="48" t="s">
        <v>35</v>
      </c>
      <c r="B24" s="48" t="s">
        <v>326</v>
      </c>
      <c r="C24" s="90">
        <v>31029158</v>
      </c>
      <c r="D24" s="91">
        <v>0</v>
      </c>
      <c r="E24" s="90">
        <v>31029158</v>
      </c>
    </row>
    <row r="25" spans="1:5" x14ac:dyDescent="0.2">
      <c r="A25" s="48" t="s">
        <v>37</v>
      </c>
      <c r="B25" s="48" t="s">
        <v>327</v>
      </c>
      <c r="C25" s="90">
        <v>54971107</v>
      </c>
      <c r="D25" s="91">
        <v>0</v>
      </c>
      <c r="E25" s="90">
        <v>54971107</v>
      </c>
    </row>
    <row r="26" spans="1:5" x14ac:dyDescent="0.2">
      <c r="A26" s="48" t="s">
        <v>39</v>
      </c>
      <c r="B26" s="48" t="s">
        <v>328</v>
      </c>
      <c r="C26" s="90">
        <v>82325615</v>
      </c>
      <c r="D26" s="91">
        <v>0</v>
      </c>
      <c r="E26" s="90">
        <v>82325615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904829</v>
      </c>
      <c r="D28" s="91">
        <v>0</v>
      </c>
      <c r="E28" s="90">
        <v>904829</v>
      </c>
    </row>
    <row r="29" spans="1:5" x14ac:dyDescent="0.2">
      <c r="A29" s="48" t="s">
        <v>258</v>
      </c>
      <c r="B29" s="48" t="s">
        <v>278</v>
      </c>
      <c r="C29" s="90">
        <v>185244</v>
      </c>
      <c r="D29" s="91">
        <v>0</v>
      </c>
      <c r="E29" s="90">
        <v>185244</v>
      </c>
    </row>
    <row r="30" spans="1:5" x14ac:dyDescent="0.2">
      <c r="A30" s="48" t="s">
        <v>259</v>
      </c>
      <c r="B30" s="49" t="s">
        <v>329</v>
      </c>
      <c r="C30" s="90">
        <v>57952</v>
      </c>
      <c r="D30" s="91">
        <v>0</v>
      </c>
      <c r="E30" s="90">
        <v>57952</v>
      </c>
    </row>
    <row r="31" spans="1:5" x14ac:dyDescent="0.2">
      <c r="A31" s="48" t="s">
        <v>43</v>
      </c>
      <c r="B31" s="48" t="s">
        <v>307</v>
      </c>
      <c r="C31" s="91">
        <v>234</v>
      </c>
      <c r="D31" s="91">
        <v>0</v>
      </c>
      <c r="E31" s="91">
        <v>234</v>
      </c>
    </row>
    <row r="32" spans="1:5" ht="25.5" x14ac:dyDescent="0.2">
      <c r="A32" s="48" t="s">
        <v>45</v>
      </c>
      <c r="B32" s="49" t="s">
        <v>335</v>
      </c>
      <c r="C32" s="91">
        <v>0</v>
      </c>
      <c r="D32" s="91">
        <v>0</v>
      </c>
      <c r="E32" s="91">
        <v>0</v>
      </c>
    </row>
    <row r="33" spans="1:5" x14ac:dyDescent="0.2">
      <c r="A33" s="48" t="s">
        <v>135</v>
      </c>
      <c r="B33" s="48" t="s">
        <v>330</v>
      </c>
      <c r="C33" s="91">
        <v>0</v>
      </c>
      <c r="D33" s="91">
        <v>0</v>
      </c>
      <c r="E33" s="91">
        <v>0</v>
      </c>
    </row>
    <row r="34" spans="1:5" x14ac:dyDescent="0.2">
      <c r="A34" s="48" t="s">
        <v>209</v>
      </c>
      <c r="B34" s="49" t="s">
        <v>331</v>
      </c>
      <c r="C34" s="90">
        <v>6792245</v>
      </c>
      <c r="D34" s="91">
        <v>0</v>
      </c>
      <c r="E34" s="90">
        <v>6792245</v>
      </c>
    </row>
    <row r="35" spans="1:5" x14ac:dyDescent="0.2">
      <c r="A35" s="48" t="s">
        <v>47</v>
      </c>
      <c r="B35" s="48" t="s">
        <v>48</v>
      </c>
      <c r="C35" s="57">
        <f>SUM(C36:C40)</f>
        <v>44864780</v>
      </c>
      <c r="D35" s="57">
        <f>SUM(D36:D40)</f>
        <v>0</v>
      </c>
      <c r="E35" s="57">
        <f>SUM(E36:E40)</f>
        <v>44864780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17062647</v>
      </c>
      <c r="D37" s="91">
        <v>0</v>
      </c>
      <c r="E37" s="90">
        <v>17062647</v>
      </c>
    </row>
    <row r="38" spans="1:5" x14ac:dyDescent="0.2">
      <c r="A38" s="50" t="s">
        <v>339</v>
      </c>
      <c r="B38" s="51" t="s">
        <v>338</v>
      </c>
      <c r="C38" s="90">
        <v>0</v>
      </c>
      <c r="D38" s="91">
        <v>0</v>
      </c>
      <c r="E38" s="90">
        <v>0</v>
      </c>
    </row>
    <row r="39" spans="1:5" ht="25.5" x14ac:dyDescent="0.2">
      <c r="A39" s="50" t="s">
        <v>374</v>
      </c>
      <c r="B39" s="59" t="s">
        <v>376</v>
      </c>
      <c r="C39" s="90">
        <v>-252070</v>
      </c>
      <c r="D39" s="91">
        <v>0</v>
      </c>
      <c r="E39" s="90">
        <v>-252070</v>
      </c>
    </row>
    <row r="40" spans="1:5" x14ac:dyDescent="0.2">
      <c r="A40" s="48" t="s">
        <v>375</v>
      </c>
      <c r="B40" s="58" t="s">
        <v>333</v>
      </c>
      <c r="C40" s="90">
        <v>3884427</v>
      </c>
      <c r="D40" s="91">
        <v>0</v>
      </c>
      <c r="E40" s="90">
        <v>3884427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399232295</v>
      </c>
      <c r="D42" s="91">
        <v>0</v>
      </c>
      <c r="E42" s="90">
        <v>399232295</v>
      </c>
    </row>
    <row r="43" spans="1:5" x14ac:dyDescent="0.2">
      <c r="A43" s="21" t="s">
        <v>59</v>
      </c>
      <c r="B43" s="21" t="s">
        <v>281</v>
      </c>
      <c r="C43" s="90">
        <v>399232295</v>
      </c>
      <c r="D43" s="91">
        <v>0</v>
      </c>
      <c r="E43" s="90">
        <v>399232295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408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231146769</v>
      </c>
      <c r="D8" s="57">
        <f>SUM(D9:D21)</f>
        <v>-10583960</v>
      </c>
      <c r="E8" s="57">
        <f>SUM(E9:E21)</f>
        <v>220562809</v>
      </c>
    </row>
    <row r="9" spans="1:5" x14ac:dyDescent="0.2">
      <c r="A9" s="48" t="s">
        <v>11</v>
      </c>
      <c r="B9" s="48" t="s">
        <v>317</v>
      </c>
      <c r="C9" s="90">
        <v>9194530</v>
      </c>
      <c r="D9" s="91">
        <v>0</v>
      </c>
      <c r="E9" s="90">
        <v>9194530</v>
      </c>
    </row>
    <row r="10" spans="1:5" x14ac:dyDescent="0.2">
      <c r="A10" s="48" t="s">
        <v>13</v>
      </c>
      <c r="B10" s="49" t="s">
        <v>318</v>
      </c>
      <c r="C10" s="90">
        <v>18864149</v>
      </c>
      <c r="D10" s="91">
        <v>0</v>
      </c>
      <c r="E10" s="90">
        <v>18864149</v>
      </c>
    </row>
    <row r="11" spans="1:5" ht="25.5" x14ac:dyDescent="0.2">
      <c r="A11" s="50" t="s">
        <v>15</v>
      </c>
      <c r="B11" s="52" t="s">
        <v>319</v>
      </c>
      <c r="C11" s="90">
        <v>1949240</v>
      </c>
      <c r="D11" s="90">
        <v>-602443</v>
      </c>
      <c r="E11" s="90">
        <v>1346797</v>
      </c>
    </row>
    <row r="12" spans="1:5" x14ac:dyDescent="0.2">
      <c r="A12" s="48" t="s">
        <v>17</v>
      </c>
      <c r="B12" s="48" t="s">
        <v>320</v>
      </c>
      <c r="C12" s="90">
        <v>158512112</v>
      </c>
      <c r="D12" s="90">
        <v>-7196800</v>
      </c>
      <c r="E12" s="90">
        <v>151315312</v>
      </c>
    </row>
    <row r="13" spans="1:5" x14ac:dyDescent="0.2">
      <c r="A13" s="48" t="s">
        <v>19</v>
      </c>
      <c r="B13" s="48" t="s">
        <v>321</v>
      </c>
      <c r="C13" s="90">
        <v>33125458</v>
      </c>
      <c r="D13" s="90">
        <v>-56809</v>
      </c>
      <c r="E13" s="90">
        <v>33068649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3126730</v>
      </c>
      <c r="D15" s="90">
        <v>-653460</v>
      </c>
      <c r="E15" s="90">
        <v>2473270</v>
      </c>
    </row>
    <row r="16" spans="1:5" x14ac:dyDescent="0.2">
      <c r="A16" s="48" t="s">
        <v>23</v>
      </c>
      <c r="B16" s="48" t="s">
        <v>26</v>
      </c>
      <c r="C16" s="90">
        <v>1939550</v>
      </c>
      <c r="D16" s="90">
        <v>-1106933</v>
      </c>
      <c r="E16" s="90">
        <v>832617</v>
      </c>
    </row>
    <row r="17" spans="1:5" x14ac:dyDescent="0.2">
      <c r="A17" s="48" t="s">
        <v>25</v>
      </c>
      <c r="B17" s="49" t="s">
        <v>324</v>
      </c>
      <c r="C17" s="90">
        <v>2088433</v>
      </c>
      <c r="D17" s="90">
        <v>-899209</v>
      </c>
      <c r="E17" s="90">
        <v>1189224</v>
      </c>
    </row>
    <row r="18" spans="1:5" ht="25.5" x14ac:dyDescent="0.2">
      <c r="A18" s="48" t="s">
        <v>185</v>
      </c>
      <c r="B18" s="49" t="s">
        <v>256</v>
      </c>
      <c r="C18" s="91">
        <v>981</v>
      </c>
      <c r="D18" s="91">
        <v>0</v>
      </c>
      <c r="E18" s="91">
        <v>981</v>
      </c>
    </row>
    <row r="19" spans="1:5" x14ac:dyDescent="0.2">
      <c r="A19" s="48" t="s">
        <v>187</v>
      </c>
      <c r="B19" s="48" t="s">
        <v>118</v>
      </c>
      <c r="C19" s="90">
        <v>32960</v>
      </c>
      <c r="D19" s="91">
        <v>0</v>
      </c>
      <c r="E19" s="90">
        <v>32960</v>
      </c>
    </row>
    <row r="20" spans="1:5" x14ac:dyDescent="0.2">
      <c r="A20" s="48" t="s">
        <v>171</v>
      </c>
      <c r="B20" s="48" t="s">
        <v>325</v>
      </c>
      <c r="C20" s="90">
        <v>2300566</v>
      </c>
      <c r="D20" s="90">
        <v>-56246</v>
      </c>
      <c r="E20" s="90">
        <v>2244320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220562809</v>
      </c>
      <c r="D22" s="57">
        <f>+D23+D35</f>
        <v>0</v>
      </c>
      <c r="E22" s="57">
        <f>+E23+E35</f>
        <v>220562809</v>
      </c>
    </row>
    <row r="23" spans="1:5" x14ac:dyDescent="0.2">
      <c r="A23" s="48" t="s">
        <v>33</v>
      </c>
      <c r="B23" s="48" t="s">
        <v>288</v>
      </c>
      <c r="C23" s="57">
        <f>SUM(C24:C34)</f>
        <v>177187199</v>
      </c>
      <c r="D23" s="57">
        <f>SUM(D24:D34)</f>
        <v>0</v>
      </c>
      <c r="E23" s="57">
        <f>SUM(E24:E34)</f>
        <v>177187199</v>
      </c>
    </row>
    <row r="24" spans="1:5" x14ac:dyDescent="0.2">
      <c r="A24" s="48" t="s">
        <v>35</v>
      </c>
      <c r="B24" s="48" t="s">
        <v>326</v>
      </c>
      <c r="C24" s="90">
        <v>32198362</v>
      </c>
      <c r="D24" s="91">
        <v>0</v>
      </c>
      <c r="E24" s="90">
        <v>32198362</v>
      </c>
    </row>
    <row r="25" spans="1:5" x14ac:dyDescent="0.2">
      <c r="A25" s="48" t="s">
        <v>37</v>
      </c>
      <c r="B25" s="48" t="s">
        <v>327</v>
      </c>
      <c r="C25" s="90">
        <v>51521005</v>
      </c>
      <c r="D25" s="91">
        <v>0</v>
      </c>
      <c r="E25" s="90">
        <v>51521005</v>
      </c>
    </row>
    <row r="26" spans="1:5" x14ac:dyDescent="0.2">
      <c r="A26" s="48" t="s">
        <v>39</v>
      </c>
      <c r="B26" s="48" t="s">
        <v>328</v>
      </c>
      <c r="C26" s="90">
        <v>85994331</v>
      </c>
      <c r="D26" s="91">
        <v>0</v>
      </c>
      <c r="E26" s="90">
        <v>85994331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828048</v>
      </c>
      <c r="D28" s="91">
        <v>0</v>
      </c>
      <c r="E28" s="90">
        <v>828048</v>
      </c>
    </row>
    <row r="29" spans="1:5" x14ac:dyDescent="0.2">
      <c r="A29" s="48" t="s">
        <v>258</v>
      </c>
      <c r="B29" s="48" t="s">
        <v>278</v>
      </c>
      <c r="C29" s="90">
        <v>169340</v>
      </c>
      <c r="D29" s="91">
        <v>0</v>
      </c>
      <c r="E29" s="90">
        <v>169340</v>
      </c>
    </row>
    <row r="30" spans="1:5" x14ac:dyDescent="0.2">
      <c r="A30" s="48" t="s">
        <v>259</v>
      </c>
      <c r="B30" s="49" t="s">
        <v>329</v>
      </c>
      <c r="C30" s="90">
        <v>49254</v>
      </c>
      <c r="D30" s="91">
        <v>0</v>
      </c>
      <c r="E30" s="90">
        <v>49254</v>
      </c>
    </row>
    <row r="31" spans="1:5" x14ac:dyDescent="0.2">
      <c r="A31" s="48" t="s">
        <v>43</v>
      </c>
      <c r="B31" s="48" t="s">
        <v>307</v>
      </c>
      <c r="C31" s="91">
        <v>234</v>
      </c>
      <c r="D31" s="91">
        <v>0</v>
      </c>
      <c r="E31" s="91">
        <v>234</v>
      </c>
    </row>
    <row r="32" spans="1:5" ht="25.5" x14ac:dyDescent="0.2">
      <c r="A32" s="48" t="s">
        <v>45</v>
      </c>
      <c r="B32" s="49" t="s">
        <v>335</v>
      </c>
      <c r="C32" s="91">
        <v>0</v>
      </c>
      <c r="D32" s="91">
        <v>0</v>
      </c>
      <c r="E32" s="91">
        <v>0</v>
      </c>
    </row>
    <row r="33" spans="1:5" x14ac:dyDescent="0.2">
      <c r="A33" s="48" t="s">
        <v>135</v>
      </c>
      <c r="B33" s="48" t="s">
        <v>330</v>
      </c>
      <c r="C33" s="91">
        <v>0</v>
      </c>
      <c r="D33" s="91">
        <v>0</v>
      </c>
      <c r="E33" s="91">
        <v>0</v>
      </c>
    </row>
    <row r="34" spans="1:5" x14ac:dyDescent="0.2">
      <c r="A34" s="48" t="s">
        <v>209</v>
      </c>
      <c r="B34" s="49" t="s">
        <v>331</v>
      </c>
      <c r="C34" s="90">
        <v>6426625</v>
      </c>
      <c r="D34" s="91">
        <v>0</v>
      </c>
      <c r="E34" s="90">
        <v>6426625</v>
      </c>
    </row>
    <row r="35" spans="1:5" x14ac:dyDescent="0.2">
      <c r="A35" s="48" t="s">
        <v>47</v>
      </c>
      <c r="B35" s="48" t="s">
        <v>48</v>
      </c>
      <c r="C35" s="57">
        <f>SUM(C36:C40)</f>
        <v>43375610</v>
      </c>
      <c r="D35" s="57">
        <f>SUM(D36:D40)</f>
        <v>0</v>
      </c>
      <c r="E35" s="57">
        <f>SUM(E36:E40)</f>
        <v>43375610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17062647</v>
      </c>
      <c r="D37" s="91">
        <v>0</v>
      </c>
      <c r="E37" s="90">
        <v>17062647</v>
      </c>
    </row>
    <row r="38" spans="1:5" x14ac:dyDescent="0.2">
      <c r="A38" s="50" t="s">
        <v>339</v>
      </c>
      <c r="B38" s="51" t="s">
        <v>338</v>
      </c>
      <c r="C38" s="90">
        <v>0</v>
      </c>
      <c r="D38" s="91">
        <v>0</v>
      </c>
      <c r="E38" s="90">
        <v>0</v>
      </c>
    </row>
    <row r="39" spans="1:5" ht="25.5" x14ac:dyDescent="0.2">
      <c r="A39" s="50" t="s">
        <v>374</v>
      </c>
      <c r="B39" s="59" t="s">
        <v>376</v>
      </c>
      <c r="C39" s="90">
        <v>-445145</v>
      </c>
      <c r="D39" s="91">
        <v>0</v>
      </c>
      <c r="E39" s="90">
        <v>-445145</v>
      </c>
    </row>
    <row r="40" spans="1:5" x14ac:dyDescent="0.2">
      <c r="A40" s="48" t="s">
        <v>375</v>
      </c>
      <c r="B40" s="58" t="s">
        <v>333</v>
      </c>
      <c r="C40" s="90">
        <v>2588332</v>
      </c>
      <c r="D40" s="91">
        <v>0</v>
      </c>
      <c r="E40" s="90">
        <v>2588332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365893482</v>
      </c>
      <c r="D42" s="91">
        <v>0</v>
      </c>
      <c r="E42" s="90">
        <v>365893482</v>
      </c>
    </row>
    <row r="43" spans="1:5" x14ac:dyDescent="0.2">
      <c r="A43" s="21" t="s">
        <v>59</v>
      </c>
      <c r="B43" s="21" t="s">
        <v>281</v>
      </c>
      <c r="C43" s="90">
        <v>365893482</v>
      </c>
      <c r="D43" s="91">
        <v>0</v>
      </c>
      <c r="E43" s="90">
        <v>365893482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406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216066572</v>
      </c>
      <c r="D8" s="57">
        <f>SUM(D9:D21)</f>
        <v>-9647402</v>
      </c>
      <c r="E8" s="57">
        <f>SUM(E9:E21)</f>
        <v>206419170</v>
      </c>
    </row>
    <row r="9" spans="1:5" x14ac:dyDescent="0.2">
      <c r="A9" s="48" t="s">
        <v>11</v>
      </c>
      <c r="B9" s="48" t="s">
        <v>317</v>
      </c>
      <c r="C9" s="90">
        <v>8209640</v>
      </c>
      <c r="D9" s="91">
        <v>0</v>
      </c>
      <c r="E9" s="90">
        <v>8209640</v>
      </c>
    </row>
    <row r="10" spans="1:5" x14ac:dyDescent="0.2">
      <c r="A10" s="48" t="s">
        <v>13</v>
      </c>
      <c r="B10" s="49" t="s">
        <v>318</v>
      </c>
      <c r="C10" s="90">
        <v>21628509</v>
      </c>
      <c r="D10" s="91">
        <v>0</v>
      </c>
      <c r="E10" s="90">
        <v>21628509</v>
      </c>
    </row>
    <row r="11" spans="1:5" ht="25.5" x14ac:dyDescent="0.2">
      <c r="A11" s="50" t="s">
        <v>15</v>
      </c>
      <c r="B11" s="52" t="s">
        <v>319</v>
      </c>
      <c r="C11" s="90">
        <v>1726137</v>
      </c>
      <c r="D11" s="90">
        <v>-556728</v>
      </c>
      <c r="E11" s="90">
        <v>1169409</v>
      </c>
    </row>
    <row r="12" spans="1:5" x14ac:dyDescent="0.2">
      <c r="A12" s="48" t="s">
        <v>17</v>
      </c>
      <c r="B12" s="48" t="s">
        <v>320</v>
      </c>
      <c r="C12" s="90">
        <v>144667028</v>
      </c>
      <c r="D12" s="90">
        <v>-6409917</v>
      </c>
      <c r="E12" s="90">
        <v>138257111</v>
      </c>
    </row>
    <row r="13" spans="1:5" x14ac:dyDescent="0.2">
      <c r="A13" s="48" t="s">
        <v>19</v>
      </c>
      <c r="B13" s="48" t="s">
        <v>321</v>
      </c>
      <c r="C13" s="90">
        <v>30791093</v>
      </c>
      <c r="D13" s="90">
        <v>-56960</v>
      </c>
      <c r="E13" s="90">
        <v>30734133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2956253</v>
      </c>
      <c r="D15" s="90">
        <v>-640989</v>
      </c>
      <c r="E15" s="90">
        <v>2315264</v>
      </c>
    </row>
    <row r="16" spans="1:5" x14ac:dyDescent="0.2">
      <c r="A16" s="48" t="s">
        <v>23</v>
      </c>
      <c r="B16" s="48" t="s">
        <v>26</v>
      </c>
      <c r="C16" s="90">
        <v>1804381</v>
      </c>
      <c r="D16" s="90">
        <v>-1057036</v>
      </c>
      <c r="E16" s="90">
        <v>747345</v>
      </c>
    </row>
    <row r="17" spans="1:5" x14ac:dyDescent="0.2">
      <c r="A17" s="48" t="s">
        <v>25</v>
      </c>
      <c r="B17" s="49" t="s">
        <v>324</v>
      </c>
      <c r="C17" s="90">
        <v>2075711</v>
      </c>
      <c r="D17" s="90">
        <v>-860714</v>
      </c>
      <c r="E17" s="90">
        <v>1214997</v>
      </c>
    </row>
    <row r="18" spans="1:5" ht="25.5" x14ac:dyDescent="0.2">
      <c r="A18" s="48" t="s">
        <v>185</v>
      </c>
      <c r="B18" s="49" t="s">
        <v>256</v>
      </c>
      <c r="C18" s="91">
        <v>981</v>
      </c>
      <c r="D18" s="91">
        <v>0</v>
      </c>
      <c r="E18" s="91">
        <v>981</v>
      </c>
    </row>
    <row r="19" spans="1:5" x14ac:dyDescent="0.2">
      <c r="A19" s="48" t="s">
        <v>187</v>
      </c>
      <c r="B19" s="48" t="s">
        <v>118</v>
      </c>
      <c r="C19" s="90">
        <v>32960</v>
      </c>
      <c r="D19" s="91">
        <v>0</v>
      </c>
      <c r="E19" s="90">
        <v>32960</v>
      </c>
    </row>
    <row r="20" spans="1:5" x14ac:dyDescent="0.2">
      <c r="A20" s="48" t="s">
        <v>171</v>
      </c>
      <c r="B20" s="48" t="s">
        <v>325</v>
      </c>
      <c r="C20" s="90">
        <v>2161819</v>
      </c>
      <c r="D20" s="90">
        <v>-52998</v>
      </c>
      <c r="E20" s="90">
        <v>2108821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206419170</v>
      </c>
      <c r="D22" s="57">
        <f>+D23+D35</f>
        <v>0</v>
      </c>
      <c r="E22" s="57">
        <f>+E23+E35</f>
        <v>206419170</v>
      </c>
    </row>
    <row r="23" spans="1:5" x14ac:dyDescent="0.2">
      <c r="A23" s="48" t="s">
        <v>33</v>
      </c>
      <c r="B23" s="48" t="s">
        <v>288</v>
      </c>
      <c r="C23" s="57">
        <f>SUM(C24:C34)</f>
        <v>163830132</v>
      </c>
      <c r="D23" s="57">
        <f>SUM(D24:D34)</f>
        <v>0</v>
      </c>
      <c r="E23" s="57">
        <f>SUM(E24:E34)</f>
        <v>163830132</v>
      </c>
    </row>
    <row r="24" spans="1:5" x14ac:dyDescent="0.2">
      <c r="A24" s="48" t="s">
        <v>35</v>
      </c>
      <c r="B24" s="48" t="s">
        <v>326</v>
      </c>
      <c r="C24" s="90">
        <v>29161901</v>
      </c>
      <c r="D24" s="91">
        <v>0</v>
      </c>
      <c r="E24" s="90">
        <v>29161901</v>
      </c>
    </row>
    <row r="25" spans="1:5" x14ac:dyDescent="0.2">
      <c r="A25" s="48" t="s">
        <v>37</v>
      </c>
      <c r="B25" s="48" t="s">
        <v>327</v>
      </c>
      <c r="C25" s="90">
        <v>45218525</v>
      </c>
      <c r="D25" s="91">
        <v>0</v>
      </c>
      <c r="E25" s="90">
        <v>45218525</v>
      </c>
    </row>
    <row r="26" spans="1:5" x14ac:dyDescent="0.2">
      <c r="A26" s="48" t="s">
        <v>39</v>
      </c>
      <c r="B26" s="48" t="s">
        <v>328</v>
      </c>
      <c r="C26" s="90">
        <v>81583594</v>
      </c>
      <c r="D26" s="91">
        <v>0</v>
      </c>
      <c r="E26" s="90">
        <v>81583594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709045</v>
      </c>
      <c r="D28" s="91">
        <v>0</v>
      </c>
      <c r="E28" s="90">
        <v>709045</v>
      </c>
    </row>
    <row r="29" spans="1:5" x14ac:dyDescent="0.2">
      <c r="A29" s="48" t="s">
        <v>258</v>
      </c>
      <c r="B29" s="48" t="s">
        <v>278</v>
      </c>
      <c r="C29" s="90">
        <v>138238</v>
      </c>
      <c r="D29" s="91">
        <v>0</v>
      </c>
      <c r="E29" s="90">
        <v>138238</v>
      </c>
    </row>
    <row r="30" spans="1:5" x14ac:dyDescent="0.2">
      <c r="A30" s="48" t="s">
        <v>259</v>
      </c>
      <c r="B30" s="49" t="s">
        <v>329</v>
      </c>
      <c r="C30" s="90">
        <v>34642</v>
      </c>
      <c r="D30" s="91">
        <v>0</v>
      </c>
      <c r="E30" s="90">
        <v>34642</v>
      </c>
    </row>
    <row r="31" spans="1:5" x14ac:dyDescent="0.2">
      <c r="A31" s="48" t="s">
        <v>43</v>
      </c>
      <c r="B31" s="48" t="s">
        <v>307</v>
      </c>
      <c r="C31" s="90">
        <v>1135234</v>
      </c>
      <c r="D31" s="91">
        <v>0</v>
      </c>
      <c r="E31" s="90">
        <v>1135234</v>
      </c>
    </row>
    <row r="32" spans="1:5" ht="25.5" x14ac:dyDescent="0.2">
      <c r="A32" s="48" t="s">
        <v>45</v>
      </c>
      <c r="B32" s="49" t="s">
        <v>335</v>
      </c>
      <c r="C32" s="90">
        <v>0</v>
      </c>
      <c r="D32" s="91">
        <v>0</v>
      </c>
      <c r="E32" s="90">
        <v>0</v>
      </c>
    </row>
    <row r="33" spans="1:5" x14ac:dyDescent="0.2">
      <c r="A33" s="48" t="s">
        <v>135</v>
      </c>
      <c r="B33" s="48" t="s">
        <v>330</v>
      </c>
      <c r="C33" s="90">
        <v>0</v>
      </c>
      <c r="D33" s="91">
        <v>0</v>
      </c>
      <c r="E33" s="90">
        <v>0</v>
      </c>
    </row>
    <row r="34" spans="1:5" x14ac:dyDescent="0.2">
      <c r="A34" s="48" t="s">
        <v>209</v>
      </c>
      <c r="B34" s="49" t="s">
        <v>331</v>
      </c>
      <c r="C34" s="90">
        <v>5848953</v>
      </c>
      <c r="D34" s="91">
        <v>0</v>
      </c>
      <c r="E34" s="90">
        <v>5848953</v>
      </c>
    </row>
    <row r="35" spans="1:5" x14ac:dyDescent="0.2">
      <c r="A35" s="48" t="s">
        <v>47</v>
      </c>
      <c r="B35" s="48" t="s">
        <v>48</v>
      </c>
      <c r="C35" s="57">
        <f>SUM(C36:C40)</f>
        <v>42589038</v>
      </c>
      <c r="D35" s="57">
        <f>SUM(D36:D40)</f>
        <v>0</v>
      </c>
      <c r="E35" s="57">
        <f>SUM(E36:E40)</f>
        <v>42589038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17062647</v>
      </c>
      <c r="D37" s="91">
        <v>0</v>
      </c>
      <c r="E37" s="90">
        <v>17062647</v>
      </c>
    </row>
    <row r="38" spans="1:5" x14ac:dyDescent="0.2">
      <c r="A38" s="50" t="s">
        <v>339</v>
      </c>
      <c r="B38" s="51" t="s">
        <v>338</v>
      </c>
      <c r="C38" s="91">
        <v>0</v>
      </c>
      <c r="D38" s="91">
        <v>0</v>
      </c>
      <c r="E38" s="91">
        <v>0</v>
      </c>
    </row>
    <row r="39" spans="1:5" ht="25.5" x14ac:dyDescent="0.2">
      <c r="A39" s="50" t="s">
        <v>374</v>
      </c>
      <c r="B39" s="59" t="s">
        <v>376</v>
      </c>
      <c r="C39" s="90">
        <v>-50131</v>
      </c>
      <c r="D39" s="91">
        <v>0</v>
      </c>
      <c r="E39" s="90">
        <v>-50131</v>
      </c>
    </row>
    <row r="40" spans="1:5" x14ac:dyDescent="0.2">
      <c r="A40" s="48" t="s">
        <v>375</v>
      </c>
      <c r="B40" s="58" t="s">
        <v>333</v>
      </c>
      <c r="C40" s="90">
        <v>1406746</v>
      </c>
      <c r="D40" s="91">
        <v>0</v>
      </c>
      <c r="E40" s="90">
        <v>1406746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345071395</v>
      </c>
      <c r="D42" s="91">
        <v>0</v>
      </c>
      <c r="E42" s="90">
        <v>345071395</v>
      </c>
    </row>
    <row r="43" spans="1:5" x14ac:dyDescent="0.2">
      <c r="A43" s="21" t="s">
        <v>59</v>
      </c>
      <c r="B43" s="21" t="s">
        <v>281</v>
      </c>
      <c r="C43" s="90">
        <v>345071395</v>
      </c>
      <c r="D43" s="91">
        <v>0</v>
      </c>
      <c r="E43" s="90">
        <v>345071395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403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207131998</v>
      </c>
      <c r="D8" s="57">
        <f>SUM(D9:D21)</f>
        <v>-8563956</v>
      </c>
      <c r="E8" s="57">
        <f>SUM(E9:E21)</f>
        <v>198568042</v>
      </c>
    </row>
    <row r="9" spans="1:5" x14ac:dyDescent="0.2">
      <c r="A9" s="48" t="s">
        <v>11</v>
      </c>
      <c r="B9" s="48" t="s">
        <v>317</v>
      </c>
      <c r="C9" s="90">
        <v>5134366</v>
      </c>
      <c r="D9" s="91">
        <v>0</v>
      </c>
      <c r="E9" s="90">
        <v>5134366</v>
      </c>
    </row>
    <row r="10" spans="1:5" x14ac:dyDescent="0.2">
      <c r="A10" s="48" t="s">
        <v>13</v>
      </c>
      <c r="B10" s="49" t="s">
        <v>318</v>
      </c>
      <c r="C10" s="90">
        <v>33573997</v>
      </c>
      <c r="D10" s="91">
        <v>0</v>
      </c>
      <c r="E10" s="90">
        <v>33573997</v>
      </c>
    </row>
    <row r="11" spans="1:5" ht="25.5" x14ac:dyDescent="0.2">
      <c r="A11" s="50" t="s">
        <v>15</v>
      </c>
      <c r="B11" s="52" t="s">
        <v>319</v>
      </c>
      <c r="C11" s="90">
        <v>1113431</v>
      </c>
      <c r="D11" s="90">
        <v>-491118</v>
      </c>
      <c r="E11" s="90">
        <v>622313</v>
      </c>
    </row>
    <row r="12" spans="1:5" x14ac:dyDescent="0.2">
      <c r="A12" s="48" t="s">
        <v>17</v>
      </c>
      <c r="B12" s="48" t="s">
        <v>320</v>
      </c>
      <c r="C12" s="90">
        <v>138540034</v>
      </c>
      <c r="D12" s="90">
        <v>-5611006</v>
      </c>
      <c r="E12" s="90">
        <v>132929028</v>
      </c>
    </row>
    <row r="13" spans="1:5" x14ac:dyDescent="0.2">
      <c r="A13" s="48" t="s">
        <v>19</v>
      </c>
      <c r="B13" s="48" t="s">
        <v>321</v>
      </c>
      <c r="C13" s="90">
        <v>19991653</v>
      </c>
      <c r="D13" s="90">
        <v>-61644</v>
      </c>
      <c r="E13" s="90">
        <v>19930009</v>
      </c>
    </row>
    <row r="14" spans="1:5" x14ac:dyDescent="0.2">
      <c r="A14" s="48" t="s">
        <v>127</v>
      </c>
      <c r="B14" s="48" t="s">
        <v>322</v>
      </c>
      <c r="C14" s="90">
        <v>12061</v>
      </c>
      <c r="D14" s="90">
        <v>-12061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3049547</v>
      </c>
      <c r="D15" s="90">
        <v>-524614</v>
      </c>
      <c r="E15" s="90">
        <v>2524933</v>
      </c>
    </row>
    <row r="16" spans="1:5" x14ac:dyDescent="0.2">
      <c r="A16" s="48" t="s">
        <v>23</v>
      </c>
      <c r="B16" s="48" t="s">
        <v>26</v>
      </c>
      <c r="C16" s="90">
        <v>1754018</v>
      </c>
      <c r="D16" s="90">
        <v>-1003650</v>
      </c>
      <c r="E16" s="90">
        <v>750368</v>
      </c>
    </row>
    <row r="17" spans="1:5" x14ac:dyDescent="0.2">
      <c r="A17" s="48" t="s">
        <v>25</v>
      </c>
      <c r="B17" s="49" t="s">
        <v>324</v>
      </c>
      <c r="C17" s="90">
        <v>2056751</v>
      </c>
      <c r="D17" s="90">
        <v>-819648</v>
      </c>
      <c r="E17" s="90">
        <v>1237103</v>
      </c>
    </row>
    <row r="18" spans="1:5" ht="25.5" x14ac:dyDescent="0.2">
      <c r="A18" s="48" t="s">
        <v>185</v>
      </c>
      <c r="B18" s="49" t="s">
        <v>256</v>
      </c>
      <c r="C18" s="91">
        <v>982</v>
      </c>
      <c r="D18" s="91">
        <v>0</v>
      </c>
      <c r="E18" s="91">
        <v>982</v>
      </c>
    </row>
    <row r="19" spans="1:5" x14ac:dyDescent="0.2">
      <c r="A19" s="48" t="s">
        <v>187</v>
      </c>
      <c r="B19" s="48" t="s">
        <v>118</v>
      </c>
      <c r="C19" s="90">
        <v>32961</v>
      </c>
      <c r="D19" s="91">
        <v>0</v>
      </c>
      <c r="E19" s="90">
        <v>32961</v>
      </c>
    </row>
    <row r="20" spans="1:5" x14ac:dyDescent="0.2">
      <c r="A20" s="48" t="s">
        <v>171</v>
      </c>
      <c r="B20" s="48" t="s">
        <v>325</v>
      </c>
      <c r="C20" s="90">
        <v>1872197</v>
      </c>
      <c r="D20" s="90">
        <v>-40215</v>
      </c>
      <c r="E20" s="90">
        <v>1831982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198568042</v>
      </c>
      <c r="D22" s="57">
        <f>+D23+D35</f>
        <v>0</v>
      </c>
      <c r="E22" s="57">
        <f>+E23+E35</f>
        <v>198568042</v>
      </c>
    </row>
    <row r="23" spans="1:5" x14ac:dyDescent="0.2">
      <c r="A23" s="48" t="s">
        <v>33</v>
      </c>
      <c r="B23" s="48" t="s">
        <v>288</v>
      </c>
      <c r="C23" s="57">
        <f>SUM(C24:C34)</f>
        <v>156246983</v>
      </c>
      <c r="D23" s="57">
        <f>SUM(D24:D34)</f>
        <v>0</v>
      </c>
      <c r="E23" s="57">
        <f>SUM(E24:E34)</f>
        <v>156246983</v>
      </c>
    </row>
    <row r="24" spans="1:5" x14ac:dyDescent="0.2">
      <c r="A24" s="48" t="s">
        <v>35</v>
      </c>
      <c r="B24" s="48" t="s">
        <v>326</v>
      </c>
      <c r="C24" s="90">
        <v>34966888</v>
      </c>
      <c r="D24" s="91">
        <v>0</v>
      </c>
      <c r="E24" s="90">
        <v>34966888</v>
      </c>
    </row>
    <row r="25" spans="1:5" x14ac:dyDescent="0.2">
      <c r="A25" s="48" t="s">
        <v>37</v>
      </c>
      <c r="B25" s="48" t="s">
        <v>327</v>
      </c>
      <c r="C25" s="90">
        <v>44557143</v>
      </c>
      <c r="D25" s="91">
        <v>0</v>
      </c>
      <c r="E25" s="90">
        <v>44557143</v>
      </c>
    </row>
    <row r="26" spans="1:5" x14ac:dyDescent="0.2">
      <c r="A26" s="48" t="s">
        <v>39</v>
      </c>
      <c r="B26" s="48" t="s">
        <v>328</v>
      </c>
      <c r="C26" s="90">
        <v>71236131</v>
      </c>
      <c r="D26" s="91">
        <v>0</v>
      </c>
      <c r="E26" s="90">
        <v>71236131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116438</v>
      </c>
      <c r="D28" s="91">
        <v>0</v>
      </c>
      <c r="E28" s="90">
        <v>116438</v>
      </c>
    </row>
    <row r="29" spans="1:5" x14ac:dyDescent="0.2">
      <c r="A29" s="48" t="s">
        <v>258</v>
      </c>
      <c r="B29" s="48" t="s">
        <v>278</v>
      </c>
      <c r="C29" s="90">
        <v>134737</v>
      </c>
      <c r="D29" s="91">
        <v>0</v>
      </c>
      <c r="E29" s="90">
        <v>134737</v>
      </c>
    </row>
    <row r="30" spans="1:5" x14ac:dyDescent="0.2">
      <c r="A30" s="48" t="s">
        <v>259</v>
      </c>
      <c r="B30" s="49" t="s">
        <v>329</v>
      </c>
      <c r="C30" s="90">
        <v>26443</v>
      </c>
      <c r="D30" s="91">
        <v>0</v>
      </c>
      <c r="E30" s="90">
        <v>26443</v>
      </c>
    </row>
    <row r="31" spans="1:5" x14ac:dyDescent="0.2">
      <c r="A31" s="48" t="s">
        <v>43</v>
      </c>
      <c r="B31" s="48" t="s">
        <v>307</v>
      </c>
      <c r="C31" s="90">
        <v>120728</v>
      </c>
      <c r="D31" s="91">
        <v>0</v>
      </c>
      <c r="E31" s="90">
        <v>120728</v>
      </c>
    </row>
    <row r="32" spans="1:5" ht="25.5" x14ac:dyDescent="0.2">
      <c r="A32" s="48" t="s">
        <v>45</v>
      </c>
      <c r="B32" s="49" t="s">
        <v>335</v>
      </c>
      <c r="C32" s="90">
        <v>0</v>
      </c>
      <c r="D32" s="91">
        <v>0</v>
      </c>
      <c r="E32" s="90">
        <v>0</v>
      </c>
    </row>
    <row r="33" spans="1:5" x14ac:dyDescent="0.2">
      <c r="A33" s="48" t="s">
        <v>135</v>
      </c>
      <c r="B33" s="48" t="s">
        <v>330</v>
      </c>
      <c r="C33" s="90">
        <v>0</v>
      </c>
      <c r="D33" s="91">
        <v>0</v>
      </c>
      <c r="E33" s="90">
        <v>0</v>
      </c>
    </row>
    <row r="34" spans="1:5" x14ac:dyDescent="0.2">
      <c r="A34" s="48" t="s">
        <v>209</v>
      </c>
      <c r="B34" s="49" t="s">
        <v>331</v>
      </c>
      <c r="C34" s="90">
        <v>5088475</v>
      </c>
      <c r="D34" s="91">
        <v>0</v>
      </c>
      <c r="E34" s="90">
        <v>5088475</v>
      </c>
    </row>
    <row r="35" spans="1:5" x14ac:dyDescent="0.2">
      <c r="A35" s="48" t="s">
        <v>47</v>
      </c>
      <c r="B35" s="48" t="s">
        <v>48</v>
      </c>
      <c r="C35" s="57">
        <f>SUM(C36:C40)</f>
        <v>42321059</v>
      </c>
      <c r="D35" s="57">
        <f>SUM(D36:D40)</f>
        <v>0</v>
      </c>
      <c r="E35" s="57">
        <f>SUM(E36:E40)</f>
        <v>42321059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13652879</v>
      </c>
      <c r="D37" s="91">
        <v>0</v>
      </c>
      <c r="E37" s="90">
        <v>13652879</v>
      </c>
    </row>
    <row r="38" spans="1:5" x14ac:dyDescent="0.2">
      <c r="A38" s="50" t="s">
        <v>339</v>
      </c>
      <c r="B38" s="51" t="s">
        <v>338</v>
      </c>
      <c r="C38" s="91">
        <v>94</v>
      </c>
      <c r="D38" s="91">
        <v>0</v>
      </c>
      <c r="E38" s="91">
        <v>94</v>
      </c>
    </row>
    <row r="39" spans="1:5" ht="25.5" x14ac:dyDescent="0.2">
      <c r="A39" s="50" t="s">
        <v>374</v>
      </c>
      <c r="B39" s="59" t="s">
        <v>376</v>
      </c>
      <c r="C39" s="90">
        <v>-46460</v>
      </c>
      <c r="D39" s="91">
        <v>0</v>
      </c>
      <c r="E39" s="90">
        <v>-46460</v>
      </c>
    </row>
    <row r="40" spans="1:5" x14ac:dyDescent="0.2">
      <c r="A40" s="48" t="s">
        <v>375</v>
      </c>
      <c r="B40" s="58" t="s">
        <v>333</v>
      </c>
      <c r="C40" s="90">
        <v>4544770</v>
      </c>
      <c r="D40" s="91">
        <v>0</v>
      </c>
      <c r="E40" s="90">
        <v>4544770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287603026</v>
      </c>
      <c r="D42" s="91">
        <v>0</v>
      </c>
      <c r="E42" s="90">
        <v>287603026</v>
      </c>
    </row>
    <row r="43" spans="1:5" x14ac:dyDescent="0.2">
      <c r="A43" s="21" t="s">
        <v>59</v>
      </c>
      <c r="B43" s="21" t="s">
        <v>281</v>
      </c>
      <c r="C43" s="90">
        <v>287603026</v>
      </c>
      <c r="D43" s="91">
        <v>0</v>
      </c>
      <c r="E43" s="90">
        <v>287603026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401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182191931</v>
      </c>
      <c r="D8" s="57">
        <f>SUM(D9:D21)</f>
        <v>-7709062</v>
      </c>
      <c r="E8" s="57">
        <f>SUM(E9:E21)</f>
        <v>174482869</v>
      </c>
    </row>
    <row r="9" spans="1:5" x14ac:dyDescent="0.2">
      <c r="A9" s="48" t="s">
        <v>11</v>
      </c>
      <c r="B9" s="48" t="s">
        <v>317</v>
      </c>
      <c r="C9" s="90">
        <v>3431533</v>
      </c>
      <c r="D9" s="91">
        <v>0</v>
      </c>
      <c r="E9" s="90">
        <v>3431533</v>
      </c>
    </row>
    <row r="10" spans="1:5" x14ac:dyDescent="0.2">
      <c r="A10" s="48" t="s">
        <v>13</v>
      </c>
      <c r="B10" s="49" t="s">
        <v>318</v>
      </c>
      <c r="C10" s="90">
        <v>19165091</v>
      </c>
      <c r="D10" s="91">
        <v>-47</v>
      </c>
      <c r="E10" s="90">
        <v>19165044</v>
      </c>
    </row>
    <row r="11" spans="1:5" ht="25.5" x14ac:dyDescent="0.2">
      <c r="A11" s="50" t="s">
        <v>15</v>
      </c>
      <c r="B11" s="52" t="s">
        <v>319</v>
      </c>
      <c r="C11" s="90">
        <v>1025388</v>
      </c>
      <c r="D11" s="90">
        <v>-561766</v>
      </c>
      <c r="E11" s="90">
        <v>463622</v>
      </c>
    </row>
    <row r="12" spans="1:5" x14ac:dyDescent="0.2">
      <c r="A12" s="48" t="s">
        <v>17</v>
      </c>
      <c r="B12" s="48" t="s">
        <v>320</v>
      </c>
      <c r="C12" s="90">
        <v>127359117</v>
      </c>
      <c r="D12" s="90">
        <v>-4743370</v>
      </c>
      <c r="E12" s="90">
        <v>122615747</v>
      </c>
    </row>
    <row r="13" spans="1:5" x14ac:dyDescent="0.2">
      <c r="A13" s="48" t="s">
        <v>19</v>
      </c>
      <c r="B13" s="48" t="s">
        <v>321</v>
      </c>
      <c r="C13" s="90">
        <v>23091430</v>
      </c>
      <c r="D13" s="90">
        <v>-62761</v>
      </c>
      <c r="E13" s="90">
        <v>23028669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2641830</v>
      </c>
      <c r="D15" s="90">
        <v>-521746</v>
      </c>
      <c r="E15" s="90">
        <v>2120084</v>
      </c>
    </row>
    <row r="16" spans="1:5" x14ac:dyDescent="0.2">
      <c r="A16" s="48" t="s">
        <v>23</v>
      </c>
      <c r="B16" s="48" t="s">
        <v>26</v>
      </c>
      <c r="C16" s="90">
        <v>1638355</v>
      </c>
      <c r="D16" s="90">
        <v>-944398</v>
      </c>
      <c r="E16" s="90">
        <v>693957</v>
      </c>
    </row>
    <row r="17" spans="1:5" x14ac:dyDescent="0.2">
      <c r="A17" s="48" t="s">
        <v>25</v>
      </c>
      <c r="B17" s="49" t="s">
        <v>324</v>
      </c>
      <c r="C17" s="90">
        <v>2031559</v>
      </c>
      <c r="D17" s="90">
        <v>-833415</v>
      </c>
      <c r="E17" s="90">
        <v>1198144</v>
      </c>
    </row>
    <row r="18" spans="1:5" ht="25.5" x14ac:dyDescent="0.2">
      <c r="A18" s="48" t="s">
        <v>185</v>
      </c>
      <c r="B18" s="49" t="s">
        <v>256</v>
      </c>
      <c r="C18" s="90">
        <v>3355</v>
      </c>
      <c r="D18" s="91">
        <v>0</v>
      </c>
      <c r="E18" s="90">
        <v>3355</v>
      </c>
    </row>
    <row r="19" spans="1:5" x14ac:dyDescent="0.2">
      <c r="A19" s="48" t="s">
        <v>187</v>
      </c>
      <c r="B19" s="48" t="s">
        <v>118</v>
      </c>
      <c r="C19" s="90">
        <v>28930</v>
      </c>
      <c r="D19" s="91">
        <v>0</v>
      </c>
      <c r="E19" s="90">
        <v>28930</v>
      </c>
    </row>
    <row r="20" spans="1:5" x14ac:dyDescent="0.2">
      <c r="A20" s="48" t="s">
        <v>171</v>
      </c>
      <c r="B20" s="48" t="s">
        <v>325</v>
      </c>
      <c r="C20" s="90">
        <v>1763283</v>
      </c>
      <c r="D20" s="90">
        <v>-29499</v>
      </c>
      <c r="E20" s="90">
        <v>1733784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174482869</v>
      </c>
      <c r="D22" s="57">
        <f>+D23+D35</f>
        <v>0</v>
      </c>
      <c r="E22" s="57">
        <f>+E23+E35</f>
        <v>174482869</v>
      </c>
    </row>
    <row r="23" spans="1:5" x14ac:dyDescent="0.2">
      <c r="A23" s="48" t="s">
        <v>33</v>
      </c>
      <c r="B23" s="48" t="s">
        <v>288</v>
      </c>
      <c r="C23" s="57">
        <f>SUM(C24:C34)</f>
        <v>132666260</v>
      </c>
      <c r="D23" s="57">
        <f>SUM(D24:D34)</f>
        <v>0</v>
      </c>
      <c r="E23" s="57">
        <f>SUM(E24:E34)</f>
        <v>132666260</v>
      </c>
    </row>
    <row r="24" spans="1:5" x14ac:dyDescent="0.2">
      <c r="A24" s="48" t="s">
        <v>35</v>
      </c>
      <c r="B24" s="48" t="s">
        <v>326</v>
      </c>
      <c r="C24" s="90">
        <v>33684004</v>
      </c>
      <c r="D24" s="91">
        <v>0</v>
      </c>
      <c r="E24" s="90">
        <v>33684004</v>
      </c>
    </row>
    <row r="25" spans="1:5" x14ac:dyDescent="0.2">
      <c r="A25" s="48" t="s">
        <v>37</v>
      </c>
      <c r="B25" s="48" t="s">
        <v>327</v>
      </c>
      <c r="C25" s="90">
        <v>42597156</v>
      </c>
      <c r="D25" s="91">
        <v>0</v>
      </c>
      <c r="E25" s="90">
        <v>42597156</v>
      </c>
    </row>
    <row r="26" spans="1:5" x14ac:dyDescent="0.2">
      <c r="A26" s="48" t="s">
        <v>39</v>
      </c>
      <c r="B26" s="48" t="s">
        <v>328</v>
      </c>
      <c r="C26" s="90">
        <v>51288859</v>
      </c>
      <c r="D26" s="91">
        <v>0</v>
      </c>
      <c r="E26" s="90">
        <v>51288859</v>
      </c>
    </row>
    <row r="27" spans="1:5" x14ac:dyDescent="0.2">
      <c r="A27" s="48" t="s">
        <v>122</v>
      </c>
      <c r="B27" s="48" t="s">
        <v>274</v>
      </c>
      <c r="C27" s="90">
        <v>0</v>
      </c>
      <c r="D27" s="91">
        <v>0</v>
      </c>
      <c r="E27" s="90">
        <v>0</v>
      </c>
    </row>
    <row r="28" spans="1:5" ht="25.5" x14ac:dyDescent="0.2">
      <c r="A28" s="48" t="s">
        <v>131</v>
      </c>
      <c r="B28" s="49" t="s">
        <v>334</v>
      </c>
      <c r="C28" s="90">
        <v>28681</v>
      </c>
      <c r="D28" s="91">
        <v>0</v>
      </c>
      <c r="E28" s="90">
        <v>28681</v>
      </c>
    </row>
    <row r="29" spans="1:5" x14ac:dyDescent="0.2">
      <c r="A29" s="48" t="s">
        <v>258</v>
      </c>
      <c r="B29" s="48" t="s">
        <v>278</v>
      </c>
      <c r="C29" s="90">
        <v>188484</v>
      </c>
      <c r="D29" s="91">
        <v>0</v>
      </c>
      <c r="E29" s="90">
        <v>188484</v>
      </c>
    </row>
    <row r="30" spans="1:5" x14ac:dyDescent="0.2">
      <c r="A30" s="48" t="s">
        <v>259</v>
      </c>
      <c r="B30" s="49" t="s">
        <v>329</v>
      </c>
      <c r="C30" s="90">
        <v>31033</v>
      </c>
      <c r="D30" s="91">
        <v>0</v>
      </c>
      <c r="E30" s="90">
        <v>31033</v>
      </c>
    </row>
    <row r="31" spans="1:5" x14ac:dyDescent="0.2">
      <c r="A31" s="48" t="s">
        <v>43</v>
      </c>
      <c r="B31" s="48" t="s">
        <v>307</v>
      </c>
      <c r="C31" s="91">
        <v>234</v>
      </c>
      <c r="D31" s="91">
        <v>0</v>
      </c>
      <c r="E31" s="91">
        <v>234</v>
      </c>
    </row>
    <row r="32" spans="1:5" ht="25.5" x14ac:dyDescent="0.2">
      <c r="A32" s="48" t="s">
        <v>45</v>
      </c>
      <c r="B32" s="49" t="s">
        <v>335</v>
      </c>
      <c r="C32" s="91">
        <v>0</v>
      </c>
      <c r="D32" s="91">
        <v>0</v>
      </c>
      <c r="E32" s="91">
        <v>0</v>
      </c>
    </row>
    <row r="33" spans="1:5" x14ac:dyDescent="0.2">
      <c r="A33" s="48" t="s">
        <v>135</v>
      </c>
      <c r="B33" s="48" t="s">
        <v>330</v>
      </c>
      <c r="C33" s="91">
        <v>0</v>
      </c>
      <c r="D33" s="91">
        <v>0</v>
      </c>
      <c r="E33" s="91">
        <v>0</v>
      </c>
    </row>
    <row r="34" spans="1:5" x14ac:dyDescent="0.2">
      <c r="A34" s="48" t="s">
        <v>209</v>
      </c>
      <c r="B34" s="49" t="s">
        <v>331</v>
      </c>
      <c r="C34" s="90">
        <v>4847809</v>
      </c>
      <c r="D34" s="91">
        <v>0</v>
      </c>
      <c r="E34" s="90">
        <v>4847809</v>
      </c>
    </row>
    <row r="35" spans="1:5" x14ac:dyDescent="0.2">
      <c r="A35" s="48" t="s">
        <v>47</v>
      </c>
      <c r="B35" s="48" t="s">
        <v>48</v>
      </c>
      <c r="C35" s="57">
        <f>SUM(C36:C40)</f>
        <v>41816609</v>
      </c>
      <c r="D35" s="57">
        <f>SUM(D36:D40)</f>
        <v>0</v>
      </c>
      <c r="E35" s="57">
        <f>SUM(E36:E40)</f>
        <v>41816609</v>
      </c>
    </row>
    <row r="36" spans="1:5" x14ac:dyDescent="0.2">
      <c r="A36" s="48" t="s">
        <v>336</v>
      </c>
      <c r="B36" s="48" t="s">
        <v>50</v>
      </c>
      <c r="C36" s="90">
        <v>24169776</v>
      </c>
      <c r="D36" s="91">
        <v>0</v>
      </c>
      <c r="E36" s="90">
        <v>24169776</v>
      </c>
    </row>
    <row r="37" spans="1:5" x14ac:dyDescent="0.2">
      <c r="A37" s="50" t="s">
        <v>337</v>
      </c>
      <c r="B37" s="50" t="s">
        <v>381</v>
      </c>
      <c r="C37" s="90">
        <v>13652878</v>
      </c>
      <c r="D37" s="91">
        <v>0</v>
      </c>
      <c r="E37" s="90">
        <v>13652878</v>
      </c>
    </row>
    <row r="38" spans="1:5" x14ac:dyDescent="0.2">
      <c r="A38" s="50" t="s">
        <v>339</v>
      </c>
      <c r="B38" s="51" t="s">
        <v>338</v>
      </c>
      <c r="C38" s="90">
        <v>16352</v>
      </c>
      <c r="D38" s="91">
        <v>0</v>
      </c>
      <c r="E38" s="90">
        <v>16352</v>
      </c>
    </row>
    <row r="39" spans="1:5" ht="25.5" x14ac:dyDescent="0.2">
      <c r="A39" s="50" t="s">
        <v>374</v>
      </c>
      <c r="B39" s="59" t="s">
        <v>376</v>
      </c>
      <c r="C39" s="91">
        <v>0</v>
      </c>
      <c r="D39" s="91">
        <v>0</v>
      </c>
      <c r="E39" s="91">
        <v>0</v>
      </c>
    </row>
    <row r="40" spans="1:5" x14ac:dyDescent="0.2">
      <c r="A40" s="48" t="s">
        <v>375</v>
      </c>
      <c r="B40" s="58" t="s">
        <v>333</v>
      </c>
      <c r="C40" s="90">
        <v>3977603</v>
      </c>
      <c r="D40" s="91">
        <v>0</v>
      </c>
      <c r="E40" s="90">
        <v>3977603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399267002</v>
      </c>
      <c r="D42" s="91">
        <v>0</v>
      </c>
      <c r="E42" s="90">
        <v>399267002</v>
      </c>
    </row>
    <row r="43" spans="1:5" x14ac:dyDescent="0.2">
      <c r="A43" s="21" t="s">
        <v>59</v>
      </c>
      <c r="B43" s="21" t="s">
        <v>281</v>
      </c>
      <c r="C43" s="90">
        <v>399267002</v>
      </c>
      <c r="D43" s="91">
        <v>0</v>
      </c>
      <c r="E43" s="90">
        <v>399267002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399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172718820</v>
      </c>
      <c r="D8" s="57">
        <f>SUM(D9:D21)</f>
        <v>-6411157</v>
      </c>
      <c r="E8" s="57">
        <f>SUM(E9:E21)</f>
        <v>166307663</v>
      </c>
    </row>
    <row r="9" spans="1:5" x14ac:dyDescent="0.2">
      <c r="A9" s="48" t="s">
        <v>11</v>
      </c>
      <c r="B9" s="48" t="s">
        <v>317</v>
      </c>
      <c r="C9" s="90">
        <v>11743476</v>
      </c>
      <c r="D9" s="91">
        <v>0</v>
      </c>
      <c r="E9" s="90">
        <v>11743476</v>
      </c>
    </row>
    <row r="10" spans="1:5" x14ac:dyDescent="0.2">
      <c r="A10" s="48" t="s">
        <v>13</v>
      </c>
      <c r="B10" s="49" t="s">
        <v>318</v>
      </c>
      <c r="C10" s="90">
        <v>17508515</v>
      </c>
      <c r="D10" s="90">
        <v>-2222</v>
      </c>
      <c r="E10" s="90">
        <v>17506293</v>
      </c>
    </row>
    <row r="11" spans="1:5" ht="25.5" x14ac:dyDescent="0.2">
      <c r="A11" s="50" t="s">
        <v>15</v>
      </c>
      <c r="B11" s="52" t="s">
        <v>319</v>
      </c>
      <c r="C11" s="90">
        <v>969955</v>
      </c>
      <c r="D11" s="90">
        <v>-437955</v>
      </c>
      <c r="E11" s="90">
        <v>532000</v>
      </c>
    </row>
    <row r="12" spans="1:5" x14ac:dyDescent="0.2">
      <c r="A12" s="48" t="s">
        <v>17</v>
      </c>
      <c r="B12" s="48" t="s">
        <v>320</v>
      </c>
      <c r="C12" s="90">
        <v>113161857</v>
      </c>
      <c r="D12" s="90">
        <v>-3611691</v>
      </c>
      <c r="E12" s="90">
        <v>109550166</v>
      </c>
    </row>
    <row r="13" spans="1:5" x14ac:dyDescent="0.2">
      <c r="A13" s="48" t="s">
        <v>19</v>
      </c>
      <c r="B13" s="48" t="s">
        <v>321</v>
      </c>
      <c r="C13" s="90">
        <v>21681508</v>
      </c>
      <c r="D13" s="90">
        <v>-62952</v>
      </c>
      <c r="E13" s="90">
        <v>21618556</v>
      </c>
    </row>
    <row r="14" spans="1:5" x14ac:dyDescent="0.2">
      <c r="A14" s="48" t="s">
        <v>127</v>
      </c>
      <c r="B14" s="48" t="s">
        <v>322</v>
      </c>
      <c r="C14" s="90">
        <v>12060</v>
      </c>
      <c r="D14" s="90">
        <v>-12060</v>
      </c>
      <c r="E14" s="91">
        <v>0</v>
      </c>
    </row>
    <row r="15" spans="1:5" x14ac:dyDescent="0.2">
      <c r="A15" s="48" t="s">
        <v>21</v>
      </c>
      <c r="B15" s="48" t="s">
        <v>323</v>
      </c>
      <c r="C15" s="90">
        <v>2617164</v>
      </c>
      <c r="D15" s="90">
        <v>-555915</v>
      </c>
      <c r="E15" s="90">
        <v>2061249</v>
      </c>
    </row>
    <row r="16" spans="1:5" x14ac:dyDescent="0.2">
      <c r="A16" s="48" t="s">
        <v>23</v>
      </c>
      <c r="B16" s="48" t="s">
        <v>26</v>
      </c>
      <c r="C16" s="90">
        <v>1546331</v>
      </c>
      <c r="D16" s="90">
        <v>-896528</v>
      </c>
      <c r="E16" s="90">
        <v>649803</v>
      </c>
    </row>
    <row r="17" spans="1:5" x14ac:dyDescent="0.2">
      <c r="A17" s="48" t="s">
        <v>25</v>
      </c>
      <c r="B17" s="49" t="s">
        <v>324</v>
      </c>
      <c r="C17" s="90">
        <v>1947914</v>
      </c>
      <c r="D17" s="90">
        <v>-804108</v>
      </c>
      <c r="E17" s="90">
        <v>1143806</v>
      </c>
    </row>
    <row r="18" spans="1:5" ht="25.5" x14ac:dyDescent="0.2">
      <c r="A18" s="48" t="s">
        <v>185</v>
      </c>
      <c r="B18" s="49" t="s">
        <v>256</v>
      </c>
      <c r="C18" s="90">
        <v>2960</v>
      </c>
      <c r="D18" s="91">
        <v>0</v>
      </c>
      <c r="E18" s="90">
        <v>2960</v>
      </c>
    </row>
    <row r="19" spans="1:5" x14ac:dyDescent="0.2">
      <c r="A19" s="48" t="s">
        <v>187</v>
      </c>
      <c r="B19" s="48" t="s">
        <v>118</v>
      </c>
      <c r="C19" s="90">
        <v>28930</v>
      </c>
      <c r="D19" s="91">
        <v>0</v>
      </c>
      <c r="E19" s="90">
        <v>28930</v>
      </c>
    </row>
    <row r="20" spans="1:5" x14ac:dyDescent="0.2">
      <c r="A20" s="48" t="s">
        <v>171</v>
      </c>
      <c r="B20" s="48" t="s">
        <v>325</v>
      </c>
      <c r="C20" s="90">
        <v>1498150</v>
      </c>
      <c r="D20" s="90">
        <v>-27726</v>
      </c>
      <c r="E20" s="90">
        <v>1470424</v>
      </c>
    </row>
    <row r="21" spans="1:5" x14ac:dyDescent="0.2">
      <c r="A21" s="48" t="s">
        <v>190</v>
      </c>
      <c r="B21" s="48" t="s">
        <v>130</v>
      </c>
      <c r="C21" s="90">
        <v>0</v>
      </c>
      <c r="D21" s="90">
        <v>0</v>
      </c>
      <c r="E21" s="90">
        <v>0</v>
      </c>
    </row>
    <row r="22" spans="1:5" x14ac:dyDescent="0.2">
      <c r="A22" s="48" t="s">
        <v>31</v>
      </c>
      <c r="B22" s="48" t="s">
        <v>32</v>
      </c>
      <c r="C22" s="57">
        <f>+C23+C35</f>
        <v>166307663</v>
      </c>
      <c r="D22" s="57">
        <f>+D23+D35</f>
        <v>0</v>
      </c>
      <c r="E22" s="57">
        <f>+E23+E35</f>
        <v>166307663</v>
      </c>
    </row>
    <row r="23" spans="1:5" x14ac:dyDescent="0.2">
      <c r="A23" s="48" t="s">
        <v>33</v>
      </c>
      <c r="B23" s="48" t="s">
        <v>288</v>
      </c>
      <c r="C23" s="57">
        <f>SUM(C24:C34)</f>
        <v>131126517</v>
      </c>
      <c r="D23" s="57">
        <f>SUM(D24:D34)</f>
        <v>0</v>
      </c>
      <c r="E23" s="57">
        <f>SUM(E24:E34)</f>
        <v>131126517</v>
      </c>
    </row>
    <row r="24" spans="1:5" x14ac:dyDescent="0.2">
      <c r="A24" s="48" t="s">
        <v>35</v>
      </c>
      <c r="B24" s="48" t="s">
        <v>326</v>
      </c>
      <c r="C24" s="90">
        <v>31585615</v>
      </c>
      <c r="D24" s="91">
        <v>0</v>
      </c>
      <c r="E24" s="90">
        <v>31585615</v>
      </c>
    </row>
    <row r="25" spans="1:5" x14ac:dyDescent="0.2">
      <c r="A25" s="48" t="s">
        <v>37</v>
      </c>
      <c r="B25" s="48" t="s">
        <v>327</v>
      </c>
      <c r="C25" s="90">
        <v>40924060</v>
      </c>
      <c r="D25" s="91">
        <v>0</v>
      </c>
      <c r="E25" s="90">
        <v>40924060</v>
      </c>
    </row>
    <row r="26" spans="1:5" x14ac:dyDescent="0.2">
      <c r="A26" s="48" t="s">
        <v>39</v>
      </c>
      <c r="B26" s="48" t="s">
        <v>328</v>
      </c>
      <c r="C26" s="90">
        <v>53127710</v>
      </c>
      <c r="D26" s="91">
        <v>0</v>
      </c>
      <c r="E26" s="90">
        <v>53127710</v>
      </c>
    </row>
    <row r="27" spans="1:5" x14ac:dyDescent="0.2">
      <c r="A27" s="48" t="s">
        <v>122</v>
      </c>
      <c r="B27" s="48" t="s">
        <v>274</v>
      </c>
      <c r="C27" s="91">
        <v>0</v>
      </c>
      <c r="D27" s="91">
        <v>0</v>
      </c>
      <c r="E27" s="91">
        <v>0</v>
      </c>
    </row>
    <row r="28" spans="1:5" ht="25.5" x14ac:dyDescent="0.2">
      <c r="A28" s="48" t="s">
        <v>131</v>
      </c>
      <c r="B28" s="49" t="s">
        <v>334</v>
      </c>
      <c r="C28" s="90">
        <v>28295</v>
      </c>
      <c r="D28" s="91">
        <v>0</v>
      </c>
      <c r="E28" s="90">
        <v>28295</v>
      </c>
    </row>
    <row r="29" spans="1:5" x14ac:dyDescent="0.2">
      <c r="A29" s="48" t="s">
        <v>258</v>
      </c>
      <c r="B29" s="48" t="s">
        <v>278</v>
      </c>
      <c r="C29" s="90">
        <v>180454</v>
      </c>
      <c r="D29" s="91">
        <v>0</v>
      </c>
      <c r="E29" s="90">
        <v>180454</v>
      </c>
    </row>
    <row r="30" spans="1:5" x14ac:dyDescent="0.2">
      <c r="A30" s="48" t="s">
        <v>259</v>
      </c>
      <c r="B30" s="49" t="s">
        <v>329</v>
      </c>
      <c r="C30" s="90">
        <v>32135</v>
      </c>
      <c r="D30" s="91">
        <v>0</v>
      </c>
      <c r="E30" s="90">
        <v>32135</v>
      </c>
    </row>
    <row r="31" spans="1:5" x14ac:dyDescent="0.2">
      <c r="A31" s="48" t="s">
        <v>43</v>
      </c>
      <c r="B31" s="48" t="s">
        <v>307</v>
      </c>
      <c r="C31" s="91">
        <v>234</v>
      </c>
      <c r="D31" s="91">
        <v>0</v>
      </c>
      <c r="E31" s="91">
        <v>234</v>
      </c>
    </row>
    <row r="32" spans="1:5" ht="25.5" x14ac:dyDescent="0.2">
      <c r="A32" s="48" t="s">
        <v>45</v>
      </c>
      <c r="B32" s="49" t="s">
        <v>335</v>
      </c>
      <c r="C32" s="91">
        <v>0</v>
      </c>
      <c r="D32" s="91">
        <v>0</v>
      </c>
      <c r="E32" s="91">
        <v>0</v>
      </c>
    </row>
    <row r="33" spans="1:5" x14ac:dyDescent="0.2">
      <c r="A33" s="48" t="s">
        <v>135</v>
      </c>
      <c r="B33" s="48" t="s">
        <v>330</v>
      </c>
      <c r="C33" s="91">
        <v>0</v>
      </c>
      <c r="D33" s="91">
        <v>0</v>
      </c>
      <c r="E33" s="91">
        <v>0</v>
      </c>
    </row>
    <row r="34" spans="1:5" x14ac:dyDescent="0.2">
      <c r="A34" s="48" t="s">
        <v>209</v>
      </c>
      <c r="B34" s="49" t="s">
        <v>331</v>
      </c>
      <c r="C34" s="90">
        <v>5248014</v>
      </c>
      <c r="D34" s="91">
        <v>0</v>
      </c>
      <c r="E34" s="90">
        <v>5248014</v>
      </c>
    </row>
    <row r="35" spans="1:5" x14ac:dyDescent="0.2">
      <c r="A35" s="48" t="s">
        <v>47</v>
      </c>
      <c r="B35" s="48" t="s">
        <v>48</v>
      </c>
      <c r="C35" s="57">
        <f>SUM(C36:C40)</f>
        <v>35181146</v>
      </c>
      <c r="D35" s="57">
        <f>SUM(D36:D40)</f>
        <v>0</v>
      </c>
      <c r="E35" s="57">
        <f>SUM(E36:E40)</f>
        <v>35181146</v>
      </c>
    </row>
    <row r="36" spans="1:5" x14ac:dyDescent="0.2">
      <c r="A36" s="48" t="s">
        <v>336</v>
      </c>
      <c r="B36" s="48" t="s">
        <v>50</v>
      </c>
      <c r="C36" s="90">
        <v>18419776</v>
      </c>
      <c r="D36" s="91">
        <v>0</v>
      </c>
      <c r="E36" s="90">
        <v>18419776</v>
      </c>
    </row>
    <row r="37" spans="1:5" x14ac:dyDescent="0.2">
      <c r="A37" s="50" t="s">
        <v>337</v>
      </c>
      <c r="B37" s="50" t="s">
        <v>381</v>
      </c>
      <c r="C37" s="90">
        <v>13652878</v>
      </c>
      <c r="D37" s="91">
        <v>0</v>
      </c>
      <c r="E37" s="90">
        <v>13652878</v>
      </c>
    </row>
    <row r="38" spans="1:5" x14ac:dyDescent="0.2">
      <c r="A38" s="50" t="s">
        <v>339</v>
      </c>
      <c r="B38" s="51" t="s">
        <v>338</v>
      </c>
      <c r="C38" s="90">
        <v>15383</v>
      </c>
      <c r="D38" s="91">
        <v>0</v>
      </c>
      <c r="E38" s="90">
        <v>15383</v>
      </c>
    </row>
    <row r="39" spans="1:5" ht="25.5" x14ac:dyDescent="0.2">
      <c r="A39" s="50" t="s">
        <v>374</v>
      </c>
      <c r="B39" s="59" t="s">
        <v>376</v>
      </c>
      <c r="C39" s="91">
        <v>0</v>
      </c>
      <c r="D39" s="91">
        <v>0</v>
      </c>
      <c r="E39" s="91">
        <v>0</v>
      </c>
    </row>
    <row r="40" spans="1:5" x14ac:dyDescent="0.2">
      <c r="A40" s="48" t="s">
        <v>375</v>
      </c>
      <c r="B40" s="58" t="s">
        <v>333</v>
      </c>
      <c r="C40" s="90">
        <v>3093109</v>
      </c>
      <c r="D40" s="91">
        <v>0</v>
      </c>
      <c r="E40" s="90">
        <v>3093109</v>
      </c>
    </row>
    <row r="41" spans="1:5" x14ac:dyDescent="0.2">
      <c r="A41" s="48" t="s">
        <v>55</v>
      </c>
      <c r="B41" s="48" t="s">
        <v>56</v>
      </c>
      <c r="C41" s="91">
        <v>0</v>
      </c>
      <c r="D41" s="91">
        <v>0</v>
      </c>
      <c r="E41" s="91">
        <v>0</v>
      </c>
    </row>
    <row r="42" spans="1:5" x14ac:dyDescent="0.2">
      <c r="A42" s="48" t="s">
        <v>57</v>
      </c>
      <c r="B42" s="48" t="s">
        <v>280</v>
      </c>
      <c r="C42" s="90">
        <v>308842895</v>
      </c>
      <c r="D42" s="91">
        <v>0</v>
      </c>
      <c r="E42" s="90">
        <v>308842895</v>
      </c>
    </row>
    <row r="43" spans="1:5" x14ac:dyDescent="0.2">
      <c r="A43" s="21" t="s">
        <v>59</v>
      </c>
      <c r="B43" s="21" t="s">
        <v>281</v>
      </c>
      <c r="C43" s="90">
        <v>308842895</v>
      </c>
      <c r="D43" s="91">
        <v>0</v>
      </c>
      <c r="E43" s="90">
        <v>308842895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61"/>
  <sheetViews>
    <sheetView workbookViewId="0">
      <selection activeCell="B2" sqref="B2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1.140625" style="54" bestFit="1" customWidth="1"/>
    <col min="4" max="4" width="10.7109375" style="54" bestFit="1" customWidth="1"/>
    <col min="5" max="5" width="11.28515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397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171892478</v>
      </c>
      <c r="D8" s="57">
        <f>SUM(D9:D21)</f>
        <v>-5890962</v>
      </c>
      <c r="E8" s="57">
        <f>SUM(E9:E21)</f>
        <v>166001516</v>
      </c>
    </row>
    <row r="9" spans="1:5" x14ac:dyDescent="0.2">
      <c r="A9" s="48" t="s">
        <v>11</v>
      </c>
      <c r="B9" s="48" t="s">
        <v>317</v>
      </c>
      <c r="C9" s="77">
        <v>6866756</v>
      </c>
      <c r="D9" s="77">
        <v>0</v>
      </c>
      <c r="E9" s="77">
        <v>6866756</v>
      </c>
    </row>
    <row r="10" spans="1:5" x14ac:dyDescent="0.2">
      <c r="A10" s="48" t="s">
        <v>13</v>
      </c>
      <c r="B10" s="49" t="s">
        <v>318</v>
      </c>
      <c r="C10" s="77">
        <v>21776780</v>
      </c>
      <c r="D10" s="77">
        <v>0</v>
      </c>
      <c r="E10" s="77">
        <v>21776780</v>
      </c>
    </row>
    <row r="11" spans="1:5" ht="25.5" x14ac:dyDescent="0.2">
      <c r="A11" s="50" t="s">
        <v>15</v>
      </c>
      <c r="B11" s="52" t="s">
        <v>319</v>
      </c>
      <c r="C11" s="77">
        <v>1193934</v>
      </c>
      <c r="D11" s="77">
        <v>-371014</v>
      </c>
      <c r="E11" s="77">
        <v>822920</v>
      </c>
    </row>
    <row r="12" spans="1:5" x14ac:dyDescent="0.2">
      <c r="A12" s="48" t="s">
        <v>17</v>
      </c>
      <c r="B12" s="48" t="s">
        <v>320</v>
      </c>
      <c r="C12" s="77">
        <v>113904479</v>
      </c>
      <c r="D12" s="77">
        <v>-3301861</v>
      </c>
      <c r="E12" s="77">
        <v>110602618</v>
      </c>
    </row>
    <row r="13" spans="1:5" x14ac:dyDescent="0.2">
      <c r="A13" s="48" t="s">
        <v>19</v>
      </c>
      <c r="B13" s="48" t="s">
        <v>321</v>
      </c>
      <c r="C13" s="77">
        <v>20400920</v>
      </c>
      <c r="D13" s="77">
        <v>-59154</v>
      </c>
      <c r="E13" s="77">
        <v>20341766</v>
      </c>
    </row>
    <row r="14" spans="1:5" x14ac:dyDescent="0.2">
      <c r="A14" s="48" t="s">
        <v>127</v>
      </c>
      <c r="B14" s="48" t="s">
        <v>322</v>
      </c>
      <c r="C14" s="77">
        <v>12060</v>
      </c>
      <c r="D14" s="77">
        <v>-12060</v>
      </c>
      <c r="E14" s="77">
        <v>0</v>
      </c>
    </row>
    <row r="15" spans="1:5" x14ac:dyDescent="0.2">
      <c r="A15" s="48" t="s">
        <v>21</v>
      </c>
      <c r="B15" s="48" t="s">
        <v>323</v>
      </c>
      <c r="C15" s="77">
        <v>2536430</v>
      </c>
      <c r="D15" s="77">
        <v>-471694</v>
      </c>
      <c r="E15" s="77">
        <v>2064736</v>
      </c>
    </row>
    <row r="16" spans="1:5" x14ac:dyDescent="0.2">
      <c r="A16" s="48" t="s">
        <v>23</v>
      </c>
      <c r="B16" s="48" t="s">
        <v>26</v>
      </c>
      <c r="C16" s="77">
        <v>1522229</v>
      </c>
      <c r="D16" s="77">
        <v>-850883</v>
      </c>
      <c r="E16" s="77">
        <v>671346</v>
      </c>
    </row>
    <row r="17" spans="1:5" x14ac:dyDescent="0.2">
      <c r="A17" s="48" t="s">
        <v>25</v>
      </c>
      <c r="B17" s="49" t="s">
        <v>324</v>
      </c>
      <c r="C17" s="77">
        <v>1964314</v>
      </c>
      <c r="D17" s="77">
        <v>-799562</v>
      </c>
      <c r="E17" s="77">
        <v>1164752</v>
      </c>
    </row>
    <row r="18" spans="1:5" ht="25.5" x14ac:dyDescent="0.2">
      <c r="A18" s="48" t="s">
        <v>185</v>
      </c>
      <c r="B18" s="49" t="s">
        <v>256</v>
      </c>
      <c r="C18" s="77">
        <v>1599</v>
      </c>
      <c r="D18" s="77">
        <v>0</v>
      </c>
      <c r="E18" s="77">
        <v>1599</v>
      </c>
    </row>
    <row r="19" spans="1:5" x14ac:dyDescent="0.2">
      <c r="A19" s="48" t="s">
        <v>187</v>
      </c>
      <c r="B19" s="48" t="s">
        <v>118</v>
      </c>
      <c r="C19" s="77">
        <v>28930</v>
      </c>
      <c r="D19" s="77">
        <v>0</v>
      </c>
      <c r="E19" s="77">
        <v>28930</v>
      </c>
    </row>
    <row r="20" spans="1:5" x14ac:dyDescent="0.2">
      <c r="A20" s="48" t="s">
        <v>171</v>
      </c>
      <c r="B20" s="48" t="s">
        <v>325</v>
      </c>
      <c r="C20" s="77">
        <v>1684047</v>
      </c>
      <c r="D20" s="77">
        <v>-24734</v>
      </c>
      <c r="E20" s="77">
        <v>1659313</v>
      </c>
    </row>
    <row r="21" spans="1:5" x14ac:dyDescent="0.2">
      <c r="A21" s="48" t="s">
        <v>190</v>
      </c>
      <c r="B21" s="48" t="s">
        <v>130</v>
      </c>
      <c r="C21" s="77">
        <v>0</v>
      </c>
      <c r="D21" s="77">
        <v>0</v>
      </c>
      <c r="E21" s="77">
        <v>0</v>
      </c>
    </row>
    <row r="22" spans="1:5" x14ac:dyDescent="0.2">
      <c r="A22" s="48" t="s">
        <v>31</v>
      </c>
      <c r="B22" s="48" t="s">
        <v>32</v>
      </c>
      <c r="C22" s="57">
        <f>+C23+C35</f>
        <v>166001516</v>
      </c>
      <c r="D22" s="57">
        <f>+D23+D35</f>
        <v>0</v>
      </c>
      <c r="E22" s="57">
        <f>+E23+E35</f>
        <v>166001516</v>
      </c>
    </row>
    <row r="23" spans="1:5" x14ac:dyDescent="0.2">
      <c r="A23" s="48" t="s">
        <v>33</v>
      </c>
      <c r="B23" s="48" t="s">
        <v>288</v>
      </c>
      <c r="C23" s="57">
        <f>SUM(C24:C34)</f>
        <v>132355096</v>
      </c>
      <c r="D23" s="57">
        <f>SUM(D24:D34)</f>
        <v>0</v>
      </c>
      <c r="E23" s="57">
        <f>SUM(E24:E34)</f>
        <v>132355096</v>
      </c>
    </row>
    <row r="24" spans="1:5" x14ac:dyDescent="0.2">
      <c r="A24" s="48" t="s">
        <v>35</v>
      </c>
      <c r="B24" s="48" t="s">
        <v>326</v>
      </c>
      <c r="C24" s="77">
        <v>27324679</v>
      </c>
      <c r="D24" s="77">
        <v>0</v>
      </c>
      <c r="E24" s="77">
        <v>27324679</v>
      </c>
    </row>
    <row r="25" spans="1:5" x14ac:dyDescent="0.2">
      <c r="A25" s="48" t="s">
        <v>37</v>
      </c>
      <c r="B25" s="48" t="s">
        <v>327</v>
      </c>
      <c r="C25" s="77">
        <v>54979107</v>
      </c>
      <c r="D25" s="77">
        <v>0</v>
      </c>
      <c r="E25" s="77">
        <v>54979107</v>
      </c>
    </row>
    <row r="26" spans="1:5" x14ac:dyDescent="0.2">
      <c r="A26" s="48" t="s">
        <v>39</v>
      </c>
      <c r="B26" s="48" t="s">
        <v>328</v>
      </c>
      <c r="C26" s="77">
        <v>44362446</v>
      </c>
      <c r="D26" s="77">
        <v>0</v>
      </c>
      <c r="E26" s="77">
        <v>44362446</v>
      </c>
    </row>
    <row r="27" spans="1:5" x14ac:dyDescent="0.2">
      <c r="A27" s="48" t="s">
        <v>122</v>
      </c>
      <c r="B27" s="48" t="s">
        <v>274</v>
      </c>
      <c r="C27" s="77">
        <v>0</v>
      </c>
      <c r="D27" s="77">
        <v>0</v>
      </c>
      <c r="E27" s="77">
        <v>0</v>
      </c>
    </row>
    <row r="28" spans="1:5" ht="25.5" x14ac:dyDescent="0.2">
      <c r="A28" s="48" t="s">
        <v>131</v>
      </c>
      <c r="B28" s="49" t="s">
        <v>334</v>
      </c>
      <c r="C28" s="77">
        <v>23723</v>
      </c>
      <c r="D28" s="77">
        <v>0</v>
      </c>
      <c r="E28" s="77">
        <v>23723</v>
      </c>
    </row>
    <row r="29" spans="1:5" x14ac:dyDescent="0.2">
      <c r="A29" s="48" t="s">
        <v>258</v>
      </c>
      <c r="B29" s="48" t="s">
        <v>278</v>
      </c>
      <c r="C29" s="77">
        <v>161844</v>
      </c>
      <c r="D29" s="77">
        <v>0</v>
      </c>
      <c r="E29" s="77">
        <v>161844</v>
      </c>
    </row>
    <row r="30" spans="1:5" x14ac:dyDescent="0.2">
      <c r="A30" s="48" t="s">
        <v>259</v>
      </c>
      <c r="B30" s="49" t="s">
        <v>329</v>
      </c>
      <c r="C30" s="77">
        <v>35950</v>
      </c>
      <c r="D30" s="77">
        <v>0</v>
      </c>
      <c r="E30" s="77">
        <v>35950</v>
      </c>
    </row>
    <row r="31" spans="1:5" x14ac:dyDescent="0.2">
      <c r="A31" s="48" t="s">
        <v>43</v>
      </c>
      <c r="B31" s="48" t="s">
        <v>307</v>
      </c>
      <c r="C31" s="77">
        <v>235</v>
      </c>
      <c r="D31" s="77">
        <v>0</v>
      </c>
      <c r="E31" s="77">
        <v>235</v>
      </c>
    </row>
    <row r="32" spans="1:5" ht="25.5" x14ac:dyDescent="0.2">
      <c r="A32" s="48" t="s">
        <v>45</v>
      </c>
      <c r="B32" s="49" t="s">
        <v>335</v>
      </c>
      <c r="C32" s="77">
        <v>0</v>
      </c>
      <c r="D32" s="77">
        <v>0</v>
      </c>
      <c r="E32" s="77">
        <v>0</v>
      </c>
    </row>
    <row r="33" spans="1:5" x14ac:dyDescent="0.2">
      <c r="A33" s="48" t="s">
        <v>135</v>
      </c>
      <c r="B33" s="48" t="s">
        <v>330</v>
      </c>
      <c r="C33" s="77">
        <v>0</v>
      </c>
      <c r="D33" s="77">
        <v>0</v>
      </c>
      <c r="E33" s="77">
        <v>0</v>
      </c>
    </row>
    <row r="34" spans="1:5" x14ac:dyDescent="0.2">
      <c r="A34" s="48" t="s">
        <v>209</v>
      </c>
      <c r="B34" s="49" t="s">
        <v>331</v>
      </c>
      <c r="C34" s="77">
        <v>5467112</v>
      </c>
      <c r="D34" s="77">
        <v>0</v>
      </c>
      <c r="E34" s="77">
        <v>5467112</v>
      </c>
    </row>
    <row r="35" spans="1:5" x14ac:dyDescent="0.2">
      <c r="A35" s="48" t="s">
        <v>47</v>
      </c>
      <c r="B35" s="48" t="s">
        <v>48</v>
      </c>
      <c r="C35" s="57">
        <f>SUM(C36:C40)</f>
        <v>33646420</v>
      </c>
      <c r="D35" s="57">
        <f>SUM(D36:D40)</f>
        <v>0</v>
      </c>
      <c r="E35" s="57">
        <f>SUM(E36:E40)</f>
        <v>33646420</v>
      </c>
    </row>
    <row r="36" spans="1:5" x14ac:dyDescent="0.2">
      <c r="A36" s="48" t="s">
        <v>336</v>
      </c>
      <c r="B36" s="48" t="s">
        <v>50</v>
      </c>
      <c r="C36" s="77">
        <v>18419776</v>
      </c>
      <c r="D36" s="77">
        <v>0</v>
      </c>
      <c r="E36" s="77">
        <v>18419776</v>
      </c>
    </row>
    <row r="37" spans="1:5" x14ac:dyDescent="0.2">
      <c r="A37" s="50" t="s">
        <v>337</v>
      </c>
      <c r="B37" s="50" t="s">
        <v>381</v>
      </c>
      <c r="C37" s="77">
        <v>13652879</v>
      </c>
      <c r="D37" s="77">
        <v>0</v>
      </c>
      <c r="E37" s="77">
        <v>13652879</v>
      </c>
    </row>
    <row r="38" spans="1:5" x14ac:dyDescent="0.2">
      <c r="A38" s="50" t="s">
        <v>339</v>
      </c>
      <c r="B38" s="51" t="s">
        <v>338</v>
      </c>
      <c r="C38" s="77">
        <v>3993</v>
      </c>
      <c r="D38" s="77">
        <v>0</v>
      </c>
      <c r="E38" s="77">
        <v>3993</v>
      </c>
    </row>
    <row r="39" spans="1:5" ht="25.5" x14ac:dyDescent="0.2">
      <c r="A39" s="50" t="s">
        <v>374</v>
      </c>
      <c r="B39" s="59" t="s">
        <v>376</v>
      </c>
      <c r="C39" s="77">
        <v>0</v>
      </c>
      <c r="D39" s="77">
        <v>0</v>
      </c>
      <c r="E39" s="77">
        <v>0</v>
      </c>
    </row>
    <row r="40" spans="1:5" x14ac:dyDescent="0.2">
      <c r="A40" s="48" t="s">
        <v>375</v>
      </c>
      <c r="B40" s="58" t="s">
        <v>333</v>
      </c>
      <c r="C40" s="77">
        <v>1569772</v>
      </c>
      <c r="D40" s="77">
        <v>0</v>
      </c>
      <c r="E40" s="77">
        <v>1569772</v>
      </c>
    </row>
    <row r="41" spans="1:5" x14ac:dyDescent="0.2">
      <c r="A41" s="48" t="s">
        <v>55</v>
      </c>
      <c r="B41" s="48" t="s">
        <v>56</v>
      </c>
      <c r="C41" s="77">
        <v>0</v>
      </c>
      <c r="D41" s="77">
        <v>0</v>
      </c>
      <c r="E41" s="77">
        <v>0</v>
      </c>
    </row>
    <row r="42" spans="1:5" x14ac:dyDescent="0.2">
      <c r="A42" s="48" t="s">
        <v>57</v>
      </c>
      <c r="B42" s="48" t="s">
        <v>280</v>
      </c>
      <c r="C42" s="77">
        <v>229736424</v>
      </c>
      <c r="D42" s="77">
        <v>0</v>
      </c>
      <c r="E42" s="77">
        <v>229736424</v>
      </c>
    </row>
    <row r="43" spans="1:5" x14ac:dyDescent="0.2">
      <c r="A43" s="21" t="s">
        <v>59</v>
      </c>
      <c r="B43" s="21" t="s">
        <v>281</v>
      </c>
      <c r="C43" s="77">
        <v>229736424</v>
      </c>
      <c r="D43" s="77">
        <v>0</v>
      </c>
      <c r="E43" s="77">
        <v>229736424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1"/>
  <sheetViews>
    <sheetView workbookViewId="0">
      <selection activeCell="E44" sqref="E44"/>
    </sheetView>
  </sheetViews>
  <sheetFormatPr defaultRowHeight="12.75" x14ac:dyDescent="0.2"/>
  <cols>
    <col min="1" max="1" width="11.140625" style="54" customWidth="1"/>
    <col min="2" max="2" width="64.42578125" style="54" customWidth="1"/>
    <col min="3" max="3" width="10.85546875" style="54" bestFit="1" customWidth="1"/>
    <col min="4" max="4" width="10.5703125" style="54" bestFit="1" customWidth="1"/>
    <col min="5" max="5" width="11.140625" style="54" bestFit="1" customWidth="1"/>
    <col min="6" max="16384" width="9.140625" style="54"/>
  </cols>
  <sheetData>
    <row r="1" spans="1:5" x14ac:dyDescent="0.2">
      <c r="A1" s="16" t="s">
        <v>312</v>
      </c>
      <c r="B1" s="16"/>
      <c r="C1" s="20"/>
    </row>
    <row r="3" spans="1:5" x14ac:dyDescent="0.2">
      <c r="A3" s="124" t="s">
        <v>1</v>
      </c>
      <c r="B3" s="124"/>
      <c r="C3" s="124"/>
    </row>
    <row r="4" spans="1:5" x14ac:dyDescent="0.2">
      <c r="A4" s="125" t="s">
        <v>395</v>
      </c>
      <c r="B4" s="126"/>
      <c r="C4" s="126"/>
    </row>
    <row r="5" spans="1:5" x14ac:dyDescent="0.2">
      <c r="E5" s="79" t="s">
        <v>3</v>
      </c>
    </row>
    <row r="6" spans="1:5" s="62" customFormat="1" x14ac:dyDescent="0.2">
      <c r="A6" s="80" t="s">
        <v>4</v>
      </c>
      <c r="B6" s="80" t="s">
        <v>5</v>
      </c>
      <c r="C6" s="81" t="s">
        <v>6</v>
      </c>
      <c r="D6" s="81" t="s">
        <v>384</v>
      </c>
      <c r="E6" s="80" t="s">
        <v>8</v>
      </c>
    </row>
    <row r="7" spans="1:5" s="62" customFormat="1" x14ac:dyDescent="0.2">
      <c r="A7" s="81">
        <v>1</v>
      </c>
      <c r="B7" s="81">
        <v>2</v>
      </c>
      <c r="C7" s="81">
        <v>3</v>
      </c>
      <c r="D7" s="81">
        <v>4</v>
      </c>
      <c r="E7" s="81">
        <v>5</v>
      </c>
    </row>
    <row r="8" spans="1:5" x14ac:dyDescent="0.2">
      <c r="A8" s="48" t="s">
        <v>9</v>
      </c>
      <c r="B8" s="48" t="s">
        <v>316</v>
      </c>
      <c r="C8" s="57">
        <f>SUM(C9:C21)</f>
        <v>172624771</v>
      </c>
      <c r="D8" s="57">
        <f>SUM(D9:D21)</f>
        <v>-5642580</v>
      </c>
      <c r="E8" s="57">
        <f>SUM(E9:E21)</f>
        <v>166982191</v>
      </c>
    </row>
    <row r="9" spans="1:5" x14ac:dyDescent="0.2">
      <c r="A9" s="48" t="s">
        <v>11</v>
      </c>
      <c r="B9" s="48" t="s">
        <v>317</v>
      </c>
      <c r="C9" s="77">
        <v>6379863</v>
      </c>
      <c r="D9" s="78">
        <v>0</v>
      </c>
      <c r="E9" s="77">
        <v>6379863</v>
      </c>
    </row>
    <row r="10" spans="1:5" x14ac:dyDescent="0.2">
      <c r="A10" s="48" t="s">
        <v>13</v>
      </c>
      <c r="B10" s="49" t="s">
        <v>318</v>
      </c>
      <c r="C10" s="77">
        <v>19032984</v>
      </c>
      <c r="D10" s="78">
        <v>0</v>
      </c>
      <c r="E10" s="77">
        <v>19032984</v>
      </c>
    </row>
    <row r="11" spans="1:5" ht="25.5" x14ac:dyDescent="0.2">
      <c r="A11" s="50" t="s">
        <v>15</v>
      </c>
      <c r="B11" s="52" t="s">
        <v>319</v>
      </c>
      <c r="C11" s="77">
        <v>813280</v>
      </c>
      <c r="D11" s="77">
        <v>-325516</v>
      </c>
      <c r="E11" s="77">
        <v>487764</v>
      </c>
    </row>
    <row r="12" spans="1:5" x14ac:dyDescent="0.2">
      <c r="A12" s="48" t="s">
        <v>17</v>
      </c>
      <c r="B12" s="48" t="s">
        <v>320</v>
      </c>
      <c r="C12" s="77">
        <v>115424381</v>
      </c>
      <c r="D12" s="77">
        <v>-3169859</v>
      </c>
      <c r="E12" s="77">
        <v>112254522</v>
      </c>
    </row>
    <row r="13" spans="1:5" x14ac:dyDescent="0.2">
      <c r="A13" s="48" t="s">
        <v>19</v>
      </c>
      <c r="B13" s="48" t="s">
        <v>321</v>
      </c>
      <c r="C13" s="77">
        <v>23136900</v>
      </c>
      <c r="D13" s="77">
        <v>-63538</v>
      </c>
      <c r="E13" s="77">
        <v>23073362</v>
      </c>
    </row>
    <row r="14" spans="1:5" x14ac:dyDescent="0.2">
      <c r="A14" s="48" t="s">
        <v>127</v>
      </c>
      <c r="B14" s="48" t="s">
        <v>322</v>
      </c>
      <c r="C14" s="77">
        <v>12061</v>
      </c>
      <c r="D14" s="77">
        <v>-12061</v>
      </c>
      <c r="E14" s="78">
        <v>0</v>
      </c>
    </row>
    <row r="15" spans="1:5" x14ac:dyDescent="0.2">
      <c r="A15" s="48" t="s">
        <v>21</v>
      </c>
      <c r="B15" s="48" t="s">
        <v>323</v>
      </c>
      <c r="C15" s="77">
        <v>2884671</v>
      </c>
      <c r="D15" s="77">
        <v>-478126</v>
      </c>
      <c r="E15" s="77">
        <v>2406545</v>
      </c>
    </row>
    <row r="16" spans="1:5" x14ac:dyDescent="0.2">
      <c r="A16" s="48" t="s">
        <v>23</v>
      </c>
      <c r="B16" s="48" t="s">
        <v>26</v>
      </c>
      <c r="C16" s="77">
        <v>1492294</v>
      </c>
      <c r="D16" s="77">
        <v>-804668</v>
      </c>
      <c r="E16" s="77">
        <v>687626</v>
      </c>
    </row>
    <row r="17" spans="1:5" x14ac:dyDescent="0.2">
      <c r="A17" s="48" t="s">
        <v>25</v>
      </c>
      <c r="B17" s="49" t="s">
        <v>324</v>
      </c>
      <c r="C17" s="77">
        <v>1961158</v>
      </c>
      <c r="D17" s="77">
        <v>-765631</v>
      </c>
      <c r="E17" s="77">
        <v>1195527</v>
      </c>
    </row>
    <row r="18" spans="1:5" ht="25.5" x14ac:dyDescent="0.2">
      <c r="A18" s="48" t="s">
        <v>185</v>
      </c>
      <c r="B18" s="49" t="s">
        <v>256</v>
      </c>
      <c r="C18" s="77">
        <v>1599</v>
      </c>
      <c r="D18" s="78">
        <v>0</v>
      </c>
      <c r="E18" s="77">
        <v>1599</v>
      </c>
    </row>
    <row r="19" spans="1:5" x14ac:dyDescent="0.2">
      <c r="A19" s="48" t="s">
        <v>187</v>
      </c>
      <c r="B19" s="48" t="s">
        <v>118</v>
      </c>
      <c r="C19" s="77">
        <v>28930</v>
      </c>
      <c r="D19" s="78">
        <v>0</v>
      </c>
      <c r="E19" s="77">
        <v>28930</v>
      </c>
    </row>
    <row r="20" spans="1:5" x14ac:dyDescent="0.2">
      <c r="A20" s="48" t="s">
        <v>171</v>
      </c>
      <c r="B20" s="48" t="s">
        <v>325</v>
      </c>
      <c r="C20" s="77">
        <v>1456650</v>
      </c>
      <c r="D20" s="77">
        <v>-23181</v>
      </c>
      <c r="E20" s="77">
        <v>1433469</v>
      </c>
    </row>
    <row r="21" spans="1:5" x14ac:dyDescent="0.2">
      <c r="A21" s="48" t="s">
        <v>190</v>
      </c>
      <c r="B21" s="48" t="s">
        <v>130</v>
      </c>
      <c r="C21" s="77">
        <v>0</v>
      </c>
      <c r="D21" s="77">
        <v>0</v>
      </c>
      <c r="E21" s="77">
        <v>0</v>
      </c>
    </row>
    <row r="22" spans="1:5" x14ac:dyDescent="0.2">
      <c r="A22" s="48" t="s">
        <v>31</v>
      </c>
      <c r="B22" s="48" t="s">
        <v>32</v>
      </c>
      <c r="C22" s="57">
        <f>+C23+C35</f>
        <v>166982191</v>
      </c>
      <c r="D22" s="57">
        <f>+D23+D35</f>
        <v>0</v>
      </c>
      <c r="E22" s="57">
        <f>+E23+E35</f>
        <v>166982191</v>
      </c>
    </row>
    <row r="23" spans="1:5" x14ac:dyDescent="0.2">
      <c r="A23" s="48" t="s">
        <v>33</v>
      </c>
      <c r="B23" s="48" t="s">
        <v>288</v>
      </c>
      <c r="C23" s="57">
        <f>SUM(C24:C34)</f>
        <v>134909118</v>
      </c>
      <c r="D23" s="57">
        <f>SUM(D24:D34)</f>
        <v>0</v>
      </c>
      <c r="E23" s="57">
        <f>SUM(E24:E34)</f>
        <v>134909118</v>
      </c>
    </row>
    <row r="24" spans="1:5" x14ac:dyDescent="0.2">
      <c r="A24" s="48" t="s">
        <v>35</v>
      </c>
      <c r="B24" s="48" t="s">
        <v>326</v>
      </c>
      <c r="C24" s="77">
        <v>23379195</v>
      </c>
      <c r="D24" s="78">
        <v>0</v>
      </c>
      <c r="E24" s="77">
        <v>23379195</v>
      </c>
    </row>
    <row r="25" spans="1:5" x14ac:dyDescent="0.2">
      <c r="A25" s="48" t="s">
        <v>37</v>
      </c>
      <c r="B25" s="48" t="s">
        <v>327</v>
      </c>
      <c r="C25" s="77">
        <v>59205458</v>
      </c>
      <c r="D25" s="78">
        <v>0</v>
      </c>
      <c r="E25" s="77">
        <v>59205458</v>
      </c>
    </row>
    <row r="26" spans="1:5" x14ac:dyDescent="0.2">
      <c r="A26" s="48" t="s">
        <v>39</v>
      </c>
      <c r="B26" s="48" t="s">
        <v>328</v>
      </c>
      <c r="C26" s="77">
        <v>46679822</v>
      </c>
      <c r="D26" s="78">
        <v>0</v>
      </c>
      <c r="E26" s="77">
        <v>46679822</v>
      </c>
    </row>
    <row r="27" spans="1:5" x14ac:dyDescent="0.2">
      <c r="A27" s="48" t="s">
        <v>122</v>
      </c>
      <c r="B27" s="48" t="s">
        <v>274</v>
      </c>
      <c r="C27" s="77">
        <v>0</v>
      </c>
      <c r="D27" s="78">
        <v>0</v>
      </c>
      <c r="E27" s="77">
        <v>0</v>
      </c>
    </row>
    <row r="28" spans="1:5" ht="25.5" x14ac:dyDescent="0.2">
      <c r="A28" s="48" t="s">
        <v>131</v>
      </c>
      <c r="B28" s="49" t="s">
        <v>334</v>
      </c>
      <c r="C28" s="77">
        <v>25878</v>
      </c>
      <c r="D28" s="78">
        <v>0</v>
      </c>
      <c r="E28" s="77">
        <v>25878</v>
      </c>
    </row>
    <row r="29" spans="1:5" x14ac:dyDescent="0.2">
      <c r="A29" s="48" t="s">
        <v>258</v>
      </c>
      <c r="B29" s="48" t="s">
        <v>278</v>
      </c>
      <c r="C29" s="77">
        <v>142461</v>
      </c>
      <c r="D29" s="78">
        <v>0</v>
      </c>
      <c r="E29" s="77">
        <v>142461</v>
      </c>
    </row>
    <row r="30" spans="1:5" x14ac:dyDescent="0.2">
      <c r="A30" s="48" t="s">
        <v>259</v>
      </c>
      <c r="B30" s="49" t="s">
        <v>329</v>
      </c>
      <c r="C30" s="77">
        <v>9487</v>
      </c>
      <c r="D30" s="78">
        <v>0</v>
      </c>
      <c r="E30" s="77">
        <v>9487</v>
      </c>
    </row>
    <row r="31" spans="1:5" x14ac:dyDescent="0.2">
      <c r="A31" s="48" t="s">
        <v>43</v>
      </c>
      <c r="B31" s="48" t="s">
        <v>307</v>
      </c>
      <c r="C31" s="77">
        <v>109075</v>
      </c>
      <c r="D31" s="78">
        <v>0</v>
      </c>
      <c r="E31" s="77">
        <v>109075</v>
      </c>
    </row>
    <row r="32" spans="1:5" ht="25.5" x14ac:dyDescent="0.2">
      <c r="A32" s="48" t="s">
        <v>45</v>
      </c>
      <c r="B32" s="49" t="s">
        <v>335</v>
      </c>
      <c r="C32" s="77">
        <v>0</v>
      </c>
      <c r="D32" s="77">
        <v>0</v>
      </c>
      <c r="E32" s="77">
        <v>0</v>
      </c>
    </row>
    <row r="33" spans="1:5" x14ac:dyDescent="0.2">
      <c r="A33" s="48" t="s">
        <v>135</v>
      </c>
      <c r="B33" s="48" t="s">
        <v>330</v>
      </c>
      <c r="C33" s="77">
        <v>0</v>
      </c>
      <c r="D33" s="77">
        <v>0</v>
      </c>
      <c r="E33" s="77">
        <v>0</v>
      </c>
    </row>
    <row r="34" spans="1:5" x14ac:dyDescent="0.2">
      <c r="A34" s="48" t="s">
        <v>209</v>
      </c>
      <c r="B34" s="49" t="s">
        <v>331</v>
      </c>
      <c r="C34" s="77">
        <v>5357742</v>
      </c>
      <c r="D34" s="78">
        <v>0</v>
      </c>
      <c r="E34" s="77">
        <v>5357742</v>
      </c>
    </row>
    <row r="35" spans="1:5" x14ac:dyDescent="0.2">
      <c r="A35" s="48" t="s">
        <v>47</v>
      </c>
      <c r="B35" s="48" t="s">
        <v>48</v>
      </c>
      <c r="C35" s="57">
        <f>SUM(C36:C40)</f>
        <v>32073073</v>
      </c>
      <c r="D35" s="57">
        <f>SUM(D36:D40)</f>
        <v>0</v>
      </c>
      <c r="E35" s="57">
        <f>SUM(E36:E40)</f>
        <v>32073073</v>
      </c>
    </row>
    <row r="36" spans="1:5" x14ac:dyDescent="0.2">
      <c r="A36" s="48" t="s">
        <v>336</v>
      </c>
      <c r="B36" s="48" t="s">
        <v>50</v>
      </c>
      <c r="C36" s="77">
        <v>18419776</v>
      </c>
      <c r="D36" s="78">
        <v>0</v>
      </c>
      <c r="E36" s="77">
        <v>18419776</v>
      </c>
    </row>
    <row r="37" spans="1:5" x14ac:dyDescent="0.2">
      <c r="A37" s="50" t="s">
        <v>337</v>
      </c>
      <c r="B37" s="50" t="s">
        <v>381</v>
      </c>
      <c r="C37" s="77">
        <v>10116546</v>
      </c>
      <c r="D37" s="78">
        <v>0</v>
      </c>
      <c r="E37" s="77">
        <v>10116546</v>
      </c>
    </row>
    <row r="38" spans="1:5" x14ac:dyDescent="0.2">
      <c r="A38" s="50" t="s">
        <v>339</v>
      </c>
      <c r="B38" s="51" t="s">
        <v>338</v>
      </c>
      <c r="C38" s="78">
        <v>418</v>
      </c>
      <c r="D38" s="78">
        <v>0</v>
      </c>
      <c r="E38" s="78">
        <v>418</v>
      </c>
    </row>
    <row r="39" spans="1:5" ht="25.5" x14ac:dyDescent="0.2">
      <c r="A39" s="50" t="s">
        <v>374</v>
      </c>
      <c r="B39" s="59" t="s">
        <v>376</v>
      </c>
      <c r="C39" s="78">
        <v>0</v>
      </c>
      <c r="D39" s="78">
        <v>0</v>
      </c>
      <c r="E39" s="78">
        <v>0</v>
      </c>
    </row>
    <row r="40" spans="1:5" x14ac:dyDescent="0.2">
      <c r="A40" s="48" t="s">
        <v>375</v>
      </c>
      <c r="B40" s="58" t="s">
        <v>333</v>
      </c>
      <c r="C40" s="77">
        <v>3536333</v>
      </c>
      <c r="D40" s="78">
        <v>0</v>
      </c>
      <c r="E40" s="77">
        <v>3536333</v>
      </c>
    </row>
    <row r="41" spans="1:5" x14ac:dyDescent="0.2">
      <c r="A41" s="48" t="s">
        <v>55</v>
      </c>
      <c r="B41" s="48" t="s">
        <v>56</v>
      </c>
      <c r="C41" s="78">
        <v>0</v>
      </c>
      <c r="D41" s="78">
        <v>0</v>
      </c>
      <c r="E41" s="78">
        <v>0</v>
      </c>
    </row>
    <row r="42" spans="1:5" x14ac:dyDescent="0.2">
      <c r="A42" s="48" t="s">
        <v>57</v>
      </c>
      <c r="B42" s="48" t="s">
        <v>280</v>
      </c>
      <c r="C42" s="77">
        <v>157207319</v>
      </c>
      <c r="D42" s="78">
        <v>0</v>
      </c>
      <c r="E42" s="77">
        <v>157207319</v>
      </c>
    </row>
    <row r="43" spans="1:5" x14ac:dyDescent="0.2">
      <c r="A43" s="21" t="s">
        <v>59</v>
      </c>
      <c r="B43" s="21" t="s">
        <v>281</v>
      </c>
      <c r="C43" s="77">
        <v>157207319</v>
      </c>
      <c r="D43" s="78">
        <v>0</v>
      </c>
      <c r="E43" s="77">
        <v>157207319</v>
      </c>
    </row>
    <row r="44" spans="1:5" x14ac:dyDescent="0.2">
      <c r="A44" s="21"/>
      <c r="B44" s="21"/>
    </row>
    <row r="45" spans="1:5" x14ac:dyDescent="0.2">
      <c r="A45" s="21"/>
      <c r="B45" s="21"/>
      <c r="C45" s="66"/>
    </row>
    <row r="46" spans="1:5" x14ac:dyDescent="0.2">
      <c r="A46" s="21"/>
      <c r="B46" s="21"/>
      <c r="C46" s="6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1"/>
  <sheetViews>
    <sheetView workbookViewId="0">
      <selection activeCell="H38" sqref="H38"/>
    </sheetView>
  </sheetViews>
  <sheetFormatPr defaultRowHeight="12.75" x14ac:dyDescent="0.2"/>
  <cols>
    <col min="1" max="1" width="11.140625" customWidth="1"/>
    <col min="2" max="2" width="64.42578125" customWidth="1"/>
    <col min="3" max="3" width="10.85546875" bestFit="1" customWidth="1"/>
    <col min="4" max="4" width="10.5703125" bestFit="1" customWidth="1"/>
    <col min="5" max="5" width="11.140625" bestFit="1" customWidth="1"/>
  </cols>
  <sheetData>
    <row r="1" spans="1:5" ht="15.75" x14ac:dyDescent="0.25">
      <c r="A1" s="15" t="s">
        <v>312</v>
      </c>
      <c r="B1" s="16"/>
      <c r="C1" s="20"/>
    </row>
    <row r="2" spans="1:5" x14ac:dyDescent="0.2">
      <c r="A2" s="17"/>
      <c r="B2" s="17"/>
      <c r="C2" s="17"/>
    </row>
    <row r="3" spans="1:5" ht="18" x14ac:dyDescent="0.25">
      <c r="A3" s="127" t="s">
        <v>1</v>
      </c>
      <c r="B3" s="127"/>
      <c r="C3" s="127"/>
    </row>
    <row r="4" spans="1:5" ht="15.75" x14ac:dyDescent="0.25">
      <c r="A4" s="128" t="s">
        <v>393</v>
      </c>
      <c r="B4" s="129"/>
      <c r="C4" s="129"/>
    </row>
    <row r="5" spans="1:5" x14ac:dyDescent="0.2">
      <c r="A5" s="17"/>
      <c r="B5" s="17"/>
      <c r="E5" s="55" t="s">
        <v>3</v>
      </c>
    </row>
    <row r="6" spans="1:5" s="70" customFormat="1" ht="15.75" x14ac:dyDescent="0.2">
      <c r="A6" s="5" t="s">
        <v>4</v>
      </c>
      <c r="B6" s="5" t="s">
        <v>5</v>
      </c>
      <c r="C6" s="73" t="s">
        <v>6</v>
      </c>
      <c r="D6" s="73" t="s">
        <v>384</v>
      </c>
      <c r="E6" s="72" t="s">
        <v>8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3">
        <v>4</v>
      </c>
      <c r="E7" s="73">
        <v>5</v>
      </c>
    </row>
    <row r="8" spans="1:5" x14ac:dyDescent="0.2">
      <c r="A8" s="48" t="s">
        <v>9</v>
      </c>
      <c r="B8" s="48" t="s">
        <v>316</v>
      </c>
      <c r="C8" s="57">
        <v>164092096</v>
      </c>
      <c r="D8" s="57">
        <v>-5092075</v>
      </c>
      <c r="E8" s="57">
        <v>159000021</v>
      </c>
    </row>
    <row r="9" spans="1:5" x14ac:dyDescent="0.2">
      <c r="A9" s="48" t="s">
        <v>11</v>
      </c>
      <c r="B9" s="48" t="s">
        <v>317</v>
      </c>
      <c r="C9" s="57">
        <v>4794580</v>
      </c>
      <c r="D9" s="56">
        <v>0</v>
      </c>
      <c r="E9" s="57">
        <v>4794580</v>
      </c>
    </row>
    <row r="10" spans="1:5" x14ac:dyDescent="0.2">
      <c r="A10" s="48" t="s">
        <v>13</v>
      </c>
      <c r="B10" s="49" t="s">
        <v>318</v>
      </c>
      <c r="C10" s="57">
        <v>21939060</v>
      </c>
      <c r="D10" s="56">
        <v>0</v>
      </c>
      <c r="E10" s="57">
        <v>21939060</v>
      </c>
    </row>
    <row r="11" spans="1:5" ht="25.5" x14ac:dyDescent="0.2">
      <c r="A11" s="50" t="s">
        <v>15</v>
      </c>
      <c r="B11" s="52" t="s">
        <v>319</v>
      </c>
      <c r="C11" s="57">
        <v>787197</v>
      </c>
      <c r="D11" s="57">
        <v>-266911</v>
      </c>
      <c r="E11" s="57">
        <v>520286</v>
      </c>
    </row>
    <row r="12" spans="1:5" x14ac:dyDescent="0.2">
      <c r="A12" s="48" t="s">
        <v>17</v>
      </c>
      <c r="B12" s="48" t="s">
        <v>320</v>
      </c>
      <c r="C12" s="57">
        <v>107120878</v>
      </c>
      <c r="D12" s="57">
        <v>-2876308</v>
      </c>
      <c r="E12" s="57">
        <v>104244570</v>
      </c>
    </row>
    <row r="13" spans="1:5" x14ac:dyDescent="0.2">
      <c r="A13" s="48" t="s">
        <v>19</v>
      </c>
      <c r="B13" s="48" t="s">
        <v>321</v>
      </c>
      <c r="C13" s="57">
        <v>21989805</v>
      </c>
      <c r="D13" s="57">
        <v>-89968</v>
      </c>
      <c r="E13" s="57">
        <v>21899837</v>
      </c>
    </row>
    <row r="14" spans="1:5" x14ac:dyDescent="0.2">
      <c r="A14" s="48" t="s">
        <v>127</v>
      </c>
      <c r="B14" s="48" t="s">
        <v>322</v>
      </c>
      <c r="C14" s="57">
        <v>153897</v>
      </c>
      <c r="D14" s="57">
        <v>-12163</v>
      </c>
      <c r="E14" s="57">
        <v>141734</v>
      </c>
    </row>
    <row r="15" spans="1:5" x14ac:dyDescent="0.2">
      <c r="A15" s="48" t="s">
        <v>21</v>
      </c>
      <c r="B15" s="48" t="s">
        <v>323</v>
      </c>
      <c r="C15" s="57">
        <v>2764635</v>
      </c>
      <c r="D15" s="57">
        <v>-331407</v>
      </c>
      <c r="E15" s="57">
        <v>2433228</v>
      </c>
    </row>
    <row r="16" spans="1:5" x14ac:dyDescent="0.2">
      <c r="A16" s="48" t="s">
        <v>23</v>
      </c>
      <c r="B16" s="48" t="s">
        <v>26</v>
      </c>
      <c r="C16" s="57">
        <v>1321259</v>
      </c>
      <c r="D16" s="57">
        <v>-756642</v>
      </c>
      <c r="E16" s="57">
        <v>564617</v>
      </c>
    </row>
    <row r="17" spans="1:5" x14ac:dyDescent="0.2">
      <c r="A17" s="48" t="s">
        <v>25</v>
      </c>
      <c r="B17" s="49" t="s">
        <v>324</v>
      </c>
      <c r="C17" s="57">
        <v>1959129</v>
      </c>
      <c r="D17" s="57">
        <v>-742949</v>
      </c>
      <c r="E17" s="57">
        <v>1216180</v>
      </c>
    </row>
    <row r="18" spans="1:5" ht="25.5" x14ac:dyDescent="0.2">
      <c r="A18" s="48" t="s">
        <v>185</v>
      </c>
      <c r="B18" s="49" t="s">
        <v>256</v>
      </c>
      <c r="C18" s="56">
        <v>674</v>
      </c>
      <c r="D18" s="56">
        <v>0</v>
      </c>
      <c r="E18" s="56">
        <v>674</v>
      </c>
    </row>
    <row r="19" spans="1:5" x14ac:dyDescent="0.2">
      <c r="A19" s="48" t="s">
        <v>187</v>
      </c>
      <c r="B19" s="48" t="s">
        <v>118</v>
      </c>
      <c r="C19" s="57">
        <v>16887</v>
      </c>
      <c r="D19" s="56">
        <v>0</v>
      </c>
      <c r="E19" s="57">
        <v>16887</v>
      </c>
    </row>
    <row r="20" spans="1:5" x14ac:dyDescent="0.2">
      <c r="A20" s="48" t="s">
        <v>171</v>
      </c>
      <c r="B20" s="48" t="s">
        <v>325</v>
      </c>
      <c r="C20" s="57">
        <v>1244095</v>
      </c>
      <c r="D20" s="57">
        <v>-15727</v>
      </c>
      <c r="E20" s="57">
        <v>1228368</v>
      </c>
    </row>
    <row r="21" spans="1:5" x14ac:dyDescent="0.2">
      <c r="A21" s="48" t="s">
        <v>190</v>
      </c>
      <c r="B21" s="48" t="s">
        <v>130</v>
      </c>
      <c r="C21" s="57">
        <v>0</v>
      </c>
      <c r="D21" s="57">
        <v>0</v>
      </c>
      <c r="E21" s="57">
        <v>0</v>
      </c>
    </row>
    <row r="22" spans="1:5" x14ac:dyDescent="0.2">
      <c r="A22" s="48" t="s">
        <v>31</v>
      </c>
      <c r="B22" s="48" t="s">
        <v>32</v>
      </c>
      <c r="C22" s="57">
        <v>159000021</v>
      </c>
      <c r="D22" s="56">
        <v>0</v>
      </c>
      <c r="E22" s="57">
        <v>159000021</v>
      </c>
    </row>
    <row r="23" spans="1:5" x14ac:dyDescent="0.2">
      <c r="A23" s="48" t="s">
        <v>33</v>
      </c>
      <c r="B23" s="48" t="s">
        <v>288</v>
      </c>
      <c r="C23" s="57">
        <v>127514764</v>
      </c>
      <c r="D23" s="56">
        <v>0</v>
      </c>
      <c r="E23" s="57">
        <v>127514764</v>
      </c>
    </row>
    <row r="24" spans="1:5" x14ac:dyDescent="0.2">
      <c r="A24" s="48" t="s">
        <v>35</v>
      </c>
      <c r="B24" s="48" t="s">
        <v>326</v>
      </c>
      <c r="C24" s="57">
        <v>21404897</v>
      </c>
      <c r="D24" s="56">
        <v>0</v>
      </c>
      <c r="E24" s="57">
        <v>21404897</v>
      </c>
    </row>
    <row r="25" spans="1:5" x14ac:dyDescent="0.2">
      <c r="A25" s="48" t="s">
        <v>37</v>
      </c>
      <c r="B25" s="48" t="s">
        <v>327</v>
      </c>
      <c r="C25" s="57">
        <v>51883432</v>
      </c>
      <c r="D25" s="56">
        <v>0</v>
      </c>
      <c r="E25" s="57">
        <v>51883432</v>
      </c>
    </row>
    <row r="26" spans="1:5" x14ac:dyDescent="0.2">
      <c r="A26" s="48" t="s">
        <v>39</v>
      </c>
      <c r="B26" s="48" t="s">
        <v>328</v>
      </c>
      <c r="C26" s="57">
        <v>48983535</v>
      </c>
      <c r="D26" s="56">
        <v>0</v>
      </c>
      <c r="E26" s="57">
        <v>48983535</v>
      </c>
    </row>
    <row r="27" spans="1:5" x14ac:dyDescent="0.2">
      <c r="A27" s="48" t="s">
        <v>122</v>
      </c>
      <c r="B27" s="48" t="s">
        <v>274</v>
      </c>
      <c r="C27" s="57">
        <v>0</v>
      </c>
      <c r="D27" s="56">
        <v>0</v>
      </c>
      <c r="E27" s="57">
        <v>0</v>
      </c>
    </row>
    <row r="28" spans="1:5" ht="25.5" x14ac:dyDescent="0.2">
      <c r="A28" s="48" t="s">
        <v>131</v>
      </c>
      <c r="B28" s="49" t="s">
        <v>334</v>
      </c>
      <c r="C28" s="57">
        <v>18815</v>
      </c>
      <c r="D28" s="56">
        <v>0</v>
      </c>
      <c r="E28" s="57">
        <v>18815</v>
      </c>
    </row>
    <row r="29" spans="1:5" x14ac:dyDescent="0.2">
      <c r="A29" s="48" t="s">
        <v>258</v>
      </c>
      <c r="B29" s="48" t="s">
        <v>278</v>
      </c>
      <c r="C29" s="57">
        <v>342844</v>
      </c>
      <c r="D29" s="56">
        <v>0</v>
      </c>
      <c r="E29" s="57">
        <v>342844</v>
      </c>
    </row>
    <row r="30" spans="1:5" x14ac:dyDescent="0.2">
      <c r="A30" s="48" t="s">
        <v>259</v>
      </c>
      <c r="B30" s="49" t="s">
        <v>329</v>
      </c>
      <c r="C30" s="57">
        <v>29372</v>
      </c>
      <c r="D30" s="56">
        <v>0</v>
      </c>
      <c r="E30" s="57">
        <v>29372</v>
      </c>
    </row>
    <row r="31" spans="1:5" x14ac:dyDescent="0.2">
      <c r="A31" s="48" t="s">
        <v>43</v>
      </c>
      <c r="B31" s="48" t="s">
        <v>307</v>
      </c>
      <c r="C31" s="56">
        <v>234</v>
      </c>
      <c r="D31" s="56">
        <v>0</v>
      </c>
      <c r="E31" s="56">
        <v>234</v>
      </c>
    </row>
    <row r="32" spans="1:5" ht="25.5" x14ac:dyDescent="0.2">
      <c r="A32" s="48" t="s">
        <v>45</v>
      </c>
      <c r="B32" s="49" t="s">
        <v>335</v>
      </c>
      <c r="C32" s="56">
        <v>0</v>
      </c>
      <c r="D32" s="56">
        <v>0</v>
      </c>
      <c r="E32" s="56">
        <v>0</v>
      </c>
    </row>
    <row r="33" spans="1:5" x14ac:dyDescent="0.2">
      <c r="A33" s="48" t="s">
        <v>135</v>
      </c>
      <c r="B33" s="48" t="s">
        <v>330</v>
      </c>
      <c r="C33" s="56">
        <v>0</v>
      </c>
      <c r="D33" s="56">
        <v>0</v>
      </c>
      <c r="E33" s="56">
        <v>0</v>
      </c>
    </row>
    <row r="34" spans="1:5" x14ac:dyDescent="0.2">
      <c r="A34" s="48" t="s">
        <v>209</v>
      </c>
      <c r="B34" s="49" t="s">
        <v>331</v>
      </c>
      <c r="C34" s="57">
        <v>4851635</v>
      </c>
      <c r="D34" s="56">
        <v>0</v>
      </c>
      <c r="E34" s="57">
        <v>4851635</v>
      </c>
    </row>
    <row r="35" spans="1:5" x14ac:dyDescent="0.2">
      <c r="A35" s="48" t="s">
        <v>47</v>
      </c>
      <c r="B35" s="48" t="s">
        <v>48</v>
      </c>
      <c r="C35" s="57">
        <v>31485257</v>
      </c>
      <c r="D35" s="56">
        <v>0</v>
      </c>
      <c r="E35" s="57">
        <v>31485257</v>
      </c>
    </row>
    <row r="36" spans="1:5" x14ac:dyDescent="0.2">
      <c r="A36" s="48" t="s">
        <v>336</v>
      </c>
      <c r="B36" s="48" t="s">
        <v>50</v>
      </c>
      <c r="C36" s="57">
        <v>18419776</v>
      </c>
      <c r="D36" s="56">
        <v>0</v>
      </c>
      <c r="E36" s="57">
        <v>18419776</v>
      </c>
    </row>
    <row r="37" spans="1:5" x14ac:dyDescent="0.2">
      <c r="A37" s="50" t="s">
        <v>337</v>
      </c>
      <c r="B37" s="50" t="s">
        <v>381</v>
      </c>
      <c r="C37" s="57">
        <v>10116545</v>
      </c>
      <c r="D37" s="56">
        <v>0</v>
      </c>
      <c r="E37" s="57">
        <v>10116545</v>
      </c>
    </row>
    <row r="38" spans="1:5" x14ac:dyDescent="0.2">
      <c r="A38" s="50" t="s">
        <v>339</v>
      </c>
      <c r="B38" s="51" t="s">
        <v>338</v>
      </c>
      <c r="C38" s="57">
        <v>1451</v>
      </c>
      <c r="D38" s="56">
        <v>0</v>
      </c>
      <c r="E38" s="57">
        <v>1451</v>
      </c>
    </row>
    <row r="39" spans="1:5" ht="25.5" x14ac:dyDescent="0.2">
      <c r="A39" s="50" t="s">
        <v>374</v>
      </c>
      <c r="B39" s="59" t="s">
        <v>376</v>
      </c>
      <c r="C39" s="57">
        <v>0</v>
      </c>
      <c r="D39" s="56">
        <v>0</v>
      </c>
      <c r="E39" s="57">
        <v>0</v>
      </c>
    </row>
    <row r="40" spans="1:5" x14ac:dyDescent="0.2">
      <c r="A40" s="48" t="s">
        <v>375</v>
      </c>
      <c r="B40" s="58" t="s">
        <v>333</v>
      </c>
      <c r="C40" s="57">
        <v>2947485</v>
      </c>
      <c r="D40" s="56">
        <v>0</v>
      </c>
      <c r="E40" s="57">
        <v>2947485</v>
      </c>
    </row>
    <row r="41" spans="1:5" x14ac:dyDescent="0.2">
      <c r="A41" s="48" t="s">
        <v>55</v>
      </c>
      <c r="B41" s="48" t="s">
        <v>56</v>
      </c>
      <c r="C41" s="56"/>
      <c r="D41" s="56"/>
      <c r="E41" s="56"/>
    </row>
    <row r="42" spans="1:5" x14ac:dyDescent="0.2">
      <c r="A42" s="48" t="s">
        <v>57</v>
      </c>
      <c r="B42" s="48" t="s">
        <v>280</v>
      </c>
      <c r="C42" s="57">
        <v>210440079</v>
      </c>
      <c r="D42" s="56">
        <v>0</v>
      </c>
      <c r="E42" s="57">
        <v>210440079</v>
      </c>
    </row>
    <row r="43" spans="1:5" x14ac:dyDescent="0.2">
      <c r="A43" s="21" t="s">
        <v>59</v>
      </c>
      <c r="B43" s="21" t="s">
        <v>281</v>
      </c>
      <c r="C43" s="57">
        <v>210440079</v>
      </c>
      <c r="D43" s="56">
        <v>0</v>
      </c>
      <c r="E43" s="57">
        <v>210440079</v>
      </c>
    </row>
    <row r="44" spans="1:5" x14ac:dyDescent="0.2">
      <c r="A44" s="21"/>
      <c r="B44" s="21"/>
    </row>
    <row r="45" spans="1:5" x14ac:dyDescent="0.2">
      <c r="A45" s="21"/>
      <c r="B45" s="21"/>
      <c r="C45" s="7"/>
    </row>
    <row r="46" spans="1:5" x14ac:dyDescent="0.2">
      <c r="A46" s="21"/>
      <c r="B46" s="21"/>
      <c r="C46" s="7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1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3" width="10.85546875" bestFit="1" customWidth="1"/>
    <col min="4" max="4" width="10.5703125" bestFit="1" customWidth="1"/>
    <col min="5" max="5" width="11.140625" bestFit="1" customWidth="1"/>
  </cols>
  <sheetData>
    <row r="1" spans="1:5" ht="15.75" x14ac:dyDescent="0.25">
      <c r="A1" s="15" t="s">
        <v>312</v>
      </c>
      <c r="B1" s="16"/>
      <c r="C1" s="20"/>
    </row>
    <row r="2" spans="1:5" x14ac:dyDescent="0.2">
      <c r="A2" s="17"/>
      <c r="B2" s="17"/>
      <c r="C2" s="17"/>
    </row>
    <row r="3" spans="1:5" ht="18" x14ac:dyDescent="0.25">
      <c r="A3" s="127" t="s">
        <v>1</v>
      </c>
      <c r="B3" s="127"/>
      <c r="C3" s="127"/>
    </row>
    <row r="4" spans="1:5" ht="15.75" x14ac:dyDescent="0.25">
      <c r="A4" s="128" t="s">
        <v>391</v>
      </c>
      <c r="B4" s="129"/>
      <c r="C4" s="129"/>
    </row>
    <row r="5" spans="1:5" x14ac:dyDescent="0.2">
      <c r="A5" s="17"/>
      <c r="B5" s="17"/>
      <c r="E5" s="55" t="s">
        <v>3</v>
      </c>
    </row>
    <row r="6" spans="1:5" s="70" customFormat="1" ht="15.75" x14ac:dyDescent="0.2">
      <c r="A6" s="5" t="s">
        <v>4</v>
      </c>
      <c r="B6" s="5" t="s">
        <v>5</v>
      </c>
      <c r="C6" s="73" t="s">
        <v>6</v>
      </c>
      <c r="D6" s="73" t="s">
        <v>384</v>
      </c>
      <c r="E6" s="72" t="s">
        <v>8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3">
        <v>4</v>
      </c>
      <c r="E7" s="73">
        <v>5</v>
      </c>
    </row>
    <row r="8" spans="1:5" x14ac:dyDescent="0.2">
      <c r="A8" s="48" t="s">
        <v>9</v>
      </c>
      <c r="B8" s="48" t="s">
        <v>316</v>
      </c>
      <c r="C8" s="57">
        <v>159597490</v>
      </c>
      <c r="D8" s="57">
        <v>-5201065</v>
      </c>
      <c r="E8" s="57">
        <v>154396425</v>
      </c>
    </row>
    <row r="9" spans="1:5" x14ac:dyDescent="0.2">
      <c r="A9" s="48" t="s">
        <v>11</v>
      </c>
      <c r="B9" s="48" t="s">
        <v>317</v>
      </c>
      <c r="C9" s="57">
        <v>4622066</v>
      </c>
      <c r="D9" s="56">
        <v>0</v>
      </c>
      <c r="E9" s="57">
        <v>4622066</v>
      </c>
    </row>
    <row r="10" spans="1:5" x14ac:dyDescent="0.2">
      <c r="A10" s="48" t="s">
        <v>13</v>
      </c>
      <c r="B10" s="49" t="s">
        <v>318</v>
      </c>
      <c r="C10" s="57">
        <v>21500953</v>
      </c>
      <c r="D10" s="56">
        <v>0</v>
      </c>
      <c r="E10" s="57">
        <v>21500953</v>
      </c>
    </row>
    <row r="11" spans="1:5" ht="25.5" x14ac:dyDescent="0.2">
      <c r="A11" s="50" t="s">
        <v>15</v>
      </c>
      <c r="B11" s="52" t="s">
        <v>319</v>
      </c>
      <c r="C11" s="57">
        <v>709476</v>
      </c>
      <c r="D11" s="57">
        <v>-285271</v>
      </c>
      <c r="E11" s="57">
        <v>424205</v>
      </c>
    </row>
    <row r="12" spans="1:5" x14ac:dyDescent="0.2">
      <c r="A12" s="48" t="s">
        <v>17</v>
      </c>
      <c r="B12" s="48" t="s">
        <v>320</v>
      </c>
      <c r="C12" s="57">
        <v>100550061</v>
      </c>
      <c r="D12" s="57">
        <v>-2596475</v>
      </c>
      <c r="E12" s="57">
        <v>97953586</v>
      </c>
    </row>
    <row r="13" spans="1:5" x14ac:dyDescent="0.2">
      <c r="A13" s="48" t="s">
        <v>19</v>
      </c>
      <c r="B13" s="48" t="s">
        <v>321</v>
      </c>
      <c r="C13" s="57">
        <v>24302737</v>
      </c>
      <c r="D13" s="57">
        <v>-67795</v>
      </c>
      <c r="E13" s="57">
        <v>24234942</v>
      </c>
    </row>
    <row r="14" spans="1:5" x14ac:dyDescent="0.2">
      <c r="A14" s="48" t="s">
        <v>127</v>
      </c>
      <c r="B14" s="48" t="s">
        <v>322</v>
      </c>
      <c r="C14" s="57">
        <v>21531</v>
      </c>
      <c r="D14" s="57">
        <v>-12126</v>
      </c>
      <c r="E14" s="57">
        <v>9405</v>
      </c>
    </row>
    <row r="15" spans="1:5" x14ac:dyDescent="0.2">
      <c r="A15" s="48" t="s">
        <v>21</v>
      </c>
      <c r="B15" s="48" t="s">
        <v>323</v>
      </c>
      <c r="C15" s="57">
        <v>3922675</v>
      </c>
      <c r="D15" s="57">
        <v>-810586</v>
      </c>
      <c r="E15" s="57">
        <v>3112089</v>
      </c>
    </row>
    <row r="16" spans="1:5" x14ac:dyDescent="0.2">
      <c r="A16" s="48" t="s">
        <v>23</v>
      </c>
      <c r="B16" s="48" t="s">
        <v>26</v>
      </c>
      <c r="C16" s="57">
        <v>1269956</v>
      </c>
      <c r="D16" s="57">
        <v>-705623</v>
      </c>
      <c r="E16" s="57">
        <v>564333</v>
      </c>
    </row>
    <row r="17" spans="1:5" x14ac:dyDescent="0.2">
      <c r="A17" s="48" t="s">
        <v>25</v>
      </c>
      <c r="B17" s="49" t="s">
        <v>324</v>
      </c>
      <c r="C17" s="57">
        <v>1376062</v>
      </c>
      <c r="D17" s="57">
        <v>-704985</v>
      </c>
      <c r="E17" s="57">
        <v>671077</v>
      </c>
    </row>
    <row r="18" spans="1:5" ht="25.5" x14ac:dyDescent="0.2">
      <c r="A18" s="48" t="s">
        <v>185</v>
      </c>
      <c r="B18" s="49" t="s">
        <v>256</v>
      </c>
      <c r="C18" s="56">
        <v>674</v>
      </c>
      <c r="D18" s="56">
        <v>0</v>
      </c>
      <c r="E18" s="56">
        <v>674</v>
      </c>
    </row>
    <row r="19" spans="1:5" x14ac:dyDescent="0.2">
      <c r="A19" s="48" t="s">
        <v>187</v>
      </c>
      <c r="B19" s="48" t="s">
        <v>118</v>
      </c>
      <c r="C19" s="57">
        <v>16887</v>
      </c>
      <c r="D19" s="56">
        <v>0</v>
      </c>
      <c r="E19" s="57">
        <v>16887</v>
      </c>
    </row>
    <row r="20" spans="1:5" x14ac:dyDescent="0.2">
      <c r="A20" s="48" t="s">
        <v>171</v>
      </c>
      <c r="B20" s="48" t="s">
        <v>325</v>
      </c>
      <c r="C20" s="57">
        <v>1304412</v>
      </c>
      <c r="D20" s="57">
        <v>-18204</v>
      </c>
      <c r="E20" s="57">
        <v>1286208</v>
      </c>
    </row>
    <row r="21" spans="1:5" x14ac:dyDescent="0.2">
      <c r="A21" s="48" t="s">
        <v>190</v>
      </c>
      <c r="B21" s="48" t="s">
        <v>130</v>
      </c>
      <c r="C21" s="57"/>
      <c r="D21" s="57"/>
      <c r="E21" s="57"/>
    </row>
    <row r="22" spans="1:5" x14ac:dyDescent="0.2">
      <c r="A22" s="48" t="s">
        <v>31</v>
      </c>
      <c r="B22" s="48" t="s">
        <v>32</v>
      </c>
      <c r="C22" s="57">
        <v>154396425</v>
      </c>
      <c r="D22" s="56">
        <v>0</v>
      </c>
      <c r="E22" s="57">
        <v>154396425</v>
      </c>
    </row>
    <row r="23" spans="1:5" x14ac:dyDescent="0.2">
      <c r="A23" s="48" t="s">
        <v>33</v>
      </c>
      <c r="B23" s="48" t="s">
        <v>288</v>
      </c>
      <c r="C23" s="57">
        <v>126444137</v>
      </c>
      <c r="D23" s="56">
        <v>0</v>
      </c>
      <c r="E23" s="57">
        <v>126444137</v>
      </c>
    </row>
    <row r="24" spans="1:5" x14ac:dyDescent="0.2">
      <c r="A24" s="48" t="s">
        <v>35</v>
      </c>
      <c r="B24" s="48" t="s">
        <v>326</v>
      </c>
      <c r="C24" s="57">
        <v>21260808</v>
      </c>
      <c r="D24" s="56">
        <v>0</v>
      </c>
      <c r="E24" s="57">
        <v>21260808</v>
      </c>
    </row>
    <row r="25" spans="1:5" x14ac:dyDescent="0.2">
      <c r="A25" s="48" t="s">
        <v>37</v>
      </c>
      <c r="B25" s="48" t="s">
        <v>327</v>
      </c>
      <c r="C25" s="57">
        <v>48768660</v>
      </c>
      <c r="D25" s="56">
        <v>0</v>
      </c>
      <c r="E25" s="57">
        <v>48768660</v>
      </c>
    </row>
    <row r="26" spans="1:5" x14ac:dyDescent="0.2">
      <c r="A26" s="48" t="s">
        <v>39</v>
      </c>
      <c r="B26" s="48" t="s">
        <v>328</v>
      </c>
      <c r="C26" s="57">
        <v>51271346</v>
      </c>
      <c r="D26" s="56">
        <v>0</v>
      </c>
      <c r="E26" s="57">
        <v>51271346</v>
      </c>
    </row>
    <row r="27" spans="1:5" x14ac:dyDescent="0.2">
      <c r="A27" s="48" t="s">
        <v>122</v>
      </c>
      <c r="B27" s="48" t="s">
        <v>274</v>
      </c>
      <c r="C27" s="57"/>
      <c r="D27" s="56"/>
      <c r="E27" s="57"/>
    </row>
    <row r="28" spans="1:5" ht="25.5" x14ac:dyDescent="0.2">
      <c r="A28" s="48" t="s">
        <v>131</v>
      </c>
      <c r="B28" s="49" t="s">
        <v>334</v>
      </c>
      <c r="C28" s="57">
        <v>19972</v>
      </c>
      <c r="D28" s="56">
        <v>0</v>
      </c>
      <c r="E28" s="57">
        <v>19972</v>
      </c>
    </row>
    <row r="29" spans="1:5" x14ac:dyDescent="0.2">
      <c r="A29" s="48" t="s">
        <v>258</v>
      </c>
      <c r="B29" s="48" t="s">
        <v>278</v>
      </c>
      <c r="C29" s="57">
        <v>387452</v>
      </c>
      <c r="D29" s="56">
        <v>0</v>
      </c>
      <c r="E29" s="57">
        <v>387452</v>
      </c>
    </row>
    <row r="30" spans="1:5" x14ac:dyDescent="0.2">
      <c r="A30" s="48" t="s">
        <v>259</v>
      </c>
      <c r="B30" s="49" t="s">
        <v>329</v>
      </c>
      <c r="C30" s="57">
        <v>38235</v>
      </c>
      <c r="D30" s="56">
        <v>0</v>
      </c>
      <c r="E30" s="57">
        <v>38235</v>
      </c>
    </row>
    <row r="31" spans="1:5" x14ac:dyDescent="0.2">
      <c r="A31" s="48" t="s">
        <v>43</v>
      </c>
      <c r="B31" s="48" t="s">
        <v>307</v>
      </c>
      <c r="C31" s="56">
        <v>234</v>
      </c>
      <c r="D31" s="56">
        <v>0</v>
      </c>
      <c r="E31" s="56">
        <v>234</v>
      </c>
    </row>
    <row r="32" spans="1:5" ht="25.5" x14ac:dyDescent="0.2">
      <c r="A32" s="48" t="s">
        <v>45</v>
      </c>
      <c r="B32" s="49" t="s">
        <v>335</v>
      </c>
      <c r="C32" s="56"/>
      <c r="D32" s="56"/>
      <c r="E32" s="56"/>
    </row>
    <row r="33" spans="1:5" x14ac:dyDescent="0.2">
      <c r="A33" s="48" t="s">
        <v>135</v>
      </c>
      <c r="B33" s="48" t="s">
        <v>330</v>
      </c>
      <c r="C33" s="56"/>
      <c r="D33" s="56"/>
      <c r="E33" s="56"/>
    </row>
    <row r="34" spans="1:5" x14ac:dyDescent="0.2">
      <c r="A34" s="48" t="s">
        <v>209</v>
      </c>
      <c r="B34" s="49" t="s">
        <v>331</v>
      </c>
      <c r="C34" s="57">
        <v>4697430</v>
      </c>
      <c r="D34" s="56">
        <v>0</v>
      </c>
      <c r="E34" s="57">
        <v>4697430</v>
      </c>
    </row>
    <row r="35" spans="1:5" x14ac:dyDescent="0.2">
      <c r="A35" s="48" t="s">
        <v>47</v>
      </c>
      <c r="B35" s="48" t="s">
        <v>48</v>
      </c>
      <c r="C35" s="57">
        <v>27952288</v>
      </c>
      <c r="D35" s="56">
        <v>0</v>
      </c>
      <c r="E35" s="57">
        <v>27952288</v>
      </c>
    </row>
    <row r="36" spans="1:5" x14ac:dyDescent="0.2">
      <c r="A36" s="48" t="s">
        <v>336</v>
      </c>
      <c r="B36" s="48" t="s">
        <v>50</v>
      </c>
      <c r="C36" s="57">
        <v>15919776</v>
      </c>
      <c r="D36" s="56">
        <v>0</v>
      </c>
      <c r="E36" s="57">
        <v>15919776</v>
      </c>
    </row>
    <row r="37" spans="1:5" x14ac:dyDescent="0.2">
      <c r="A37" s="50" t="s">
        <v>337</v>
      </c>
      <c r="B37" s="50" t="s">
        <v>381</v>
      </c>
      <c r="C37" s="57">
        <v>10116545</v>
      </c>
      <c r="D37" s="56">
        <v>0</v>
      </c>
      <c r="E37" s="57">
        <v>10116545</v>
      </c>
    </row>
    <row r="38" spans="1:5" x14ac:dyDescent="0.2">
      <c r="A38" s="50" t="s">
        <v>339</v>
      </c>
      <c r="B38" s="51" t="s">
        <v>338</v>
      </c>
      <c r="C38" s="57">
        <v>2909</v>
      </c>
      <c r="D38" s="56">
        <v>0</v>
      </c>
      <c r="E38" s="57">
        <v>2909</v>
      </c>
    </row>
    <row r="39" spans="1:5" ht="25.5" x14ac:dyDescent="0.2">
      <c r="A39" s="50" t="s">
        <v>374</v>
      </c>
      <c r="B39" s="59" t="s">
        <v>376</v>
      </c>
      <c r="C39" s="57"/>
      <c r="D39" s="56"/>
      <c r="E39" s="57"/>
    </row>
    <row r="40" spans="1:5" x14ac:dyDescent="0.2">
      <c r="A40" s="48" t="s">
        <v>375</v>
      </c>
      <c r="B40" s="58" t="s">
        <v>333</v>
      </c>
      <c r="C40" s="57">
        <v>1913058</v>
      </c>
      <c r="D40" s="56">
        <v>0</v>
      </c>
      <c r="E40" s="57">
        <v>1913058</v>
      </c>
    </row>
    <row r="41" spans="1:5" x14ac:dyDescent="0.2">
      <c r="A41" s="48" t="s">
        <v>55</v>
      </c>
      <c r="B41" s="48" t="s">
        <v>56</v>
      </c>
      <c r="C41" s="56"/>
      <c r="D41" s="56"/>
      <c r="E41" s="56"/>
    </row>
    <row r="42" spans="1:5" x14ac:dyDescent="0.2">
      <c r="A42" s="48" t="s">
        <v>57</v>
      </c>
      <c r="B42" s="48" t="s">
        <v>280</v>
      </c>
      <c r="C42" s="57">
        <v>197913823</v>
      </c>
      <c r="D42" s="56">
        <v>0</v>
      </c>
      <c r="E42" s="57">
        <v>197913823</v>
      </c>
    </row>
    <row r="43" spans="1:5" x14ac:dyDescent="0.2">
      <c r="A43" s="21" t="s">
        <v>59</v>
      </c>
      <c r="B43" s="21" t="s">
        <v>281</v>
      </c>
      <c r="C43" s="57">
        <v>197913823</v>
      </c>
      <c r="D43" s="56">
        <v>0</v>
      </c>
      <c r="E43" s="57">
        <v>197913823</v>
      </c>
    </row>
    <row r="44" spans="1:5" x14ac:dyDescent="0.2">
      <c r="A44" s="21"/>
      <c r="B44" s="21"/>
    </row>
    <row r="45" spans="1:5" x14ac:dyDescent="0.2">
      <c r="A45" s="21"/>
      <c r="B45" s="21"/>
      <c r="C45" s="7"/>
    </row>
    <row r="46" spans="1:5" x14ac:dyDescent="0.2">
      <c r="A46" s="21"/>
      <c r="B46" s="21"/>
      <c r="C46" s="7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1"/>
  <sheetViews>
    <sheetView topLeftCell="A34" workbookViewId="0">
      <selection activeCell="B18" sqref="B18"/>
    </sheetView>
  </sheetViews>
  <sheetFormatPr defaultRowHeight="12.75" x14ac:dyDescent="0.2"/>
  <cols>
    <col min="1" max="1" width="11.140625" customWidth="1"/>
    <col min="2" max="2" width="64.42578125" customWidth="1"/>
    <col min="3" max="3" width="10.85546875" bestFit="1" customWidth="1"/>
    <col min="4" max="4" width="10.5703125" bestFit="1" customWidth="1"/>
    <col min="5" max="5" width="11.140625" bestFit="1" customWidth="1"/>
  </cols>
  <sheetData>
    <row r="1" spans="1:5" ht="15.75" x14ac:dyDescent="0.25">
      <c r="A1" s="15" t="s">
        <v>312</v>
      </c>
      <c r="B1" s="16"/>
      <c r="C1" s="20"/>
    </row>
    <row r="2" spans="1:5" x14ac:dyDescent="0.2">
      <c r="A2" s="17"/>
      <c r="B2" s="17"/>
      <c r="C2" s="17"/>
    </row>
    <row r="3" spans="1:5" ht="18" x14ac:dyDescent="0.25">
      <c r="A3" s="127" t="s">
        <v>1</v>
      </c>
      <c r="B3" s="127"/>
      <c r="C3" s="127"/>
    </row>
    <row r="4" spans="1:5" ht="15.75" x14ac:dyDescent="0.25">
      <c r="A4" s="128" t="s">
        <v>390</v>
      </c>
      <c r="B4" s="129"/>
      <c r="C4" s="129"/>
    </row>
    <row r="5" spans="1:5" x14ac:dyDescent="0.2">
      <c r="A5" s="17"/>
      <c r="B5" s="17"/>
      <c r="E5" s="55" t="s">
        <v>3</v>
      </c>
    </row>
    <row r="6" spans="1:5" s="70" customFormat="1" ht="15.75" x14ac:dyDescent="0.2">
      <c r="A6" s="5" t="s">
        <v>4</v>
      </c>
      <c r="B6" s="5" t="s">
        <v>5</v>
      </c>
      <c r="C6" s="73" t="s">
        <v>6</v>
      </c>
      <c r="D6" s="73" t="s">
        <v>384</v>
      </c>
      <c r="E6" s="72" t="s">
        <v>8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3">
        <v>4</v>
      </c>
      <c r="E7" s="73">
        <v>5</v>
      </c>
    </row>
    <row r="8" spans="1:5" x14ac:dyDescent="0.2">
      <c r="A8" s="48" t="s">
        <v>9</v>
      </c>
      <c r="B8" s="48" t="s">
        <v>316</v>
      </c>
      <c r="C8" s="67">
        <v>159700135</v>
      </c>
      <c r="D8" s="67">
        <v>-4740061</v>
      </c>
      <c r="E8" s="67">
        <v>154960074</v>
      </c>
    </row>
    <row r="9" spans="1:5" x14ac:dyDescent="0.2">
      <c r="A9" s="48" t="s">
        <v>11</v>
      </c>
      <c r="B9" s="48" t="s">
        <v>317</v>
      </c>
      <c r="C9" s="67">
        <v>8930058</v>
      </c>
      <c r="D9" s="68">
        <v>0</v>
      </c>
      <c r="E9" s="67">
        <v>8930058</v>
      </c>
    </row>
    <row r="10" spans="1:5" x14ac:dyDescent="0.2">
      <c r="A10" s="48" t="s">
        <v>13</v>
      </c>
      <c r="B10" s="49" t="s">
        <v>318</v>
      </c>
      <c r="C10" s="67">
        <v>28274804</v>
      </c>
      <c r="D10" s="68">
        <v>0</v>
      </c>
      <c r="E10" s="67">
        <v>28274804</v>
      </c>
    </row>
    <row r="11" spans="1:5" ht="25.5" x14ac:dyDescent="0.2">
      <c r="A11" s="50" t="s">
        <v>15</v>
      </c>
      <c r="B11" s="52" t="s">
        <v>319</v>
      </c>
      <c r="C11" s="67">
        <v>532394</v>
      </c>
      <c r="D11" s="67">
        <v>-218466</v>
      </c>
      <c r="E11" s="67">
        <v>313928</v>
      </c>
    </row>
    <row r="12" spans="1:5" x14ac:dyDescent="0.2">
      <c r="A12" s="48" t="s">
        <v>17</v>
      </c>
      <c r="B12" s="48" t="s">
        <v>320</v>
      </c>
      <c r="C12" s="67">
        <v>89573456</v>
      </c>
      <c r="D12" s="67">
        <v>-2093684</v>
      </c>
      <c r="E12" s="67">
        <v>87479772</v>
      </c>
    </row>
    <row r="13" spans="1:5" x14ac:dyDescent="0.2">
      <c r="A13" s="48" t="s">
        <v>19</v>
      </c>
      <c r="B13" s="48" t="s">
        <v>321</v>
      </c>
      <c r="C13" s="67">
        <v>24567735</v>
      </c>
      <c r="D13" s="67">
        <v>-73788</v>
      </c>
      <c r="E13" s="67">
        <v>24493947</v>
      </c>
    </row>
    <row r="14" spans="1:5" x14ac:dyDescent="0.2">
      <c r="A14" s="48" t="s">
        <v>127</v>
      </c>
      <c r="B14" s="48" t="s">
        <v>322</v>
      </c>
      <c r="C14" s="67">
        <v>21531</v>
      </c>
      <c r="D14" s="67">
        <v>-12126</v>
      </c>
      <c r="E14" s="67">
        <v>9405</v>
      </c>
    </row>
    <row r="15" spans="1:5" x14ac:dyDescent="0.2">
      <c r="A15" s="48" t="s">
        <v>21</v>
      </c>
      <c r="B15" s="48" t="s">
        <v>323</v>
      </c>
      <c r="C15" s="67">
        <v>3224939</v>
      </c>
      <c r="D15" s="67">
        <v>-996709</v>
      </c>
      <c r="E15" s="67">
        <v>2228230</v>
      </c>
    </row>
    <row r="16" spans="1:5" x14ac:dyDescent="0.2">
      <c r="A16" s="48" t="s">
        <v>23</v>
      </c>
      <c r="B16" s="48" t="s">
        <v>26</v>
      </c>
      <c r="C16" s="67">
        <v>1230242</v>
      </c>
      <c r="D16" s="67">
        <v>-661054</v>
      </c>
      <c r="E16" s="67">
        <v>569188</v>
      </c>
    </row>
    <row r="17" spans="1:5" x14ac:dyDescent="0.2">
      <c r="A17" s="48" t="s">
        <v>25</v>
      </c>
      <c r="B17" s="49" t="s">
        <v>324</v>
      </c>
      <c r="C17" s="67">
        <v>1371348</v>
      </c>
      <c r="D17" s="67">
        <v>-667957</v>
      </c>
      <c r="E17" s="67">
        <v>703391</v>
      </c>
    </row>
    <row r="18" spans="1:5" ht="25.5" x14ac:dyDescent="0.2">
      <c r="A18" s="48" t="s">
        <v>185</v>
      </c>
      <c r="B18" s="49" t="s">
        <v>256</v>
      </c>
      <c r="C18" s="68">
        <v>0</v>
      </c>
      <c r="D18" s="68">
        <v>0</v>
      </c>
      <c r="E18" s="68">
        <v>0</v>
      </c>
    </row>
    <row r="19" spans="1:5" x14ac:dyDescent="0.2">
      <c r="A19" s="48" t="s">
        <v>187</v>
      </c>
      <c r="B19" s="48" t="s">
        <v>118</v>
      </c>
      <c r="C19" s="67">
        <v>16887</v>
      </c>
      <c r="D19" s="68">
        <v>0</v>
      </c>
      <c r="E19" s="67">
        <v>16887</v>
      </c>
    </row>
    <row r="20" spans="1:5" x14ac:dyDescent="0.2">
      <c r="A20" s="48" t="s">
        <v>171</v>
      </c>
      <c r="B20" s="48" t="s">
        <v>325</v>
      </c>
      <c r="C20" s="67">
        <v>1956741</v>
      </c>
      <c r="D20" s="67">
        <v>-16277</v>
      </c>
      <c r="E20" s="67">
        <v>1940464</v>
      </c>
    </row>
    <row r="21" spans="1:5" x14ac:dyDescent="0.2">
      <c r="A21" s="48" t="s">
        <v>190</v>
      </c>
      <c r="B21" s="48" t="s">
        <v>130</v>
      </c>
      <c r="C21" s="67"/>
      <c r="D21" s="67"/>
      <c r="E21" s="67"/>
    </row>
    <row r="22" spans="1:5" x14ac:dyDescent="0.2">
      <c r="A22" s="48" t="s">
        <v>31</v>
      </c>
      <c r="B22" s="48" t="s">
        <v>32</v>
      </c>
      <c r="C22" s="67">
        <v>154960074</v>
      </c>
      <c r="D22" s="68">
        <v>0</v>
      </c>
      <c r="E22" s="67">
        <v>154960074</v>
      </c>
    </row>
    <row r="23" spans="1:5" x14ac:dyDescent="0.2">
      <c r="A23" s="48" t="s">
        <v>33</v>
      </c>
      <c r="B23" s="48" t="s">
        <v>288</v>
      </c>
      <c r="C23" s="67">
        <v>127974577</v>
      </c>
      <c r="D23" s="68">
        <v>0</v>
      </c>
      <c r="E23" s="67">
        <v>127974577</v>
      </c>
    </row>
    <row r="24" spans="1:5" x14ac:dyDescent="0.2">
      <c r="A24" s="48" t="s">
        <v>35</v>
      </c>
      <c r="B24" s="48" t="s">
        <v>326</v>
      </c>
      <c r="C24" s="67">
        <v>17654127</v>
      </c>
      <c r="D24" s="68">
        <v>0</v>
      </c>
      <c r="E24" s="67">
        <v>17654127</v>
      </c>
    </row>
    <row r="25" spans="1:5" x14ac:dyDescent="0.2">
      <c r="A25" s="48" t="s">
        <v>37</v>
      </c>
      <c r="B25" s="48" t="s">
        <v>327</v>
      </c>
      <c r="C25" s="67">
        <v>66672167</v>
      </c>
      <c r="D25" s="68">
        <v>0</v>
      </c>
      <c r="E25" s="67">
        <v>66672167</v>
      </c>
    </row>
    <row r="26" spans="1:5" x14ac:dyDescent="0.2">
      <c r="A26" s="48" t="s">
        <v>39</v>
      </c>
      <c r="B26" s="48" t="s">
        <v>328</v>
      </c>
      <c r="C26" s="67">
        <v>38948882</v>
      </c>
      <c r="D26" s="68">
        <v>0</v>
      </c>
      <c r="E26" s="67">
        <v>38948882</v>
      </c>
    </row>
    <row r="27" spans="1:5" x14ac:dyDescent="0.2">
      <c r="A27" s="48" t="s">
        <v>122</v>
      </c>
      <c r="B27" s="48" t="s">
        <v>274</v>
      </c>
      <c r="C27" s="67"/>
      <c r="D27" s="68"/>
      <c r="E27" s="67"/>
    </row>
    <row r="28" spans="1:5" ht="25.5" x14ac:dyDescent="0.2">
      <c r="A28" s="48" t="s">
        <v>131</v>
      </c>
      <c r="B28" s="49" t="s">
        <v>334</v>
      </c>
      <c r="C28" s="67">
        <v>20315</v>
      </c>
      <c r="D28" s="68">
        <v>0</v>
      </c>
      <c r="E28" s="67">
        <v>20315</v>
      </c>
    </row>
    <row r="29" spans="1:5" x14ac:dyDescent="0.2">
      <c r="A29" s="48" t="s">
        <v>258</v>
      </c>
      <c r="B29" s="48" t="s">
        <v>278</v>
      </c>
      <c r="C29" s="67">
        <v>260997</v>
      </c>
      <c r="D29" s="68">
        <v>0</v>
      </c>
      <c r="E29" s="67">
        <v>260997</v>
      </c>
    </row>
    <row r="30" spans="1:5" x14ac:dyDescent="0.2">
      <c r="A30" s="48" t="s">
        <v>259</v>
      </c>
      <c r="B30" s="49" t="s">
        <v>329</v>
      </c>
      <c r="C30" s="67">
        <v>25040</v>
      </c>
      <c r="D30" s="68">
        <v>0</v>
      </c>
      <c r="E30" s="67">
        <v>25040</v>
      </c>
    </row>
    <row r="31" spans="1:5" x14ac:dyDescent="0.2">
      <c r="A31" s="48" t="s">
        <v>43</v>
      </c>
      <c r="B31" s="48" t="s">
        <v>307</v>
      </c>
      <c r="C31" s="68">
        <v>234</v>
      </c>
      <c r="D31" s="68">
        <v>0</v>
      </c>
      <c r="E31" s="68">
        <v>234</v>
      </c>
    </row>
    <row r="32" spans="1:5" ht="25.5" x14ac:dyDescent="0.2">
      <c r="A32" s="48" t="s">
        <v>45</v>
      </c>
      <c r="B32" s="49" t="s">
        <v>335</v>
      </c>
      <c r="C32" s="68"/>
      <c r="D32" s="68"/>
      <c r="E32" s="68"/>
    </row>
    <row r="33" spans="1:5" x14ac:dyDescent="0.2">
      <c r="A33" s="48" t="s">
        <v>135</v>
      </c>
      <c r="B33" s="48" t="s">
        <v>330</v>
      </c>
      <c r="C33" s="68"/>
      <c r="D33" s="68"/>
      <c r="E33" s="68"/>
    </row>
    <row r="34" spans="1:5" x14ac:dyDescent="0.2">
      <c r="A34" s="48" t="s">
        <v>209</v>
      </c>
      <c r="B34" s="49" t="s">
        <v>331</v>
      </c>
      <c r="C34" s="67">
        <v>4392815</v>
      </c>
      <c r="D34" s="68">
        <v>0</v>
      </c>
      <c r="E34" s="67">
        <v>4392815</v>
      </c>
    </row>
    <row r="35" spans="1:5" x14ac:dyDescent="0.2">
      <c r="A35" s="48" t="s">
        <v>47</v>
      </c>
      <c r="B35" s="48" t="s">
        <v>48</v>
      </c>
      <c r="C35" s="67">
        <v>26985497</v>
      </c>
      <c r="D35" s="68">
        <v>0</v>
      </c>
      <c r="E35" s="67">
        <v>26985497</v>
      </c>
    </row>
    <row r="36" spans="1:5" x14ac:dyDescent="0.2">
      <c r="A36" s="48" t="s">
        <v>336</v>
      </c>
      <c r="B36" s="48" t="s">
        <v>50</v>
      </c>
      <c r="C36" s="67">
        <v>15919776</v>
      </c>
      <c r="D36" s="68">
        <v>0</v>
      </c>
      <c r="E36" s="67">
        <v>15919776</v>
      </c>
    </row>
    <row r="37" spans="1:5" x14ac:dyDescent="0.2">
      <c r="A37" s="50" t="s">
        <v>337</v>
      </c>
      <c r="B37" s="50" t="s">
        <v>381</v>
      </c>
      <c r="C37" s="67">
        <v>10116545</v>
      </c>
      <c r="D37" s="68">
        <v>0</v>
      </c>
      <c r="E37" s="67">
        <v>10116545</v>
      </c>
    </row>
    <row r="38" spans="1:5" x14ac:dyDescent="0.2">
      <c r="A38" s="50" t="s">
        <v>339</v>
      </c>
      <c r="B38" s="51" t="s">
        <v>338</v>
      </c>
      <c r="C38" s="67">
        <v>7197</v>
      </c>
      <c r="D38" s="68">
        <v>0</v>
      </c>
      <c r="E38" s="67">
        <v>7197</v>
      </c>
    </row>
    <row r="39" spans="1:5" ht="25.5" x14ac:dyDescent="0.2">
      <c r="A39" s="50" t="s">
        <v>374</v>
      </c>
      <c r="B39" s="59" t="s">
        <v>376</v>
      </c>
      <c r="C39" s="67"/>
      <c r="D39" s="68"/>
      <c r="E39" s="67"/>
    </row>
    <row r="40" spans="1:5" x14ac:dyDescent="0.2">
      <c r="A40" s="48" t="s">
        <v>375</v>
      </c>
      <c r="B40" s="58" t="s">
        <v>333</v>
      </c>
      <c r="C40" s="67">
        <v>941979</v>
      </c>
      <c r="D40" s="68">
        <v>0</v>
      </c>
      <c r="E40" s="67">
        <v>941979</v>
      </c>
    </row>
    <row r="41" spans="1:5" x14ac:dyDescent="0.2">
      <c r="A41" s="48" t="s">
        <v>55</v>
      </c>
      <c r="B41" s="48" t="s">
        <v>56</v>
      </c>
      <c r="C41" s="68">
        <v>0</v>
      </c>
      <c r="D41" s="68">
        <v>0</v>
      </c>
      <c r="E41" s="68">
        <v>0</v>
      </c>
    </row>
    <row r="42" spans="1:5" x14ac:dyDescent="0.2">
      <c r="A42" s="48" t="s">
        <v>57</v>
      </c>
      <c r="B42" s="48" t="s">
        <v>280</v>
      </c>
      <c r="C42" s="67">
        <v>225949439</v>
      </c>
      <c r="D42" s="68">
        <v>0</v>
      </c>
      <c r="E42" s="67">
        <v>225949439</v>
      </c>
    </row>
    <row r="43" spans="1:5" x14ac:dyDescent="0.2">
      <c r="A43" s="21" t="s">
        <v>59</v>
      </c>
      <c r="B43" s="21" t="s">
        <v>281</v>
      </c>
      <c r="C43" s="67">
        <v>225949439</v>
      </c>
      <c r="D43" s="68">
        <v>0</v>
      </c>
      <c r="E43" s="67">
        <v>225949439</v>
      </c>
    </row>
    <row r="44" spans="1:5" x14ac:dyDescent="0.2">
      <c r="A44" s="21"/>
      <c r="B44" s="21"/>
    </row>
    <row r="45" spans="1:5" x14ac:dyDescent="0.2">
      <c r="A45" s="21"/>
      <c r="B45" s="21"/>
      <c r="C45" s="7"/>
    </row>
    <row r="46" spans="1:5" x14ac:dyDescent="0.2">
      <c r="A46" s="21"/>
      <c r="B46" s="21"/>
      <c r="C46" s="7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1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85546875" bestFit="1" customWidth="1"/>
    <col min="4" max="4" width="10.5703125" bestFit="1" customWidth="1"/>
    <col min="5" max="5" width="11.140625" bestFit="1" customWidth="1"/>
  </cols>
  <sheetData>
    <row r="1" spans="1:5" ht="15.75" x14ac:dyDescent="0.25">
      <c r="A1" s="15" t="s">
        <v>312</v>
      </c>
      <c r="B1" s="16"/>
      <c r="C1" s="20"/>
    </row>
    <row r="2" spans="1:5" x14ac:dyDescent="0.2">
      <c r="A2" s="17"/>
      <c r="B2" s="17"/>
      <c r="C2" s="17"/>
    </row>
    <row r="3" spans="1:5" ht="18" x14ac:dyDescent="0.25">
      <c r="A3" s="127" t="s">
        <v>1</v>
      </c>
      <c r="B3" s="127"/>
      <c r="C3" s="127"/>
    </row>
    <row r="4" spans="1:5" ht="15.75" x14ac:dyDescent="0.25">
      <c r="A4" s="128" t="s">
        <v>388</v>
      </c>
      <c r="B4" s="129"/>
      <c r="C4" s="129"/>
    </row>
    <row r="5" spans="1:5" x14ac:dyDescent="0.2">
      <c r="A5" s="17"/>
      <c r="B5" s="17"/>
      <c r="E5" s="55" t="s">
        <v>3</v>
      </c>
    </row>
    <row r="6" spans="1:5" s="70" customFormat="1" ht="15.75" x14ac:dyDescent="0.2">
      <c r="A6" s="5" t="s">
        <v>4</v>
      </c>
      <c r="B6" s="5" t="s">
        <v>5</v>
      </c>
      <c r="C6" s="73" t="s">
        <v>6</v>
      </c>
      <c r="D6" s="73" t="s">
        <v>384</v>
      </c>
      <c r="E6" s="72" t="s">
        <v>8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3">
        <v>4</v>
      </c>
      <c r="E7" s="73">
        <v>5</v>
      </c>
    </row>
    <row r="8" spans="1:5" x14ac:dyDescent="0.2">
      <c r="A8" s="48" t="s">
        <v>9</v>
      </c>
      <c r="B8" s="48" t="s">
        <v>316</v>
      </c>
      <c r="C8" s="67">
        <v>139873435</v>
      </c>
      <c r="D8" s="67">
        <v>-4105873</v>
      </c>
      <c r="E8" s="67">
        <v>135767562</v>
      </c>
    </row>
    <row r="9" spans="1:5" x14ac:dyDescent="0.2">
      <c r="A9" s="48" t="s">
        <v>11</v>
      </c>
      <c r="B9" s="48" t="s">
        <v>317</v>
      </c>
      <c r="C9" s="67">
        <v>5690284</v>
      </c>
      <c r="D9" s="68">
        <v>0</v>
      </c>
      <c r="E9" s="67">
        <v>5690284</v>
      </c>
    </row>
    <row r="10" spans="1:5" x14ac:dyDescent="0.2">
      <c r="A10" s="48" t="s">
        <v>13</v>
      </c>
      <c r="B10" s="49" t="s">
        <v>318</v>
      </c>
      <c r="C10" s="67">
        <v>20894060</v>
      </c>
      <c r="D10" s="68">
        <v>0</v>
      </c>
      <c r="E10" s="67">
        <v>20894060</v>
      </c>
    </row>
    <row r="11" spans="1:5" ht="25.5" x14ac:dyDescent="0.2">
      <c r="A11" s="50" t="s">
        <v>15</v>
      </c>
      <c r="B11" s="52" t="s">
        <v>319</v>
      </c>
      <c r="C11" s="67">
        <v>470653</v>
      </c>
      <c r="D11" s="67">
        <v>-178047</v>
      </c>
      <c r="E11" s="67">
        <v>292606</v>
      </c>
    </row>
    <row r="12" spans="1:5" x14ac:dyDescent="0.2">
      <c r="A12" s="48" t="s">
        <v>17</v>
      </c>
      <c r="B12" s="48" t="s">
        <v>320</v>
      </c>
      <c r="C12" s="67">
        <v>83341184</v>
      </c>
      <c r="D12" s="67">
        <v>-1683452</v>
      </c>
      <c r="E12" s="67">
        <v>81657732</v>
      </c>
    </row>
    <row r="13" spans="1:5" x14ac:dyDescent="0.2">
      <c r="A13" s="48" t="s">
        <v>19</v>
      </c>
      <c r="B13" s="48" t="s">
        <v>321</v>
      </c>
      <c r="C13" s="67">
        <v>21736144</v>
      </c>
      <c r="D13" s="67">
        <v>-75992</v>
      </c>
      <c r="E13" s="67">
        <v>21660152</v>
      </c>
    </row>
    <row r="14" spans="1:5" x14ac:dyDescent="0.2">
      <c r="A14" s="48" t="s">
        <v>127</v>
      </c>
      <c r="B14" s="48" t="s">
        <v>322</v>
      </c>
      <c r="C14" s="67">
        <v>21531</v>
      </c>
      <c r="D14" s="67">
        <v>-12126</v>
      </c>
      <c r="E14" s="67">
        <v>9405</v>
      </c>
    </row>
    <row r="15" spans="1:5" x14ac:dyDescent="0.2">
      <c r="A15" s="48" t="s">
        <v>21</v>
      </c>
      <c r="B15" s="48" t="s">
        <v>323</v>
      </c>
      <c r="C15" s="67">
        <v>3169729</v>
      </c>
      <c r="D15" s="67">
        <v>-898474</v>
      </c>
      <c r="E15" s="67">
        <v>2271255</v>
      </c>
    </row>
    <row r="16" spans="1:5" x14ac:dyDescent="0.2">
      <c r="A16" s="48" t="s">
        <v>23</v>
      </c>
      <c r="B16" s="48" t="s">
        <v>26</v>
      </c>
      <c r="C16" s="67">
        <v>1226139</v>
      </c>
      <c r="D16" s="67">
        <v>-615628</v>
      </c>
      <c r="E16" s="67">
        <v>610511</v>
      </c>
    </row>
    <row r="17" spans="1:5" x14ac:dyDescent="0.2">
      <c r="A17" s="48" t="s">
        <v>25</v>
      </c>
      <c r="B17" s="49" t="s">
        <v>324</v>
      </c>
      <c r="C17" s="67">
        <v>1343886</v>
      </c>
      <c r="D17" s="67">
        <v>-628252</v>
      </c>
      <c r="E17" s="67">
        <v>715634</v>
      </c>
    </row>
    <row r="18" spans="1:5" ht="25.5" x14ac:dyDescent="0.2">
      <c r="A18" s="48" t="s">
        <v>185</v>
      </c>
      <c r="B18" s="49" t="s">
        <v>256</v>
      </c>
      <c r="C18" s="67">
        <v>11061</v>
      </c>
      <c r="D18" s="68">
        <v>0</v>
      </c>
      <c r="E18" s="67">
        <v>11061</v>
      </c>
    </row>
    <row r="19" spans="1:5" x14ac:dyDescent="0.2">
      <c r="A19" s="48" t="s">
        <v>187</v>
      </c>
      <c r="B19" s="48" t="s">
        <v>118</v>
      </c>
      <c r="C19" s="67">
        <v>16887</v>
      </c>
      <c r="D19" s="68">
        <v>0</v>
      </c>
      <c r="E19" s="67">
        <v>16887</v>
      </c>
    </row>
    <row r="20" spans="1:5" x14ac:dyDescent="0.2">
      <c r="A20" s="48" t="s">
        <v>171</v>
      </c>
      <c r="B20" s="48" t="s">
        <v>325</v>
      </c>
      <c r="C20" s="67">
        <v>1951877</v>
      </c>
      <c r="D20" s="67">
        <v>-13902</v>
      </c>
      <c r="E20" s="67">
        <v>1937975</v>
      </c>
    </row>
    <row r="21" spans="1:5" x14ac:dyDescent="0.2">
      <c r="A21" s="48" t="s">
        <v>190</v>
      </c>
      <c r="B21" s="48" t="s">
        <v>130</v>
      </c>
      <c r="C21" s="67"/>
      <c r="D21" s="67"/>
      <c r="E21" s="67"/>
    </row>
    <row r="22" spans="1:5" x14ac:dyDescent="0.2">
      <c r="A22" s="48" t="s">
        <v>31</v>
      </c>
      <c r="B22" s="48" t="s">
        <v>32</v>
      </c>
      <c r="C22" s="67">
        <v>135767562</v>
      </c>
      <c r="D22" s="68">
        <v>0</v>
      </c>
      <c r="E22" s="67">
        <v>135767562</v>
      </c>
    </row>
    <row r="23" spans="1:5" x14ac:dyDescent="0.2">
      <c r="A23" s="48" t="s">
        <v>33</v>
      </c>
      <c r="B23" s="48" t="s">
        <v>288</v>
      </c>
      <c r="C23" s="67">
        <v>112226735</v>
      </c>
      <c r="D23" s="68">
        <v>0</v>
      </c>
      <c r="E23" s="67">
        <v>112226735</v>
      </c>
    </row>
    <row r="24" spans="1:5" x14ac:dyDescent="0.2">
      <c r="A24" s="48" t="s">
        <v>35</v>
      </c>
      <c r="B24" s="48" t="s">
        <v>326</v>
      </c>
      <c r="C24" s="67">
        <v>21113358</v>
      </c>
      <c r="D24" s="68">
        <v>0</v>
      </c>
      <c r="E24" s="67">
        <v>21113358</v>
      </c>
    </row>
    <row r="25" spans="1:5" x14ac:dyDescent="0.2">
      <c r="A25" s="48" t="s">
        <v>37</v>
      </c>
      <c r="B25" s="48" t="s">
        <v>327</v>
      </c>
      <c r="C25" s="67">
        <v>62615922</v>
      </c>
      <c r="D25" s="68">
        <v>0</v>
      </c>
      <c r="E25" s="67">
        <v>62615922</v>
      </c>
    </row>
    <row r="26" spans="1:5" x14ac:dyDescent="0.2">
      <c r="A26" s="48" t="s">
        <v>39</v>
      </c>
      <c r="B26" s="48" t="s">
        <v>328</v>
      </c>
      <c r="C26" s="67">
        <v>23729165</v>
      </c>
      <c r="D26" s="68">
        <v>0</v>
      </c>
      <c r="E26" s="67">
        <v>23729165</v>
      </c>
    </row>
    <row r="27" spans="1:5" x14ac:dyDescent="0.2">
      <c r="A27" s="48" t="s">
        <v>122</v>
      </c>
      <c r="B27" s="48" t="s">
        <v>274</v>
      </c>
      <c r="C27" s="67"/>
      <c r="D27" s="68"/>
      <c r="E27" s="67"/>
    </row>
    <row r="28" spans="1:5" ht="25.5" x14ac:dyDescent="0.2">
      <c r="A28" s="48" t="s">
        <v>131</v>
      </c>
      <c r="B28" s="49" t="s">
        <v>334</v>
      </c>
      <c r="C28" s="67">
        <v>15834</v>
      </c>
      <c r="D28" s="68">
        <v>0</v>
      </c>
      <c r="E28" s="67">
        <v>15834</v>
      </c>
    </row>
    <row r="29" spans="1:5" x14ac:dyDescent="0.2">
      <c r="A29" s="48" t="s">
        <v>258</v>
      </c>
      <c r="B29" s="48" t="s">
        <v>278</v>
      </c>
      <c r="C29" s="67">
        <v>385826</v>
      </c>
      <c r="D29" s="68">
        <v>0</v>
      </c>
      <c r="E29" s="67">
        <v>385826</v>
      </c>
    </row>
    <row r="30" spans="1:5" x14ac:dyDescent="0.2">
      <c r="A30" s="48" t="s">
        <v>259</v>
      </c>
      <c r="B30" s="49" t="s">
        <v>329</v>
      </c>
      <c r="C30" s="67">
        <v>36114</v>
      </c>
      <c r="D30" s="68">
        <v>0</v>
      </c>
      <c r="E30" s="67">
        <v>36114</v>
      </c>
    </row>
    <row r="31" spans="1:5" x14ac:dyDescent="0.2">
      <c r="A31" s="48" t="s">
        <v>43</v>
      </c>
      <c r="B31" s="48" t="s">
        <v>307</v>
      </c>
      <c r="C31" s="67">
        <v>31789</v>
      </c>
      <c r="D31" s="68">
        <v>0</v>
      </c>
      <c r="E31" s="67">
        <v>31789</v>
      </c>
    </row>
    <row r="32" spans="1:5" ht="25.5" x14ac:dyDescent="0.2">
      <c r="A32" s="48" t="s">
        <v>45</v>
      </c>
      <c r="B32" s="49" t="s">
        <v>335</v>
      </c>
      <c r="C32" s="67"/>
      <c r="D32" s="68"/>
      <c r="E32" s="67"/>
    </row>
    <row r="33" spans="1:5" x14ac:dyDescent="0.2">
      <c r="A33" s="48" t="s">
        <v>135</v>
      </c>
      <c r="B33" s="48" t="s">
        <v>330</v>
      </c>
      <c r="C33" s="67"/>
      <c r="D33" s="68"/>
      <c r="E33" s="67"/>
    </row>
    <row r="34" spans="1:5" x14ac:dyDescent="0.2">
      <c r="A34" s="48" t="s">
        <v>209</v>
      </c>
      <c r="B34" s="49" t="s">
        <v>331</v>
      </c>
      <c r="C34" s="67">
        <v>4298727</v>
      </c>
      <c r="D34" s="68">
        <v>0</v>
      </c>
      <c r="E34" s="67">
        <v>4298727</v>
      </c>
    </row>
    <row r="35" spans="1:5" x14ac:dyDescent="0.2">
      <c r="A35" s="48" t="s">
        <v>47</v>
      </c>
      <c r="B35" s="48" t="s">
        <v>48</v>
      </c>
      <c r="C35" s="67">
        <v>23540827</v>
      </c>
      <c r="D35" s="68">
        <v>0</v>
      </c>
      <c r="E35" s="67">
        <v>23540827</v>
      </c>
    </row>
    <row r="36" spans="1:5" x14ac:dyDescent="0.2">
      <c r="A36" s="48" t="s">
        <v>336</v>
      </c>
      <c r="B36" s="48" t="s">
        <v>50</v>
      </c>
      <c r="C36" s="67">
        <v>13419776</v>
      </c>
      <c r="D36" s="68">
        <v>0</v>
      </c>
      <c r="E36" s="67">
        <v>13419776</v>
      </c>
    </row>
    <row r="37" spans="1:5" x14ac:dyDescent="0.2">
      <c r="A37" s="50" t="s">
        <v>337</v>
      </c>
      <c r="B37" s="50" t="s">
        <v>381</v>
      </c>
      <c r="C37" s="67">
        <v>7262616</v>
      </c>
      <c r="D37" s="68">
        <v>0</v>
      </c>
      <c r="E37" s="67">
        <v>7262616</v>
      </c>
    </row>
    <row r="38" spans="1:5" x14ac:dyDescent="0.2">
      <c r="A38" s="50" t="s">
        <v>339</v>
      </c>
      <c r="B38" s="51" t="s">
        <v>338</v>
      </c>
      <c r="C38" s="67">
        <v>4506</v>
      </c>
      <c r="D38" s="68">
        <v>0</v>
      </c>
      <c r="E38" s="67">
        <v>4506</v>
      </c>
    </row>
    <row r="39" spans="1:5" ht="25.5" x14ac:dyDescent="0.2">
      <c r="A39" s="50" t="s">
        <v>374</v>
      </c>
      <c r="B39" s="59" t="s">
        <v>376</v>
      </c>
      <c r="C39" s="68">
        <v>0</v>
      </c>
      <c r="D39" s="68">
        <v>0</v>
      </c>
      <c r="E39" s="68">
        <v>0</v>
      </c>
    </row>
    <row r="40" spans="1:5" x14ac:dyDescent="0.2">
      <c r="A40" s="48" t="s">
        <v>375</v>
      </c>
      <c r="B40" s="58" t="s">
        <v>333</v>
      </c>
      <c r="C40" s="67">
        <v>2853929</v>
      </c>
      <c r="D40" s="68">
        <v>0</v>
      </c>
      <c r="E40" s="67">
        <v>2853929</v>
      </c>
    </row>
    <row r="41" spans="1:5" x14ac:dyDescent="0.2">
      <c r="A41" s="48" t="s">
        <v>55</v>
      </c>
      <c r="B41" s="48" t="s">
        <v>56</v>
      </c>
      <c r="C41" s="68">
        <v>0</v>
      </c>
      <c r="D41" s="68">
        <v>0</v>
      </c>
      <c r="E41" s="68">
        <v>0</v>
      </c>
    </row>
    <row r="42" spans="1:5" x14ac:dyDescent="0.2">
      <c r="A42" s="48" t="s">
        <v>57</v>
      </c>
      <c r="B42" s="48" t="s">
        <v>280</v>
      </c>
      <c r="C42" s="67">
        <v>167364797</v>
      </c>
      <c r="D42" s="68">
        <v>0</v>
      </c>
      <c r="E42" s="67">
        <v>167364797</v>
      </c>
    </row>
    <row r="43" spans="1:5" x14ac:dyDescent="0.2">
      <c r="A43" s="21" t="s">
        <v>59</v>
      </c>
      <c r="B43" s="21" t="s">
        <v>281</v>
      </c>
      <c r="C43" s="67">
        <v>167364797</v>
      </c>
      <c r="D43" s="68">
        <v>0</v>
      </c>
      <c r="E43" s="67">
        <v>167364797</v>
      </c>
    </row>
    <row r="44" spans="1:5" x14ac:dyDescent="0.2">
      <c r="A44" s="21"/>
      <c r="B44" s="21"/>
    </row>
    <row r="45" spans="1:5" x14ac:dyDescent="0.2">
      <c r="A45" s="21"/>
      <c r="B45" s="21"/>
      <c r="C45" s="7"/>
    </row>
    <row r="46" spans="1:5" x14ac:dyDescent="0.2">
      <c r="A46" s="21"/>
      <c r="B46" s="21"/>
      <c r="C46" s="7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1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85546875" bestFit="1" customWidth="1"/>
    <col min="4" max="4" width="10.5703125" bestFit="1" customWidth="1"/>
    <col min="5" max="5" width="11.140625" bestFit="1" customWidth="1"/>
  </cols>
  <sheetData>
    <row r="1" spans="1:5" ht="15.75" x14ac:dyDescent="0.25">
      <c r="A1" s="15" t="s">
        <v>312</v>
      </c>
      <c r="B1" s="16"/>
      <c r="C1" s="20"/>
    </row>
    <row r="2" spans="1:5" x14ac:dyDescent="0.2">
      <c r="A2" s="17"/>
      <c r="B2" s="17"/>
      <c r="C2" s="17"/>
    </row>
    <row r="3" spans="1:5" ht="18" x14ac:dyDescent="0.25">
      <c r="A3" s="127" t="s">
        <v>1</v>
      </c>
      <c r="B3" s="127"/>
      <c r="C3" s="127"/>
    </row>
    <row r="4" spans="1:5" ht="15.75" x14ac:dyDescent="0.25">
      <c r="A4" s="128" t="s">
        <v>386</v>
      </c>
      <c r="B4" s="129"/>
      <c r="C4" s="129"/>
    </row>
    <row r="5" spans="1:5" x14ac:dyDescent="0.2">
      <c r="A5" s="17"/>
      <c r="B5" s="17"/>
      <c r="E5" s="55" t="s">
        <v>3</v>
      </c>
    </row>
    <row r="6" spans="1:5" s="70" customFormat="1" ht="15.75" x14ac:dyDescent="0.2">
      <c r="A6" s="5" t="s">
        <v>4</v>
      </c>
      <c r="B6" s="5" t="s">
        <v>5</v>
      </c>
      <c r="C6" s="73" t="s">
        <v>6</v>
      </c>
      <c r="D6" s="73" t="s">
        <v>384</v>
      </c>
      <c r="E6" s="72" t="s">
        <v>8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3">
        <v>4</v>
      </c>
      <c r="E7" s="73">
        <v>5</v>
      </c>
    </row>
    <row r="8" spans="1:5" x14ac:dyDescent="0.2">
      <c r="A8" s="48" t="s">
        <v>9</v>
      </c>
      <c r="B8" s="48" t="s">
        <v>316</v>
      </c>
      <c r="C8" s="67">
        <v>121444663</v>
      </c>
      <c r="D8" s="67">
        <v>-3835875</v>
      </c>
      <c r="E8" s="67">
        <v>117608788</v>
      </c>
    </row>
    <row r="9" spans="1:5" x14ac:dyDescent="0.2">
      <c r="A9" s="48" t="s">
        <v>11</v>
      </c>
      <c r="B9" s="48" t="s">
        <v>317</v>
      </c>
      <c r="C9" s="67">
        <v>4592224</v>
      </c>
      <c r="D9" s="68">
        <v>0</v>
      </c>
      <c r="E9" s="67">
        <v>4592224</v>
      </c>
    </row>
    <row r="10" spans="1:5" x14ac:dyDescent="0.2">
      <c r="A10" s="48" t="s">
        <v>13</v>
      </c>
      <c r="B10" s="49" t="s">
        <v>318</v>
      </c>
      <c r="C10" s="67">
        <v>16622678</v>
      </c>
      <c r="D10" s="68">
        <v>0</v>
      </c>
      <c r="E10" s="67">
        <v>16622678</v>
      </c>
    </row>
    <row r="11" spans="1:5" ht="25.5" x14ac:dyDescent="0.2">
      <c r="A11" s="50" t="s">
        <v>15</v>
      </c>
      <c r="B11" s="52" t="s">
        <v>319</v>
      </c>
      <c r="C11" s="67">
        <v>449255</v>
      </c>
      <c r="D11" s="67">
        <v>-163747</v>
      </c>
      <c r="E11" s="67">
        <v>285508</v>
      </c>
    </row>
    <row r="12" spans="1:5" x14ac:dyDescent="0.2">
      <c r="A12" s="48" t="s">
        <v>17</v>
      </c>
      <c r="B12" s="48" t="s">
        <v>320</v>
      </c>
      <c r="C12" s="67">
        <v>76369032</v>
      </c>
      <c r="D12" s="67">
        <v>-1529857</v>
      </c>
      <c r="E12" s="67">
        <v>74839175</v>
      </c>
    </row>
    <row r="13" spans="1:5" x14ac:dyDescent="0.2">
      <c r="A13" s="48" t="s">
        <v>19</v>
      </c>
      <c r="B13" s="48" t="s">
        <v>321</v>
      </c>
      <c r="C13" s="67">
        <v>16885744</v>
      </c>
      <c r="D13" s="67">
        <v>-69593</v>
      </c>
      <c r="E13" s="67">
        <v>16816151</v>
      </c>
    </row>
    <row r="14" spans="1:5" x14ac:dyDescent="0.2">
      <c r="A14" s="48" t="s">
        <v>127</v>
      </c>
      <c r="B14" s="48" t="s">
        <v>322</v>
      </c>
      <c r="C14" s="67">
        <v>21531</v>
      </c>
      <c r="D14" s="67">
        <v>-12126</v>
      </c>
      <c r="E14" s="67">
        <v>9405</v>
      </c>
    </row>
    <row r="15" spans="1:5" x14ac:dyDescent="0.2">
      <c r="A15" s="48" t="s">
        <v>21</v>
      </c>
      <c r="B15" s="48" t="s">
        <v>323</v>
      </c>
      <c r="C15" s="67">
        <v>3080304</v>
      </c>
      <c r="D15" s="67">
        <v>-879615</v>
      </c>
      <c r="E15" s="67">
        <v>2200689</v>
      </c>
    </row>
    <row r="16" spans="1:5" x14ac:dyDescent="0.2">
      <c r="A16" s="48" t="s">
        <v>23</v>
      </c>
      <c r="B16" s="48" t="s">
        <v>26</v>
      </c>
      <c r="C16" s="67">
        <v>1086769</v>
      </c>
      <c r="D16" s="67">
        <v>-574841</v>
      </c>
      <c r="E16" s="67">
        <v>511928</v>
      </c>
    </row>
    <row r="17" spans="1:5" x14ac:dyDescent="0.2">
      <c r="A17" s="48" t="s">
        <v>25</v>
      </c>
      <c r="B17" s="49" t="s">
        <v>324</v>
      </c>
      <c r="C17" s="67">
        <v>1343411</v>
      </c>
      <c r="D17" s="67">
        <v>-590851</v>
      </c>
      <c r="E17" s="67">
        <v>752560</v>
      </c>
    </row>
    <row r="18" spans="1:5" ht="25.5" x14ac:dyDescent="0.2">
      <c r="A18" s="48" t="s">
        <v>185</v>
      </c>
      <c r="B18" s="49" t="s">
        <v>256</v>
      </c>
      <c r="C18" s="67">
        <v>12119</v>
      </c>
      <c r="D18" s="68">
        <v>0</v>
      </c>
      <c r="E18" s="67">
        <v>12119</v>
      </c>
    </row>
    <row r="19" spans="1:5" x14ac:dyDescent="0.2">
      <c r="A19" s="48" t="s">
        <v>187</v>
      </c>
      <c r="B19" s="48" t="s">
        <v>118</v>
      </c>
      <c r="C19" s="67">
        <v>8862</v>
      </c>
      <c r="D19" s="68">
        <v>0</v>
      </c>
      <c r="E19" s="67">
        <v>8862</v>
      </c>
    </row>
    <row r="20" spans="1:5" x14ac:dyDescent="0.2">
      <c r="A20" s="48" t="s">
        <v>171</v>
      </c>
      <c r="B20" s="48" t="s">
        <v>325</v>
      </c>
      <c r="C20" s="67">
        <v>972734</v>
      </c>
      <c r="D20" s="67">
        <v>-15245</v>
      </c>
      <c r="E20" s="67">
        <v>957489</v>
      </c>
    </row>
    <row r="21" spans="1:5" x14ac:dyDescent="0.2">
      <c r="A21" s="48" t="s">
        <v>190</v>
      </c>
      <c r="B21" s="48" t="s">
        <v>130</v>
      </c>
      <c r="C21" s="75"/>
      <c r="D21" s="75"/>
      <c r="E21" s="75"/>
    </row>
    <row r="22" spans="1:5" x14ac:dyDescent="0.2">
      <c r="A22" s="48" t="s">
        <v>31</v>
      </c>
      <c r="B22" s="48" t="s">
        <v>32</v>
      </c>
      <c r="C22" s="67">
        <v>117608788</v>
      </c>
      <c r="D22" s="68">
        <v>0</v>
      </c>
      <c r="E22" s="67">
        <v>117608788</v>
      </c>
    </row>
    <row r="23" spans="1:5" x14ac:dyDescent="0.2">
      <c r="A23" s="48" t="s">
        <v>33</v>
      </c>
      <c r="B23" s="48" t="s">
        <v>288</v>
      </c>
      <c r="C23" s="67">
        <v>94518070</v>
      </c>
      <c r="D23" s="68">
        <v>0</v>
      </c>
      <c r="E23" s="67">
        <v>94518070</v>
      </c>
    </row>
    <row r="24" spans="1:5" x14ac:dyDescent="0.2">
      <c r="A24" s="48" t="s">
        <v>35</v>
      </c>
      <c r="B24" s="48" t="s">
        <v>326</v>
      </c>
      <c r="C24" s="67">
        <v>17082529</v>
      </c>
      <c r="D24" s="68">
        <v>0</v>
      </c>
      <c r="E24" s="67">
        <v>17082529</v>
      </c>
    </row>
    <row r="25" spans="1:5" x14ac:dyDescent="0.2">
      <c r="A25" s="48" t="s">
        <v>37</v>
      </c>
      <c r="B25" s="48" t="s">
        <v>327</v>
      </c>
      <c r="C25" s="67">
        <v>46610235</v>
      </c>
      <c r="D25" s="68">
        <v>0</v>
      </c>
      <c r="E25" s="67">
        <v>46610235</v>
      </c>
    </row>
    <row r="26" spans="1:5" x14ac:dyDescent="0.2">
      <c r="A26" s="48" t="s">
        <v>39</v>
      </c>
      <c r="B26" s="48" t="s">
        <v>328</v>
      </c>
      <c r="C26" s="67">
        <v>25599845</v>
      </c>
      <c r="D26" s="68">
        <v>0</v>
      </c>
      <c r="E26" s="67">
        <v>25599845</v>
      </c>
    </row>
    <row r="27" spans="1:5" x14ac:dyDescent="0.2">
      <c r="A27" s="48" t="s">
        <v>122</v>
      </c>
      <c r="B27" s="48" t="s">
        <v>274</v>
      </c>
      <c r="C27" s="75"/>
      <c r="D27" s="75"/>
      <c r="E27" s="75"/>
    </row>
    <row r="28" spans="1:5" ht="25.5" x14ac:dyDescent="0.2">
      <c r="A28" s="48" t="s">
        <v>131</v>
      </c>
      <c r="B28" s="49" t="s">
        <v>334</v>
      </c>
      <c r="C28" s="67">
        <v>12923</v>
      </c>
      <c r="D28" s="68">
        <v>0</v>
      </c>
      <c r="E28" s="67">
        <v>12923</v>
      </c>
    </row>
    <row r="29" spans="1:5" x14ac:dyDescent="0.2">
      <c r="A29" s="48" t="s">
        <v>258</v>
      </c>
      <c r="B29" s="48" t="s">
        <v>278</v>
      </c>
      <c r="C29" s="67">
        <v>348106</v>
      </c>
      <c r="D29" s="68">
        <v>0</v>
      </c>
      <c r="E29" s="67">
        <v>348106</v>
      </c>
    </row>
    <row r="30" spans="1:5" x14ac:dyDescent="0.2">
      <c r="A30" s="48" t="s">
        <v>259</v>
      </c>
      <c r="B30" s="49" t="s">
        <v>329</v>
      </c>
      <c r="C30" s="67">
        <v>25553</v>
      </c>
      <c r="D30" s="68">
        <v>0</v>
      </c>
      <c r="E30" s="67">
        <v>25553</v>
      </c>
    </row>
    <row r="31" spans="1:5" x14ac:dyDescent="0.2">
      <c r="A31" s="48" t="s">
        <v>43</v>
      </c>
      <c r="B31" s="48" t="s">
        <v>307</v>
      </c>
      <c r="C31" s="68">
        <v>234</v>
      </c>
      <c r="D31" s="68">
        <v>0</v>
      </c>
      <c r="E31" s="68">
        <v>234</v>
      </c>
    </row>
    <row r="32" spans="1:5" ht="25.5" x14ac:dyDescent="0.2">
      <c r="A32" s="48" t="s">
        <v>45</v>
      </c>
      <c r="B32" s="49" t="s">
        <v>335</v>
      </c>
      <c r="C32" s="75"/>
      <c r="D32" s="75"/>
      <c r="E32" s="75"/>
    </row>
    <row r="33" spans="1:5" x14ac:dyDescent="0.2">
      <c r="A33" s="48" t="s">
        <v>135</v>
      </c>
      <c r="B33" s="48" t="s">
        <v>330</v>
      </c>
      <c r="C33" s="75"/>
      <c r="D33" s="75"/>
      <c r="E33" s="75"/>
    </row>
    <row r="34" spans="1:5" x14ac:dyDescent="0.2">
      <c r="A34" s="48" t="s">
        <v>209</v>
      </c>
      <c r="B34" s="49" t="s">
        <v>331</v>
      </c>
      <c r="C34" s="67">
        <v>4838645</v>
      </c>
      <c r="D34" s="68">
        <v>0</v>
      </c>
      <c r="E34" s="67">
        <v>4838645</v>
      </c>
    </row>
    <row r="35" spans="1:5" x14ac:dyDescent="0.2">
      <c r="A35" s="48" t="s">
        <v>47</v>
      </c>
      <c r="B35" s="48" t="s">
        <v>48</v>
      </c>
      <c r="C35" s="67">
        <v>23090718</v>
      </c>
      <c r="D35" s="68">
        <v>0</v>
      </c>
      <c r="E35" s="67">
        <v>23090718</v>
      </c>
    </row>
    <row r="36" spans="1:5" x14ac:dyDescent="0.2">
      <c r="A36" s="48" t="s">
        <v>336</v>
      </c>
      <c r="B36" s="48" t="s">
        <v>50</v>
      </c>
      <c r="C36" s="67">
        <v>13419776</v>
      </c>
      <c r="D36" s="68">
        <v>0</v>
      </c>
      <c r="E36" s="67">
        <v>13419776</v>
      </c>
    </row>
    <row r="37" spans="1:5" x14ac:dyDescent="0.2">
      <c r="A37" s="50" t="s">
        <v>337</v>
      </c>
      <c r="B37" s="50" t="s">
        <v>381</v>
      </c>
      <c r="C37" s="67">
        <v>7262616</v>
      </c>
      <c r="D37" s="68">
        <v>0</v>
      </c>
      <c r="E37" s="67">
        <v>7262616</v>
      </c>
    </row>
    <row r="38" spans="1:5" x14ac:dyDescent="0.2">
      <c r="A38" s="50" t="s">
        <v>339</v>
      </c>
      <c r="B38" s="51" t="s">
        <v>338</v>
      </c>
      <c r="C38" s="67">
        <v>1933</v>
      </c>
      <c r="D38" s="68">
        <v>0</v>
      </c>
      <c r="E38" s="67">
        <v>1933</v>
      </c>
    </row>
    <row r="39" spans="1:5" ht="25.5" x14ac:dyDescent="0.2">
      <c r="A39" s="50" t="s">
        <v>374</v>
      </c>
      <c r="B39" s="59" t="s">
        <v>376</v>
      </c>
      <c r="C39" s="68">
        <v>0</v>
      </c>
      <c r="D39" s="68">
        <v>0</v>
      </c>
      <c r="E39" s="68">
        <v>0</v>
      </c>
    </row>
    <row r="40" spans="1:5" x14ac:dyDescent="0.2">
      <c r="A40" s="48" t="s">
        <v>375</v>
      </c>
      <c r="B40" s="58" t="s">
        <v>333</v>
      </c>
      <c r="C40" s="67">
        <v>2406393</v>
      </c>
      <c r="D40" s="68">
        <v>0</v>
      </c>
      <c r="E40" s="67">
        <v>2406393</v>
      </c>
    </row>
    <row r="41" spans="1:5" x14ac:dyDescent="0.2">
      <c r="A41" s="48" t="s">
        <v>55</v>
      </c>
      <c r="B41" s="48" t="s">
        <v>56</v>
      </c>
      <c r="C41" s="68">
        <v>0</v>
      </c>
      <c r="D41" s="68">
        <v>0</v>
      </c>
      <c r="E41" s="68">
        <v>0</v>
      </c>
    </row>
    <row r="42" spans="1:5" x14ac:dyDescent="0.2">
      <c r="A42" s="48" t="s">
        <v>57</v>
      </c>
      <c r="B42" s="48" t="s">
        <v>280</v>
      </c>
      <c r="C42" s="67">
        <v>287430362</v>
      </c>
      <c r="D42" s="68">
        <v>0</v>
      </c>
      <c r="E42" s="67">
        <v>287430362</v>
      </c>
    </row>
    <row r="43" spans="1:5" x14ac:dyDescent="0.2">
      <c r="A43" s="21" t="s">
        <v>59</v>
      </c>
      <c r="B43" s="21" t="s">
        <v>281</v>
      </c>
      <c r="C43" s="67">
        <v>287430362</v>
      </c>
      <c r="D43" s="68">
        <v>0</v>
      </c>
      <c r="E43" s="67">
        <v>287430362</v>
      </c>
    </row>
    <row r="44" spans="1:5" x14ac:dyDescent="0.2">
      <c r="A44" s="21"/>
      <c r="B44" s="21"/>
    </row>
    <row r="45" spans="1:5" x14ac:dyDescent="0.2">
      <c r="A45" s="21"/>
      <c r="B45" s="21"/>
      <c r="C45" s="7"/>
    </row>
    <row r="46" spans="1:5" x14ac:dyDescent="0.2">
      <c r="A46" s="21"/>
      <c r="B46" s="21"/>
      <c r="C46" s="7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1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85546875" bestFit="1" customWidth="1"/>
    <col min="4" max="4" width="10.5703125" bestFit="1" customWidth="1"/>
    <col min="5" max="5" width="11.140625" bestFit="1" customWidth="1"/>
  </cols>
  <sheetData>
    <row r="1" spans="1:5" ht="15.75" x14ac:dyDescent="0.25">
      <c r="A1" s="15" t="s">
        <v>312</v>
      </c>
      <c r="B1" s="16"/>
      <c r="C1" s="20"/>
    </row>
    <row r="2" spans="1:5" x14ac:dyDescent="0.2">
      <c r="A2" s="17"/>
      <c r="B2" s="17"/>
      <c r="C2" s="17"/>
    </row>
    <row r="3" spans="1:5" ht="18" x14ac:dyDescent="0.25">
      <c r="A3" s="127" t="s">
        <v>1</v>
      </c>
      <c r="B3" s="127"/>
      <c r="C3" s="127"/>
    </row>
    <row r="4" spans="1:5" ht="15.75" x14ac:dyDescent="0.25">
      <c r="A4" s="128" t="s">
        <v>382</v>
      </c>
      <c r="B4" s="129"/>
      <c r="C4" s="129"/>
    </row>
    <row r="5" spans="1:5" x14ac:dyDescent="0.2">
      <c r="A5" s="17"/>
      <c r="B5" s="17"/>
      <c r="E5" s="55" t="s">
        <v>3</v>
      </c>
    </row>
    <row r="6" spans="1:5" s="70" customFormat="1" ht="15.75" x14ac:dyDescent="0.2">
      <c r="A6" s="5" t="s">
        <v>4</v>
      </c>
      <c r="B6" s="5" t="s">
        <v>5</v>
      </c>
      <c r="C6" s="73" t="s">
        <v>6</v>
      </c>
      <c r="D6" s="73" t="s">
        <v>384</v>
      </c>
      <c r="E6" s="72" t="s">
        <v>8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3">
        <v>4</v>
      </c>
      <c r="E7" s="73">
        <v>5</v>
      </c>
    </row>
    <row r="8" spans="1:5" x14ac:dyDescent="0.2">
      <c r="A8" s="48" t="s">
        <v>9</v>
      </c>
      <c r="B8" s="48" t="s">
        <v>316</v>
      </c>
      <c r="C8" s="67">
        <v>106245183</v>
      </c>
      <c r="D8" s="67">
        <v>-3499755</v>
      </c>
      <c r="E8" s="67">
        <v>102745428</v>
      </c>
    </row>
    <row r="9" spans="1:5" x14ac:dyDescent="0.2">
      <c r="A9" s="48" t="s">
        <v>11</v>
      </c>
      <c r="B9" s="48" t="s">
        <v>317</v>
      </c>
      <c r="C9" s="67">
        <v>8886107</v>
      </c>
      <c r="D9" s="68">
        <v>0</v>
      </c>
      <c r="E9" s="67">
        <v>8886107</v>
      </c>
    </row>
    <row r="10" spans="1:5" x14ac:dyDescent="0.2">
      <c r="A10" s="48" t="s">
        <v>13</v>
      </c>
      <c r="B10" s="49" t="s">
        <v>318</v>
      </c>
      <c r="C10" s="67">
        <v>20580037</v>
      </c>
      <c r="D10" s="68">
        <v>0</v>
      </c>
      <c r="E10" s="67">
        <v>20580037</v>
      </c>
    </row>
    <row r="11" spans="1:5" ht="25.5" x14ac:dyDescent="0.2">
      <c r="A11" s="50" t="s">
        <v>15</v>
      </c>
      <c r="B11" s="52" t="s">
        <v>319</v>
      </c>
      <c r="C11" s="67">
        <v>508045</v>
      </c>
      <c r="D11" s="67">
        <v>-144485</v>
      </c>
      <c r="E11" s="67">
        <v>363560</v>
      </c>
    </row>
    <row r="12" spans="1:5" x14ac:dyDescent="0.2">
      <c r="A12" s="48" t="s">
        <v>17</v>
      </c>
      <c r="B12" s="48" t="s">
        <v>320</v>
      </c>
      <c r="C12" s="67">
        <v>57961976</v>
      </c>
      <c r="D12" s="67">
        <v>-1320812</v>
      </c>
      <c r="E12" s="67">
        <v>56641164</v>
      </c>
    </row>
    <row r="13" spans="1:5" x14ac:dyDescent="0.2">
      <c r="A13" s="48" t="s">
        <v>19</v>
      </c>
      <c r="B13" s="48" t="s">
        <v>321</v>
      </c>
      <c r="C13" s="67">
        <v>11792873</v>
      </c>
      <c r="D13" s="67">
        <v>-44077</v>
      </c>
      <c r="E13" s="67">
        <v>11748796</v>
      </c>
    </row>
    <row r="14" spans="1:5" x14ac:dyDescent="0.2">
      <c r="A14" s="48" t="s">
        <v>127</v>
      </c>
      <c r="B14" s="48" t="s">
        <v>322</v>
      </c>
      <c r="C14" s="67">
        <v>21531</v>
      </c>
      <c r="D14" s="67">
        <v>-12126</v>
      </c>
      <c r="E14" s="67">
        <v>9405</v>
      </c>
    </row>
    <row r="15" spans="1:5" x14ac:dyDescent="0.2">
      <c r="A15" s="48" t="s">
        <v>21</v>
      </c>
      <c r="B15" s="48" t="s">
        <v>323</v>
      </c>
      <c r="C15" s="67">
        <v>3174460</v>
      </c>
      <c r="D15" s="67">
        <v>-869443</v>
      </c>
      <c r="E15" s="67">
        <v>2305017</v>
      </c>
    </row>
    <row r="16" spans="1:5" x14ac:dyDescent="0.2">
      <c r="A16" s="48" t="s">
        <v>23</v>
      </c>
      <c r="B16" s="48" t="s">
        <v>26</v>
      </c>
      <c r="C16" s="67">
        <v>1026165</v>
      </c>
      <c r="D16" s="67">
        <v>-535933</v>
      </c>
      <c r="E16" s="67">
        <v>490232</v>
      </c>
    </row>
    <row r="17" spans="1:5" x14ac:dyDescent="0.2">
      <c r="A17" s="48" t="s">
        <v>25</v>
      </c>
      <c r="B17" s="49" t="s">
        <v>324</v>
      </c>
      <c r="C17" s="67">
        <v>1343890</v>
      </c>
      <c r="D17" s="67">
        <v>-552579</v>
      </c>
      <c r="E17" s="67">
        <v>791311</v>
      </c>
    </row>
    <row r="18" spans="1:5" ht="25.5" x14ac:dyDescent="0.2">
      <c r="A18" s="48" t="s">
        <v>185</v>
      </c>
      <c r="B18" s="49" t="s">
        <v>256</v>
      </c>
      <c r="C18" s="67">
        <v>11061</v>
      </c>
      <c r="D18" s="68">
        <v>0</v>
      </c>
      <c r="E18" s="67">
        <v>11061</v>
      </c>
    </row>
    <row r="19" spans="1:5" x14ac:dyDescent="0.2">
      <c r="A19" s="48" t="s">
        <v>187</v>
      </c>
      <c r="B19" s="48" t="s">
        <v>118</v>
      </c>
      <c r="C19" s="67">
        <v>8862</v>
      </c>
      <c r="D19" s="68">
        <v>0</v>
      </c>
      <c r="E19" s="67">
        <v>8862</v>
      </c>
    </row>
    <row r="20" spans="1:5" x14ac:dyDescent="0.2">
      <c r="A20" s="48" t="s">
        <v>171</v>
      </c>
      <c r="B20" s="48" t="s">
        <v>325</v>
      </c>
      <c r="C20" s="67">
        <v>930176</v>
      </c>
      <c r="D20" s="67">
        <v>-20300</v>
      </c>
      <c r="E20" s="67">
        <v>909876</v>
      </c>
    </row>
    <row r="21" spans="1:5" x14ac:dyDescent="0.2">
      <c r="A21" s="48" t="s">
        <v>190</v>
      </c>
      <c r="B21" s="48" t="s">
        <v>130</v>
      </c>
      <c r="C21" s="67"/>
      <c r="D21" s="67"/>
      <c r="E21" s="67"/>
    </row>
    <row r="22" spans="1:5" x14ac:dyDescent="0.2">
      <c r="A22" s="48" t="s">
        <v>31</v>
      </c>
      <c r="B22" s="48" t="s">
        <v>32</v>
      </c>
      <c r="C22" s="67">
        <v>102745428</v>
      </c>
      <c r="D22" s="68">
        <v>0</v>
      </c>
      <c r="E22" s="67">
        <v>102745428</v>
      </c>
    </row>
    <row r="23" spans="1:5" x14ac:dyDescent="0.2">
      <c r="A23" s="48" t="s">
        <v>33</v>
      </c>
      <c r="B23" s="48" t="s">
        <v>288</v>
      </c>
      <c r="C23" s="67">
        <v>80627713</v>
      </c>
      <c r="D23" s="68">
        <v>0</v>
      </c>
      <c r="E23" s="67">
        <v>80627713</v>
      </c>
    </row>
    <row r="24" spans="1:5" x14ac:dyDescent="0.2">
      <c r="A24" s="48" t="s">
        <v>35</v>
      </c>
      <c r="B24" s="48" t="s">
        <v>326</v>
      </c>
      <c r="C24" s="67">
        <v>18420513</v>
      </c>
      <c r="D24" s="68">
        <v>0</v>
      </c>
      <c r="E24" s="67">
        <v>18420513</v>
      </c>
    </row>
    <row r="25" spans="1:5" x14ac:dyDescent="0.2">
      <c r="A25" s="48" t="s">
        <v>37</v>
      </c>
      <c r="B25" s="48" t="s">
        <v>327</v>
      </c>
      <c r="C25" s="67">
        <v>39700651</v>
      </c>
      <c r="D25" s="68">
        <v>0</v>
      </c>
      <c r="E25" s="67">
        <v>39700651</v>
      </c>
    </row>
    <row r="26" spans="1:5" x14ac:dyDescent="0.2">
      <c r="A26" s="48" t="s">
        <v>39</v>
      </c>
      <c r="B26" s="48" t="s">
        <v>328</v>
      </c>
      <c r="C26" s="67">
        <v>18019548</v>
      </c>
      <c r="D26" s="68">
        <v>0</v>
      </c>
      <c r="E26" s="67">
        <v>18019548</v>
      </c>
    </row>
    <row r="27" spans="1:5" x14ac:dyDescent="0.2">
      <c r="A27" s="48" t="s">
        <v>122</v>
      </c>
      <c r="B27" s="48" t="s">
        <v>274</v>
      </c>
      <c r="C27" s="67"/>
      <c r="D27" s="68"/>
      <c r="E27" s="67"/>
    </row>
    <row r="28" spans="1:5" ht="25.5" x14ac:dyDescent="0.2">
      <c r="A28" s="48" t="s">
        <v>131</v>
      </c>
      <c r="B28" s="49" t="s">
        <v>334</v>
      </c>
      <c r="C28" s="67">
        <v>15342</v>
      </c>
      <c r="D28" s="68">
        <v>0</v>
      </c>
      <c r="E28" s="67">
        <v>15342</v>
      </c>
    </row>
    <row r="29" spans="1:5" x14ac:dyDescent="0.2">
      <c r="A29" s="48" t="s">
        <v>258</v>
      </c>
      <c r="B29" s="48" t="s">
        <v>278</v>
      </c>
      <c r="C29" s="67">
        <v>424098</v>
      </c>
      <c r="D29" s="68">
        <v>0</v>
      </c>
      <c r="E29" s="67">
        <v>424098</v>
      </c>
    </row>
    <row r="30" spans="1:5" x14ac:dyDescent="0.2">
      <c r="A30" s="48" t="s">
        <v>259</v>
      </c>
      <c r="B30" s="49" t="s">
        <v>329</v>
      </c>
      <c r="C30" s="67">
        <v>33699</v>
      </c>
      <c r="D30" s="68">
        <v>0</v>
      </c>
      <c r="E30" s="67">
        <v>33699</v>
      </c>
    </row>
    <row r="31" spans="1:5" x14ac:dyDescent="0.2">
      <c r="A31" s="48" t="s">
        <v>43</v>
      </c>
      <c r="B31" s="48" t="s">
        <v>307</v>
      </c>
      <c r="C31" s="68">
        <v>234</v>
      </c>
      <c r="D31" s="68">
        <v>0</v>
      </c>
      <c r="E31" s="68">
        <v>234</v>
      </c>
    </row>
    <row r="32" spans="1:5" ht="25.5" x14ac:dyDescent="0.2">
      <c r="A32" s="48" t="s">
        <v>45</v>
      </c>
      <c r="B32" s="49" t="s">
        <v>335</v>
      </c>
      <c r="C32" s="68"/>
      <c r="D32" s="68"/>
      <c r="E32" s="68"/>
    </row>
    <row r="33" spans="1:5" x14ac:dyDescent="0.2">
      <c r="A33" s="48" t="s">
        <v>135</v>
      </c>
      <c r="B33" s="48" t="s">
        <v>330</v>
      </c>
      <c r="C33" s="68"/>
      <c r="D33" s="68"/>
      <c r="E33" s="68"/>
    </row>
    <row r="34" spans="1:5" x14ac:dyDescent="0.2">
      <c r="A34" s="48" t="s">
        <v>209</v>
      </c>
      <c r="B34" s="49" t="s">
        <v>331</v>
      </c>
      <c r="C34" s="67">
        <v>4013628</v>
      </c>
      <c r="D34" s="68">
        <v>0</v>
      </c>
      <c r="E34" s="67">
        <v>4013628</v>
      </c>
    </row>
    <row r="35" spans="1:5" x14ac:dyDescent="0.2">
      <c r="A35" s="48" t="s">
        <v>47</v>
      </c>
      <c r="B35" s="48" t="s">
        <v>48</v>
      </c>
      <c r="C35" s="67">
        <v>22117715</v>
      </c>
      <c r="D35" s="68">
        <v>0</v>
      </c>
      <c r="E35" s="67">
        <v>22117715</v>
      </c>
    </row>
    <row r="36" spans="1:5" x14ac:dyDescent="0.2">
      <c r="A36" s="48" t="s">
        <v>336</v>
      </c>
      <c r="B36" s="48" t="s">
        <v>50</v>
      </c>
      <c r="C36" s="67">
        <v>13419776</v>
      </c>
      <c r="D36" s="68">
        <v>0</v>
      </c>
      <c r="E36" s="67">
        <v>13419776</v>
      </c>
    </row>
    <row r="37" spans="1:5" x14ac:dyDescent="0.2">
      <c r="A37" s="50" t="s">
        <v>337</v>
      </c>
      <c r="B37" s="50" t="s">
        <v>381</v>
      </c>
      <c r="C37" s="67">
        <v>7262616</v>
      </c>
      <c r="D37" s="68">
        <v>0</v>
      </c>
      <c r="E37" s="67">
        <v>7262616</v>
      </c>
    </row>
    <row r="38" spans="1:5" x14ac:dyDescent="0.2">
      <c r="A38" s="50" t="s">
        <v>339</v>
      </c>
      <c r="B38" s="51" t="s">
        <v>338</v>
      </c>
      <c r="C38" s="68">
        <v>0</v>
      </c>
      <c r="D38" s="68">
        <v>0</v>
      </c>
      <c r="E38" s="68">
        <v>0</v>
      </c>
    </row>
    <row r="39" spans="1:5" ht="25.5" x14ac:dyDescent="0.2">
      <c r="A39" s="50" t="s">
        <v>374</v>
      </c>
      <c r="B39" s="59" t="s">
        <v>376</v>
      </c>
      <c r="C39" s="67">
        <v>-5535</v>
      </c>
      <c r="D39" s="68">
        <v>0</v>
      </c>
      <c r="E39" s="67">
        <v>-5535</v>
      </c>
    </row>
    <row r="40" spans="1:5" x14ac:dyDescent="0.2">
      <c r="A40" s="48" t="s">
        <v>375</v>
      </c>
      <c r="B40" s="58" t="s">
        <v>333</v>
      </c>
      <c r="C40" s="67">
        <v>1440858</v>
      </c>
      <c r="D40" s="68">
        <v>0</v>
      </c>
      <c r="E40" s="67">
        <v>1440858</v>
      </c>
    </row>
    <row r="41" spans="1:5" x14ac:dyDescent="0.2">
      <c r="A41" s="48" t="s">
        <v>55</v>
      </c>
      <c r="B41" s="48" t="s">
        <v>56</v>
      </c>
      <c r="C41" s="68">
        <v>0</v>
      </c>
      <c r="D41" s="68">
        <v>0</v>
      </c>
      <c r="E41" s="68">
        <v>0</v>
      </c>
    </row>
    <row r="42" spans="1:5" x14ac:dyDescent="0.2">
      <c r="A42" s="48" t="s">
        <v>57</v>
      </c>
      <c r="B42" s="48" t="s">
        <v>280</v>
      </c>
      <c r="C42" s="67">
        <v>239572922</v>
      </c>
      <c r="D42" s="68">
        <v>0</v>
      </c>
      <c r="E42" s="67">
        <v>239572922</v>
      </c>
    </row>
    <row r="43" spans="1:5" x14ac:dyDescent="0.2">
      <c r="A43" s="21" t="s">
        <v>59</v>
      </c>
      <c r="B43" s="21" t="s">
        <v>281</v>
      </c>
      <c r="C43" s="67">
        <v>239572922</v>
      </c>
      <c r="D43" s="68">
        <v>0</v>
      </c>
      <c r="E43" s="67">
        <v>239572922</v>
      </c>
    </row>
    <row r="44" spans="1:5" x14ac:dyDescent="0.2">
      <c r="A44" s="21"/>
      <c r="B44" s="21"/>
    </row>
    <row r="45" spans="1:5" x14ac:dyDescent="0.2">
      <c r="A45" s="21"/>
      <c r="B45" s="21"/>
      <c r="C45" s="7"/>
    </row>
    <row r="46" spans="1:5" x14ac:dyDescent="0.2">
      <c r="A46" s="21"/>
      <c r="B46" s="21"/>
      <c r="C46" s="7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C61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3" width="11.7109375" bestFit="1" customWidth="1"/>
  </cols>
  <sheetData>
    <row r="1" spans="1:3" ht="15.75" x14ac:dyDescent="0.25">
      <c r="A1" s="15" t="s">
        <v>312</v>
      </c>
      <c r="B1" s="16"/>
      <c r="C1" s="20"/>
    </row>
    <row r="2" spans="1:3" x14ac:dyDescent="0.2">
      <c r="A2" s="17"/>
      <c r="B2" s="17"/>
      <c r="C2" s="17"/>
    </row>
    <row r="3" spans="1:3" ht="18" x14ac:dyDescent="0.25">
      <c r="A3" s="127" t="s">
        <v>1</v>
      </c>
      <c r="B3" s="127"/>
      <c r="C3" s="127"/>
    </row>
    <row r="4" spans="1:3" ht="15.75" x14ac:dyDescent="0.25">
      <c r="A4" s="128" t="s">
        <v>380</v>
      </c>
      <c r="B4" s="129"/>
      <c r="C4" s="129"/>
    </row>
    <row r="5" spans="1:3" x14ac:dyDescent="0.2">
      <c r="A5" s="17"/>
      <c r="B5" s="17"/>
      <c r="C5" s="55" t="s">
        <v>3</v>
      </c>
    </row>
    <row r="6" spans="1:3" ht="15.75" x14ac:dyDescent="0.2">
      <c r="A6" s="5" t="s">
        <v>4</v>
      </c>
      <c r="B6" s="5" t="s">
        <v>5</v>
      </c>
      <c r="C6" s="5" t="s">
        <v>8</v>
      </c>
    </row>
    <row r="7" spans="1:3" x14ac:dyDescent="0.2">
      <c r="A7" s="19">
        <v>1</v>
      </c>
      <c r="B7" s="19">
        <v>2</v>
      </c>
      <c r="C7" s="19">
        <v>3</v>
      </c>
    </row>
    <row r="8" spans="1:3" x14ac:dyDescent="0.2">
      <c r="A8" s="48" t="s">
        <v>9</v>
      </c>
      <c r="B8" s="48" t="s">
        <v>316</v>
      </c>
      <c r="C8" s="57">
        <v>85049967</v>
      </c>
    </row>
    <row r="9" spans="1:3" x14ac:dyDescent="0.2">
      <c r="A9" s="48" t="s">
        <v>11</v>
      </c>
      <c r="B9" s="48" t="s">
        <v>317</v>
      </c>
      <c r="C9" s="57">
        <v>9468045</v>
      </c>
    </row>
    <row r="10" spans="1:3" x14ac:dyDescent="0.2">
      <c r="A10" s="48" t="s">
        <v>13</v>
      </c>
      <c r="B10" s="49" t="s">
        <v>318</v>
      </c>
      <c r="C10" s="57">
        <v>16191092</v>
      </c>
    </row>
    <row r="11" spans="1:3" ht="25.5" x14ac:dyDescent="0.2">
      <c r="A11" s="50" t="s">
        <v>15</v>
      </c>
      <c r="B11" s="52" t="s">
        <v>319</v>
      </c>
      <c r="C11" s="57">
        <v>215321</v>
      </c>
    </row>
    <row r="12" spans="1:3" x14ac:dyDescent="0.2">
      <c r="A12" s="48" t="s">
        <v>17</v>
      </c>
      <c r="B12" s="48" t="s">
        <v>320</v>
      </c>
      <c r="C12" s="57">
        <v>52553748</v>
      </c>
    </row>
    <row r="13" spans="1:3" x14ac:dyDescent="0.2">
      <c r="A13" s="48" t="s">
        <v>19</v>
      </c>
      <c r="B13" s="48" t="s">
        <v>321</v>
      </c>
      <c r="C13" s="57">
        <v>2434060</v>
      </c>
    </row>
    <row r="14" spans="1:3" x14ac:dyDescent="0.2">
      <c r="A14" s="48" t="s">
        <v>127</v>
      </c>
      <c r="B14" s="48" t="s">
        <v>322</v>
      </c>
      <c r="C14" s="57">
        <v>9406</v>
      </c>
    </row>
    <row r="15" spans="1:3" x14ac:dyDescent="0.2">
      <c r="A15" s="48" t="s">
        <v>21</v>
      </c>
      <c r="B15" s="48" t="s">
        <v>323</v>
      </c>
      <c r="C15" s="57">
        <v>1947250</v>
      </c>
    </row>
    <row r="16" spans="1:3" x14ac:dyDescent="0.2">
      <c r="A16" s="48" t="s">
        <v>23</v>
      </c>
      <c r="B16" s="48" t="s">
        <v>26</v>
      </c>
      <c r="C16" s="57">
        <v>430642</v>
      </c>
    </row>
    <row r="17" spans="1:3" x14ac:dyDescent="0.2">
      <c r="A17" s="48" t="s">
        <v>25</v>
      </c>
      <c r="B17" s="49" t="s">
        <v>324</v>
      </c>
      <c r="C17" s="57">
        <v>833348</v>
      </c>
    </row>
    <row r="18" spans="1:3" ht="25.5" x14ac:dyDescent="0.2">
      <c r="A18" s="48" t="s">
        <v>185</v>
      </c>
      <c r="B18" s="49" t="s">
        <v>256</v>
      </c>
      <c r="C18" s="57">
        <v>11061</v>
      </c>
    </row>
    <row r="19" spans="1:3" x14ac:dyDescent="0.2">
      <c r="A19" s="48" t="s">
        <v>187</v>
      </c>
      <c r="B19" s="48" t="s">
        <v>118</v>
      </c>
      <c r="C19" s="57">
        <v>8862</v>
      </c>
    </row>
    <row r="20" spans="1:3" x14ac:dyDescent="0.2">
      <c r="A20" s="48" t="s">
        <v>171</v>
      </c>
      <c r="B20" s="48" t="s">
        <v>325</v>
      </c>
      <c r="C20" s="57">
        <v>947132</v>
      </c>
    </row>
    <row r="21" spans="1:3" x14ac:dyDescent="0.2">
      <c r="A21" s="48" t="s">
        <v>190</v>
      </c>
      <c r="B21" s="48" t="s">
        <v>130</v>
      </c>
      <c r="C21" s="57"/>
    </row>
    <row r="22" spans="1:3" x14ac:dyDescent="0.2">
      <c r="A22" s="48" t="s">
        <v>31</v>
      </c>
      <c r="B22" s="48" t="s">
        <v>32</v>
      </c>
      <c r="C22" s="57">
        <v>85049967</v>
      </c>
    </row>
    <row r="23" spans="1:3" x14ac:dyDescent="0.2">
      <c r="A23" s="48" t="s">
        <v>33</v>
      </c>
      <c r="B23" s="48" t="s">
        <v>288</v>
      </c>
      <c r="C23" s="57">
        <v>63703332</v>
      </c>
    </row>
    <row r="24" spans="1:3" x14ac:dyDescent="0.2">
      <c r="A24" s="48" t="s">
        <v>35</v>
      </c>
      <c r="B24" s="48" t="s">
        <v>326</v>
      </c>
      <c r="C24" s="57">
        <v>17362287</v>
      </c>
    </row>
    <row r="25" spans="1:3" x14ac:dyDescent="0.2">
      <c r="A25" s="48" t="s">
        <v>37</v>
      </c>
      <c r="B25" s="48" t="s">
        <v>327</v>
      </c>
      <c r="C25" s="57">
        <v>30998261</v>
      </c>
    </row>
    <row r="26" spans="1:3" x14ac:dyDescent="0.2">
      <c r="A26" s="48" t="s">
        <v>39</v>
      </c>
      <c r="B26" s="48" t="s">
        <v>328</v>
      </c>
      <c r="C26" s="57">
        <v>11074652</v>
      </c>
    </row>
    <row r="27" spans="1:3" x14ac:dyDescent="0.2">
      <c r="A27" s="48" t="s">
        <v>122</v>
      </c>
      <c r="B27" s="48" t="s">
        <v>274</v>
      </c>
      <c r="C27" s="57"/>
    </row>
    <row r="28" spans="1:3" ht="25.5" x14ac:dyDescent="0.2">
      <c r="A28" s="48" t="s">
        <v>131</v>
      </c>
      <c r="B28" s="49" t="s">
        <v>334</v>
      </c>
      <c r="C28" s="57">
        <v>1936</v>
      </c>
    </row>
    <row r="29" spans="1:3" x14ac:dyDescent="0.2">
      <c r="A29" s="48" t="s">
        <v>258</v>
      </c>
      <c r="B29" s="48" t="s">
        <v>278</v>
      </c>
      <c r="C29" s="57">
        <v>373740</v>
      </c>
    </row>
    <row r="30" spans="1:3" x14ac:dyDescent="0.2">
      <c r="A30" s="48" t="s">
        <v>259</v>
      </c>
      <c r="B30" s="49" t="s">
        <v>329</v>
      </c>
      <c r="C30" s="57">
        <v>24831</v>
      </c>
    </row>
    <row r="31" spans="1:3" x14ac:dyDescent="0.2">
      <c r="A31" s="48" t="s">
        <v>43</v>
      </c>
      <c r="B31" s="48" t="s">
        <v>307</v>
      </c>
      <c r="C31" s="57">
        <v>234</v>
      </c>
    </row>
    <row r="32" spans="1:3" ht="25.5" x14ac:dyDescent="0.2">
      <c r="A32" s="48" t="s">
        <v>45</v>
      </c>
      <c r="B32" s="49" t="s">
        <v>335</v>
      </c>
      <c r="C32" s="57"/>
    </row>
    <row r="33" spans="1:3" x14ac:dyDescent="0.2">
      <c r="A33" s="48" t="s">
        <v>135</v>
      </c>
      <c r="B33" s="48" t="s">
        <v>330</v>
      </c>
      <c r="C33" s="57"/>
    </row>
    <row r="34" spans="1:3" x14ac:dyDescent="0.2">
      <c r="A34" s="48" t="s">
        <v>209</v>
      </c>
      <c r="B34" s="49" t="s">
        <v>331</v>
      </c>
      <c r="C34" s="57">
        <v>3867391</v>
      </c>
    </row>
    <row r="35" spans="1:3" x14ac:dyDescent="0.2">
      <c r="A35" s="48" t="s">
        <v>47</v>
      </c>
      <c r="B35" s="48" t="s">
        <v>48</v>
      </c>
      <c r="C35" s="57">
        <v>21346635</v>
      </c>
    </row>
    <row r="36" spans="1:3" x14ac:dyDescent="0.2">
      <c r="A36" s="48" t="s">
        <v>336</v>
      </c>
      <c r="B36" s="48" t="s">
        <v>50</v>
      </c>
      <c r="C36" s="57">
        <v>13419776</v>
      </c>
    </row>
    <row r="37" spans="1:3" x14ac:dyDescent="0.2">
      <c r="A37" s="50" t="s">
        <v>337</v>
      </c>
      <c r="B37" s="50" t="s">
        <v>381</v>
      </c>
      <c r="C37" s="57">
        <v>7262616</v>
      </c>
    </row>
    <row r="38" spans="1:3" x14ac:dyDescent="0.2">
      <c r="A38" s="50" t="s">
        <v>339</v>
      </c>
      <c r="B38" s="51" t="s">
        <v>338</v>
      </c>
      <c r="C38" s="57">
        <v>542</v>
      </c>
    </row>
    <row r="39" spans="1:3" ht="25.5" x14ac:dyDescent="0.2">
      <c r="A39" s="50" t="s">
        <v>374</v>
      </c>
      <c r="B39" s="59" t="s">
        <v>376</v>
      </c>
      <c r="C39" s="57"/>
    </row>
    <row r="40" spans="1:3" x14ac:dyDescent="0.2">
      <c r="A40" s="48" t="s">
        <v>375</v>
      </c>
      <c r="B40" s="58" t="s">
        <v>333</v>
      </c>
      <c r="C40" s="57">
        <v>663701</v>
      </c>
    </row>
    <row r="41" spans="1:3" x14ac:dyDescent="0.2">
      <c r="A41" s="48" t="s">
        <v>55</v>
      </c>
      <c r="B41" s="48" t="s">
        <v>56</v>
      </c>
      <c r="C41" s="57">
        <v>0</v>
      </c>
    </row>
    <row r="42" spans="1:3" x14ac:dyDescent="0.2">
      <c r="A42" s="48" t="s">
        <v>57</v>
      </c>
      <c r="B42" s="48" t="s">
        <v>280</v>
      </c>
      <c r="C42" s="57">
        <v>224066153</v>
      </c>
    </row>
    <row r="43" spans="1:3" x14ac:dyDescent="0.2">
      <c r="A43" s="21" t="s">
        <v>59</v>
      </c>
      <c r="B43" s="21" t="s">
        <v>281</v>
      </c>
      <c r="C43" s="57">
        <v>-224066153</v>
      </c>
    </row>
    <row r="44" spans="1:3" x14ac:dyDescent="0.2">
      <c r="A44" s="21"/>
      <c r="B44" s="21"/>
    </row>
    <row r="45" spans="1:3" x14ac:dyDescent="0.2">
      <c r="A45" s="21"/>
      <c r="B45" s="21"/>
      <c r="C45" s="7"/>
    </row>
    <row r="46" spans="1:3" x14ac:dyDescent="0.2">
      <c r="A46" s="21"/>
      <c r="B46" s="21"/>
      <c r="C46" s="7"/>
    </row>
    <row r="47" spans="1:3" x14ac:dyDescent="0.2">
      <c r="A47" s="21"/>
      <c r="B47" s="21"/>
    </row>
    <row r="48" spans="1:3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C61"/>
  <sheetViews>
    <sheetView topLeftCell="A19" workbookViewId="0">
      <selection activeCell="B37" sqref="B37"/>
    </sheetView>
  </sheetViews>
  <sheetFormatPr defaultRowHeight="12.75" x14ac:dyDescent="0.2"/>
  <cols>
    <col min="1" max="1" width="11.140625" customWidth="1"/>
    <col min="2" max="2" width="64.42578125" customWidth="1"/>
    <col min="3" max="3" width="11.7109375" bestFit="1" customWidth="1"/>
  </cols>
  <sheetData>
    <row r="1" spans="1:3" ht="15.75" x14ac:dyDescent="0.25">
      <c r="A1" s="15" t="s">
        <v>312</v>
      </c>
      <c r="B1" s="16"/>
      <c r="C1" s="20"/>
    </row>
    <row r="2" spans="1:3" x14ac:dyDescent="0.2">
      <c r="A2" s="17"/>
      <c r="B2" s="17"/>
      <c r="C2" s="17"/>
    </row>
    <row r="3" spans="1:3" ht="18" x14ac:dyDescent="0.25">
      <c r="A3" s="127" t="s">
        <v>1</v>
      </c>
      <c r="B3" s="127"/>
      <c r="C3" s="127"/>
    </row>
    <row r="4" spans="1:3" ht="15.75" x14ac:dyDescent="0.25">
      <c r="A4" s="128" t="s">
        <v>377</v>
      </c>
      <c r="B4" s="129"/>
      <c r="C4" s="129"/>
    </row>
    <row r="5" spans="1:3" x14ac:dyDescent="0.2">
      <c r="A5" s="17"/>
      <c r="B5" s="17"/>
      <c r="C5" s="55" t="s">
        <v>3</v>
      </c>
    </row>
    <row r="6" spans="1:3" ht="15.75" x14ac:dyDescent="0.2">
      <c r="A6" s="5" t="s">
        <v>4</v>
      </c>
      <c r="B6" s="5" t="s">
        <v>5</v>
      </c>
      <c r="C6" s="5" t="s">
        <v>8</v>
      </c>
    </row>
    <row r="7" spans="1:3" x14ac:dyDescent="0.2">
      <c r="A7" s="19">
        <v>1</v>
      </c>
      <c r="B7" s="19">
        <v>2</v>
      </c>
      <c r="C7" s="19">
        <v>3</v>
      </c>
    </row>
    <row r="8" spans="1:3" x14ac:dyDescent="0.2">
      <c r="A8" s="48" t="s">
        <v>9</v>
      </c>
      <c r="B8" s="48" t="s">
        <v>316</v>
      </c>
      <c r="C8" s="57">
        <v>89513798</v>
      </c>
    </row>
    <row r="9" spans="1:3" x14ac:dyDescent="0.2">
      <c r="A9" s="48" t="s">
        <v>11</v>
      </c>
      <c r="B9" s="48" t="s">
        <v>317</v>
      </c>
      <c r="C9" s="57">
        <v>19197993</v>
      </c>
    </row>
    <row r="10" spans="1:3" x14ac:dyDescent="0.2">
      <c r="A10" s="48" t="s">
        <v>13</v>
      </c>
      <c r="B10" s="49" t="s">
        <v>318</v>
      </c>
      <c r="C10" s="57">
        <v>18101892</v>
      </c>
    </row>
    <row r="11" spans="1:3" ht="25.5" x14ac:dyDescent="0.2">
      <c r="A11" s="50" t="s">
        <v>15</v>
      </c>
      <c r="B11" s="52" t="s">
        <v>319</v>
      </c>
      <c r="C11" s="57">
        <v>146233</v>
      </c>
    </row>
    <row r="12" spans="1:3" x14ac:dyDescent="0.2">
      <c r="A12" s="48" t="s">
        <v>17</v>
      </c>
      <c r="B12" s="48" t="s">
        <v>320</v>
      </c>
      <c r="C12" s="57">
        <v>46933184</v>
      </c>
    </row>
    <row r="13" spans="1:3" x14ac:dyDescent="0.2">
      <c r="A13" s="48" t="s">
        <v>19</v>
      </c>
      <c r="B13" s="48" t="s">
        <v>321</v>
      </c>
      <c r="C13" s="57">
        <v>1827928</v>
      </c>
    </row>
    <row r="14" spans="1:3" x14ac:dyDescent="0.2">
      <c r="A14" s="48" t="s">
        <v>127</v>
      </c>
      <c r="B14" s="48" t="s">
        <v>322</v>
      </c>
      <c r="C14" s="57">
        <v>9405</v>
      </c>
    </row>
    <row r="15" spans="1:3" x14ac:dyDescent="0.2">
      <c r="A15" s="48" t="s">
        <v>21</v>
      </c>
      <c r="B15" s="48" t="s">
        <v>323</v>
      </c>
      <c r="C15" s="57">
        <v>1432620</v>
      </c>
    </row>
    <row r="16" spans="1:3" x14ac:dyDescent="0.2">
      <c r="A16" s="48" t="s">
        <v>23</v>
      </c>
      <c r="B16" s="48" t="s">
        <v>26</v>
      </c>
      <c r="C16" s="57">
        <v>461869</v>
      </c>
    </row>
    <row r="17" spans="1:3" x14ac:dyDescent="0.2">
      <c r="A17" s="48" t="s">
        <v>25</v>
      </c>
      <c r="B17" s="49" t="s">
        <v>324</v>
      </c>
      <c r="C17" s="57">
        <v>881031</v>
      </c>
    </row>
    <row r="18" spans="1:3" ht="25.5" x14ac:dyDescent="0.2">
      <c r="A18" s="48" t="s">
        <v>185</v>
      </c>
      <c r="B18" s="49" t="s">
        <v>256</v>
      </c>
      <c r="C18" s="57">
        <v>0</v>
      </c>
    </row>
    <row r="19" spans="1:3" x14ac:dyDescent="0.2">
      <c r="A19" s="48" t="s">
        <v>187</v>
      </c>
      <c r="B19" s="48" t="s">
        <v>118</v>
      </c>
      <c r="C19" s="57">
        <v>8862</v>
      </c>
    </row>
    <row r="20" spans="1:3" x14ac:dyDescent="0.2">
      <c r="A20" s="48" t="s">
        <v>171</v>
      </c>
      <c r="B20" s="48" t="s">
        <v>325</v>
      </c>
      <c r="C20" s="57">
        <v>512781</v>
      </c>
    </row>
    <row r="21" spans="1:3" x14ac:dyDescent="0.2">
      <c r="A21" s="48" t="s">
        <v>190</v>
      </c>
      <c r="B21" s="48" t="s">
        <v>130</v>
      </c>
      <c r="C21" s="57">
        <v>0</v>
      </c>
    </row>
    <row r="22" spans="1:3" x14ac:dyDescent="0.2">
      <c r="A22" s="48" t="s">
        <v>31</v>
      </c>
      <c r="B22" s="48" t="s">
        <v>32</v>
      </c>
      <c r="C22" s="57">
        <v>89513798</v>
      </c>
    </row>
    <row r="23" spans="1:3" x14ac:dyDescent="0.2">
      <c r="A23" s="48" t="s">
        <v>33</v>
      </c>
      <c r="B23" s="48" t="s">
        <v>288</v>
      </c>
      <c r="C23" s="57">
        <v>68831018</v>
      </c>
    </row>
    <row r="24" spans="1:3" x14ac:dyDescent="0.2">
      <c r="A24" s="48" t="s">
        <v>35</v>
      </c>
      <c r="B24" s="48" t="s">
        <v>326</v>
      </c>
      <c r="C24" s="57">
        <v>17098589</v>
      </c>
    </row>
    <row r="25" spans="1:3" x14ac:dyDescent="0.2">
      <c r="A25" s="48" t="s">
        <v>37</v>
      </c>
      <c r="B25" s="48" t="s">
        <v>327</v>
      </c>
      <c r="C25" s="57">
        <v>39071206</v>
      </c>
    </row>
    <row r="26" spans="1:3" x14ac:dyDescent="0.2">
      <c r="A26" s="48" t="s">
        <v>39</v>
      </c>
      <c r="B26" s="48" t="s">
        <v>328</v>
      </c>
      <c r="C26" s="57">
        <v>8399490</v>
      </c>
    </row>
    <row r="27" spans="1:3" x14ac:dyDescent="0.2">
      <c r="A27" s="48" t="s">
        <v>122</v>
      </c>
      <c r="B27" s="48" t="s">
        <v>274</v>
      </c>
      <c r="C27" s="57">
        <v>0</v>
      </c>
    </row>
    <row r="28" spans="1:3" ht="25.5" x14ac:dyDescent="0.2">
      <c r="A28" s="48" t="s">
        <v>131</v>
      </c>
      <c r="B28" s="49" t="s">
        <v>334</v>
      </c>
      <c r="C28" s="57">
        <v>11976</v>
      </c>
    </row>
    <row r="29" spans="1:3" x14ac:dyDescent="0.2">
      <c r="A29" s="48" t="s">
        <v>258</v>
      </c>
      <c r="B29" s="48" t="s">
        <v>278</v>
      </c>
      <c r="C29" s="57">
        <v>367084</v>
      </c>
    </row>
    <row r="30" spans="1:3" x14ac:dyDescent="0.2">
      <c r="A30" s="48" t="s">
        <v>259</v>
      </c>
      <c r="B30" s="49" t="s">
        <v>329</v>
      </c>
      <c r="C30" s="57">
        <v>20534</v>
      </c>
    </row>
    <row r="31" spans="1:3" x14ac:dyDescent="0.2">
      <c r="A31" s="48" t="s">
        <v>43</v>
      </c>
      <c r="B31" s="48" t="s">
        <v>307</v>
      </c>
      <c r="C31" s="57">
        <v>52745</v>
      </c>
    </row>
    <row r="32" spans="1:3" ht="25.5" x14ac:dyDescent="0.2">
      <c r="A32" s="48" t="s">
        <v>45</v>
      </c>
      <c r="B32" s="49" t="s">
        <v>335</v>
      </c>
      <c r="C32" s="57">
        <v>0</v>
      </c>
    </row>
    <row r="33" spans="1:3" x14ac:dyDescent="0.2">
      <c r="A33" s="48" t="s">
        <v>135</v>
      </c>
      <c r="B33" s="48" t="s">
        <v>330</v>
      </c>
      <c r="C33" s="57">
        <v>0</v>
      </c>
    </row>
    <row r="34" spans="1:3" x14ac:dyDescent="0.2">
      <c r="A34" s="48" t="s">
        <v>209</v>
      </c>
      <c r="B34" s="49" t="s">
        <v>331</v>
      </c>
      <c r="C34" s="57">
        <v>3809394</v>
      </c>
    </row>
    <row r="35" spans="1:3" x14ac:dyDescent="0.2">
      <c r="A35" s="48" t="s">
        <v>47</v>
      </c>
      <c r="B35" s="48" t="s">
        <v>48</v>
      </c>
      <c r="C35" s="57">
        <v>20682780</v>
      </c>
    </row>
    <row r="36" spans="1:3" x14ac:dyDescent="0.2">
      <c r="A36" s="48" t="s">
        <v>336</v>
      </c>
      <c r="B36" s="48" t="s">
        <v>50</v>
      </c>
      <c r="C36" s="57">
        <v>13419776</v>
      </c>
    </row>
    <row r="37" spans="1:3" x14ac:dyDescent="0.2">
      <c r="A37" s="50" t="s">
        <v>337</v>
      </c>
      <c r="B37" s="50" t="s">
        <v>381</v>
      </c>
      <c r="C37" s="57">
        <v>4381074</v>
      </c>
    </row>
    <row r="38" spans="1:3" x14ac:dyDescent="0.2">
      <c r="A38" s="50" t="s">
        <v>339</v>
      </c>
      <c r="B38" s="51" t="s">
        <v>338</v>
      </c>
      <c r="C38" s="57">
        <v>387</v>
      </c>
    </row>
    <row r="39" spans="1:3" ht="25.5" x14ac:dyDescent="0.2">
      <c r="A39" s="50" t="s">
        <v>374</v>
      </c>
      <c r="B39" s="59" t="s">
        <v>376</v>
      </c>
      <c r="C39" s="57">
        <v>0</v>
      </c>
    </row>
    <row r="40" spans="1:3" x14ac:dyDescent="0.2">
      <c r="A40" s="48" t="s">
        <v>375</v>
      </c>
      <c r="B40" s="58" t="s">
        <v>333</v>
      </c>
      <c r="C40" s="57">
        <v>2881543</v>
      </c>
    </row>
    <row r="41" spans="1:3" x14ac:dyDescent="0.2">
      <c r="A41" s="48" t="s">
        <v>55</v>
      </c>
      <c r="B41" s="48" t="s">
        <v>56</v>
      </c>
      <c r="C41" s="57">
        <v>0</v>
      </c>
    </row>
    <row r="42" spans="1:3" x14ac:dyDescent="0.2">
      <c r="A42" s="48" t="s">
        <v>57</v>
      </c>
      <c r="B42" s="48" t="s">
        <v>280</v>
      </c>
      <c r="C42" s="57">
        <v>145147188</v>
      </c>
    </row>
    <row r="43" spans="1:3" x14ac:dyDescent="0.2">
      <c r="A43" s="21" t="s">
        <v>59</v>
      </c>
      <c r="B43" s="21" t="s">
        <v>281</v>
      </c>
      <c r="C43" s="57">
        <v>-145147188</v>
      </c>
    </row>
    <row r="44" spans="1:3" x14ac:dyDescent="0.2">
      <c r="A44" s="21"/>
      <c r="B44" s="21"/>
    </row>
    <row r="45" spans="1:3" x14ac:dyDescent="0.2">
      <c r="A45" s="21"/>
      <c r="B45" s="21"/>
      <c r="C45" s="7"/>
    </row>
    <row r="46" spans="1:3" x14ac:dyDescent="0.2">
      <c r="A46" s="21"/>
      <c r="B46" s="21"/>
      <c r="C46" s="7"/>
    </row>
    <row r="47" spans="1:3" x14ac:dyDescent="0.2">
      <c r="A47" s="21"/>
      <c r="B47" s="21"/>
    </row>
    <row r="48" spans="1:3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  <row r="61" spans="1:2" x14ac:dyDescent="0.2">
      <c r="A61" s="21"/>
      <c r="B61" s="2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60"/>
  <sheetViews>
    <sheetView topLeftCell="A22" workbookViewId="0">
      <selection activeCell="E43" sqref="E43"/>
    </sheetView>
  </sheetViews>
  <sheetFormatPr defaultRowHeight="12.75" x14ac:dyDescent="0.2"/>
  <cols>
    <col min="1" max="1" width="11.140625" customWidth="1"/>
    <col min="2" max="2" width="64.42578125" customWidth="1"/>
    <col min="3" max="3" width="11.7109375" bestFit="1" customWidth="1"/>
    <col min="4" max="4" width="11.5703125" bestFit="1" customWidth="1"/>
    <col min="5" max="5" width="11.7109375" bestFit="1" customWidth="1"/>
  </cols>
  <sheetData>
    <row r="1" spans="1:5" ht="15.75" x14ac:dyDescent="0.25">
      <c r="A1" s="15" t="s">
        <v>312</v>
      </c>
      <c r="B1" s="16"/>
      <c r="C1" s="16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315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55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48" t="s">
        <v>9</v>
      </c>
      <c r="B8" s="48" t="s">
        <v>316</v>
      </c>
      <c r="C8" s="57">
        <v>87923947</v>
      </c>
      <c r="D8" s="57">
        <v>-2598189</v>
      </c>
      <c r="E8" s="57">
        <v>85325758</v>
      </c>
    </row>
    <row r="9" spans="1:5" x14ac:dyDescent="0.2">
      <c r="A9" s="48" t="s">
        <v>11</v>
      </c>
      <c r="B9" s="48" t="s">
        <v>317</v>
      </c>
      <c r="C9" s="57">
        <v>2841533</v>
      </c>
      <c r="D9" s="56">
        <v>0</v>
      </c>
      <c r="E9" s="57">
        <v>2841533</v>
      </c>
    </row>
    <row r="10" spans="1:5" x14ac:dyDescent="0.2">
      <c r="A10" s="48" t="s">
        <v>13</v>
      </c>
      <c r="B10" s="49" t="s">
        <v>318</v>
      </c>
      <c r="C10" s="57">
        <v>44959436</v>
      </c>
      <c r="D10" s="56">
        <v>0</v>
      </c>
      <c r="E10" s="57">
        <v>44959436</v>
      </c>
    </row>
    <row r="11" spans="1:5" ht="25.5" x14ac:dyDescent="0.2">
      <c r="A11" s="50" t="s">
        <v>15</v>
      </c>
      <c r="B11" s="52" t="s">
        <v>319</v>
      </c>
      <c r="C11" s="57">
        <v>204924</v>
      </c>
      <c r="D11" s="57">
        <v>-100314</v>
      </c>
      <c r="E11" s="57">
        <v>104610</v>
      </c>
    </row>
    <row r="12" spans="1:5" x14ac:dyDescent="0.2">
      <c r="A12" s="48" t="s">
        <v>17</v>
      </c>
      <c r="B12" s="48" t="s">
        <v>320</v>
      </c>
      <c r="C12" s="57">
        <v>33899323</v>
      </c>
      <c r="D12" s="57">
        <v>-955896</v>
      </c>
      <c r="E12" s="57">
        <v>32943427</v>
      </c>
    </row>
    <row r="13" spans="1:5" x14ac:dyDescent="0.2">
      <c r="A13" s="48" t="s">
        <v>19</v>
      </c>
      <c r="B13" s="48" t="s">
        <v>321</v>
      </c>
      <c r="C13" s="57">
        <v>1332495</v>
      </c>
      <c r="D13" s="57">
        <v>-26584</v>
      </c>
      <c r="E13" s="57">
        <v>1305911</v>
      </c>
    </row>
    <row r="14" spans="1:5" x14ac:dyDescent="0.2">
      <c r="A14" s="48" t="s">
        <v>127</v>
      </c>
      <c r="B14" s="48" t="s">
        <v>322</v>
      </c>
      <c r="C14" s="57">
        <v>21531</v>
      </c>
      <c r="D14" s="57">
        <v>-12132</v>
      </c>
      <c r="E14" s="57">
        <v>9399</v>
      </c>
    </row>
    <row r="15" spans="1:5" x14ac:dyDescent="0.2">
      <c r="A15" s="48" t="s">
        <v>21</v>
      </c>
      <c r="B15" s="48" t="s">
        <v>323</v>
      </c>
      <c r="C15" s="57">
        <v>1907433</v>
      </c>
      <c r="D15" s="57">
        <v>-626967</v>
      </c>
      <c r="E15" s="57">
        <v>1280466</v>
      </c>
    </row>
    <row r="16" spans="1:5" x14ac:dyDescent="0.2">
      <c r="A16" s="48" t="s">
        <v>23</v>
      </c>
      <c r="B16" s="48" t="s">
        <v>26</v>
      </c>
      <c r="C16" s="57">
        <v>826251</v>
      </c>
      <c r="D16" s="57">
        <v>-425591</v>
      </c>
      <c r="E16" s="57">
        <v>400660</v>
      </c>
    </row>
    <row r="17" spans="1:5" x14ac:dyDescent="0.2">
      <c r="A17" s="48" t="s">
        <v>25</v>
      </c>
      <c r="B17" s="49" t="s">
        <v>324</v>
      </c>
      <c r="C17" s="57">
        <v>1223681</v>
      </c>
      <c r="D17" s="57">
        <v>-436439</v>
      </c>
      <c r="E17" s="57">
        <v>787242</v>
      </c>
    </row>
    <row r="18" spans="1:5" ht="25.5" x14ac:dyDescent="0.2">
      <c r="A18" s="48" t="s">
        <v>185</v>
      </c>
      <c r="B18" s="49" t="s">
        <v>256</v>
      </c>
      <c r="C18" s="56">
        <v>0</v>
      </c>
      <c r="D18" s="56">
        <v>0</v>
      </c>
      <c r="E18" s="56">
        <v>0</v>
      </c>
    </row>
    <row r="19" spans="1:5" x14ac:dyDescent="0.2">
      <c r="A19" s="48" t="s">
        <v>187</v>
      </c>
      <c r="B19" s="48" t="s">
        <v>118</v>
      </c>
      <c r="C19" s="57">
        <v>10097</v>
      </c>
      <c r="D19" s="56">
        <v>0</v>
      </c>
      <c r="E19" s="57">
        <v>10097</v>
      </c>
    </row>
    <row r="20" spans="1:5" x14ac:dyDescent="0.2">
      <c r="A20" s="48" t="s">
        <v>171</v>
      </c>
      <c r="B20" s="48" t="s">
        <v>325</v>
      </c>
      <c r="C20" s="57">
        <v>697243</v>
      </c>
      <c r="D20" s="57">
        <v>-14266</v>
      </c>
      <c r="E20" s="57">
        <v>682977</v>
      </c>
    </row>
    <row r="21" spans="1:5" x14ac:dyDescent="0.2">
      <c r="A21" s="48" t="s">
        <v>190</v>
      </c>
      <c r="B21" s="48" t="s">
        <v>130</v>
      </c>
      <c r="C21" s="53"/>
      <c r="D21" s="53"/>
      <c r="E21" s="53"/>
    </row>
    <row r="22" spans="1:5" x14ac:dyDescent="0.2">
      <c r="A22" s="48" t="s">
        <v>31</v>
      </c>
      <c r="B22" s="48" t="s">
        <v>32</v>
      </c>
      <c r="C22" s="57">
        <v>85325758</v>
      </c>
      <c r="D22" s="56">
        <v>0</v>
      </c>
      <c r="E22" s="57">
        <v>85325758</v>
      </c>
    </row>
    <row r="23" spans="1:5" x14ac:dyDescent="0.2">
      <c r="A23" s="48" t="s">
        <v>33</v>
      </c>
      <c r="B23" s="48" t="s">
        <v>288</v>
      </c>
      <c r="C23" s="57">
        <v>65185939</v>
      </c>
      <c r="D23" s="56">
        <v>0</v>
      </c>
      <c r="E23" s="57">
        <v>65185939</v>
      </c>
    </row>
    <row r="24" spans="1:5" x14ac:dyDescent="0.2">
      <c r="A24" s="48" t="s">
        <v>35</v>
      </c>
      <c r="B24" s="48" t="s">
        <v>326</v>
      </c>
      <c r="C24" s="57">
        <v>18508226</v>
      </c>
      <c r="D24" s="56">
        <v>0</v>
      </c>
      <c r="E24" s="57">
        <v>18508226</v>
      </c>
    </row>
    <row r="25" spans="1:5" x14ac:dyDescent="0.2">
      <c r="A25" s="48" t="s">
        <v>37</v>
      </c>
      <c r="B25" s="48" t="s">
        <v>327</v>
      </c>
      <c r="C25" s="57">
        <v>24205180</v>
      </c>
      <c r="D25" s="56">
        <v>0</v>
      </c>
      <c r="E25" s="57">
        <v>24205180</v>
      </c>
    </row>
    <row r="26" spans="1:5" x14ac:dyDescent="0.2">
      <c r="A26" s="48" t="s">
        <v>39</v>
      </c>
      <c r="B26" s="48" t="s">
        <v>328</v>
      </c>
      <c r="C26" s="57">
        <v>18338207</v>
      </c>
      <c r="D26" s="56">
        <v>0</v>
      </c>
      <c r="E26" s="57">
        <v>18338207</v>
      </c>
    </row>
    <row r="27" spans="1:5" x14ac:dyDescent="0.2">
      <c r="A27" s="48" t="s">
        <v>122</v>
      </c>
      <c r="B27" s="48" t="s">
        <v>274</v>
      </c>
      <c r="C27" s="56">
        <v>0</v>
      </c>
      <c r="D27" s="56">
        <v>0</v>
      </c>
      <c r="E27" s="56">
        <v>0</v>
      </c>
    </row>
    <row r="28" spans="1:5" ht="25.5" x14ac:dyDescent="0.2">
      <c r="A28" s="48" t="s">
        <v>131</v>
      </c>
      <c r="B28" s="49" t="s">
        <v>334</v>
      </c>
      <c r="C28" s="57">
        <v>3455</v>
      </c>
      <c r="D28" s="56">
        <v>0</v>
      </c>
      <c r="E28" s="57">
        <v>3455</v>
      </c>
    </row>
    <row r="29" spans="1:5" x14ac:dyDescent="0.2">
      <c r="A29" s="48" t="s">
        <v>258</v>
      </c>
      <c r="B29" s="48" t="s">
        <v>278</v>
      </c>
      <c r="C29" s="57">
        <v>327613</v>
      </c>
      <c r="D29" s="56">
        <v>0</v>
      </c>
      <c r="E29" s="57">
        <v>327613</v>
      </c>
    </row>
    <row r="30" spans="1:5" x14ac:dyDescent="0.2">
      <c r="A30" s="48" t="s">
        <v>259</v>
      </c>
      <c r="B30" s="49" t="s">
        <v>329</v>
      </c>
      <c r="C30" s="57">
        <v>22549</v>
      </c>
      <c r="D30" s="56">
        <v>0</v>
      </c>
      <c r="E30" s="57">
        <v>22549</v>
      </c>
    </row>
    <row r="31" spans="1:5" x14ac:dyDescent="0.2">
      <c r="A31" s="48" t="s">
        <v>43</v>
      </c>
      <c r="B31" s="48" t="s">
        <v>307</v>
      </c>
      <c r="C31" s="56">
        <v>234</v>
      </c>
      <c r="D31" s="56">
        <v>0</v>
      </c>
      <c r="E31" s="56">
        <v>234</v>
      </c>
    </row>
    <row r="32" spans="1:5" ht="25.5" x14ac:dyDescent="0.2">
      <c r="A32" s="48" t="s">
        <v>45</v>
      </c>
      <c r="B32" s="49" t="s">
        <v>335</v>
      </c>
      <c r="C32" s="53"/>
      <c r="D32" s="53"/>
      <c r="E32" s="53"/>
    </row>
    <row r="33" spans="1:5" x14ac:dyDescent="0.2">
      <c r="A33" s="48" t="s">
        <v>135</v>
      </c>
      <c r="B33" s="48" t="s">
        <v>330</v>
      </c>
      <c r="C33" s="53"/>
      <c r="D33" s="53"/>
      <c r="E33" s="53"/>
    </row>
    <row r="34" spans="1:5" x14ac:dyDescent="0.2">
      <c r="A34" s="48" t="s">
        <v>209</v>
      </c>
      <c r="B34" s="49" t="s">
        <v>331</v>
      </c>
      <c r="C34" s="57">
        <v>3780475</v>
      </c>
      <c r="D34" s="56">
        <v>0</v>
      </c>
      <c r="E34" s="57">
        <v>3780475</v>
      </c>
    </row>
    <row r="35" spans="1:5" x14ac:dyDescent="0.2">
      <c r="A35" s="48" t="s">
        <v>47</v>
      </c>
      <c r="B35" s="48" t="s">
        <v>48</v>
      </c>
      <c r="C35" s="57">
        <v>20139819</v>
      </c>
      <c r="D35" s="56">
        <v>0</v>
      </c>
      <c r="E35" s="57">
        <v>20139819</v>
      </c>
    </row>
    <row r="36" spans="1:5" x14ac:dyDescent="0.2">
      <c r="A36" s="48" t="s">
        <v>336</v>
      </c>
      <c r="B36" s="48" t="s">
        <v>50</v>
      </c>
      <c r="C36" s="57">
        <v>13419776</v>
      </c>
      <c r="D36" s="56">
        <v>0</v>
      </c>
      <c r="E36" s="57">
        <v>13419776</v>
      </c>
    </row>
    <row r="37" spans="1:5" x14ac:dyDescent="0.2">
      <c r="A37" s="50" t="s">
        <v>337</v>
      </c>
      <c r="B37" s="50" t="s">
        <v>332</v>
      </c>
      <c r="C37" s="57">
        <v>4381074</v>
      </c>
      <c r="D37" s="56">
        <v>0</v>
      </c>
      <c r="E37" s="57">
        <v>4381074</v>
      </c>
    </row>
    <row r="38" spans="1:5" x14ac:dyDescent="0.2">
      <c r="A38" s="50" t="s">
        <v>339</v>
      </c>
      <c r="B38" s="51" t="s">
        <v>338</v>
      </c>
      <c r="C38" s="56">
        <v>0</v>
      </c>
      <c r="D38" s="56">
        <v>0</v>
      </c>
      <c r="E38" s="56">
        <v>0</v>
      </c>
    </row>
    <row r="39" spans="1:5" x14ac:dyDescent="0.2">
      <c r="A39" s="48" t="s">
        <v>375</v>
      </c>
      <c r="B39" s="58" t="s">
        <v>333</v>
      </c>
      <c r="C39" s="57">
        <v>2338969</v>
      </c>
      <c r="D39" s="56">
        <v>0</v>
      </c>
      <c r="E39" s="57">
        <v>2338969</v>
      </c>
    </row>
    <row r="40" spans="1:5" x14ac:dyDescent="0.2">
      <c r="A40" s="48" t="s">
        <v>55</v>
      </c>
      <c r="B40" s="48" t="s">
        <v>56</v>
      </c>
      <c r="C40" s="56">
        <v>0</v>
      </c>
      <c r="D40" s="56">
        <v>0</v>
      </c>
      <c r="E40" s="56">
        <v>0</v>
      </c>
    </row>
    <row r="41" spans="1:5" x14ac:dyDescent="0.2">
      <c r="A41" s="48" t="s">
        <v>57</v>
      </c>
      <c r="B41" s="48" t="s">
        <v>280</v>
      </c>
      <c r="C41" s="57">
        <v>255768857</v>
      </c>
      <c r="D41" s="56">
        <v>0</v>
      </c>
      <c r="E41" s="57">
        <v>255768857</v>
      </c>
    </row>
    <row r="42" spans="1:5" x14ac:dyDescent="0.2">
      <c r="A42" s="21" t="s">
        <v>59</v>
      </c>
      <c r="B42" s="21" t="s">
        <v>281</v>
      </c>
      <c r="C42" s="57">
        <v>-255768857</v>
      </c>
      <c r="D42" s="56">
        <v>0</v>
      </c>
      <c r="E42" s="57">
        <v>-255768857</v>
      </c>
    </row>
    <row r="43" spans="1:5" x14ac:dyDescent="0.2">
      <c r="A43" s="21"/>
      <c r="B43" s="21"/>
    </row>
    <row r="44" spans="1:5" x14ac:dyDescent="0.2">
      <c r="A44" s="21"/>
      <c r="B44" s="21"/>
      <c r="C44" s="7"/>
      <c r="E44" s="7"/>
    </row>
    <row r="45" spans="1:5" x14ac:dyDescent="0.2">
      <c r="A45" s="21"/>
      <c r="B45" s="21"/>
      <c r="C45" s="7"/>
      <c r="E45" s="7"/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5" t="s">
        <v>312</v>
      </c>
      <c r="B1" s="16"/>
      <c r="C1" s="16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313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285</v>
      </c>
      <c r="C8" s="7">
        <v>81078955</v>
      </c>
      <c r="D8" s="7">
        <v>-2305657</v>
      </c>
      <c r="E8" s="7">
        <v>78773298</v>
      </c>
    </row>
    <row r="9" spans="1:5" x14ac:dyDescent="0.2">
      <c r="A9" s="21" t="s">
        <v>11</v>
      </c>
      <c r="B9" s="21" t="s">
        <v>286</v>
      </c>
      <c r="C9" s="7">
        <v>8389050</v>
      </c>
      <c r="D9">
        <v>0</v>
      </c>
      <c r="E9" s="7">
        <v>8389050</v>
      </c>
    </row>
    <row r="10" spans="1:5" ht="25.5" x14ac:dyDescent="0.2">
      <c r="A10" s="43" t="s">
        <v>13</v>
      </c>
      <c r="B10" s="24" t="s">
        <v>14</v>
      </c>
      <c r="C10" s="7">
        <v>24484766</v>
      </c>
      <c r="D10">
        <v>0</v>
      </c>
      <c r="E10" s="7">
        <v>24484766</v>
      </c>
    </row>
    <row r="11" spans="1:5" x14ac:dyDescent="0.2">
      <c r="A11" s="21" t="s">
        <v>15</v>
      </c>
      <c r="B11" s="21" t="s">
        <v>16</v>
      </c>
      <c r="C11" s="7">
        <v>225740</v>
      </c>
      <c r="D11" s="7">
        <v>-93552</v>
      </c>
      <c r="E11" s="7">
        <v>132188</v>
      </c>
    </row>
    <row r="12" spans="1:5" x14ac:dyDescent="0.2">
      <c r="A12" s="21" t="s">
        <v>17</v>
      </c>
      <c r="B12" s="21" t="s">
        <v>287</v>
      </c>
      <c r="C12" s="7">
        <v>7276717</v>
      </c>
      <c r="D12">
        <v>0</v>
      </c>
      <c r="E12" s="7">
        <v>7276717</v>
      </c>
    </row>
    <row r="13" spans="1:5" x14ac:dyDescent="0.2">
      <c r="A13" s="21" t="s">
        <v>19</v>
      </c>
      <c r="B13" s="21" t="s">
        <v>20</v>
      </c>
      <c r="C13" s="7">
        <v>36326186</v>
      </c>
      <c r="D13" s="7">
        <v>-959631</v>
      </c>
      <c r="E13" s="7">
        <v>35366555</v>
      </c>
    </row>
    <row r="14" spans="1:5" x14ac:dyDescent="0.2">
      <c r="A14" s="21" t="s">
        <v>127</v>
      </c>
      <c r="B14" s="21" t="s">
        <v>128</v>
      </c>
      <c r="C14" s="7">
        <v>1063</v>
      </c>
      <c r="D14" s="7">
        <v>-1063</v>
      </c>
      <c r="E14">
        <v>0</v>
      </c>
    </row>
    <row r="15" spans="1:5" x14ac:dyDescent="0.2">
      <c r="A15" s="21" t="s">
        <v>21</v>
      </c>
      <c r="B15" s="21" t="s">
        <v>22</v>
      </c>
      <c r="C15" s="7">
        <v>1023775</v>
      </c>
      <c r="D15" s="7">
        <v>-25402</v>
      </c>
      <c r="E15" s="7">
        <v>998373</v>
      </c>
    </row>
    <row r="16" spans="1:5" x14ac:dyDescent="0.2">
      <c r="A16" s="21" t="s">
        <v>23</v>
      </c>
      <c r="B16" s="21" t="s">
        <v>24</v>
      </c>
      <c r="C16" s="7">
        <v>96885</v>
      </c>
      <c r="D16" s="7">
        <v>-12121</v>
      </c>
      <c r="E16" s="7">
        <v>84764</v>
      </c>
    </row>
    <row r="17" spans="1:5" ht="25.5" x14ac:dyDescent="0.2">
      <c r="A17" s="43" t="s">
        <v>25</v>
      </c>
      <c r="B17" s="24" t="s">
        <v>256</v>
      </c>
      <c r="D17">
        <v>0</v>
      </c>
    </row>
    <row r="18" spans="1:5" x14ac:dyDescent="0.2">
      <c r="A18" s="21" t="s">
        <v>185</v>
      </c>
      <c r="B18" s="21" t="s">
        <v>267</v>
      </c>
      <c r="C18" s="7">
        <v>89336</v>
      </c>
      <c r="D18">
        <v>0</v>
      </c>
      <c r="E18" s="7">
        <v>89336</v>
      </c>
    </row>
    <row r="19" spans="1:5" x14ac:dyDescent="0.2">
      <c r="A19" s="21" t="s">
        <v>187</v>
      </c>
      <c r="B19" s="21" t="s">
        <v>257</v>
      </c>
      <c r="D19">
        <v>0</v>
      </c>
    </row>
    <row r="20" spans="1:5" x14ac:dyDescent="0.2">
      <c r="A20" s="21" t="s">
        <v>171</v>
      </c>
      <c r="B20" s="21" t="s">
        <v>26</v>
      </c>
      <c r="C20" s="7">
        <v>720859</v>
      </c>
      <c r="D20" s="7">
        <v>-328184</v>
      </c>
      <c r="E20" s="7">
        <v>392675</v>
      </c>
    </row>
    <row r="21" spans="1:5" x14ac:dyDescent="0.2">
      <c r="A21" s="21" t="s">
        <v>190</v>
      </c>
      <c r="B21" s="21" t="s">
        <v>268</v>
      </c>
      <c r="D21">
        <v>0</v>
      </c>
    </row>
    <row r="22" spans="1:5" x14ac:dyDescent="0.2">
      <c r="A22" s="21" t="s">
        <v>172</v>
      </c>
      <c r="B22" s="21" t="s">
        <v>28</v>
      </c>
      <c r="C22" s="7">
        <v>1135642</v>
      </c>
      <c r="D22" s="7">
        <v>-351507</v>
      </c>
      <c r="E22" s="7">
        <v>784135</v>
      </c>
    </row>
    <row r="23" spans="1:5" x14ac:dyDescent="0.2">
      <c r="A23" s="21" t="s">
        <v>173</v>
      </c>
      <c r="B23" s="21" t="s">
        <v>30</v>
      </c>
      <c r="C23" s="7">
        <v>1298838</v>
      </c>
      <c r="D23" s="7">
        <v>-534197</v>
      </c>
      <c r="E23" s="7">
        <v>764641</v>
      </c>
    </row>
    <row r="24" spans="1:5" ht="25.5" x14ac:dyDescent="0.2">
      <c r="A24" s="43" t="s">
        <v>174</v>
      </c>
      <c r="B24" s="24" t="s">
        <v>269</v>
      </c>
      <c r="C24" s="7">
        <v>10098</v>
      </c>
      <c r="D24">
        <v>0</v>
      </c>
      <c r="E24" s="7">
        <v>10098</v>
      </c>
    </row>
    <row r="25" spans="1:5" x14ac:dyDescent="0.2">
      <c r="A25" s="21" t="s">
        <v>195</v>
      </c>
      <c r="B25" s="21" t="s">
        <v>130</v>
      </c>
      <c r="D25">
        <v>0</v>
      </c>
    </row>
    <row r="26" spans="1:5" x14ac:dyDescent="0.2">
      <c r="A26" s="21" t="s">
        <v>31</v>
      </c>
      <c r="B26" s="21" t="s">
        <v>32</v>
      </c>
      <c r="C26" s="7">
        <v>78773298</v>
      </c>
      <c r="D26">
        <v>0</v>
      </c>
      <c r="E26" s="7">
        <v>78773298</v>
      </c>
    </row>
    <row r="27" spans="1:5" x14ac:dyDescent="0.2">
      <c r="A27" s="21" t="s">
        <v>33</v>
      </c>
      <c r="B27" s="21" t="s">
        <v>288</v>
      </c>
      <c r="C27" s="7">
        <v>59553370</v>
      </c>
      <c r="D27">
        <v>0</v>
      </c>
      <c r="E27" s="7">
        <v>59553370</v>
      </c>
    </row>
    <row r="28" spans="1:5" x14ac:dyDescent="0.2">
      <c r="A28" s="21" t="s">
        <v>35</v>
      </c>
      <c r="B28" s="21" t="s">
        <v>271</v>
      </c>
      <c r="C28" s="7">
        <v>2879218</v>
      </c>
      <c r="D28">
        <v>0</v>
      </c>
      <c r="E28" s="7">
        <v>2879218</v>
      </c>
    </row>
    <row r="29" spans="1:5" x14ac:dyDescent="0.2">
      <c r="A29" s="21" t="s">
        <v>37</v>
      </c>
      <c r="B29" s="21" t="s">
        <v>272</v>
      </c>
      <c r="C29" s="7">
        <v>52350642</v>
      </c>
      <c r="D29">
        <v>0</v>
      </c>
      <c r="E29" s="7">
        <v>52350642</v>
      </c>
    </row>
    <row r="30" spans="1:5" x14ac:dyDescent="0.2">
      <c r="A30" s="21" t="s">
        <v>39</v>
      </c>
      <c r="B30" s="21" t="s">
        <v>273</v>
      </c>
      <c r="C30">
        <v>444</v>
      </c>
      <c r="D30">
        <v>0</v>
      </c>
      <c r="E30">
        <v>444</v>
      </c>
    </row>
    <row r="31" spans="1:5" x14ac:dyDescent="0.2">
      <c r="A31" s="21" t="s">
        <v>122</v>
      </c>
      <c r="B31" s="21" t="s">
        <v>274</v>
      </c>
      <c r="C31">
        <v>0</v>
      </c>
      <c r="D31">
        <v>0</v>
      </c>
      <c r="E31">
        <v>0</v>
      </c>
    </row>
    <row r="32" spans="1:5" x14ac:dyDescent="0.2">
      <c r="A32" s="21" t="s">
        <v>131</v>
      </c>
      <c r="B32" s="21" t="s">
        <v>275</v>
      </c>
      <c r="C32">
        <v>235</v>
      </c>
      <c r="D32">
        <v>0</v>
      </c>
      <c r="E32">
        <v>235</v>
      </c>
    </row>
    <row r="33" spans="1:5" x14ac:dyDescent="0.2">
      <c r="A33" s="21" t="s">
        <v>258</v>
      </c>
      <c r="B33" s="21" t="s">
        <v>276</v>
      </c>
      <c r="C33">
        <v>0</v>
      </c>
      <c r="D33">
        <v>0</v>
      </c>
      <c r="E33">
        <v>0</v>
      </c>
    </row>
    <row r="34" spans="1:5" ht="25.5" x14ac:dyDescent="0.2">
      <c r="A34" s="43" t="s">
        <v>259</v>
      </c>
      <c r="B34" s="24" t="s">
        <v>260</v>
      </c>
      <c r="D34">
        <v>0</v>
      </c>
    </row>
    <row r="35" spans="1:5" x14ac:dyDescent="0.2">
      <c r="A35" s="21" t="s">
        <v>43</v>
      </c>
      <c r="B35" s="21" t="s">
        <v>277</v>
      </c>
      <c r="C35" s="7">
        <v>1054561</v>
      </c>
      <c r="D35">
        <v>0</v>
      </c>
      <c r="E35" s="7">
        <v>1054561</v>
      </c>
    </row>
    <row r="36" spans="1:5" x14ac:dyDescent="0.2">
      <c r="A36" s="21" t="s">
        <v>45</v>
      </c>
      <c r="B36" s="21" t="s">
        <v>278</v>
      </c>
      <c r="C36" s="7">
        <v>272483</v>
      </c>
      <c r="D36">
        <v>0</v>
      </c>
      <c r="E36" s="7">
        <v>272483</v>
      </c>
    </row>
    <row r="37" spans="1:5" x14ac:dyDescent="0.2">
      <c r="A37" s="21" t="s">
        <v>135</v>
      </c>
      <c r="B37" s="21" t="s">
        <v>279</v>
      </c>
      <c r="C37" s="7">
        <v>2995787</v>
      </c>
      <c r="D37">
        <v>0</v>
      </c>
      <c r="E37" s="7">
        <v>2995787</v>
      </c>
    </row>
    <row r="38" spans="1:5" ht="25.5" x14ac:dyDescent="0.2">
      <c r="A38" s="43" t="s">
        <v>209</v>
      </c>
      <c r="B38" s="24" t="s">
        <v>261</v>
      </c>
      <c r="D38">
        <v>0</v>
      </c>
    </row>
    <row r="39" spans="1:5" x14ac:dyDescent="0.2">
      <c r="A39" s="21" t="s">
        <v>47</v>
      </c>
      <c r="B39" s="21" t="s">
        <v>48</v>
      </c>
      <c r="C39" s="7">
        <v>19219928</v>
      </c>
      <c r="D39">
        <v>0</v>
      </c>
      <c r="E39" s="7">
        <v>19219928</v>
      </c>
    </row>
    <row r="40" spans="1:5" x14ac:dyDescent="0.2">
      <c r="A40" s="21" t="s">
        <v>49</v>
      </c>
      <c r="B40" s="21" t="s">
        <v>50</v>
      </c>
      <c r="C40" s="7">
        <v>13419775</v>
      </c>
      <c r="D40">
        <v>0</v>
      </c>
      <c r="E40" s="7">
        <v>13419775</v>
      </c>
    </row>
    <row r="41" spans="1:5" x14ac:dyDescent="0.2">
      <c r="A41" s="21" t="s">
        <v>51</v>
      </c>
      <c r="B41" s="21" t="s">
        <v>52</v>
      </c>
      <c r="C41" s="7">
        <v>4381073</v>
      </c>
      <c r="D41">
        <v>0</v>
      </c>
      <c r="E41" s="7">
        <v>4381073</v>
      </c>
    </row>
    <row r="42" spans="1:5" x14ac:dyDescent="0.2">
      <c r="A42" s="21" t="s">
        <v>53</v>
      </c>
      <c r="B42" s="21" t="s">
        <v>54</v>
      </c>
      <c r="C42" s="7">
        <v>1419080</v>
      </c>
      <c r="D42">
        <v>0</v>
      </c>
      <c r="E42" s="7">
        <v>1419080</v>
      </c>
    </row>
    <row r="43" spans="1:5" x14ac:dyDescent="0.2">
      <c r="A43" s="21" t="s">
        <v>55</v>
      </c>
      <c r="B43" s="21" t="s">
        <v>56</v>
      </c>
      <c r="C43">
        <v>0</v>
      </c>
      <c r="D43">
        <v>0</v>
      </c>
      <c r="E43">
        <v>0</v>
      </c>
    </row>
    <row r="44" spans="1:5" x14ac:dyDescent="0.2">
      <c r="A44" s="21" t="s">
        <v>57</v>
      </c>
      <c r="B44" s="21" t="s">
        <v>280</v>
      </c>
      <c r="C44" s="7">
        <v>211266170</v>
      </c>
      <c r="D44">
        <v>0</v>
      </c>
      <c r="E44" s="7">
        <v>211266170</v>
      </c>
    </row>
    <row r="45" spans="1:5" x14ac:dyDescent="0.2">
      <c r="A45" s="21" t="s">
        <v>59</v>
      </c>
      <c r="B45" s="21" t="s">
        <v>281</v>
      </c>
      <c r="C45" s="7">
        <v>-211266170</v>
      </c>
      <c r="D45">
        <v>0</v>
      </c>
      <c r="E45" s="7">
        <v>-211266170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5" t="s">
        <v>312</v>
      </c>
      <c r="B1" s="16"/>
      <c r="C1" s="16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310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285</v>
      </c>
      <c r="C8" s="7">
        <v>78150967</v>
      </c>
      <c r="D8" s="7">
        <v>-2222011</v>
      </c>
      <c r="E8" s="7">
        <v>75928956</v>
      </c>
    </row>
    <row r="9" spans="1:5" x14ac:dyDescent="0.2">
      <c r="A9" s="21" t="s">
        <v>11</v>
      </c>
      <c r="B9" s="21" t="s">
        <v>286</v>
      </c>
      <c r="C9" s="7">
        <v>1333905</v>
      </c>
      <c r="D9">
        <v>0</v>
      </c>
      <c r="E9" s="7">
        <v>1333905</v>
      </c>
    </row>
    <row r="10" spans="1:5" ht="25.5" x14ac:dyDescent="0.2">
      <c r="A10" s="43" t="s">
        <v>13</v>
      </c>
      <c r="B10" s="24" t="s">
        <v>14</v>
      </c>
      <c r="C10" s="7">
        <v>32779683</v>
      </c>
      <c r="D10">
        <v>0</v>
      </c>
      <c r="E10" s="7">
        <v>32779683</v>
      </c>
    </row>
    <row r="11" spans="1:5" x14ac:dyDescent="0.2">
      <c r="A11" s="21" t="s">
        <v>15</v>
      </c>
      <c r="B11" s="21" t="s">
        <v>16</v>
      </c>
      <c r="C11" s="7">
        <v>222331</v>
      </c>
      <c r="D11" s="7">
        <v>-86569</v>
      </c>
      <c r="E11" s="7">
        <v>135762</v>
      </c>
    </row>
    <row r="12" spans="1:5" x14ac:dyDescent="0.2">
      <c r="A12" s="21" t="s">
        <v>17</v>
      </c>
      <c r="B12" s="21" t="s">
        <v>287</v>
      </c>
      <c r="C12" s="7">
        <v>4753317</v>
      </c>
      <c r="D12">
        <v>0</v>
      </c>
      <c r="E12" s="7">
        <v>4753317</v>
      </c>
    </row>
    <row r="13" spans="1:5" x14ac:dyDescent="0.2">
      <c r="A13" s="21" t="s">
        <v>19</v>
      </c>
      <c r="B13" s="21" t="s">
        <v>20</v>
      </c>
      <c r="C13" s="7">
        <v>34881421</v>
      </c>
      <c r="D13" s="7">
        <v>-917895</v>
      </c>
      <c r="E13" s="7">
        <v>33963526</v>
      </c>
    </row>
    <row r="14" spans="1:5" x14ac:dyDescent="0.2">
      <c r="A14" s="21" t="s">
        <v>127</v>
      </c>
      <c r="B14" s="21" t="s">
        <v>128</v>
      </c>
      <c r="C14" s="7">
        <v>1063</v>
      </c>
      <c r="D14" s="7">
        <v>-1063</v>
      </c>
      <c r="E14">
        <v>0</v>
      </c>
    </row>
    <row r="15" spans="1:5" x14ac:dyDescent="0.2">
      <c r="A15" s="21" t="s">
        <v>21</v>
      </c>
      <c r="B15" s="21" t="s">
        <v>22</v>
      </c>
      <c r="C15" s="7">
        <v>1064503</v>
      </c>
      <c r="D15" s="7">
        <v>-24852</v>
      </c>
      <c r="E15" s="7">
        <v>1039651</v>
      </c>
    </row>
    <row r="16" spans="1:5" x14ac:dyDescent="0.2">
      <c r="A16" s="21" t="s">
        <v>23</v>
      </c>
      <c r="B16" s="21" t="s">
        <v>24</v>
      </c>
      <c r="C16" s="7">
        <v>98760</v>
      </c>
      <c r="D16" s="7">
        <v>-12121</v>
      </c>
      <c r="E16" s="7">
        <v>86639</v>
      </c>
    </row>
    <row r="17" spans="1:5" ht="25.5" x14ac:dyDescent="0.2">
      <c r="A17" s="43" t="s">
        <v>25</v>
      </c>
      <c r="B17" s="24" t="s">
        <v>256</v>
      </c>
      <c r="D17">
        <v>0</v>
      </c>
    </row>
    <row r="18" spans="1:5" x14ac:dyDescent="0.2">
      <c r="A18" s="21" t="s">
        <v>185</v>
      </c>
      <c r="B18" s="21" t="s">
        <v>267</v>
      </c>
      <c r="C18" s="7">
        <v>35734</v>
      </c>
      <c r="D18">
        <v>0</v>
      </c>
      <c r="E18" s="7">
        <v>35734</v>
      </c>
    </row>
    <row r="19" spans="1:5" x14ac:dyDescent="0.2">
      <c r="A19" s="21" t="s">
        <v>187</v>
      </c>
      <c r="B19" s="21" t="s">
        <v>257</v>
      </c>
      <c r="D19">
        <v>0</v>
      </c>
    </row>
    <row r="20" spans="1:5" x14ac:dyDescent="0.2">
      <c r="A20" s="21" t="s">
        <v>171</v>
      </c>
      <c r="B20" s="21" t="s">
        <v>26</v>
      </c>
      <c r="C20" s="7">
        <v>730665</v>
      </c>
      <c r="D20" s="7">
        <v>-328184</v>
      </c>
      <c r="E20" s="7">
        <v>402481</v>
      </c>
    </row>
    <row r="21" spans="1:5" x14ac:dyDescent="0.2">
      <c r="A21" s="21" t="s">
        <v>190</v>
      </c>
      <c r="B21" s="21" t="s">
        <v>268</v>
      </c>
      <c r="D21">
        <v>0</v>
      </c>
    </row>
    <row r="22" spans="1:5" x14ac:dyDescent="0.2">
      <c r="A22" s="21" t="s">
        <v>172</v>
      </c>
      <c r="B22" s="21" t="s">
        <v>28</v>
      </c>
      <c r="C22" s="7">
        <v>1063992</v>
      </c>
      <c r="D22" s="7">
        <v>-351508</v>
      </c>
      <c r="E22" s="7">
        <v>712484</v>
      </c>
    </row>
    <row r="23" spans="1:5" x14ac:dyDescent="0.2">
      <c r="A23" s="21" t="s">
        <v>173</v>
      </c>
      <c r="B23" s="21" t="s">
        <v>30</v>
      </c>
      <c r="C23" s="7">
        <v>1175495</v>
      </c>
      <c r="D23" s="7">
        <v>-499819</v>
      </c>
      <c r="E23" s="7">
        <v>675676</v>
      </c>
    </row>
    <row r="24" spans="1:5" ht="25.5" x14ac:dyDescent="0.2">
      <c r="A24" s="43" t="s">
        <v>174</v>
      </c>
      <c r="B24" s="24" t="s">
        <v>269</v>
      </c>
      <c r="C24" s="7">
        <v>10098</v>
      </c>
      <c r="D24">
        <v>0</v>
      </c>
      <c r="E24" s="7">
        <v>10098</v>
      </c>
    </row>
    <row r="25" spans="1:5" x14ac:dyDescent="0.2">
      <c r="A25" s="21" t="s">
        <v>195</v>
      </c>
      <c r="B25" s="21" t="s">
        <v>130</v>
      </c>
      <c r="D25">
        <v>0</v>
      </c>
    </row>
    <row r="26" spans="1:5" x14ac:dyDescent="0.2">
      <c r="A26" s="21" t="s">
        <v>31</v>
      </c>
      <c r="B26" s="21" t="s">
        <v>32</v>
      </c>
      <c r="C26" s="7">
        <v>75928956</v>
      </c>
      <c r="D26">
        <v>0</v>
      </c>
      <c r="E26" s="7">
        <v>75928956</v>
      </c>
    </row>
    <row r="27" spans="1:5" x14ac:dyDescent="0.2">
      <c r="A27" s="21" t="s">
        <v>33</v>
      </c>
      <c r="B27" s="21" t="s">
        <v>288</v>
      </c>
      <c r="C27" s="7">
        <v>60740328</v>
      </c>
      <c r="D27">
        <v>0</v>
      </c>
      <c r="E27" s="7">
        <v>60740328</v>
      </c>
    </row>
    <row r="28" spans="1:5" x14ac:dyDescent="0.2">
      <c r="A28" s="21" t="s">
        <v>35</v>
      </c>
      <c r="B28" s="21" t="s">
        <v>271</v>
      </c>
      <c r="C28" s="7">
        <v>5215139</v>
      </c>
      <c r="D28">
        <v>0</v>
      </c>
      <c r="E28" s="7">
        <v>5215139</v>
      </c>
    </row>
    <row r="29" spans="1:5" x14ac:dyDescent="0.2">
      <c r="A29" s="21" t="s">
        <v>37</v>
      </c>
      <c r="B29" s="21" t="s">
        <v>272</v>
      </c>
      <c r="C29" s="7">
        <v>51754846</v>
      </c>
      <c r="D29">
        <v>0</v>
      </c>
      <c r="E29" s="7">
        <v>51754846</v>
      </c>
    </row>
    <row r="30" spans="1:5" x14ac:dyDescent="0.2">
      <c r="A30" s="21" t="s">
        <v>39</v>
      </c>
      <c r="B30" s="21" t="s">
        <v>273</v>
      </c>
      <c r="C30" s="7">
        <v>1473</v>
      </c>
      <c r="D30">
        <v>0</v>
      </c>
      <c r="E30" s="7">
        <v>1473</v>
      </c>
    </row>
    <row r="31" spans="1:5" x14ac:dyDescent="0.2">
      <c r="A31" s="21" t="s">
        <v>122</v>
      </c>
      <c r="B31" s="21" t="s">
        <v>274</v>
      </c>
      <c r="D31">
        <v>0</v>
      </c>
    </row>
    <row r="32" spans="1:5" x14ac:dyDescent="0.2">
      <c r="A32" s="21" t="s">
        <v>131</v>
      </c>
      <c r="B32" s="21" t="s">
        <v>275</v>
      </c>
      <c r="C32">
        <v>235</v>
      </c>
      <c r="D32">
        <v>0</v>
      </c>
      <c r="E32">
        <v>235</v>
      </c>
    </row>
    <row r="33" spans="1:5" x14ac:dyDescent="0.2">
      <c r="A33" s="21" t="s">
        <v>258</v>
      </c>
      <c r="B33" s="21" t="s">
        <v>276</v>
      </c>
      <c r="C33">
        <v>0</v>
      </c>
      <c r="D33">
        <v>0</v>
      </c>
      <c r="E33">
        <v>0</v>
      </c>
    </row>
    <row r="34" spans="1:5" ht="25.5" x14ac:dyDescent="0.2">
      <c r="A34" s="43" t="s">
        <v>259</v>
      </c>
      <c r="B34" s="24" t="s">
        <v>260</v>
      </c>
      <c r="D34">
        <v>0</v>
      </c>
    </row>
    <row r="35" spans="1:5" x14ac:dyDescent="0.2">
      <c r="A35" s="21" t="s">
        <v>43</v>
      </c>
      <c r="B35" s="21" t="s">
        <v>277</v>
      </c>
      <c r="C35" s="7">
        <v>353558</v>
      </c>
      <c r="D35">
        <v>0</v>
      </c>
      <c r="E35" s="7">
        <v>353558</v>
      </c>
    </row>
    <row r="36" spans="1:5" x14ac:dyDescent="0.2">
      <c r="A36" s="21" t="s">
        <v>45</v>
      </c>
      <c r="B36" s="21" t="s">
        <v>278</v>
      </c>
      <c r="C36" s="7">
        <v>322309</v>
      </c>
      <c r="D36">
        <v>0</v>
      </c>
      <c r="E36" s="7">
        <v>322309</v>
      </c>
    </row>
    <row r="37" spans="1:5" x14ac:dyDescent="0.2">
      <c r="A37" s="21" t="s">
        <v>135</v>
      </c>
      <c r="B37" s="21" t="s">
        <v>279</v>
      </c>
      <c r="C37" s="7">
        <v>3092768</v>
      </c>
      <c r="D37">
        <v>0</v>
      </c>
      <c r="E37" s="7">
        <v>3092768</v>
      </c>
    </row>
    <row r="38" spans="1:5" ht="25.5" x14ac:dyDescent="0.2">
      <c r="A38" s="43" t="s">
        <v>209</v>
      </c>
      <c r="B38" s="24" t="s">
        <v>261</v>
      </c>
      <c r="D38">
        <v>0</v>
      </c>
    </row>
    <row r="39" spans="1:5" x14ac:dyDescent="0.2">
      <c r="A39" s="21" t="s">
        <v>47</v>
      </c>
      <c r="B39" s="21" t="s">
        <v>48</v>
      </c>
      <c r="C39" s="7">
        <v>15188628</v>
      </c>
      <c r="D39">
        <v>0</v>
      </c>
      <c r="E39" s="7">
        <v>15188628</v>
      </c>
    </row>
    <row r="40" spans="1:5" x14ac:dyDescent="0.2">
      <c r="A40" s="21" t="s">
        <v>49</v>
      </c>
      <c r="B40" s="21" t="s">
        <v>50</v>
      </c>
      <c r="C40" s="7">
        <v>10219776</v>
      </c>
      <c r="D40">
        <v>0</v>
      </c>
      <c r="E40" s="7">
        <v>10219776</v>
      </c>
    </row>
    <row r="41" spans="1:5" x14ac:dyDescent="0.2">
      <c r="A41" s="21" t="s">
        <v>51</v>
      </c>
      <c r="B41" s="21" t="s">
        <v>52</v>
      </c>
      <c r="C41" s="7">
        <v>4381073</v>
      </c>
      <c r="D41">
        <v>0</v>
      </c>
      <c r="E41" s="7">
        <v>4381073</v>
      </c>
    </row>
    <row r="42" spans="1:5" x14ac:dyDescent="0.2">
      <c r="A42" s="21" t="s">
        <v>53</v>
      </c>
      <c r="B42" s="21" t="s">
        <v>54</v>
      </c>
      <c r="C42" s="7">
        <v>587779</v>
      </c>
      <c r="D42">
        <v>0</v>
      </c>
      <c r="E42" s="7">
        <v>587779</v>
      </c>
    </row>
    <row r="43" spans="1:5" x14ac:dyDescent="0.2">
      <c r="A43" s="21" t="s">
        <v>55</v>
      </c>
      <c r="B43" s="21" t="s">
        <v>56</v>
      </c>
      <c r="C43">
        <v>0</v>
      </c>
      <c r="D43">
        <v>0</v>
      </c>
      <c r="E43">
        <v>0</v>
      </c>
    </row>
    <row r="44" spans="1:5" x14ac:dyDescent="0.2">
      <c r="A44" s="21" t="s">
        <v>57</v>
      </c>
      <c r="B44" s="21" t="s">
        <v>280</v>
      </c>
      <c r="C44" s="7">
        <v>184437820</v>
      </c>
      <c r="D44">
        <v>0</v>
      </c>
      <c r="E44" s="7">
        <v>184437820</v>
      </c>
    </row>
    <row r="45" spans="1:5" x14ac:dyDescent="0.2">
      <c r="A45" s="21" t="s">
        <v>59</v>
      </c>
      <c r="B45" s="21" t="s">
        <v>281</v>
      </c>
      <c r="C45" s="7">
        <v>-184437820</v>
      </c>
      <c r="D45">
        <v>0</v>
      </c>
      <c r="E45" s="7">
        <v>-184437820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6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5" t="s">
        <v>170</v>
      </c>
      <c r="B1" s="16"/>
      <c r="C1" s="16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305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285</v>
      </c>
      <c r="C8" s="7">
        <v>75252397</v>
      </c>
      <c r="D8" s="7">
        <v>-2182780</v>
      </c>
      <c r="E8" s="7">
        <v>73069617</v>
      </c>
    </row>
    <row r="9" spans="1:5" x14ac:dyDescent="0.2">
      <c r="A9" s="21" t="s">
        <v>11</v>
      </c>
      <c r="B9" s="21" t="s">
        <v>286</v>
      </c>
      <c r="C9" s="7">
        <v>2353398</v>
      </c>
      <c r="D9" s="7">
        <v>0</v>
      </c>
      <c r="E9" s="7">
        <v>2353398</v>
      </c>
    </row>
    <row r="10" spans="1:5" ht="25.5" x14ac:dyDescent="0.2">
      <c r="A10" s="43" t="s">
        <v>13</v>
      </c>
      <c r="B10" s="24" t="s">
        <v>14</v>
      </c>
      <c r="C10" s="7">
        <v>28357303</v>
      </c>
      <c r="D10" s="7">
        <v>0</v>
      </c>
      <c r="E10" s="7">
        <v>28357303</v>
      </c>
    </row>
    <row r="11" spans="1:5" x14ac:dyDescent="0.2">
      <c r="A11" s="21" t="s">
        <v>15</v>
      </c>
      <c r="B11" s="21" t="s">
        <v>16</v>
      </c>
      <c r="C11" s="7">
        <v>197839</v>
      </c>
      <c r="D11" s="7">
        <v>-92146</v>
      </c>
      <c r="E11" s="7">
        <v>105693</v>
      </c>
    </row>
    <row r="12" spans="1:5" x14ac:dyDescent="0.2">
      <c r="A12" s="21" t="s">
        <v>17</v>
      </c>
      <c r="B12" s="21" t="s">
        <v>287</v>
      </c>
      <c r="C12" s="7">
        <v>1499350</v>
      </c>
      <c r="D12" s="7">
        <v>0</v>
      </c>
      <c r="E12" s="7">
        <v>1499350</v>
      </c>
    </row>
    <row r="13" spans="1:5" x14ac:dyDescent="0.2">
      <c r="A13" s="21" t="s">
        <v>19</v>
      </c>
      <c r="B13" s="21" t="s">
        <v>20</v>
      </c>
      <c r="C13" s="7">
        <v>38637465</v>
      </c>
      <c r="D13" s="7">
        <v>-871525</v>
      </c>
      <c r="E13" s="7">
        <v>37765940</v>
      </c>
    </row>
    <row r="14" spans="1:5" x14ac:dyDescent="0.2">
      <c r="A14" s="21" t="s">
        <v>127</v>
      </c>
      <c r="B14" s="21" t="s">
        <v>128</v>
      </c>
      <c r="C14" s="7">
        <v>1063</v>
      </c>
      <c r="D14" s="7">
        <v>-1063</v>
      </c>
      <c r="E14" s="7">
        <v>0</v>
      </c>
    </row>
    <row r="15" spans="1:5" x14ac:dyDescent="0.2">
      <c r="A15" s="21" t="s">
        <v>21</v>
      </c>
      <c r="B15" s="21" t="s">
        <v>22</v>
      </c>
      <c r="C15" s="7">
        <v>1136015</v>
      </c>
      <c r="D15" s="7">
        <v>-24913</v>
      </c>
      <c r="E15" s="7">
        <v>1111102</v>
      </c>
    </row>
    <row r="16" spans="1:5" x14ac:dyDescent="0.2">
      <c r="A16" s="21" t="s">
        <v>23</v>
      </c>
      <c r="B16" s="21" t="s">
        <v>24</v>
      </c>
      <c r="C16" s="7">
        <v>95530</v>
      </c>
      <c r="D16" s="7">
        <v>-12121</v>
      </c>
      <c r="E16" s="7">
        <v>83409</v>
      </c>
    </row>
    <row r="17" spans="1:5" ht="25.5" x14ac:dyDescent="0.2">
      <c r="A17" s="43" t="s">
        <v>25</v>
      </c>
      <c r="B17" s="24" t="s">
        <v>256</v>
      </c>
      <c r="C17" s="7">
        <v>0</v>
      </c>
      <c r="D17" s="7">
        <v>0</v>
      </c>
      <c r="E17" s="7">
        <v>0</v>
      </c>
    </row>
    <row r="18" spans="1:5" x14ac:dyDescent="0.2">
      <c r="A18" s="21" t="s">
        <v>185</v>
      </c>
      <c r="B18" s="21" t="s">
        <v>267</v>
      </c>
      <c r="C18" s="7">
        <v>0</v>
      </c>
      <c r="D18" s="7">
        <v>0</v>
      </c>
      <c r="E18" s="7">
        <v>0</v>
      </c>
    </row>
    <row r="19" spans="1:5" x14ac:dyDescent="0.2">
      <c r="A19" s="21" t="s">
        <v>187</v>
      </c>
      <c r="B19" s="21" t="s">
        <v>257</v>
      </c>
      <c r="C19" s="7">
        <v>0</v>
      </c>
      <c r="D19" s="7">
        <v>0</v>
      </c>
      <c r="E19" s="7">
        <v>0</v>
      </c>
    </row>
    <row r="20" spans="1:5" x14ac:dyDescent="0.2">
      <c r="A20" s="21" t="s">
        <v>171</v>
      </c>
      <c r="B20" s="21" t="s">
        <v>26</v>
      </c>
      <c r="C20" s="7">
        <v>755581</v>
      </c>
      <c r="D20" s="7">
        <v>-328184</v>
      </c>
      <c r="E20" s="7">
        <v>427397</v>
      </c>
    </row>
    <row r="21" spans="1:5" x14ac:dyDescent="0.2">
      <c r="A21" s="21" t="s">
        <v>190</v>
      </c>
      <c r="B21" s="21" t="s">
        <v>268</v>
      </c>
      <c r="C21" s="7">
        <v>0</v>
      </c>
      <c r="D21" s="7">
        <v>0</v>
      </c>
      <c r="E21" s="7">
        <v>0</v>
      </c>
    </row>
    <row r="22" spans="1:5" x14ac:dyDescent="0.2">
      <c r="A22" s="21" t="s">
        <v>172</v>
      </c>
      <c r="B22" s="21" t="s">
        <v>28</v>
      </c>
      <c r="C22" s="7">
        <v>1051233</v>
      </c>
      <c r="D22" s="7">
        <v>-351507</v>
      </c>
      <c r="E22" s="7">
        <v>699726</v>
      </c>
    </row>
    <row r="23" spans="1:5" x14ac:dyDescent="0.2">
      <c r="A23" s="21" t="s">
        <v>173</v>
      </c>
      <c r="B23" s="21" t="s">
        <v>30</v>
      </c>
      <c r="C23" s="7">
        <v>1157522</v>
      </c>
      <c r="D23" s="7">
        <v>-501321</v>
      </c>
      <c r="E23" s="7">
        <v>656201</v>
      </c>
    </row>
    <row r="24" spans="1:5" ht="25.5" x14ac:dyDescent="0.2">
      <c r="A24" s="43" t="s">
        <v>174</v>
      </c>
      <c r="B24" s="24" t="s">
        <v>269</v>
      </c>
      <c r="C24" s="7">
        <v>10098</v>
      </c>
      <c r="D24" s="7">
        <v>0</v>
      </c>
      <c r="E24" s="7">
        <v>10098</v>
      </c>
    </row>
    <row r="25" spans="1:5" x14ac:dyDescent="0.2">
      <c r="A25" s="21" t="s">
        <v>195</v>
      </c>
      <c r="B25" s="21" t="s">
        <v>130</v>
      </c>
      <c r="C25" s="46">
        <v>0</v>
      </c>
      <c r="D25" s="46">
        <v>0</v>
      </c>
      <c r="E25" s="46">
        <v>0</v>
      </c>
    </row>
    <row r="26" spans="1:5" x14ac:dyDescent="0.2">
      <c r="A26" s="21" t="s">
        <v>31</v>
      </c>
      <c r="B26" s="21" t="s">
        <v>32</v>
      </c>
      <c r="C26" s="7">
        <v>73069617</v>
      </c>
      <c r="D26" s="45">
        <v>0</v>
      </c>
      <c r="E26" s="7">
        <v>73069617</v>
      </c>
    </row>
    <row r="27" spans="1:5" x14ac:dyDescent="0.2">
      <c r="A27" s="21" t="s">
        <v>33</v>
      </c>
      <c r="B27" s="21" t="s">
        <v>288</v>
      </c>
      <c r="C27" s="7">
        <v>58468494</v>
      </c>
      <c r="D27" s="45">
        <v>0</v>
      </c>
      <c r="E27" s="7">
        <v>58468494</v>
      </c>
    </row>
    <row r="28" spans="1:5" x14ac:dyDescent="0.2">
      <c r="A28" s="21" t="s">
        <v>35</v>
      </c>
      <c r="B28" s="21" t="s">
        <v>271</v>
      </c>
      <c r="C28" s="7">
        <v>5514531</v>
      </c>
      <c r="D28" s="45">
        <v>0</v>
      </c>
      <c r="E28" s="7">
        <v>5514531</v>
      </c>
    </row>
    <row r="29" spans="1:5" x14ac:dyDescent="0.2">
      <c r="A29" s="21" t="s">
        <v>37</v>
      </c>
      <c r="B29" s="21" t="s">
        <v>272</v>
      </c>
      <c r="C29" s="7">
        <v>49457816</v>
      </c>
      <c r="D29" s="45">
        <v>0</v>
      </c>
      <c r="E29" s="7">
        <v>49457816</v>
      </c>
    </row>
    <row r="30" spans="1:5" x14ac:dyDescent="0.2">
      <c r="A30" s="21" t="s">
        <v>39</v>
      </c>
      <c r="B30" s="21" t="s">
        <v>273</v>
      </c>
      <c r="C30" s="7">
        <v>1364</v>
      </c>
      <c r="D30" s="45">
        <v>0</v>
      </c>
      <c r="E30" s="7">
        <v>1364</v>
      </c>
    </row>
    <row r="31" spans="1:5" x14ac:dyDescent="0.2">
      <c r="A31" s="21" t="s">
        <v>122</v>
      </c>
      <c r="B31" s="21" t="s">
        <v>274</v>
      </c>
      <c r="C31" s="7">
        <v>0</v>
      </c>
      <c r="D31" s="45">
        <v>0</v>
      </c>
      <c r="E31" s="7">
        <v>0</v>
      </c>
    </row>
    <row r="32" spans="1:5" x14ac:dyDescent="0.2">
      <c r="A32" s="21" t="s">
        <v>131</v>
      </c>
      <c r="B32" s="21" t="s">
        <v>307</v>
      </c>
      <c r="C32" s="7">
        <v>235</v>
      </c>
      <c r="D32" s="45">
        <v>0</v>
      </c>
      <c r="E32" s="7">
        <v>235</v>
      </c>
    </row>
    <row r="33" spans="1:5" x14ac:dyDescent="0.2">
      <c r="A33" s="21" t="s">
        <v>258</v>
      </c>
      <c r="B33" s="21" t="s">
        <v>276</v>
      </c>
      <c r="C33" s="7">
        <v>36706</v>
      </c>
      <c r="D33" s="45">
        <v>0</v>
      </c>
      <c r="E33" s="7">
        <v>36706</v>
      </c>
    </row>
    <row r="34" spans="1:5" ht="25.5" x14ac:dyDescent="0.2">
      <c r="A34" s="43" t="s">
        <v>259</v>
      </c>
      <c r="B34" s="24" t="s">
        <v>260</v>
      </c>
      <c r="C34" s="7">
        <v>0</v>
      </c>
      <c r="D34" s="45">
        <v>0</v>
      </c>
      <c r="E34" s="7">
        <v>0</v>
      </c>
    </row>
    <row r="35" spans="1:5" x14ac:dyDescent="0.2">
      <c r="A35" s="21" t="s">
        <v>43</v>
      </c>
      <c r="B35" s="21" t="s">
        <v>277</v>
      </c>
      <c r="C35" s="7">
        <v>325097</v>
      </c>
      <c r="D35" s="45">
        <v>0</v>
      </c>
      <c r="E35" s="7">
        <v>325097</v>
      </c>
    </row>
    <row r="36" spans="1:5" x14ac:dyDescent="0.2">
      <c r="A36" s="21" t="s">
        <v>45</v>
      </c>
      <c r="B36" s="21" t="s">
        <v>278</v>
      </c>
      <c r="C36" s="7">
        <v>261729</v>
      </c>
      <c r="D36" s="45">
        <v>0</v>
      </c>
      <c r="E36" s="7">
        <v>261729</v>
      </c>
    </row>
    <row r="37" spans="1:5" x14ac:dyDescent="0.2">
      <c r="A37" s="21" t="s">
        <v>135</v>
      </c>
      <c r="B37" s="21" t="s">
        <v>279</v>
      </c>
      <c r="C37" s="7">
        <v>2871016</v>
      </c>
      <c r="D37" s="45">
        <v>0</v>
      </c>
      <c r="E37" s="7">
        <v>2871016</v>
      </c>
    </row>
    <row r="38" spans="1:5" ht="25.5" x14ac:dyDescent="0.2">
      <c r="A38" s="43" t="s">
        <v>209</v>
      </c>
      <c r="B38" s="24" t="s">
        <v>261</v>
      </c>
      <c r="C38" s="7">
        <v>0</v>
      </c>
      <c r="D38" s="45">
        <v>0</v>
      </c>
      <c r="E38" s="7">
        <v>0</v>
      </c>
    </row>
    <row r="39" spans="1:5" x14ac:dyDescent="0.2">
      <c r="A39" s="21" t="s">
        <v>47</v>
      </c>
      <c r="B39" s="21" t="s">
        <v>48</v>
      </c>
      <c r="C39" s="7">
        <v>14601123</v>
      </c>
      <c r="D39" s="45">
        <v>0</v>
      </c>
      <c r="E39" s="7">
        <v>14601123</v>
      </c>
    </row>
    <row r="40" spans="1:5" x14ac:dyDescent="0.2">
      <c r="A40" s="21" t="s">
        <v>49</v>
      </c>
      <c r="B40" s="21" t="s">
        <v>50</v>
      </c>
      <c r="C40" s="7">
        <v>10219776</v>
      </c>
      <c r="D40" s="45">
        <v>0</v>
      </c>
      <c r="E40" s="7">
        <v>10219776</v>
      </c>
    </row>
    <row r="41" spans="1:5" x14ac:dyDescent="0.2">
      <c r="A41" s="21" t="s">
        <v>51</v>
      </c>
      <c r="B41" s="21" t="s">
        <v>52</v>
      </c>
      <c r="C41" s="7">
        <v>2521902</v>
      </c>
      <c r="D41" s="45">
        <v>0</v>
      </c>
      <c r="E41" s="7">
        <v>2521902</v>
      </c>
    </row>
    <row r="42" spans="1:5" x14ac:dyDescent="0.2">
      <c r="A42" s="21" t="s">
        <v>53</v>
      </c>
      <c r="B42" s="21" t="s">
        <v>54</v>
      </c>
      <c r="C42" s="7">
        <v>1859445</v>
      </c>
      <c r="D42" s="45">
        <v>0</v>
      </c>
      <c r="E42" s="7">
        <v>1859445</v>
      </c>
    </row>
    <row r="43" spans="1:5" x14ac:dyDescent="0.2">
      <c r="A43" s="21" t="s">
        <v>55</v>
      </c>
      <c r="B43" s="21" t="s">
        <v>56</v>
      </c>
      <c r="C43" s="7">
        <v>0</v>
      </c>
      <c r="D43" s="45">
        <v>0</v>
      </c>
      <c r="E43" s="7">
        <v>0</v>
      </c>
    </row>
    <row r="44" spans="1:5" x14ac:dyDescent="0.2">
      <c r="A44" s="21" t="s">
        <v>57</v>
      </c>
      <c r="B44" s="21" t="s">
        <v>280</v>
      </c>
      <c r="C44" s="7">
        <v>148115198</v>
      </c>
      <c r="D44" s="45">
        <v>0</v>
      </c>
      <c r="E44" s="7">
        <v>148115198</v>
      </c>
    </row>
    <row r="45" spans="1:5" x14ac:dyDescent="0.2">
      <c r="A45" s="21" t="s">
        <v>59</v>
      </c>
      <c r="B45" s="21" t="s">
        <v>281</v>
      </c>
      <c r="C45" s="7">
        <v>-148115198</v>
      </c>
      <c r="D45" s="45">
        <v>0</v>
      </c>
      <c r="E45" s="7">
        <v>-148115198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5" t="s">
        <v>170</v>
      </c>
      <c r="B1" s="16"/>
      <c r="C1" s="16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289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285</v>
      </c>
      <c r="C8" s="22">
        <v>61866761</v>
      </c>
      <c r="D8" s="22">
        <v>-1912341</v>
      </c>
      <c r="E8" s="22">
        <v>59954420</v>
      </c>
    </row>
    <row r="9" spans="1:5" x14ac:dyDescent="0.2">
      <c r="A9" s="21" t="s">
        <v>11</v>
      </c>
      <c r="B9" s="21" t="s">
        <v>286</v>
      </c>
      <c r="C9" s="22">
        <v>2328614</v>
      </c>
      <c r="D9" s="22">
        <v>0</v>
      </c>
      <c r="E9" s="22">
        <v>2328614</v>
      </c>
    </row>
    <row r="10" spans="1:5" ht="25.5" x14ac:dyDescent="0.2">
      <c r="A10" s="43" t="s">
        <v>13</v>
      </c>
      <c r="B10" s="24" t="s">
        <v>14</v>
      </c>
      <c r="C10" s="22">
        <v>27545156</v>
      </c>
      <c r="D10" s="22">
        <v>0</v>
      </c>
      <c r="E10" s="22">
        <v>27545156</v>
      </c>
    </row>
    <row r="11" spans="1:5" x14ac:dyDescent="0.2">
      <c r="A11" s="21" t="s">
        <v>15</v>
      </c>
      <c r="B11" s="21" t="s">
        <v>16</v>
      </c>
      <c r="C11" s="22">
        <v>232471</v>
      </c>
      <c r="D11" s="22">
        <v>-62043</v>
      </c>
      <c r="E11" s="22">
        <v>170428</v>
      </c>
    </row>
    <row r="12" spans="1:5" x14ac:dyDescent="0.2">
      <c r="A12" s="21" t="s">
        <v>17</v>
      </c>
      <c r="B12" s="21" t="s">
        <v>287</v>
      </c>
      <c r="C12" s="22">
        <v>3241971</v>
      </c>
      <c r="D12" s="22">
        <v>0</v>
      </c>
      <c r="E12" s="22">
        <v>3241971</v>
      </c>
    </row>
    <row r="13" spans="1:5" x14ac:dyDescent="0.2">
      <c r="A13" s="21" t="s">
        <v>19</v>
      </c>
      <c r="B13" s="21" t="s">
        <v>20</v>
      </c>
      <c r="C13" s="22">
        <v>24399002</v>
      </c>
      <c r="D13" s="22">
        <v>-886473</v>
      </c>
      <c r="E13" s="22">
        <v>23512529</v>
      </c>
    </row>
    <row r="14" spans="1:5" x14ac:dyDescent="0.2">
      <c r="A14" s="21" t="s">
        <v>127</v>
      </c>
      <c r="B14" s="21" t="s">
        <v>128</v>
      </c>
      <c r="C14" s="22">
        <v>1063</v>
      </c>
      <c r="D14" s="22">
        <v>-1063</v>
      </c>
      <c r="E14" s="22">
        <v>0</v>
      </c>
    </row>
    <row r="15" spans="1:5" x14ac:dyDescent="0.2">
      <c r="A15" s="21" t="s">
        <v>21</v>
      </c>
      <c r="B15" s="21" t="s">
        <v>22</v>
      </c>
      <c r="C15" s="22">
        <v>1259821</v>
      </c>
      <c r="D15" s="22">
        <v>-24778</v>
      </c>
      <c r="E15" s="22">
        <v>1235043</v>
      </c>
    </row>
    <row r="16" spans="1:5" x14ac:dyDescent="0.2">
      <c r="A16" s="21" t="s">
        <v>23</v>
      </c>
      <c r="B16" s="21" t="s">
        <v>24</v>
      </c>
      <c r="C16" s="22">
        <v>96139</v>
      </c>
      <c r="D16" s="22">
        <v>-13270</v>
      </c>
      <c r="E16" s="22">
        <v>82869</v>
      </c>
    </row>
    <row r="17" spans="1:5" ht="25.5" x14ac:dyDescent="0.2">
      <c r="A17" s="43" t="s">
        <v>25</v>
      </c>
      <c r="B17" s="24" t="s">
        <v>256</v>
      </c>
      <c r="C17" s="22">
        <v>14724</v>
      </c>
      <c r="D17" s="22">
        <v>0</v>
      </c>
      <c r="E17" s="22">
        <v>14724</v>
      </c>
    </row>
    <row r="18" spans="1:5" x14ac:dyDescent="0.2">
      <c r="A18" s="21" t="s">
        <v>185</v>
      </c>
      <c r="B18" s="21" t="s">
        <v>267</v>
      </c>
      <c r="C18" s="22">
        <v>111390</v>
      </c>
      <c r="D18" s="22">
        <v>0</v>
      </c>
      <c r="E18" s="22">
        <v>111390</v>
      </c>
    </row>
    <row r="19" spans="1:5" x14ac:dyDescent="0.2">
      <c r="A19" s="21" t="s">
        <v>187</v>
      </c>
      <c r="B19" s="21" t="s">
        <v>257</v>
      </c>
      <c r="C19" s="21"/>
      <c r="D19" s="21"/>
      <c r="E19" s="21"/>
    </row>
    <row r="20" spans="1:5" x14ac:dyDescent="0.2">
      <c r="A20" s="21" t="s">
        <v>171</v>
      </c>
      <c r="B20" s="21" t="s">
        <v>26</v>
      </c>
      <c r="C20" s="22">
        <v>815660</v>
      </c>
      <c r="D20" s="22">
        <v>-226641</v>
      </c>
      <c r="E20" s="22">
        <v>589019</v>
      </c>
    </row>
    <row r="21" spans="1:5" x14ac:dyDescent="0.2">
      <c r="A21" s="21" t="s">
        <v>190</v>
      </c>
      <c r="B21" s="21" t="s">
        <v>268</v>
      </c>
      <c r="C21" s="21"/>
      <c r="D21" s="21"/>
      <c r="E21" s="21"/>
    </row>
    <row r="22" spans="1:5" x14ac:dyDescent="0.2">
      <c r="A22" s="21" t="s">
        <v>172</v>
      </c>
      <c r="B22" s="21" t="s">
        <v>28</v>
      </c>
      <c r="C22" s="22">
        <v>747478</v>
      </c>
      <c r="D22" s="22">
        <v>-212009</v>
      </c>
      <c r="E22" s="22">
        <v>535469</v>
      </c>
    </row>
    <row r="23" spans="1:5" x14ac:dyDescent="0.2">
      <c r="A23" s="21" t="s">
        <v>173</v>
      </c>
      <c r="B23" s="21" t="s">
        <v>30</v>
      </c>
      <c r="C23" s="22">
        <v>1067956</v>
      </c>
      <c r="D23" s="22">
        <v>-486064</v>
      </c>
      <c r="E23" s="22">
        <v>581892</v>
      </c>
    </row>
    <row r="24" spans="1:5" ht="25.5" x14ac:dyDescent="0.2">
      <c r="A24" s="43" t="s">
        <v>174</v>
      </c>
      <c r="B24" s="24" t="s">
        <v>269</v>
      </c>
      <c r="C24" s="22">
        <v>5316</v>
      </c>
      <c r="D24" s="22">
        <v>0</v>
      </c>
      <c r="E24" s="22">
        <v>5316</v>
      </c>
    </row>
    <row r="25" spans="1:5" x14ac:dyDescent="0.2">
      <c r="A25" s="21" t="s">
        <v>195</v>
      </c>
      <c r="B25" s="21" t="s">
        <v>130</v>
      </c>
      <c r="C25" s="21"/>
      <c r="D25" s="21"/>
      <c r="E25" s="21"/>
    </row>
    <row r="26" spans="1:5" x14ac:dyDescent="0.2">
      <c r="A26" s="21" t="s">
        <v>31</v>
      </c>
      <c r="B26" s="21" t="s">
        <v>32</v>
      </c>
      <c r="C26" s="22">
        <v>59954420</v>
      </c>
      <c r="D26" s="22">
        <v>0</v>
      </c>
      <c r="E26" s="22">
        <v>59954420</v>
      </c>
    </row>
    <row r="27" spans="1:5" x14ac:dyDescent="0.2">
      <c r="A27" s="21" t="s">
        <v>33</v>
      </c>
      <c r="B27" s="21" t="s">
        <v>288</v>
      </c>
      <c r="C27" s="22">
        <v>46384815</v>
      </c>
      <c r="D27" s="22">
        <v>0</v>
      </c>
      <c r="E27" s="22">
        <v>46384815</v>
      </c>
    </row>
    <row r="28" spans="1:5" x14ac:dyDescent="0.2">
      <c r="A28" s="21" t="s">
        <v>35</v>
      </c>
      <c r="B28" s="21" t="s">
        <v>271</v>
      </c>
      <c r="C28" s="22">
        <v>2950593</v>
      </c>
      <c r="D28" s="22">
        <v>0</v>
      </c>
      <c r="E28" s="22">
        <v>2950593</v>
      </c>
    </row>
    <row r="29" spans="1:5" x14ac:dyDescent="0.2">
      <c r="A29" s="21" t="s">
        <v>37</v>
      </c>
      <c r="B29" s="21" t="s">
        <v>272</v>
      </c>
      <c r="C29" s="22">
        <v>39756432</v>
      </c>
      <c r="D29" s="22">
        <v>0</v>
      </c>
      <c r="E29" s="22">
        <v>39756432</v>
      </c>
    </row>
    <row r="30" spans="1:5" x14ac:dyDescent="0.2">
      <c r="A30" s="21" t="s">
        <v>39</v>
      </c>
      <c r="B30" s="21" t="s">
        <v>273</v>
      </c>
      <c r="C30" s="22">
        <v>2241</v>
      </c>
      <c r="D30" s="22">
        <v>0</v>
      </c>
      <c r="E30" s="22">
        <v>2241</v>
      </c>
    </row>
    <row r="31" spans="1:5" x14ac:dyDescent="0.2">
      <c r="A31" s="21" t="s">
        <v>122</v>
      </c>
      <c r="B31" s="21" t="s">
        <v>274</v>
      </c>
      <c r="C31" s="22">
        <v>0</v>
      </c>
      <c r="D31" s="22">
        <v>0</v>
      </c>
      <c r="E31" s="22">
        <v>0</v>
      </c>
    </row>
    <row r="32" spans="1:5" x14ac:dyDescent="0.2">
      <c r="A32" s="21" t="s">
        <v>131</v>
      </c>
      <c r="B32" s="21" t="s">
        <v>275</v>
      </c>
      <c r="C32" s="22">
        <v>235</v>
      </c>
      <c r="D32" s="22">
        <v>0</v>
      </c>
      <c r="E32" s="22">
        <v>235</v>
      </c>
    </row>
    <row r="33" spans="1:5" x14ac:dyDescent="0.2">
      <c r="A33" s="21" t="s">
        <v>258</v>
      </c>
      <c r="B33" s="21" t="s">
        <v>276</v>
      </c>
      <c r="C33" s="22">
        <v>0</v>
      </c>
      <c r="D33" s="22">
        <v>0</v>
      </c>
      <c r="E33" s="22">
        <v>0</v>
      </c>
    </row>
    <row r="34" spans="1:5" ht="25.5" x14ac:dyDescent="0.2">
      <c r="A34" s="43" t="s">
        <v>259</v>
      </c>
      <c r="B34" s="24" t="s">
        <v>260</v>
      </c>
      <c r="C34" s="21"/>
      <c r="D34" s="21"/>
      <c r="E34" s="21"/>
    </row>
    <row r="35" spans="1:5" x14ac:dyDescent="0.2">
      <c r="A35" s="21" t="s">
        <v>43</v>
      </c>
      <c r="B35" s="21" t="s">
        <v>277</v>
      </c>
      <c r="C35" s="22">
        <v>703383</v>
      </c>
      <c r="D35" s="22">
        <v>0</v>
      </c>
      <c r="E35" s="22">
        <v>703383</v>
      </c>
    </row>
    <row r="36" spans="1:5" x14ac:dyDescent="0.2">
      <c r="A36" s="21" t="s">
        <v>45</v>
      </c>
      <c r="B36" s="21" t="s">
        <v>278</v>
      </c>
      <c r="C36" s="22">
        <v>201837</v>
      </c>
      <c r="D36" s="22">
        <v>0</v>
      </c>
      <c r="E36" s="22">
        <v>201837</v>
      </c>
    </row>
    <row r="37" spans="1:5" x14ac:dyDescent="0.2">
      <c r="A37" s="21" t="s">
        <v>135</v>
      </c>
      <c r="B37" s="21" t="s">
        <v>279</v>
      </c>
      <c r="C37" s="22">
        <v>2770094</v>
      </c>
      <c r="D37" s="22">
        <v>0</v>
      </c>
      <c r="E37" s="22">
        <v>2770094</v>
      </c>
    </row>
    <row r="38" spans="1:5" ht="25.5" x14ac:dyDescent="0.2">
      <c r="A38" s="43" t="s">
        <v>209</v>
      </c>
      <c r="B38" s="24" t="s">
        <v>261</v>
      </c>
      <c r="C38" s="21"/>
      <c r="D38" s="21"/>
      <c r="E38" s="21"/>
    </row>
    <row r="39" spans="1:5" x14ac:dyDescent="0.2">
      <c r="A39" s="21" t="s">
        <v>47</v>
      </c>
      <c r="B39" s="21" t="s">
        <v>48</v>
      </c>
      <c r="C39" s="22">
        <v>13569605</v>
      </c>
      <c r="D39" s="22">
        <v>0</v>
      </c>
      <c r="E39" s="22">
        <v>13569605</v>
      </c>
    </row>
    <row r="40" spans="1:5" x14ac:dyDescent="0.2">
      <c r="A40" s="21" t="s">
        <v>49</v>
      </c>
      <c r="B40" s="21" t="s">
        <v>50</v>
      </c>
      <c r="C40" s="22">
        <v>9419775</v>
      </c>
      <c r="D40" s="22">
        <v>0</v>
      </c>
      <c r="E40" s="22">
        <v>9419775</v>
      </c>
    </row>
    <row r="41" spans="1:5" x14ac:dyDescent="0.2">
      <c r="A41" s="21" t="s">
        <v>51</v>
      </c>
      <c r="B41" s="21" t="s">
        <v>52</v>
      </c>
      <c r="C41" s="22">
        <v>2522239</v>
      </c>
      <c r="D41" s="22">
        <v>0</v>
      </c>
      <c r="E41" s="22">
        <v>2522239</v>
      </c>
    </row>
    <row r="42" spans="1:5" x14ac:dyDescent="0.2">
      <c r="A42" s="21" t="s">
        <v>53</v>
      </c>
      <c r="B42" s="21" t="s">
        <v>54</v>
      </c>
      <c r="C42" s="22">
        <v>1627591</v>
      </c>
      <c r="D42" s="22">
        <v>0</v>
      </c>
      <c r="E42" s="22">
        <v>1627591</v>
      </c>
    </row>
    <row r="43" spans="1:5" x14ac:dyDescent="0.2">
      <c r="A43" s="21" t="s">
        <v>55</v>
      </c>
      <c r="B43" s="21" t="s">
        <v>56</v>
      </c>
      <c r="C43" s="22">
        <v>0</v>
      </c>
      <c r="D43" s="22">
        <v>0</v>
      </c>
      <c r="E43" s="22">
        <v>0</v>
      </c>
    </row>
    <row r="44" spans="1:5" x14ac:dyDescent="0.2">
      <c r="A44" s="21" t="s">
        <v>57</v>
      </c>
      <c r="B44" s="21" t="s">
        <v>280</v>
      </c>
      <c r="C44" s="22">
        <v>238414591</v>
      </c>
      <c r="D44" s="22">
        <v>0</v>
      </c>
      <c r="E44" s="22">
        <v>238414591</v>
      </c>
    </row>
    <row r="45" spans="1:5" x14ac:dyDescent="0.2">
      <c r="A45" s="21" t="s">
        <v>59</v>
      </c>
      <c r="B45" s="21" t="s">
        <v>281</v>
      </c>
      <c r="C45" s="22">
        <v>-238414591</v>
      </c>
      <c r="D45" s="22">
        <v>0</v>
      </c>
      <c r="E45" s="22">
        <v>-238414591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60"/>
  <sheetViews>
    <sheetView workbookViewId="0">
      <selection activeCell="A4" sqref="A4:E4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5" t="s">
        <v>170</v>
      </c>
      <c r="B1" s="16"/>
      <c r="C1" s="16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282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7">
        <v>70601542</v>
      </c>
      <c r="D8" s="7">
        <v>-1948063</v>
      </c>
      <c r="E8" s="7">
        <v>68653479</v>
      </c>
    </row>
    <row r="9" spans="1:5" x14ac:dyDescent="0.2">
      <c r="A9" s="21" t="s">
        <v>11</v>
      </c>
      <c r="B9" s="21" t="s">
        <v>12</v>
      </c>
      <c r="C9" s="7">
        <v>2033471</v>
      </c>
      <c r="D9">
        <v>0</v>
      </c>
      <c r="E9" s="7">
        <v>2033471</v>
      </c>
    </row>
    <row r="10" spans="1:5" ht="25.5" x14ac:dyDescent="0.2">
      <c r="A10" s="43" t="s">
        <v>13</v>
      </c>
      <c r="B10" s="24" t="s">
        <v>14</v>
      </c>
      <c r="C10" s="7">
        <v>31561826</v>
      </c>
      <c r="D10">
        <v>0</v>
      </c>
      <c r="E10" s="7">
        <v>31561826</v>
      </c>
    </row>
    <row r="11" spans="1:5" x14ac:dyDescent="0.2">
      <c r="A11" s="21" t="s">
        <v>15</v>
      </c>
      <c r="B11" s="21" t="s">
        <v>16</v>
      </c>
      <c r="C11" s="7">
        <v>218743</v>
      </c>
      <c r="D11" s="7">
        <v>-57491</v>
      </c>
      <c r="E11" s="7">
        <v>161252</v>
      </c>
    </row>
    <row r="12" spans="1:5" x14ac:dyDescent="0.2">
      <c r="A12" s="21" t="s">
        <v>17</v>
      </c>
      <c r="B12" s="21" t="s">
        <v>255</v>
      </c>
      <c r="C12" s="7">
        <v>2567334</v>
      </c>
      <c r="D12">
        <v>0</v>
      </c>
      <c r="E12" s="7">
        <v>2567334</v>
      </c>
    </row>
    <row r="13" spans="1:5" x14ac:dyDescent="0.2">
      <c r="A13" s="21" t="s">
        <v>19</v>
      </c>
      <c r="B13" s="21" t="s">
        <v>20</v>
      </c>
      <c r="C13" s="7">
        <v>30287483</v>
      </c>
      <c r="D13" s="7">
        <v>-892786</v>
      </c>
      <c r="E13" s="7">
        <v>29394697</v>
      </c>
    </row>
    <row r="14" spans="1:5" x14ac:dyDescent="0.2">
      <c r="A14" s="21" t="s">
        <v>127</v>
      </c>
      <c r="B14" s="21" t="s">
        <v>128</v>
      </c>
      <c r="C14" s="7">
        <v>1063</v>
      </c>
      <c r="D14" s="7">
        <v>-1063</v>
      </c>
      <c r="E14">
        <v>0</v>
      </c>
    </row>
    <row r="15" spans="1:5" x14ac:dyDescent="0.2">
      <c r="A15" s="21" t="s">
        <v>21</v>
      </c>
      <c r="B15" s="21" t="s">
        <v>22</v>
      </c>
      <c r="C15" s="7">
        <v>1015913</v>
      </c>
      <c r="D15" s="7">
        <v>-21326</v>
      </c>
      <c r="E15" s="7">
        <v>994587</v>
      </c>
    </row>
    <row r="16" spans="1:5" x14ac:dyDescent="0.2">
      <c r="A16" s="21" t="s">
        <v>23</v>
      </c>
      <c r="B16" s="21" t="s">
        <v>24</v>
      </c>
      <c r="C16" s="7">
        <v>59223</v>
      </c>
      <c r="D16" s="7">
        <v>-13270</v>
      </c>
      <c r="E16" s="7">
        <v>45953</v>
      </c>
    </row>
    <row r="17" spans="1:5" ht="25.5" x14ac:dyDescent="0.2">
      <c r="A17" s="43" t="s">
        <v>25</v>
      </c>
      <c r="B17" s="24" t="s">
        <v>256</v>
      </c>
      <c r="C17">
        <v>524</v>
      </c>
      <c r="D17">
        <v>0</v>
      </c>
      <c r="E17">
        <v>524</v>
      </c>
    </row>
    <row r="18" spans="1:5" x14ac:dyDescent="0.2">
      <c r="A18" s="21" t="s">
        <v>185</v>
      </c>
      <c r="B18" s="21" t="s">
        <v>267</v>
      </c>
      <c r="C18" s="7">
        <v>69619</v>
      </c>
      <c r="D18">
        <v>0</v>
      </c>
      <c r="E18" s="7">
        <v>69619</v>
      </c>
    </row>
    <row r="19" spans="1:5" x14ac:dyDescent="0.2">
      <c r="A19" s="21" t="s">
        <v>187</v>
      </c>
      <c r="B19" s="21" t="s">
        <v>257</v>
      </c>
      <c r="D19">
        <v>0</v>
      </c>
    </row>
    <row r="20" spans="1:5" x14ac:dyDescent="0.2">
      <c r="A20" s="21" t="s">
        <v>171</v>
      </c>
      <c r="B20" s="21" t="s">
        <v>26</v>
      </c>
      <c r="C20" s="7">
        <v>821443</v>
      </c>
      <c r="D20" s="7">
        <v>-226640</v>
      </c>
      <c r="E20" s="7">
        <v>594803</v>
      </c>
    </row>
    <row r="21" spans="1:5" x14ac:dyDescent="0.2">
      <c r="A21" s="21" t="s">
        <v>190</v>
      </c>
      <c r="B21" s="21" t="s">
        <v>268</v>
      </c>
      <c r="D21">
        <v>0</v>
      </c>
    </row>
    <row r="22" spans="1:5" x14ac:dyDescent="0.2">
      <c r="A22" s="21" t="s">
        <v>172</v>
      </c>
      <c r="B22" s="21" t="s">
        <v>28</v>
      </c>
      <c r="C22" s="7">
        <v>787220</v>
      </c>
      <c r="D22" s="7">
        <v>-224408</v>
      </c>
      <c r="E22" s="7">
        <v>562812</v>
      </c>
    </row>
    <row r="23" spans="1:5" x14ac:dyDescent="0.2">
      <c r="A23" s="21" t="s">
        <v>173</v>
      </c>
      <c r="B23" s="21" t="s">
        <v>30</v>
      </c>
      <c r="C23" s="7">
        <v>1172364</v>
      </c>
      <c r="D23" s="7">
        <v>-511079</v>
      </c>
      <c r="E23" s="7">
        <v>661285</v>
      </c>
    </row>
    <row r="24" spans="1:5" ht="25.5" x14ac:dyDescent="0.2">
      <c r="A24" s="43" t="s">
        <v>174</v>
      </c>
      <c r="B24" s="24" t="s">
        <v>269</v>
      </c>
      <c r="C24" s="7">
        <v>5316</v>
      </c>
      <c r="D24">
        <v>0</v>
      </c>
      <c r="E24" s="7">
        <v>5316</v>
      </c>
    </row>
    <row r="25" spans="1:5" x14ac:dyDescent="0.2">
      <c r="A25" s="21" t="s">
        <v>195</v>
      </c>
      <c r="B25" s="21" t="s">
        <v>130</v>
      </c>
      <c r="D25">
        <v>0</v>
      </c>
    </row>
    <row r="26" spans="1:5" x14ac:dyDescent="0.2">
      <c r="A26" s="21" t="s">
        <v>31</v>
      </c>
      <c r="B26" s="21" t="s">
        <v>32</v>
      </c>
      <c r="C26" s="7">
        <v>68653479</v>
      </c>
      <c r="D26">
        <v>0</v>
      </c>
      <c r="E26" s="7">
        <v>68653479</v>
      </c>
    </row>
    <row r="27" spans="1:5" x14ac:dyDescent="0.2">
      <c r="A27" s="21" t="s">
        <v>33</v>
      </c>
      <c r="B27" s="21" t="s">
        <v>270</v>
      </c>
      <c r="C27" s="7">
        <v>55708184</v>
      </c>
      <c r="D27">
        <v>0</v>
      </c>
      <c r="E27" s="7">
        <v>55708184</v>
      </c>
    </row>
    <row r="28" spans="1:5" x14ac:dyDescent="0.2">
      <c r="A28" s="21" t="s">
        <v>35</v>
      </c>
      <c r="B28" s="21" t="s">
        <v>271</v>
      </c>
      <c r="C28" s="7">
        <v>8456671</v>
      </c>
      <c r="D28">
        <v>0</v>
      </c>
      <c r="E28" s="7">
        <v>8456671</v>
      </c>
    </row>
    <row r="29" spans="1:5" x14ac:dyDescent="0.2">
      <c r="A29" s="21" t="s">
        <v>37</v>
      </c>
      <c r="B29" s="21" t="s">
        <v>272</v>
      </c>
      <c r="C29" s="7">
        <v>43652949</v>
      </c>
      <c r="D29">
        <v>0</v>
      </c>
      <c r="E29" s="7">
        <v>43652949</v>
      </c>
    </row>
    <row r="30" spans="1:5" x14ac:dyDescent="0.2">
      <c r="A30" s="21" t="s">
        <v>39</v>
      </c>
      <c r="B30" s="21" t="s">
        <v>273</v>
      </c>
      <c r="C30" s="7">
        <v>4482</v>
      </c>
      <c r="D30">
        <v>0</v>
      </c>
      <c r="E30" s="7">
        <v>4482</v>
      </c>
    </row>
    <row r="31" spans="1:5" x14ac:dyDescent="0.2">
      <c r="A31" s="21" t="s">
        <v>122</v>
      </c>
      <c r="B31" s="21" t="s">
        <v>274</v>
      </c>
      <c r="C31">
        <v>0</v>
      </c>
      <c r="D31">
        <v>0</v>
      </c>
      <c r="E31">
        <v>0</v>
      </c>
    </row>
    <row r="32" spans="1:5" x14ac:dyDescent="0.2">
      <c r="A32" s="21" t="s">
        <v>131</v>
      </c>
      <c r="B32" s="21" t="s">
        <v>275</v>
      </c>
      <c r="C32">
        <v>235</v>
      </c>
      <c r="D32">
        <v>0</v>
      </c>
      <c r="E32">
        <v>235</v>
      </c>
    </row>
    <row r="33" spans="1:5" x14ac:dyDescent="0.2">
      <c r="A33" s="21" t="s">
        <v>258</v>
      </c>
      <c r="B33" s="21" t="s">
        <v>276</v>
      </c>
      <c r="C33">
        <v>0</v>
      </c>
      <c r="D33">
        <v>0</v>
      </c>
      <c r="E33">
        <v>0</v>
      </c>
    </row>
    <row r="34" spans="1:5" ht="25.5" x14ac:dyDescent="0.2">
      <c r="A34" s="43" t="s">
        <v>259</v>
      </c>
      <c r="B34" s="24" t="s">
        <v>260</v>
      </c>
      <c r="D34">
        <v>0</v>
      </c>
    </row>
    <row r="35" spans="1:5" x14ac:dyDescent="0.2">
      <c r="A35" s="21" t="s">
        <v>43</v>
      </c>
      <c r="B35" s="21" t="s">
        <v>277</v>
      </c>
      <c r="C35" s="7">
        <v>677472</v>
      </c>
      <c r="D35">
        <v>0</v>
      </c>
      <c r="E35" s="7">
        <v>677472</v>
      </c>
    </row>
    <row r="36" spans="1:5" x14ac:dyDescent="0.2">
      <c r="A36" s="21" t="s">
        <v>45</v>
      </c>
      <c r="B36" s="21" t="s">
        <v>278</v>
      </c>
      <c r="C36" s="7">
        <v>171293</v>
      </c>
      <c r="D36">
        <v>0</v>
      </c>
      <c r="E36" s="7">
        <v>171293</v>
      </c>
    </row>
    <row r="37" spans="1:5" x14ac:dyDescent="0.2">
      <c r="A37" s="21" t="s">
        <v>135</v>
      </c>
      <c r="B37" s="21" t="s">
        <v>279</v>
      </c>
      <c r="C37" s="7">
        <v>2745082</v>
      </c>
      <c r="D37">
        <v>0</v>
      </c>
      <c r="E37" s="7">
        <v>2745082</v>
      </c>
    </row>
    <row r="38" spans="1:5" ht="25.5" x14ac:dyDescent="0.2">
      <c r="A38" s="43" t="s">
        <v>209</v>
      </c>
      <c r="B38" s="24" t="s">
        <v>261</v>
      </c>
      <c r="D38">
        <v>0</v>
      </c>
    </row>
    <row r="39" spans="1:5" x14ac:dyDescent="0.2">
      <c r="A39" s="21" t="s">
        <v>47</v>
      </c>
      <c r="B39" s="21" t="s">
        <v>48</v>
      </c>
      <c r="C39" s="7">
        <v>12945295</v>
      </c>
      <c r="D39">
        <v>0</v>
      </c>
      <c r="E39" s="7">
        <v>12945295</v>
      </c>
    </row>
    <row r="40" spans="1:5" x14ac:dyDescent="0.2">
      <c r="A40" s="21" t="s">
        <v>49</v>
      </c>
      <c r="B40" s="21" t="s">
        <v>50</v>
      </c>
      <c r="C40" s="7">
        <v>9419775</v>
      </c>
      <c r="D40">
        <v>0</v>
      </c>
      <c r="E40" s="7">
        <v>9419775</v>
      </c>
    </row>
    <row r="41" spans="1:5" x14ac:dyDescent="0.2">
      <c r="A41" s="21" t="s">
        <v>51</v>
      </c>
      <c r="B41" s="21" t="s">
        <v>52</v>
      </c>
      <c r="C41" s="7">
        <v>2523492</v>
      </c>
      <c r="D41">
        <v>0</v>
      </c>
      <c r="E41" s="7">
        <v>2523492</v>
      </c>
    </row>
    <row r="42" spans="1:5" x14ac:dyDescent="0.2">
      <c r="A42" s="21" t="s">
        <v>53</v>
      </c>
      <c r="B42" s="21" t="s">
        <v>54</v>
      </c>
      <c r="C42" s="7">
        <v>1002028</v>
      </c>
      <c r="D42">
        <v>0</v>
      </c>
      <c r="E42" s="7">
        <v>1002028</v>
      </c>
    </row>
    <row r="43" spans="1:5" x14ac:dyDescent="0.2">
      <c r="A43" s="21" t="s">
        <v>55</v>
      </c>
      <c r="B43" s="21" t="s">
        <v>56</v>
      </c>
      <c r="C43">
        <v>0</v>
      </c>
      <c r="D43">
        <v>0</v>
      </c>
      <c r="E43">
        <v>0</v>
      </c>
    </row>
    <row r="44" spans="1:5" x14ac:dyDescent="0.2">
      <c r="A44" s="21" t="s">
        <v>57</v>
      </c>
      <c r="B44" s="21" t="s">
        <v>280</v>
      </c>
      <c r="C44" s="7">
        <v>224048142</v>
      </c>
      <c r="D44">
        <v>0</v>
      </c>
      <c r="E44" s="7">
        <v>224048142</v>
      </c>
    </row>
    <row r="45" spans="1:5" x14ac:dyDescent="0.2">
      <c r="A45" s="21" t="s">
        <v>59</v>
      </c>
      <c r="B45" s="21" t="s">
        <v>281</v>
      </c>
      <c r="C45" s="7">
        <v>-224048142</v>
      </c>
      <c r="D45">
        <v>0</v>
      </c>
      <c r="E45" s="7">
        <v>-224048142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60"/>
  <sheetViews>
    <sheetView zoomScale="75" workbookViewId="0">
      <selection activeCell="A4" sqref="A4:E4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170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249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69477999</v>
      </c>
      <c r="D8" s="22">
        <v>-1980399</v>
      </c>
      <c r="E8" s="22">
        <v>67497600</v>
      </c>
    </row>
    <row r="9" spans="1:5" x14ac:dyDescent="0.2">
      <c r="A9" s="21" t="s">
        <v>11</v>
      </c>
      <c r="B9" s="21" t="s">
        <v>12</v>
      </c>
      <c r="C9" s="22">
        <v>2375347</v>
      </c>
      <c r="D9" s="22">
        <v>0</v>
      </c>
      <c r="E9" s="22">
        <v>2375347</v>
      </c>
    </row>
    <row r="10" spans="1:5" ht="25.5" x14ac:dyDescent="0.2">
      <c r="A10" s="43" t="s">
        <v>13</v>
      </c>
      <c r="B10" s="24" t="s">
        <v>14</v>
      </c>
      <c r="C10" s="22">
        <v>37362892</v>
      </c>
      <c r="D10" s="22">
        <v>0</v>
      </c>
      <c r="E10" s="22">
        <v>37362892</v>
      </c>
    </row>
    <row r="11" spans="1:5" x14ac:dyDescent="0.2">
      <c r="A11" s="21" t="s">
        <v>15</v>
      </c>
      <c r="B11" s="21" t="s">
        <v>16</v>
      </c>
      <c r="C11" s="22">
        <v>201608</v>
      </c>
      <c r="D11" s="22">
        <v>-78899</v>
      </c>
      <c r="E11" s="22">
        <v>122709</v>
      </c>
    </row>
    <row r="12" spans="1:5" x14ac:dyDescent="0.2">
      <c r="A12" s="21" t="s">
        <v>17</v>
      </c>
      <c r="B12" s="21" t="s">
        <v>255</v>
      </c>
      <c r="C12" s="22">
        <v>729559</v>
      </c>
      <c r="D12" s="22">
        <v>0</v>
      </c>
      <c r="E12" s="22">
        <v>729559</v>
      </c>
    </row>
    <row r="13" spans="1:5" x14ac:dyDescent="0.2">
      <c r="A13" s="21" t="s">
        <v>19</v>
      </c>
      <c r="B13" s="21" t="s">
        <v>20</v>
      </c>
      <c r="C13" s="22">
        <v>24515369</v>
      </c>
      <c r="D13" s="22">
        <v>-892386</v>
      </c>
      <c r="E13" s="22">
        <v>23622983</v>
      </c>
    </row>
    <row r="14" spans="1:5" x14ac:dyDescent="0.2">
      <c r="A14" s="21" t="s">
        <v>127</v>
      </c>
      <c r="B14" s="21" t="s">
        <v>128</v>
      </c>
      <c r="C14" s="22">
        <v>1063</v>
      </c>
      <c r="D14" s="22">
        <v>-1063</v>
      </c>
      <c r="E14" s="22">
        <v>0</v>
      </c>
    </row>
    <row r="15" spans="1:5" x14ac:dyDescent="0.2">
      <c r="A15" s="21" t="s">
        <v>21</v>
      </c>
      <c r="B15" s="21" t="s">
        <v>22</v>
      </c>
      <c r="C15" s="22">
        <v>553222</v>
      </c>
      <c r="D15" s="22">
        <v>-35425</v>
      </c>
      <c r="E15" s="22">
        <v>517797</v>
      </c>
    </row>
    <row r="16" spans="1:5" x14ac:dyDescent="0.2">
      <c r="A16" s="21" t="s">
        <v>23</v>
      </c>
      <c r="B16" s="21" t="s">
        <v>24</v>
      </c>
      <c r="C16" s="22">
        <v>826396</v>
      </c>
      <c r="D16" s="22">
        <v>-13270</v>
      </c>
      <c r="E16" s="22">
        <v>813126</v>
      </c>
    </row>
    <row r="17" spans="1:5" ht="25.5" x14ac:dyDescent="0.2">
      <c r="A17" s="43" t="s">
        <v>25</v>
      </c>
      <c r="B17" s="24" t="s">
        <v>256</v>
      </c>
      <c r="C17" s="22">
        <v>722</v>
      </c>
      <c r="D17" s="22">
        <v>0</v>
      </c>
      <c r="E17" s="22">
        <v>722</v>
      </c>
    </row>
    <row r="18" spans="1:5" x14ac:dyDescent="0.2">
      <c r="A18" s="21" t="s">
        <v>185</v>
      </c>
      <c r="B18" s="21" t="s">
        <v>267</v>
      </c>
      <c r="C18" s="22">
        <v>27848</v>
      </c>
      <c r="D18" s="22">
        <v>0</v>
      </c>
      <c r="E18" s="22">
        <v>27848</v>
      </c>
    </row>
    <row r="19" spans="1:5" x14ac:dyDescent="0.2">
      <c r="A19" s="21" t="s">
        <v>187</v>
      </c>
      <c r="B19" s="21" t="s">
        <v>257</v>
      </c>
      <c r="C19" s="21"/>
      <c r="D19" s="21"/>
      <c r="E19" s="21"/>
    </row>
    <row r="20" spans="1:5" x14ac:dyDescent="0.2">
      <c r="A20" s="21" t="s">
        <v>171</v>
      </c>
      <c r="B20" s="21" t="s">
        <v>26</v>
      </c>
      <c r="C20" s="22">
        <v>838161</v>
      </c>
      <c r="D20" s="22">
        <v>-226642</v>
      </c>
      <c r="E20" s="22">
        <v>611519</v>
      </c>
    </row>
    <row r="21" spans="1:5" x14ac:dyDescent="0.2">
      <c r="A21" s="21" t="s">
        <v>190</v>
      </c>
      <c r="B21" s="21" t="s">
        <v>268</v>
      </c>
      <c r="C21" s="21"/>
      <c r="D21" s="21"/>
      <c r="E21" s="21"/>
    </row>
    <row r="22" spans="1:5" x14ac:dyDescent="0.2">
      <c r="A22" s="21" t="s">
        <v>172</v>
      </c>
      <c r="B22" s="21" t="s">
        <v>28</v>
      </c>
      <c r="C22" s="22">
        <v>797214</v>
      </c>
      <c r="D22" s="22">
        <v>-224405</v>
      </c>
      <c r="E22" s="22">
        <v>572809</v>
      </c>
    </row>
    <row r="23" spans="1:5" x14ac:dyDescent="0.2">
      <c r="A23" s="21" t="s">
        <v>173</v>
      </c>
      <c r="B23" s="21" t="s">
        <v>30</v>
      </c>
      <c r="C23" s="22">
        <v>1243282</v>
      </c>
      <c r="D23" s="22">
        <v>-508309</v>
      </c>
      <c r="E23" s="22">
        <v>734973</v>
      </c>
    </row>
    <row r="24" spans="1:5" ht="25.5" x14ac:dyDescent="0.2">
      <c r="A24" s="43" t="s">
        <v>174</v>
      </c>
      <c r="B24" s="24" t="s">
        <v>269</v>
      </c>
      <c r="C24" s="22">
        <v>5316</v>
      </c>
      <c r="D24" s="22">
        <v>0</v>
      </c>
      <c r="E24" s="22">
        <v>5316</v>
      </c>
    </row>
    <row r="25" spans="1:5" x14ac:dyDescent="0.2">
      <c r="A25" s="21" t="s">
        <v>195</v>
      </c>
      <c r="B25" s="21" t="s">
        <v>130</v>
      </c>
      <c r="C25" s="21"/>
      <c r="D25" s="21"/>
      <c r="E25" s="21"/>
    </row>
    <row r="26" spans="1:5" x14ac:dyDescent="0.2">
      <c r="A26" s="21" t="s">
        <v>31</v>
      </c>
      <c r="B26" s="21" t="s">
        <v>32</v>
      </c>
      <c r="C26" s="22">
        <v>67497600</v>
      </c>
      <c r="D26" s="22">
        <v>0</v>
      </c>
      <c r="E26" s="22">
        <v>67497600</v>
      </c>
    </row>
    <row r="27" spans="1:5" x14ac:dyDescent="0.2">
      <c r="A27" s="21" t="s">
        <v>33</v>
      </c>
      <c r="B27" s="21" t="s">
        <v>270</v>
      </c>
      <c r="C27" s="22">
        <v>57339104</v>
      </c>
      <c r="D27" s="22">
        <v>0</v>
      </c>
      <c r="E27" s="22">
        <v>57339104</v>
      </c>
    </row>
    <row r="28" spans="1:5" x14ac:dyDescent="0.2">
      <c r="A28" s="21" t="s">
        <v>35</v>
      </c>
      <c r="B28" s="21" t="s">
        <v>271</v>
      </c>
      <c r="C28" s="22">
        <v>5296598</v>
      </c>
      <c r="D28" s="22">
        <v>0</v>
      </c>
      <c r="E28" s="22">
        <v>5296598</v>
      </c>
    </row>
    <row r="29" spans="1:5" x14ac:dyDescent="0.2">
      <c r="A29" s="21" t="s">
        <v>37</v>
      </c>
      <c r="B29" s="21" t="s">
        <v>272</v>
      </c>
      <c r="C29" s="22">
        <v>48708726</v>
      </c>
      <c r="D29" s="22">
        <v>0</v>
      </c>
      <c r="E29" s="22">
        <v>48708726</v>
      </c>
    </row>
    <row r="30" spans="1:5" x14ac:dyDescent="0.2">
      <c r="A30" s="21" t="s">
        <v>39</v>
      </c>
      <c r="B30" s="21" t="s">
        <v>273</v>
      </c>
      <c r="C30" s="22">
        <v>88</v>
      </c>
      <c r="D30" s="22">
        <v>0</v>
      </c>
      <c r="E30" s="22">
        <v>88</v>
      </c>
    </row>
    <row r="31" spans="1:5" x14ac:dyDescent="0.2">
      <c r="A31" s="21" t="s">
        <v>122</v>
      </c>
      <c r="B31" s="21" t="s">
        <v>274</v>
      </c>
      <c r="C31" s="21"/>
      <c r="D31" s="21"/>
      <c r="E31" s="21"/>
    </row>
    <row r="32" spans="1:5" x14ac:dyDescent="0.2">
      <c r="A32" s="21" t="s">
        <v>131</v>
      </c>
      <c r="B32" s="21" t="s">
        <v>275</v>
      </c>
      <c r="C32" s="22">
        <v>235</v>
      </c>
      <c r="D32" s="22">
        <v>0</v>
      </c>
      <c r="E32" s="22">
        <v>235</v>
      </c>
    </row>
    <row r="33" spans="1:5" x14ac:dyDescent="0.2">
      <c r="A33" s="21" t="s">
        <v>258</v>
      </c>
      <c r="B33" s="21" t="s">
        <v>276</v>
      </c>
      <c r="C33" s="22">
        <v>0</v>
      </c>
      <c r="D33" s="22">
        <v>0</v>
      </c>
      <c r="E33" s="22">
        <v>0</v>
      </c>
    </row>
    <row r="34" spans="1:5" ht="25.5" x14ac:dyDescent="0.2">
      <c r="A34" s="43" t="s">
        <v>259</v>
      </c>
      <c r="B34" s="24" t="s">
        <v>260</v>
      </c>
      <c r="C34" s="21"/>
      <c r="D34" s="21"/>
      <c r="E34" s="21"/>
    </row>
    <row r="35" spans="1:5" x14ac:dyDescent="0.2">
      <c r="A35" s="21" t="s">
        <v>43</v>
      </c>
      <c r="B35" s="21" t="s">
        <v>277</v>
      </c>
      <c r="C35" s="22">
        <v>258339</v>
      </c>
      <c r="D35" s="22">
        <v>0</v>
      </c>
      <c r="E35" s="22">
        <v>258339</v>
      </c>
    </row>
    <row r="36" spans="1:5" x14ac:dyDescent="0.2">
      <c r="A36" s="21" t="s">
        <v>45</v>
      </c>
      <c r="B36" s="21" t="s">
        <v>278</v>
      </c>
      <c r="C36" s="22">
        <v>131202</v>
      </c>
      <c r="D36" s="22">
        <v>0</v>
      </c>
      <c r="E36" s="22">
        <v>131202</v>
      </c>
    </row>
    <row r="37" spans="1:5" x14ac:dyDescent="0.2">
      <c r="A37" s="21" t="s">
        <v>135</v>
      </c>
      <c r="B37" s="21" t="s">
        <v>279</v>
      </c>
      <c r="C37" s="22">
        <v>2943916</v>
      </c>
      <c r="D37" s="22">
        <v>0</v>
      </c>
      <c r="E37" s="22">
        <v>2943916</v>
      </c>
    </row>
    <row r="38" spans="1:5" ht="25.5" x14ac:dyDescent="0.2">
      <c r="A38" s="43" t="s">
        <v>209</v>
      </c>
      <c r="B38" s="24" t="s">
        <v>261</v>
      </c>
      <c r="C38" s="21"/>
      <c r="D38" s="21"/>
      <c r="E38" s="21"/>
    </row>
    <row r="39" spans="1:5" x14ac:dyDescent="0.2">
      <c r="A39" s="21" t="s">
        <v>47</v>
      </c>
      <c r="B39" s="21" t="s">
        <v>48</v>
      </c>
      <c r="C39" s="22">
        <v>10158496</v>
      </c>
      <c r="D39" s="22">
        <v>0</v>
      </c>
      <c r="E39" s="22">
        <v>10158496</v>
      </c>
    </row>
    <row r="40" spans="1:5" x14ac:dyDescent="0.2">
      <c r="A40" s="21" t="s">
        <v>49</v>
      </c>
      <c r="B40" s="21" t="s">
        <v>50</v>
      </c>
      <c r="C40" s="22">
        <v>7079775</v>
      </c>
      <c r="D40" s="22">
        <v>0</v>
      </c>
      <c r="E40" s="22">
        <v>7079775</v>
      </c>
    </row>
    <row r="41" spans="1:5" x14ac:dyDescent="0.2">
      <c r="A41" s="21" t="s">
        <v>51</v>
      </c>
      <c r="B41" s="21" t="s">
        <v>52</v>
      </c>
      <c r="C41" s="22">
        <v>2524826</v>
      </c>
      <c r="D41" s="22">
        <v>0</v>
      </c>
      <c r="E41" s="22">
        <v>2524826</v>
      </c>
    </row>
    <row r="42" spans="1:5" x14ac:dyDescent="0.2">
      <c r="A42" s="21" t="s">
        <v>53</v>
      </c>
      <c r="B42" s="21" t="s">
        <v>54</v>
      </c>
      <c r="C42" s="22">
        <v>553895</v>
      </c>
      <c r="D42" s="22">
        <v>0</v>
      </c>
      <c r="E42" s="22">
        <v>553895</v>
      </c>
    </row>
    <row r="43" spans="1:5" x14ac:dyDescent="0.2">
      <c r="A43" s="21" t="s">
        <v>55</v>
      </c>
      <c r="B43" s="21" t="s">
        <v>56</v>
      </c>
      <c r="C43" s="22">
        <v>0</v>
      </c>
      <c r="D43" s="22">
        <v>0</v>
      </c>
      <c r="E43" s="22">
        <v>0</v>
      </c>
    </row>
    <row r="44" spans="1:5" x14ac:dyDescent="0.2">
      <c r="A44" s="21" t="s">
        <v>57</v>
      </c>
      <c r="B44" s="21" t="s">
        <v>280</v>
      </c>
      <c r="C44" s="22">
        <v>187747052</v>
      </c>
      <c r="D44" s="22">
        <v>0</v>
      </c>
      <c r="E44" s="22">
        <v>187747052</v>
      </c>
    </row>
    <row r="45" spans="1:5" x14ac:dyDescent="0.2">
      <c r="A45" s="21" t="s">
        <v>59</v>
      </c>
      <c r="B45" s="21" t="s">
        <v>281</v>
      </c>
      <c r="C45" s="22">
        <v>-187747052</v>
      </c>
      <c r="D45" s="22">
        <v>0</v>
      </c>
      <c r="E45" s="22">
        <v>-187747052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170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161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5" t="s">
        <v>9</v>
      </c>
      <c r="B8" s="26" t="s">
        <v>175</v>
      </c>
      <c r="C8" s="27">
        <v>70246041</v>
      </c>
      <c r="D8" s="27">
        <v>-1865997</v>
      </c>
      <c r="E8" s="27">
        <v>68380044</v>
      </c>
    </row>
    <row r="9" spans="1:5" x14ac:dyDescent="0.2">
      <c r="A9" s="25" t="s">
        <v>11</v>
      </c>
      <c r="B9" s="28" t="s">
        <v>176</v>
      </c>
      <c r="C9" s="41">
        <v>2646974</v>
      </c>
      <c r="D9" s="41">
        <v>0</v>
      </c>
      <c r="E9" s="41">
        <v>2646974</v>
      </c>
    </row>
    <row r="10" spans="1:5" ht="25.5" x14ac:dyDescent="0.2">
      <c r="A10" s="25" t="s">
        <v>13</v>
      </c>
      <c r="B10" s="29" t="s">
        <v>177</v>
      </c>
      <c r="C10" s="41">
        <v>35376546</v>
      </c>
      <c r="D10" s="41">
        <v>0</v>
      </c>
      <c r="E10" s="41">
        <v>35376546</v>
      </c>
    </row>
    <row r="11" spans="1:5" x14ac:dyDescent="0.2">
      <c r="A11" s="25" t="s">
        <v>15</v>
      </c>
      <c r="B11" s="30" t="s">
        <v>178</v>
      </c>
      <c r="C11" s="41">
        <v>178166</v>
      </c>
      <c r="D11" s="41">
        <v>-70352</v>
      </c>
      <c r="E11" s="41">
        <v>107814</v>
      </c>
    </row>
    <row r="12" spans="1:5" x14ac:dyDescent="0.2">
      <c r="A12" s="25" t="s">
        <v>17</v>
      </c>
      <c r="B12" s="30" t="s">
        <v>179</v>
      </c>
      <c r="C12" s="41">
        <v>423160</v>
      </c>
      <c r="D12" s="41">
        <v>0</v>
      </c>
      <c r="E12" s="41">
        <v>423160</v>
      </c>
    </row>
    <row r="13" spans="1:5" x14ac:dyDescent="0.2">
      <c r="A13" s="25" t="s">
        <v>19</v>
      </c>
      <c r="B13" s="30" t="s">
        <v>180</v>
      </c>
      <c r="C13" s="41">
        <v>27523681</v>
      </c>
      <c r="D13" s="41">
        <v>-905279</v>
      </c>
      <c r="E13" s="41">
        <v>26618402</v>
      </c>
    </row>
    <row r="14" spans="1:5" x14ac:dyDescent="0.2">
      <c r="A14" s="25" t="s">
        <v>127</v>
      </c>
      <c r="B14" s="30" t="s">
        <v>181</v>
      </c>
      <c r="C14" s="41">
        <v>1063</v>
      </c>
      <c r="D14" s="41">
        <v>-1063</v>
      </c>
      <c r="E14" s="41">
        <v>0</v>
      </c>
    </row>
    <row r="15" spans="1:5" x14ac:dyDescent="0.2">
      <c r="A15" s="25" t="s">
        <v>21</v>
      </c>
      <c r="B15" s="30" t="s">
        <v>182</v>
      </c>
      <c r="C15" s="41">
        <v>391441</v>
      </c>
      <c r="D15" s="41">
        <v>-26004</v>
      </c>
      <c r="E15" s="41">
        <v>365437</v>
      </c>
    </row>
    <row r="16" spans="1:5" x14ac:dyDescent="0.2">
      <c r="A16" s="25" t="s">
        <v>23</v>
      </c>
      <c r="B16" s="30" t="s">
        <v>183</v>
      </c>
      <c r="C16" s="41">
        <v>881832</v>
      </c>
      <c r="D16" s="41">
        <v>-6201</v>
      </c>
      <c r="E16" s="41">
        <v>875631</v>
      </c>
    </row>
    <row r="17" spans="1:5" ht="25.5" x14ac:dyDescent="0.2">
      <c r="A17" s="31" t="s">
        <v>25</v>
      </c>
      <c r="B17" s="29" t="s">
        <v>184</v>
      </c>
      <c r="C17" s="41"/>
      <c r="D17" s="41"/>
      <c r="E17" s="41"/>
    </row>
    <row r="18" spans="1:5" x14ac:dyDescent="0.2">
      <c r="A18" s="31" t="s">
        <v>185</v>
      </c>
      <c r="B18" s="30" t="s">
        <v>186</v>
      </c>
      <c r="C18" s="41">
        <v>0</v>
      </c>
      <c r="D18" s="41">
        <v>0</v>
      </c>
      <c r="E18" s="41">
        <v>0</v>
      </c>
    </row>
    <row r="19" spans="1:5" x14ac:dyDescent="0.2">
      <c r="A19" s="31" t="s">
        <v>187</v>
      </c>
      <c r="B19" s="30" t="s">
        <v>188</v>
      </c>
      <c r="C19" s="41"/>
      <c r="D19" s="41"/>
      <c r="E19" s="41"/>
    </row>
    <row r="20" spans="1:5" x14ac:dyDescent="0.2">
      <c r="A20" s="25" t="s">
        <v>171</v>
      </c>
      <c r="B20" s="30" t="s">
        <v>189</v>
      </c>
      <c r="C20" s="41">
        <v>856210</v>
      </c>
      <c r="D20" s="41">
        <v>-226642</v>
      </c>
      <c r="E20" s="41">
        <v>629568</v>
      </c>
    </row>
    <row r="21" spans="1:5" x14ac:dyDescent="0.2">
      <c r="A21" s="31" t="s">
        <v>190</v>
      </c>
      <c r="B21" s="30" t="s">
        <v>191</v>
      </c>
      <c r="C21" s="41"/>
      <c r="D21" s="41"/>
      <c r="E21" s="41"/>
    </row>
    <row r="22" spans="1:5" x14ac:dyDescent="0.2">
      <c r="A22" s="25" t="s">
        <v>172</v>
      </c>
      <c r="B22" s="30" t="s">
        <v>192</v>
      </c>
      <c r="C22" s="41">
        <v>836015</v>
      </c>
      <c r="D22" s="41">
        <v>-251987</v>
      </c>
      <c r="E22" s="41">
        <v>584028</v>
      </c>
    </row>
    <row r="23" spans="1:5" x14ac:dyDescent="0.2">
      <c r="A23" s="25" t="s">
        <v>173</v>
      </c>
      <c r="B23" s="30" t="s">
        <v>193</v>
      </c>
      <c r="C23" s="41">
        <v>1125637</v>
      </c>
      <c r="D23" s="41">
        <v>-378469</v>
      </c>
      <c r="E23" s="41">
        <v>747168</v>
      </c>
    </row>
    <row r="24" spans="1:5" x14ac:dyDescent="0.2">
      <c r="A24" s="25" t="s">
        <v>174</v>
      </c>
      <c r="B24" s="28" t="s">
        <v>194</v>
      </c>
      <c r="C24" s="41">
        <v>5316</v>
      </c>
      <c r="D24" s="41">
        <v>0</v>
      </c>
      <c r="E24" s="41">
        <v>5316</v>
      </c>
    </row>
    <row r="25" spans="1:5" x14ac:dyDescent="0.2">
      <c r="A25" s="25" t="s">
        <v>195</v>
      </c>
      <c r="B25" s="32" t="s">
        <v>196</v>
      </c>
      <c r="C25" s="41"/>
      <c r="D25" s="41"/>
      <c r="E25" s="41"/>
    </row>
    <row r="26" spans="1:5" x14ac:dyDescent="0.2">
      <c r="A26" s="25" t="s">
        <v>31</v>
      </c>
      <c r="B26" s="32" t="s">
        <v>197</v>
      </c>
      <c r="C26" s="41">
        <v>68380044</v>
      </c>
      <c r="D26" s="41"/>
      <c r="E26" s="41">
        <v>68380044</v>
      </c>
    </row>
    <row r="27" spans="1:5" x14ac:dyDescent="0.2">
      <c r="A27" s="25" t="s">
        <v>33</v>
      </c>
      <c r="B27" s="30" t="s">
        <v>198</v>
      </c>
      <c r="C27" s="41">
        <v>58778610</v>
      </c>
      <c r="D27" s="41"/>
      <c r="E27" s="41">
        <v>58778610</v>
      </c>
    </row>
    <row r="28" spans="1:5" x14ac:dyDescent="0.2">
      <c r="A28" s="25" t="s">
        <v>35</v>
      </c>
      <c r="B28" s="33" t="s">
        <v>199</v>
      </c>
      <c r="C28" s="41">
        <v>1483838</v>
      </c>
      <c r="D28" s="41"/>
      <c r="E28" s="41">
        <v>1483838</v>
      </c>
    </row>
    <row r="29" spans="1:5" x14ac:dyDescent="0.2">
      <c r="A29" s="25" t="s">
        <v>37</v>
      </c>
      <c r="B29" s="30" t="s">
        <v>200</v>
      </c>
      <c r="C29" s="41">
        <v>53455124</v>
      </c>
      <c r="D29" s="41"/>
      <c r="E29" s="41">
        <v>53455124</v>
      </c>
    </row>
    <row r="30" spans="1:5" x14ac:dyDescent="0.2">
      <c r="A30" s="25" t="s">
        <v>39</v>
      </c>
      <c r="B30" s="30" t="s">
        <v>201</v>
      </c>
      <c r="C30" s="41">
        <v>1097</v>
      </c>
      <c r="D30" s="41"/>
      <c r="E30" s="41">
        <v>1097</v>
      </c>
    </row>
    <row r="31" spans="1:5" x14ac:dyDescent="0.2">
      <c r="A31" s="25" t="s">
        <v>122</v>
      </c>
      <c r="B31" s="30" t="s">
        <v>202</v>
      </c>
      <c r="C31" s="41">
        <v>0</v>
      </c>
      <c r="D31" s="41"/>
      <c r="E31" s="41">
        <v>0</v>
      </c>
    </row>
    <row r="32" spans="1:5" x14ac:dyDescent="0.2">
      <c r="A32" s="25" t="s">
        <v>131</v>
      </c>
      <c r="B32" s="30" t="s">
        <v>203</v>
      </c>
      <c r="C32" s="41">
        <v>235</v>
      </c>
      <c r="D32" s="41"/>
      <c r="E32" s="41">
        <v>235</v>
      </c>
    </row>
    <row r="33" spans="1:5" x14ac:dyDescent="0.2">
      <c r="A33" s="31" t="s">
        <v>41</v>
      </c>
      <c r="B33" s="34" t="s">
        <v>204</v>
      </c>
      <c r="C33" s="41">
        <v>74593</v>
      </c>
      <c r="D33" s="41"/>
      <c r="E33" s="41">
        <v>74593</v>
      </c>
    </row>
    <row r="34" spans="1:5" ht="25.5" x14ac:dyDescent="0.2">
      <c r="A34" s="31" t="s">
        <v>133</v>
      </c>
      <c r="B34" s="35" t="s">
        <v>205</v>
      </c>
      <c r="C34" s="41"/>
      <c r="D34" s="41"/>
      <c r="E34" s="41"/>
    </row>
    <row r="35" spans="1:5" x14ac:dyDescent="0.2">
      <c r="A35" s="25" t="s">
        <v>43</v>
      </c>
      <c r="B35" s="30" t="s">
        <v>206</v>
      </c>
      <c r="C35" s="41">
        <v>874929</v>
      </c>
      <c r="D35" s="41"/>
      <c r="E35" s="41">
        <v>874929</v>
      </c>
    </row>
    <row r="36" spans="1:5" x14ac:dyDescent="0.2">
      <c r="A36" s="25" t="s">
        <v>45</v>
      </c>
      <c r="B36" s="30" t="s">
        <v>207</v>
      </c>
      <c r="C36" s="41">
        <v>217060</v>
      </c>
      <c r="D36" s="41"/>
      <c r="E36" s="41">
        <v>217060</v>
      </c>
    </row>
    <row r="37" spans="1:5" x14ac:dyDescent="0.2">
      <c r="A37" s="25" t="s">
        <v>135</v>
      </c>
      <c r="B37" s="30" t="s">
        <v>208</v>
      </c>
      <c r="C37" s="41">
        <v>2671734</v>
      </c>
      <c r="D37" s="41"/>
      <c r="E37" s="41">
        <v>2671734</v>
      </c>
    </row>
    <row r="38" spans="1:5" x14ac:dyDescent="0.2">
      <c r="A38" s="25" t="s">
        <v>209</v>
      </c>
      <c r="B38" s="28" t="s">
        <v>210</v>
      </c>
      <c r="C38" s="41">
        <v>0</v>
      </c>
      <c r="D38" s="41"/>
      <c r="E38" s="41">
        <v>0</v>
      </c>
    </row>
    <row r="39" spans="1:5" x14ac:dyDescent="0.2">
      <c r="A39" s="25" t="s">
        <v>47</v>
      </c>
      <c r="B39" s="30" t="s">
        <v>211</v>
      </c>
      <c r="C39" s="41">
        <v>9601434</v>
      </c>
      <c r="D39" s="41"/>
      <c r="E39" s="41">
        <v>9601434</v>
      </c>
    </row>
    <row r="40" spans="1:5" x14ac:dyDescent="0.2">
      <c r="A40" s="25" t="s">
        <v>49</v>
      </c>
      <c r="B40" s="35" t="s">
        <v>212</v>
      </c>
      <c r="C40" s="41">
        <v>7079776</v>
      </c>
      <c r="D40" s="41"/>
      <c r="E40" s="41">
        <v>7079776</v>
      </c>
    </row>
    <row r="41" spans="1:5" x14ac:dyDescent="0.2">
      <c r="A41" s="25" t="s">
        <v>51</v>
      </c>
      <c r="B41" s="30" t="s">
        <v>213</v>
      </c>
      <c r="C41" s="41">
        <v>1186005</v>
      </c>
      <c r="D41" s="41"/>
      <c r="E41" s="41">
        <v>1186005</v>
      </c>
    </row>
    <row r="42" spans="1:5" x14ac:dyDescent="0.2">
      <c r="A42" s="40" t="s">
        <v>53</v>
      </c>
      <c r="B42" s="34" t="s">
        <v>214</v>
      </c>
      <c r="C42" s="41">
        <v>1335653</v>
      </c>
      <c r="D42" s="41"/>
      <c r="E42" s="41">
        <v>1335653</v>
      </c>
    </row>
    <row r="43" spans="1:5" x14ac:dyDescent="0.2">
      <c r="A43" s="40" t="s">
        <v>53</v>
      </c>
      <c r="B43" s="34" t="s">
        <v>215</v>
      </c>
      <c r="C43" s="41"/>
      <c r="D43" s="41"/>
      <c r="E43" s="41"/>
    </row>
    <row r="44" spans="1:5" x14ac:dyDescent="0.2">
      <c r="A44" s="25" t="s">
        <v>55</v>
      </c>
      <c r="B44" s="28" t="s">
        <v>216</v>
      </c>
      <c r="C44" s="41"/>
      <c r="D44" s="41"/>
      <c r="E44" s="41"/>
    </row>
    <row r="45" spans="1:5" x14ac:dyDescent="0.2">
      <c r="A45" s="25" t="s">
        <v>57</v>
      </c>
      <c r="B45" s="25" t="s">
        <v>58</v>
      </c>
      <c r="C45" s="42">
        <v>150969207</v>
      </c>
      <c r="D45" s="42"/>
      <c r="E45" s="42">
        <v>150969207</v>
      </c>
    </row>
    <row r="46" spans="1:5" x14ac:dyDescent="0.2">
      <c r="A46" s="25" t="s">
        <v>59</v>
      </c>
      <c r="B46" s="25" t="s">
        <v>60</v>
      </c>
      <c r="C46" s="42">
        <v>-150969207</v>
      </c>
      <c r="D46" s="42"/>
      <c r="E46" s="42">
        <v>-150969207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7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157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80023693</v>
      </c>
      <c r="D8" s="22">
        <v>-2318535</v>
      </c>
      <c r="E8" s="22">
        <v>77705158</v>
      </c>
    </row>
    <row r="9" spans="1:5" x14ac:dyDescent="0.2">
      <c r="A9" s="21" t="s">
        <v>11</v>
      </c>
      <c r="B9" s="21" t="s">
        <v>12</v>
      </c>
      <c r="C9" s="22">
        <v>4191154</v>
      </c>
      <c r="D9" s="22">
        <v>0</v>
      </c>
      <c r="E9" s="22">
        <v>4191154</v>
      </c>
    </row>
    <row r="10" spans="1:5" x14ac:dyDescent="0.2">
      <c r="A10" s="21" t="s">
        <v>13</v>
      </c>
      <c r="B10" s="21" t="s">
        <v>14</v>
      </c>
      <c r="C10" s="22">
        <v>25053024</v>
      </c>
      <c r="D10" s="22">
        <v>0</v>
      </c>
      <c r="E10" s="22">
        <v>25053024</v>
      </c>
    </row>
    <row r="11" spans="1:5" x14ac:dyDescent="0.2">
      <c r="A11" s="21" t="s">
        <v>15</v>
      </c>
      <c r="B11" s="21" t="s">
        <v>16</v>
      </c>
      <c r="C11" s="22">
        <v>184923</v>
      </c>
      <c r="D11" s="22">
        <v>-108397</v>
      </c>
      <c r="E11" s="22">
        <v>76526</v>
      </c>
    </row>
    <row r="12" spans="1:5" x14ac:dyDescent="0.2">
      <c r="A12" s="21" t="s">
        <v>17</v>
      </c>
      <c r="B12" s="21" t="s">
        <v>18</v>
      </c>
      <c r="C12" s="22">
        <v>15519120</v>
      </c>
      <c r="D12" s="22">
        <v>0</v>
      </c>
      <c r="E12" s="22">
        <v>15519120</v>
      </c>
    </row>
    <row r="13" spans="1:5" x14ac:dyDescent="0.2">
      <c r="A13" s="21" t="s">
        <v>19</v>
      </c>
      <c r="B13" s="21" t="s">
        <v>20</v>
      </c>
      <c r="C13" s="22">
        <v>31492297</v>
      </c>
      <c r="D13" s="22">
        <v>-1697383</v>
      </c>
      <c r="E13" s="22">
        <v>29794914</v>
      </c>
    </row>
    <row r="14" spans="1:5" x14ac:dyDescent="0.2">
      <c r="A14" s="21" t="s">
        <v>127</v>
      </c>
      <c r="B14" s="21" t="s">
        <v>128</v>
      </c>
      <c r="C14" s="22">
        <v>1063</v>
      </c>
      <c r="D14" s="22">
        <v>-1063</v>
      </c>
      <c r="E14" s="22">
        <v>0</v>
      </c>
    </row>
    <row r="15" spans="1:5" x14ac:dyDescent="0.2">
      <c r="A15" s="21" t="s">
        <v>21</v>
      </c>
      <c r="B15" s="21" t="s">
        <v>22</v>
      </c>
      <c r="C15" s="22">
        <v>268043</v>
      </c>
      <c r="D15" s="22">
        <v>-67945</v>
      </c>
      <c r="E15" s="22">
        <v>200098</v>
      </c>
    </row>
    <row r="16" spans="1:5" x14ac:dyDescent="0.2">
      <c r="A16" s="21" t="s">
        <v>23</v>
      </c>
      <c r="B16" s="21" t="s">
        <v>24</v>
      </c>
      <c r="C16" s="22">
        <v>568015</v>
      </c>
      <c r="D16" s="22">
        <v>-6672</v>
      </c>
      <c r="E16" s="22">
        <v>561343</v>
      </c>
    </row>
    <row r="17" spans="1:5" x14ac:dyDescent="0.2">
      <c r="A17" s="21" t="s">
        <v>25</v>
      </c>
      <c r="B17" s="21" t="s">
        <v>26</v>
      </c>
      <c r="C17" s="22">
        <v>722667</v>
      </c>
      <c r="D17" s="22">
        <v>-110473</v>
      </c>
      <c r="E17" s="22">
        <v>612194</v>
      </c>
    </row>
    <row r="18" spans="1:5" x14ac:dyDescent="0.2">
      <c r="A18" s="21" t="s">
        <v>27</v>
      </c>
      <c r="B18" s="21" t="s">
        <v>28</v>
      </c>
      <c r="C18" s="22">
        <v>750878</v>
      </c>
      <c r="D18" s="22">
        <v>-152432</v>
      </c>
      <c r="E18" s="22">
        <v>598446</v>
      </c>
    </row>
    <row r="19" spans="1:5" x14ac:dyDescent="0.2">
      <c r="A19" s="21" t="s">
        <v>29</v>
      </c>
      <c r="B19" s="21" t="s">
        <v>159</v>
      </c>
      <c r="C19" s="22">
        <v>1247315</v>
      </c>
      <c r="D19" s="22">
        <v>-174170</v>
      </c>
      <c r="E19" s="22">
        <v>1073145</v>
      </c>
    </row>
    <row r="20" spans="1:5" x14ac:dyDescent="0.2">
      <c r="A20" s="21" t="s">
        <v>117</v>
      </c>
      <c r="B20" s="21" t="s">
        <v>118</v>
      </c>
      <c r="C20" s="22">
        <v>25194</v>
      </c>
      <c r="D20" s="22">
        <v>0</v>
      </c>
      <c r="E20" s="22">
        <v>25194</v>
      </c>
    </row>
    <row r="21" spans="1:5" x14ac:dyDescent="0.2">
      <c r="A21" s="21" t="s">
        <v>31</v>
      </c>
      <c r="B21" s="21" t="s">
        <v>32</v>
      </c>
      <c r="C21" s="22">
        <v>77705158</v>
      </c>
      <c r="D21" s="22">
        <v>0</v>
      </c>
      <c r="E21" s="22">
        <v>77705158</v>
      </c>
    </row>
    <row r="22" spans="1:5" x14ac:dyDescent="0.2">
      <c r="A22" s="21" t="s">
        <v>33</v>
      </c>
      <c r="B22" s="21" t="s">
        <v>34</v>
      </c>
      <c r="C22" s="22">
        <v>69907276</v>
      </c>
      <c r="D22" s="22">
        <v>0</v>
      </c>
      <c r="E22" s="22">
        <v>69907276</v>
      </c>
    </row>
    <row r="23" spans="1:5" x14ac:dyDescent="0.2">
      <c r="A23" s="21" t="s">
        <v>35</v>
      </c>
      <c r="B23" s="21" t="s">
        <v>36</v>
      </c>
      <c r="C23" s="22">
        <v>3266051</v>
      </c>
      <c r="D23" s="22">
        <v>0</v>
      </c>
      <c r="E23" s="22">
        <v>3266051</v>
      </c>
    </row>
    <row r="24" spans="1:5" x14ac:dyDescent="0.2">
      <c r="A24" s="21" t="s">
        <v>37</v>
      </c>
      <c r="B24" s="21" t="s">
        <v>38</v>
      </c>
      <c r="C24" s="22">
        <v>63984111</v>
      </c>
      <c r="D24" s="22">
        <v>0</v>
      </c>
      <c r="E24" s="22">
        <v>63984111</v>
      </c>
    </row>
    <row r="25" spans="1:5" x14ac:dyDescent="0.2">
      <c r="A25" s="21" t="s">
        <v>39</v>
      </c>
      <c r="B25" s="21" t="s">
        <v>40</v>
      </c>
      <c r="C25" s="22">
        <v>1611</v>
      </c>
      <c r="D25" s="22">
        <v>0</v>
      </c>
      <c r="E25" s="22">
        <v>1611</v>
      </c>
    </row>
    <row r="26" spans="1:5" x14ac:dyDescent="0.2">
      <c r="A26" s="21" t="s">
        <v>122</v>
      </c>
      <c r="B26" s="21" t="s">
        <v>123</v>
      </c>
      <c r="C26" s="22">
        <v>181</v>
      </c>
      <c r="D26" s="22">
        <v>0</v>
      </c>
      <c r="E26" s="22">
        <v>181</v>
      </c>
    </row>
    <row r="27" spans="1:5" x14ac:dyDescent="0.2">
      <c r="A27" s="21" t="s">
        <v>131</v>
      </c>
      <c r="B27" s="21" t="s">
        <v>132</v>
      </c>
      <c r="C27" s="22">
        <v>235</v>
      </c>
      <c r="D27" s="22">
        <v>0</v>
      </c>
      <c r="E27" s="22">
        <v>235</v>
      </c>
    </row>
    <row r="28" spans="1:5" x14ac:dyDescent="0.2">
      <c r="A28" s="21" t="s">
        <v>41</v>
      </c>
      <c r="B28" s="21" t="s">
        <v>42</v>
      </c>
      <c r="C28" s="22">
        <v>593219</v>
      </c>
      <c r="D28" s="22">
        <v>0</v>
      </c>
      <c r="E28" s="22">
        <v>593219</v>
      </c>
    </row>
    <row r="29" spans="1:5" x14ac:dyDescent="0.2">
      <c r="A29" s="21" t="s">
        <v>43</v>
      </c>
      <c r="B29" s="21" t="s">
        <v>44</v>
      </c>
      <c r="C29" s="22">
        <v>1067871</v>
      </c>
      <c r="D29" s="22">
        <v>0</v>
      </c>
      <c r="E29" s="22">
        <v>1067871</v>
      </c>
    </row>
    <row r="30" spans="1:5" x14ac:dyDescent="0.2">
      <c r="A30" s="21" t="s">
        <v>45</v>
      </c>
      <c r="B30" s="21" t="s">
        <v>160</v>
      </c>
      <c r="C30" s="22">
        <v>991905</v>
      </c>
      <c r="D30" s="22">
        <v>0</v>
      </c>
      <c r="E30" s="22">
        <v>991905</v>
      </c>
    </row>
    <row r="31" spans="1:5" x14ac:dyDescent="0.2">
      <c r="A31" s="21" t="s">
        <v>135</v>
      </c>
      <c r="B31" s="21" t="s">
        <v>136</v>
      </c>
      <c r="C31" s="22">
        <v>2092</v>
      </c>
      <c r="D31" s="22">
        <v>0</v>
      </c>
      <c r="E31" s="22">
        <v>2092</v>
      </c>
    </row>
    <row r="32" spans="1:5" x14ac:dyDescent="0.2">
      <c r="A32" s="21" t="s">
        <v>47</v>
      </c>
      <c r="B32" s="21" t="s">
        <v>48</v>
      </c>
      <c r="C32" s="22">
        <v>7797882</v>
      </c>
      <c r="D32" s="22">
        <v>0</v>
      </c>
      <c r="E32" s="22">
        <v>7797882</v>
      </c>
    </row>
    <row r="33" spans="1:5" x14ac:dyDescent="0.2">
      <c r="A33" s="21" t="s">
        <v>49</v>
      </c>
      <c r="B33" s="21" t="s">
        <v>50</v>
      </c>
      <c r="C33" s="22">
        <v>7079775</v>
      </c>
      <c r="D33" s="22">
        <v>0</v>
      </c>
      <c r="E33" s="22">
        <v>7079775</v>
      </c>
    </row>
    <row r="34" spans="1:5" x14ac:dyDescent="0.2">
      <c r="A34" s="21" t="s">
        <v>51</v>
      </c>
      <c r="B34" s="21" t="s">
        <v>52</v>
      </c>
      <c r="C34" s="22">
        <v>1185975</v>
      </c>
      <c r="D34" s="22">
        <v>0</v>
      </c>
      <c r="E34" s="22">
        <v>1185975</v>
      </c>
    </row>
    <row r="35" spans="1:5" x14ac:dyDescent="0.2">
      <c r="A35" s="21" t="s">
        <v>53</v>
      </c>
      <c r="B35" s="21" t="s">
        <v>54</v>
      </c>
      <c r="C35" s="22">
        <v>-467868</v>
      </c>
      <c r="D35" s="22">
        <v>0</v>
      </c>
      <c r="E35" s="22">
        <v>-467868</v>
      </c>
    </row>
    <row r="36" spans="1:5" x14ac:dyDescent="0.2">
      <c r="A36" s="21" t="s">
        <v>57</v>
      </c>
      <c r="B36" s="21" t="s">
        <v>58</v>
      </c>
      <c r="C36" s="22">
        <v>267371657</v>
      </c>
      <c r="D36" s="22">
        <v>0</v>
      </c>
      <c r="E36" s="22">
        <v>267371657</v>
      </c>
    </row>
    <row r="37" spans="1:5" x14ac:dyDescent="0.2">
      <c r="A37" s="21" t="s">
        <v>59</v>
      </c>
      <c r="B37" s="21" t="s">
        <v>60</v>
      </c>
      <c r="C37" s="22">
        <v>-267371657</v>
      </c>
      <c r="D37" s="22">
        <v>0</v>
      </c>
      <c r="E37" s="22">
        <v>-267371657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7"/>
  <sheetViews>
    <sheetView zoomScale="75" workbookViewId="0">
      <selection activeCell="B31" sqref="B3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151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82949469</v>
      </c>
      <c r="D8" s="22">
        <v>-1825676</v>
      </c>
      <c r="E8" s="22">
        <v>81123793</v>
      </c>
    </row>
    <row r="9" spans="1:5" x14ac:dyDescent="0.2">
      <c r="A9" s="21" t="s">
        <v>11</v>
      </c>
      <c r="B9" s="21" t="s">
        <v>12</v>
      </c>
      <c r="C9" s="22">
        <v>4598045</v>
      </c>
      <c r="D9" s="22">
        <v>0</v>
      </c>
      <c r="E9" s="22">
        <v>4598045</v>
      </c>
    </row>
    <row r="10" spans="1:5" x14ac:dyDescent="0.2">
      <c r="A10" s="21" t="s">
        <v>13</v>
      </c>
      <c r="B10" s="21" t="s">
        <v>14</v>
      </c>
      <c r="C10" s="22">
        <v>29065590</v>
      </c>
      <c r="D10" s="22">
        <v>0</v>
      </c>
      <c r="E10" s="22">
        <v>29065590</v>
      </c>
    </row>
    <row r="11" spans="1:5" x14ac:dyDescent="0.2">
      <c r="A11" s="21" t="s">
        <v>15</v>
      </c>
      <c r="B11" s="21" t="s">
        <v>16</v>
      </c>
      <c r="C11" s="22">
        <v>211618</v>
      </c>
      <c r="D11" s="22">
        <v>-72585</v>
      </c>
      <c r="E11" s="22">
        <v>139033</v>
      </c>
    </row>
    <row r="12" spans="1:5" x14ac:dyDescent="0.2">
      <c r="A12" s="21" t="s">
        <v>17</v>
      </c>
      <c r="B12" s="21" t="s">
        <v>18</v>
      </c>
      <c r="C12" s="22">
        <v>9926911</v>
      </c>
      <c r="D12" s="22">
        <v>0</v>
      </c>
      <c r="E12" s="22">
        <v>9926911</v>
      </c>
    </row>
    <row r="13" spans="1:5" x14ac:dyDescent="0.2">
      <c r="A13" s="21" t="s">
        <v>19</v>
      </c>
      <c r="B13" s="21" t="s">
        <v>20</v>
      </c>
      <c r="C13" s="22">
        <v>35376037</v>
      </c>
      <c r="D13" s="22">
        <v>-1341391</v>
      </c>
      <c r="E13" s="22">
        <v>34034646</v>
      </c>
    </row>
    <row r="14" spans="1:5" x14ac:dyDescent="0.2">
      <c r="A14" s="21" t="s">
        <v>127</v>
      </c>
      <c r="B14" s="21" t="s">
        <v>128</v>
      </c>
      <c r="C14" s="22">
        <v>1063</v>
      </c>
      <c r="D14" s="22">
        <v>-1063</v>
      </c>
      <c r="E14" s="22">
        <v>0</v>
      </c>
    </row>
    <row r="15" spans="1:5" x14ac:dyDescent="0.2">
      <c r="A15" s="21" t="s">
        <v>21</v>
      </c>
      <c r="B15" s="21" t="s">
        <v>22</v>
      </c>
      <c r="C15" s="22">
        <v>176749</v>
      </c>
      <c r="D15" s="22">
        <v>-18887</v>
      </c>
      <c r="E15" s="22">
        <v>157862</v>
      </c>
    </row>
    <row r="16" spans="1:5" x14ac:dyDescent="0.2">
      <c r="A16" s="21" t="s">
        <v>23</v>
      </c>
      <c r="B16" s="21" t="s">
        <v>24</v>
      </c>
      <c r="C16" s="22">
        <v>748477</v>
      </c>
      <c r="D16" s="22">
        <v>-6672</v>
      </c>
      <c r="E16" s="22">
        <v>741805</v>
      </c>
    </row>
    <row r="17" spans="1:5" x14ac:dyDescent="0.2">
      <c r="A17" s="21" t="s">
        <v>25</v>
      </c>
      <c r="B17" s="21" t="s">
        <v>26</v>
      </c>
      <c r="C17" s="22">
        <v>674135</v>
      </c>
      <c r="D17" s="22">
        <v>-110489</v>
      </c>
      <c r="E17" s="22">
        <v>563646</v>
      </c>
    </row>
    <row r="18" spans="1:5" x14ac:dyDescent="0.2">
      <c r="A18" s="21" t="s">
        <v>27</v>
      </c>
      <c r="B18" s="21" t="s">
        <v>28</v>
      </c>
      <c r="C18" s="22">
        <v>673412</v>
      </c>
      <c r="D18" s="22">
        <v>-157211</v>
      </c>
      <c r="E18" s="22">
        <v>516201</v>
      </c>
    </row>
    <row r="19" spans="1:5" x14ac:dyDescent="0.2">
      <c r="A19" s="21" t="s">
        <v>29</v>
      </c>
      <c r="B19" s="21" t="s">
        <v>30</v>
      </c>
      <c r="C19" s="22">
        <v>1472238</v>
      </c>
      <c r="D19" s="22">
        <v>-117378</v>
      </c>
      <c r="E19" s="22">
        <v>1354860</v>
      </c>
    </row>
    <row r="20" spans="1:5" x14ac:dyDescent="0.2">
      <c r="A20" s="21" t="s">
        <v>117</v>
      </c>
      <c r="B20" s="21" t="s">
        <v>118</v>
      </c>
      <c r="C20" s="22">
        <v>25194</v>
      </c>
      <c r="D20" s="22">
        <v>0</v>
      </c>
      <c r="E20" s="22">
        <v>25194</v>
      </c>
    </row>
    <row r="21" spans="1:5" x14ac:dyDescent="0.2">
      <c r="A21" s="21" t="s">
        <v>31</v>
      </c>
      <c r="B21" s="21" t="s">
        <v>32</v>
      </c>
      <c r="C21" s="22">
        <v>81123793</v>
      </c>
      <c r="D21" s="22">
        <v>0</v>
      </c>
      <c r="E21" s="22">
        <v>81123793</v>
      </c>
    </row>
    <row r="22" spans="1:5" x14ac:dyDescent="0.2">
      <c r="A22" s="21" t="s">
        <v>33</v>
      </c>
      <c r="B22" s="21" t="s">
        <v>34</v>
      </c>
      <c r="C22" s="22">
        <v>76383198</v>
      </c>
      <c r="D22" s="22">
        <v>0</v>
      </c>
      <c r="E22" s="22">
        <v>76383198</v>
      </c>
    </row>
    <row r="23" spans="1:5" x14ac:dyDescent="0.2">
      <c r="A23" s="21" t="s">
        <v>35</v>
      </c>
      <c r="B23" s="21" t="s">
        <v>36</v>
      </c>
      <c r="C23" s="22">
        <v>3139261</v>
      </c>
      <c r="D23" s="22">
        <v>0</v>
      </c>
      <c r="E23" s="22">
        <v>3139261</v>
      </c>
    </row>
    <row r="24" spans="1:5" x14ac:dyDescent="0.2">
      <c r="A24" s="21" t="s">
        <v>37</v>
      </c>
      <c r="B24" s="21" t="s">
        <v>38</v>
      </c>
      <c r="C24" s="22">
        <v>71189239</v>
      </c>
      <c r="D24" s="22">
        <v>0</v>
      </c>
      <c r="E24" s="22">
        <v>71189239</v>
      </c>
    </row>
    <row r="25" spans="1:5" x14ac:dyDescent="0.2">
      <c r="A25" s="21" t="s">
        <v>39</v>
      </c>
      <c r="B25" s="21" t="s">
        <v>40</v>
      </c>
      <c r="C25" s="22">
        <v>8361</v>
      </c>
      <c r="D25" s="22">
        <v>0</v>
      </c>
      <c r="E25" s="22">
        <v>8361</v>
      </c>
    </row>
    <row r="26" spans="1:5" x14ac:dyDescent="0.2">
      <c r="A26" s="21" t="s">
        <v>122</v>
      </c>
      <c r="B26" s="21" t="s">
        <v>123</v>
      </c>
      <c r="C26" s="22">
        <v>202</v>
      </c>
      <c r="D26" s="22">
        <v>0</v>
      </c>
      <c r="E26" s="22">
        <v>202</v>
      </c>
    </row>
    <row r="27" spans="1:5" x14ac:dyDescent="0.2">
      <c r="A27" s="21" t="s">
        <v>131</v>
      </c>
      <c r="B27" s="21" t="s">
        <v>132</v>
      </c>
      <c r="C27" s="22">
        <v>235</v>
      </c>
      <c r="D27" s="22">
        <v>0</v>
      </c>
      <c r="E27" s="22">
        <v>235</v>
      </c>
    </row>
    <row r="28" spans="1:5" x14ac:dyDescent="0.2">
      <c r="A28" s="21" t="s">
        <v>41</v>
      </c>
      <c r="B28" s="21" t="s">
        <v>42</v>
      </c>
      <c r="C28" s="22">
        <v>729984</v>
      </c>
      <c r="D28" s="22">
        <v>0</v>
      </c>
      <c r="E28" s="22">
        <v>729984</v>
      </c>
    </row>
    <row r="29" spans="1:5" x14ac:dyDescent="0.2">
      <c r="A29" s="21" t="s">
        <v>43</v>
      </c>
      <c r="B29" s="21" t="s">
        <v>44</v>
      </c>
      <c r="C29" s="22">
        <v>225772</v>
      </c>
      <c r="D29" s="22">
        <v>0</v>
      </c>
      <c r="E29" s="22">
        <v>225772</v>
      </c>
    </row>
    <row r="30" spans="1:5" x14ac:dyDescent="0.2">
      <c r="A30" s="21" t="s">
        <v>45</v>
      </c>
      <c r="B30" s="21" t="s">
        <v>46</v>
      </c>
      <c r="C30" s="22">
        <v>1088052</v>
      </c>
      <c r="D30" s="22">
        <v>0</v>
      </c>
      <c r="E30" s="22">
        <v>1088052</v>
      </c>
    </row>
    <row r="31" spans="1:5" x14ac:dyDescent="0.2">
      <c r="A31" s="21" t="s">
        <v>135</v>
      </c>
      <c r="B31" s="21" t="s">
        <v>136</v>
      </c>
      <c r="C31" s="22">
        <v>2092</v>
      </c>
      <c r="D31" s="22">
        <v>0</v>
      </c>
      <c r="E31" s="22">
        <v>2092</v>
      </c>
    </row>
    <row r="32" spans="1:5" x14ac:dyDescent="0.2">
      <c r="A32" s="21" t="s">
        <v>47</v>
      </c>
      <c r="B32" s="21" t="s">
        <v>48</v>
      </c>
      <c r="C32" s="22">
        <v>4740595</v>
      </c>
      <c r="D32" s="22">
        <v>0</v>
      </c>
      <c r="E32" s="22">
        <v>4740595</v>
      </c>
    </row>
    <row r="33" spans="1:5" x14ac:dyDescent="0.2">
      <c r="A33" s="21" t="s">
        <v>49</v>
      </c>
      <c r="B33" s="21" t="s">
        <v>50</v>
      </c>
      <c r="C33" s="22">
        <v>2979775</v>
      </c>
      <c r="D33" s="22">
        <v>0</v>
      </c>
      <c r="E33" s="22">
        <v>2979775</v>
      </c>
    </row>
    <row r="34" spans="1:5" x14ac:dyDescent="0.2">
      <c r="A34" s="21" t="s">
        <v>51</v>
      </c>
      <c r="B34" s="21" t="s">
        <v>52</v>
      </c>
      <c r="C34" s="22">
        <v>1185975</v>
      </c>
      <c r="D34" s="22">
        <v>0</v>
      </c>
      <c r="E34" s="22">
        <v>1185975</v>
      </c>
    </row>
    <row r="35" spans="1:5" x14ac:dyDescent="0.2">
      <c r="A35" s="21" t="s">
        <v>53</v>
      </c>
      <c r="B35" s="21" t="s">
        <v>54</v>
      </c>
      <c r="C35" s="22">
        <v>574845</v>
      </c>
      <c r="D35" s="22">
        <v>0</v>
      </c>
      <c r="E35" s="22">
        <v>574845</v>
      </c>
    </row>
    <row r="36" spans="1:5" x14ac:dyDescent="0.2">
      <c r="A36" s="21" t="s">
        <v>57</v>
      </c>
      <c r="B36" s="21" t="s">
        <v>58</v>
      </c>
      <c r="C36" s="22">
        <v>189352994</v>
      </c>
      <c r="D36" s="22">
        <v>0</v>
      </c>
      <c r="E36" s="22">
        <v>189352994</v>
      </c>
    </row>
    <row r="37" spans="1:5" x14ac:dyDescent="0.2">
      <c r="A37" s="21" t="s">
        <v>59</v>
      </c>
      <c r="B37" s="21" t="s">
        <v>60</v>
      </c>
      <c r="C37" s="22">
        <v>-189352994</v>
      </c>
      <c r="D37" s="22">
        <v>0</v>
      </c>
      <c r="E37" s="22">
        <v>-189352994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6"/>
  <sheetViews>
    <sheetView zoomScale="75" workbookViewId="0">
      <selection activeCell="B30" sqref="B30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148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62219817</v>
      </c>
      <c r="D8" s="22">
        <v>-1974168</v>
      </c>
      <c r="E8" s="22">
        <v>60245649</v>
      </c>
    </row>
    <row r="9" spans="1:5" x14ac:dyDescent="0.2">
      <c r="A9" s="21" t="s">
        <v>11</v>
      </c>
      <c r="B9" s="21" t="s">
        <v>12</v>
      </c>
      <c r="C9" s="22">
        <v>1853221</v>
      </c>
      <c r="D9" s="22">
        <v>0</v>
      </c>
      <c r="E9" s="22">
        <v>1853221</v>
      </c>
    </row>
    <row r="10" spans="1:5" x14ac:dyDescent="0.2">
      <c r="A10" s="21" t="s">
        <v>13</v>
      </c>
      <c r="B10" s="21" t="s">
        <v>14</v>
      </c>
      <c r="C10" s="22">
        <v>14224654</v>
      </c>
      <c r="D10" s="22">
        <v>0</v>
      </c>
      <c r="E10" s="22">
        <v>14224654</v>
      </c>
    </row>
    <row r="11" spans="1:5" x14ac:dyDescent="0.2">
      <c r="A11" s="21" t="s">
        <v>15</v>
      </c>
      <c r="B11" s="21" t="s">
        <v>16</v>
      </c>
      <c r="C11" s="22">
        <v>151138</v>
      </c>
      <c r="D11" s="22">
        <v>-53577</v>
      </c>
      <c r="E11" s="22">
        <v>97561</v>
      </c>
    </row>
    <row r="12" spans="1:5" x14ac:dyDescent="0.2">
      <c r="A12" s="21" t="s">
        <v>17</v>
      </c>
      <c r="B12" s="21" t="s">
        <v>18</v>
      </c>
      <c r="C12" s="22">
        <v>11443723</v>
      </c>
      <c r="D12" s="22">
        <v>0</v>
      </c>
      <c r="E12" s="22">
        <v>11443723</v>
      </c>
    </row>
    <row r="13" spans="1:5" x14ac:dyDescent="0.2">
      <c r="A13" s="21" t="s">
        <v>19</v>
      </c>
      <c r="B13" s="21" t="s">
        <v>20</v>
      </c>
      <c r="C13" s="22">
        <v>31490217</v>
      </c>
      <c r="D13" s="22">
        <v>-1595896</v>
      </c>
      <c r="E13" s="22">
        <v>29894321</v>
      </c>
    </row>
    <row r="14" spans="1:5" x14ac:dyDescent="0.2">
      <c r="A14" s="21" t="s">
        <v>127</v>
      </c>
      <c r="B14" s="21" t="s">
        <v>128</v>
      </c>
      <c r="C14" s="22">
        <v>1063</v>
      </c>
      <c r="D14" s="22">
        <v>-1063</v>
      </c>
      <c r="E14" s="22">
        <v>0</v>
      </c>
    </row>
    <row r="15" spans="1:5" x14ac:dyDescent="0.2">
      <c r="A15" s="21" t="s">
        <v>21</v>
      </c>
      <c r="B15" s="21" t="s">
        <v>22</v>
      </c>
      <c r="C15" s="22">
        <v>430708</v>
      </c>
      <c r="D15" s="22">
        <v>-26406</v>
      </c>
      <c r="E15" s="22">
        <v>404302</v>
      </c>
    </row>
    <row r="16" spans="1:5" x14ac:dyDescent="0.2">
      <c r="A16" s="21" t="s">
        <v>23</v>
      </c>
      <c r="B16" s="21" t="s">
        <v>24</v>
      </c>
      <c r="C16" s="22">
        <v>761213</v>
      </c>
      <c r="D16" s="22">
        <v>-6672</v>
      </c>
      <c r="E16" s="22">
        <v>754541</v>
      </c>
    </row>
    <row r="17" spans="1:5" x14ac:dyDescent="0.2">
      <c r="A17" s="21" t="s">
        <v>25</v>
      </c>
      <c r="B17" s="21" t="s">
        <v>26</v>
      </c>
      <c r="C17" s="22">
        <v>639049</v>
      </c>
      <c r="D17" s="22">
        <v>-110489</v>
      </c>
      <c r="E17" s="22">
        <v>528560</v>
      </c>
    </row>
    <row r="18" spans="1:5" x14ac:dyDescent="0.2">
      <c r="A18" s="21" t="s">
        <v>27</v>
      </c>
      <c r="B18" s="21" t="s">
        <v>28</v>
      </c>
      <c r="C18" s="22">
        <v>670060</v>
      </c>
      <c r="D18" s="22">
        <v>-157982</v>
      </c>
      <c r="E18" s="22">
        <v>512078</v>
      </c>
    </row>
    <row r="19" spans="1:5" x14ac:dyDescent="0.2">
      <c r="A19" s="21" t="s">
        <v>29</v>
      </c>
      <c r="B19" s="21" t="s">
        <v>30</v>
      </c>
      <c r="C19" s="22">
        <v>529577</v>
      </c>
      <c r="D19" s="22">
        <v>-22083</v>
      </c>
      <c r="E19" s="22">
        <v>507494</v>
      </c>
    </row>
    <row r="20" spans="1:5" x14ac:dyDescent="0.2">
      <c r="A20" s="21" t="s">
        <v>117</v>
      </c>
      <c r="B20" s="21" t="s">
        <v>118</v>
      </c>
      <c r="C20" s="22">
        <v>25194</v>
      </c>
      <c r="D20" s="22">
        <v>0</v>
      </c>
      <c r="E20" s="22">
        <v>25194</v>
      </c>
    </row>
    <row r="21" spans="1:5" x14ac:dyDescent="0.2">
      <c r="A21" s="21" t="s">
        <v>31</v>
      </c>
      <c r="B21" s="21" t="s">
        <v>32</v>
      </c>
      <c r="C21" s="22">
        <v>60245649</v>
      </c>
      <c r="D21" s="22">
        <v>0</v>
      </c>
      <c r="E21" s="22">
        <v>60245649</v>
      </c>
    </row>
    <row r="22" spans="1:5" x14ac:dyDescent="0.2">
      <c r="A22" s="21" t="s">
        <v>33</v>
      </c>
      <c r="B22" s="21" t="s">
        <v>34</v>
      </c>
      <c r="C22" s="22">
        <v>55989245</v>
      </c>
      <c r="D22" s="22">
        <v>0</v>
      </c>
      <c r="E22" s="22">
        <v>55989245</v>
      </c>
    </row>
    <row r="23" spans="1:5" x14ac:dyDescent="0.2">
      <c r="A23" s="21" t="s">
        <v>35</v>
      </c>
      <c r="B23" s="21" t="s">
        <v>36</v>
      </c>
      <c r="C23" s="22">
        <v>2620874</v>
      </c>
      <c r="D23" s="22">
        <v>0</v>
      </c>
      <c r="E23" s="22">
        <v>2620874</v>
      </c>
    </row>
    <row r="24" spans="1:5" x14ac:dyDescent="0.2">
      <c r="A24" s="21" t="s">
        <v>37</v>
      </c>
      <c r="B24" s="21" t="s">
        <v>38</v>
      </c>
      <c r="C24" s="22">
        <v>51672571</v>
      </c>
      <c r="D24" s="22">
        <v>0</v>
      </c>
      <c r="E24" s="22">
        <v>51672571</v>
      </c>
    </row>
    <row r="25" spans="1:5" x14ac:dyDescent="0.2">
      <c r="A25" s="21" t="s">
        <v>39</v>
      </c>
      <c r="B25" s="21" t="s">
        <v>40</v>
      </c>
      <c r="C25" s="22">
        <v>162</v>
      </c>
      <c r="D25" s="22">
        <v>0</v>
      </c>
      <c r="E25" s="22">
        <v>162</v>
      </c>
    </row>
    <row r="26" spans="1:5" x14ac:dyDescent="0.2">
      <c r="A26" s="21" t="s">
        <v>131</v>
      </c>
      <c r="B26" s="21" t="s">
        <v>132</v>
      </c>
      <c r="C26" s="22">
        <v>235</v>
      </c>
      <c r="D26" s="22">
        <v>0</v>
      </c>
      <c r="E26" s="22">
        <v>235</v>
      </c>
    </row>
    <row r="27" spans="1:5" x14ac:dyDescent="0.2">
      <c r="A27" s="21" t="s">
        <v>41</v>
      </c>
      <c r="B27" s="21" t="s">
        <v>42</v>
      </c>
      <c r="C27" s="22">
        <v>468162</v>
      </c>
      <c r="D27" s="22">
        <v>0</v>
      </c>
      <c r="E27" s="22">
        <v>468162</v>
      </c>
    </row>
    <row r="28" spans="1:5" x14ac:dyDescent="0.2">
      <c r="A28" s="21" t="s">
        <v>43</v>
      </c>
      <c r="B28" s="21" t="s">
        <v>44</v>
      </c>
      <c r="C28" s="22">
        <v>173705</v>
      </c>
      <c r="D28" s="22">
        <v>0</v>
      </c>
      <c r="E28" s="22">
        <v>173705</v>
      </c>
    </row>
    <row r="29" spans="1:5" x14ac:dyDescent="0.2">
      <c r="A29" s="21" t="s">
        <v>45</v>
      </c>
      <c r="B29" s="21" t="s">
        <v>46</v>
      </c>
      <c r="C29" s="22">
        <v>1051444</v>
      </c>
      <c r="D29" s="22">
        <v>0</v>
      </c>
      <c r="E29" s="22">
        <v>1051444</v>
      </c>
    </row>
    <row r="30" spans="1:5" x14ac:dyDescent="0.2">
      <c r="A30" s="21" t="s">
        <v>135</v>
      </c>
      <c r="B30" s="21" t="s">
        <v>136</v>
      </c>
      <c r="C30" s="22">
        <v>2092</v>
      </c>
      <c r="D30" s="22">
        <v>0</v>
      </c>
      <c r="E30" s="22">
        <v>2092</v>
      </c>
    </row>
    <row r="31" spans="1:5" x14ac:dyDescent="0.2">
      <c r="A31" s="21" t="s">
        <v>47</v>
      </c>
      <c r="B31" s="21" t="s">
        <v>48</v>
      </c>
      <c r="C31" s="22">
        <v>4256404</v>
      </c>
      <c r="D31" s="22">
        <v>0</v>
      </c>
      <c r="E31" s="22">
        <v>4256404</v>
      </c>
    </row>
    <row r="32" spans="1:5" x14ac:dyDescent="0.2">
      <c r="A32" s="21" t="s">
        <v>49</v>
      </c>
      <c r="B32" s="21" t="s">
        <v>50</v>
      </c>
      <c r="C32" s="22">
        <v>2979776</v>
      </c>
      <c r="D32" s="22">
        <v>0</v>
      </c>
      <c r="E32" s="22">
        <v>2979776</v>
      </c>
    </row>
    <row r="33" spans="1:5" x14ac:dyDescent="0.2">
      <c r="A33" s="21" t="s">
        <v>51</v>
      </c>
      <c r="B33" s="21" t="s">
        <v>52</v>
      </c>
      <c r="C33" s="22">
        <v>1190966</v>
      </c>
      <c r="D33" s="22">
        <v>0</v>
      </c>
      <c r="E33" s="22">
        <v>1190966</v>
      </c>
    </row>
    <row r="34" spans="1:5" x14ac:dyDescent="0.2">
      <c r="A34" s="21" t="s">
        <v>53</v>
      </c>
      <c r="B34" s="21" t="s">
        <v>54</v>
      </c>
      <c r="C34" s="22">
        <v>85662</v>
      </c>
      <c r="D34" s="22">
        <v>0</v>
      </c>
      <c r="E34" s="22">
        <v>85662</v>
      </c>
    </row>
    <row r="35" spans="1:5" x14ac:dyDescent="0.2">
      <c r="A35" s="21" t="s">
        <v>57</v>
      </c>
      <c r="B35" s="21" t="s">
        <v>58</v>
      </c>
      <c r="C35" s="22">
        <v>128355840</v>
      </c>
      <c r="D35" s="22">
        <v>0</v>
      </c>
      <c r="E35" s="22">
        <v>128355840</v>
      </c>
    </row>
    <row r="36" spans="1:5" x14ac:dyDescent="0.2">
      <c r="A36" s="21" t="s">
        <v>59</v>
      </c>
      <c r="B36" s="21" t="s">
        <v>60</v>
      </c>
      <c r="C36" s="22">
        <v>-128355840</v>
      </c>
      <c r="D36" s="22">
        <v>0</v>
      </c>
      <c r="E36" s="22">
        <v>-128355840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7"/>
  <sheetViews>
    <sheetView zoomScale="75" workbookViewId="0">
      <selection activeCell="B41" sqref="B4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28" t="s">
        <v>146</v>
      </c>
      <c r="B4" s="129"/>
      <c r="C4" s="129"/>
      <c r="D4" s="129"/>
      <c r="E4" s="129"/>
    </row>
    <row r="5" spans="1:5" x14ac:dyDescent="0.2">
      <c r="A5" s="17"/>
      <c r="B5" s="17"/>
      <c r="C5" s="17"/>
      <c r="D5" s="18"/>
      <c r="E5" s="18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46967070</v>
      </c>
      <c r="D8" s="22">
        <v>-1659918</v>
      </c>
      <c r="E8" s="22">
        <v>45307152</v>
      </c>
    </row>
    <row r="9" spans="1:5" x14ac:dyDescent="0.2">
      <c r="A9" s="21" t="s">
        <v>11</v>
      </c>
      <c r="B9" s="21" t="s">
        <v>12</v>
      </c>
      <c r="C9" s="22">
        <v>2419223</v>
      </c>
      <c r="D9" s="22">
        <v>0</v>
      </c>
      <c r="E9" s="22">
        <v>2419223</v>
      </c>
    </row>
    <row r="10" spans="1:5" x14ac:dyDescent="0.2">
      <c r="A10" s="21" t="s">
        <v>13</v>
      </c>
      <c r="B10" s="21" t="s">
        <v>14</v>
      </c>
      <c r="C10" s="22">
        <v>10839945</v>
      </c>
      <c r="D10" s="22">
        <v>0</v>
      </c>
      <c r="E10" s="22">
        <v>10839945</v>
      </c>
    </row>
    <row r="11" spans="1:5" x14ac:dyDescent="0.2">
      <c r="A11" s="21" t="s">
        <v>15</v>
      </c>
      <c r="B11" s="21" t="s">
        <v>16</v>
      </c>
      <c r="C11" s="22">
        <v>128608</v>
      </c>
      <c r="D11" s="22">
        <v>-28242</v>
      </c>
      <c r="E11" s="22">
        <v>100366</v>
      </c>
    </row>
    <row r="12" spans="1:5" x14ac:dyDescent="0.2">
      <c r="A12" s="21" t="s">
        <v>17</v>
      </c>
      <c r="B12" s="21" t="s">
        <v>18</v>
      </c>
      <c r="C12" s="22">
        <v>4197825</v>
      </c>
      <c r="D12" s="22">
        <v>0</v>
      </c>
      <c r="E12" s="22">
        <v>4197825</v>
      </c>
    </row>
    <row r="13" spans="1:5" x14ac:dyDescent="0.2">
      <c r="A13" s="21" t="s">
        <v>19</v>
      </c>
      <c r="B13" s="21" t="s">
        <v>20</v>
      </c>
      <c r="C13" s="22">
        <v>26623637</v>
      </c>
      <c r="D13" s="22">
        <v>-1315120</v>
      </c>
      <c r="E13" s="22">
        <v>25308517</v>
      </c>
    </row>
    <row r="14" spans="1:5" x14ac:dyDescent="0.2">
      <c r="A14" s="21" t="s">
        <v>127</v>
      </c>
      <c r="B14" s="21" t="s">
        <v>128</v>
      </c>
      <c r="C14" s="22">
        <v>1063</v>
      </c>
      <c r="D14" s="22">
        <v>-1063</v>
      </c>
      <c r="E14" s="22">
        <v>0</v>
      </c>
    </row>
    <row r="15" spans="1:5" x14ac:dyDescent="0.2">
      <c r="A15" s="21" t="s">
        <v>21</v>
      </c>
      <c r="B15" s="21" t="s">
        <v>22</v>
      </c>
      <c r="C15" s="22">
        <v>457581</v>
      </c>
      <c r="D15" s="22">
        <v>-16353</v>
      </c>
      <c r="E15" s="22">
        <v>441228</v>
      </c>
    </row>
    <row r="16" spans="1:5" x14ac:dyDescent="0.2">
      <c r="A16" s="21" t="s">
        <v>23</v>
      </c>
      <c r="B16" s="21" t="s">
        <v>139</v>
      </c>
      <c r="C16" s="22">
        <v>504464</v>
      </c>
      <c r="D16" s="22">
        <v>-6201</v>
      </c>
      <c r="E16" s="22">
        <v>498263</v>
      </c>
    </row>
    <row r="17" spans="1:5" x14ac:dyDescent="0.2">
      <c r="A17" s="21" t="s">
        <v>25</v>
      </c>
      <c r="B17" s="21" t="s">
        <v>26</v>
      </c>
      <c r="C17" s="22">
        <v>648932</v>
      </c>
      <c r="D17" s="22">
        <v>-110489</v>
      </c>
      <c r="E17" s="22">
        <v>538443</v>
      </c>
    </row>
    <row r="18" spans="1:5" x14ac:dyDescent="0.2">
      <c r="A18" s="21" t="s">
        <v>27</v>
      </c>
      <c r="B18" s="21" t="s">
        <v>28</v>
      </c>
      <c r="C18" s="22">
        <v>686105</v>
      </c>
      <c r="D18" s="22">
        <v>-163723</v>
      </c>
      <c r="E18" s="22">
        <v>522382</v>
      </c>
    </row>
    <row r="19" spans="1:5" x14ac:dyDescent="0.2">
      <c r="A19" s="21" t="s">
        <v>29</v>
      </c>
      <c r="B19" s="21" t="s">
        <v>30</v>
      </c>
      <c r="C19" s="22">
        <v>434493</v>
      </c>
      <c r="D19" s="22">
        <v>-18727</v>
      </c>
      <c r="E19" s="22">
        <v>415766</v>
      </c>
    </row>
    <row r="20" spans="1:5" x14ac:dyDescent="0.2">
      <c r="A20" s="21" t="s">
        <v>117</v>
      </c>
      <c r="B20" s="21" t="s">
        <v>118</v>
      </c>
      <c r="C20" s="22">
        <v>25194</v>
      </c>
      <c r="D20" s="22">
        <v>0</v>
      </c>
      <c r="E20" s="22">
        <v>25194</v>
      </c>
    </row>
    <row r="21" spans="1:5" x14ac:dyDescent="0.2">
      <c r="A21" s="21" t="s">
        <v>31</v>
      </c>
      <c r="B21" s="21" t="s">
        <v>32</v>
      </c>
      <c r="C21" s="22">
        <v>45307152</v>
      </c>
      <c r="D21" s="22">
        <v>0</v>
      </c>
      <c r="E21" s="22">
        <v>45307152</v>
      </c>
    </row>
    <row r="22" spans="1:5" x14ac:dyDescent="0.2">
      <c r="A22" s="21" t="s">
        <v>33</v>
      </c>
      <c r="B22" s="21" t="s">
        <v>34</v>
      </c>
      <c r="C22" s="22">
        <v>41136011</v>
      </c>
      <c r="D22" s="22">
        <v>0</v>
      </c>
      <c r="E22" s="22">
        <v>41136011</v>
      </c>
    </row>
    <row r="23" spans="1:5" x14ac:dyDescent="0.2">
      <c r="A23" s="21" t="s">
        <v>35</v>
      </c>
      <c r="B23" s="21" t="s">
        <v>36</v>
      </c>
      <c r="C23" s="22">
        <v>1690373</v>
      </c>
      <c r="D23" s="22">
        <v>0</v>
      </c>
      <c r="E23" s="22">
        <v>1690373</v>
      </c>
    </row>
    <row r="24" spans="1:5" x14ac:dyDescent="0.2">
      <c r="A24" s="21" t="s">
        <v>37</v>
      </c>
      <c r="B24" s="21" t="s">
        <v>38</v>
      </c>
      <c r="C24" s="22">
        <v>38053502</v>
      </c>
      <c r="D24" s="22">
        <v>0</v>
      </c>
      <c r="E24" s="22">
        <v>38053502</v>
      </c>
    </row>
    <row r="25" spans="1:5" x14ac:dyDescent="0.2">
      <c r="A25" s="21" t="s">
        <v>39</v>
      </c>
      <c r="B25" s="21" t="s">
        <v>40</v>
      </c>
      <c r="C25" s="22">
        <v>1908</v>
      </c>
      <c r="D25" s="22">
        <v>0</v>
      </c>
      <c r="E25" s="22">
        <v>1908</v>
      </c>
    </row>
    <row r="26" spans="1:5" x14ac:dyDescent="0.2">
      <c r="A26" s="21" t="s">
        <v>122</v>
      </c>
      <c r="B26" s="21" t="s">
        <v>123</v>
      </c>
      <c r="C26" s="22">
        <v>17</v>
      </c>
      <c r="D26" s="22">
        <v>0</v>
      </c>
      <c r="E26" s="22">
        <v>17</v>
      </c>
    </row>
    <row r="27" spans="1:5" x14ac:dyDescent="0.2">
      <c r="A27" s="21" t="s">
        <v>131</v>
      </c>
      <c r="B27" s="21" t="s">
        <v>132</v>
      </c>
      <c r="C27" s="22">
        <v>235</v>
      </c>
      <c r="D27" s="22">
        <v>0</v>
      </c>
      <c r="E27" s="22">
        <v>235</v>
      </c>
    </row>
    <row r="28" spans="1:5" x14ac:dyDescent="0.2">
      <c r="A28" s="21" t="s">
        <v>41</v>
      </c>
      <c r="B28" s="21" t="s">
        <v>42</v>
      </c>
      <c r="C28" s="22">
        <v>411480</v>
      </c>
      <c r="D28" s="22">
        <v>0</v>
      </c>
      <c r="E28" s="22">
        <v>411480</v>
      </c>
    </row>
    <row r="29" spans="1:5" x14ac:dyDescent="0.2">
      <c r="A29" s="21" t="s">
        <v>43</v>
      </c>
      <c r="B29" s="21" t="s">
        <v>44</v>
      </c>
      <c r="C29" s="22">
        <v>94122</v>
      </c>
      <c r="D29" s="22">
        <v>0</v>
      </c>
      <c r="E29" s="22">
        <v>94122</v>
      </c>
    </row>
    <row r="30" spans="1:5" x14ac:dyDescent="0.2">
      <c r="A30" s="21" t="s">
        <v>45</v>
      </c>
      <c r="B30" s="21" t="s">
        <v>140</v>
      </c>
      <c r="C30" s="22">
        <v>882282</v>
      </c>
      <c r="D30" s="22">
        <v>0</v>
      </c>
      <c r="E30" s="22">
        <v>882282</v>
      </c>
    </row>
    <row r="31" spans="1:5" x14ac:dyDescent="0.2">
      <c r="A31" s="21" t="s">
        <v>135</v>
      </c>
      <c r="B31" s="21" t="s">
        <v>136</v>
      </c>
      <c r="C31" s="22">
        <v>2092</v>
      </c>
      <c r="D31" s="22">
        <v>0</v>
      </c>
      <c r="E31" s="22">
        <v>2092</v>
      </c>
    </row>
    <row r="32" spans="1:5" x14ac:dyDescent="0.2">
      <c r="A32" s="21" t="s">
        <v>47</v>
      </c>
      <c r="B32" s="21" t="s">
        <v>48</v>
      </c>
      <c r="C32" s="22">
        <v>4171141</v>
      </c>
      <c r="D32" s="22">
        <v>0</v>
      </c>
      <c r="E32" s="22">
        <v>4171141</v>
      </c>
    </row>
    <row r="33" spans="1:5" x14ac:dyDescent="0.2">
      <c r="A33" s="21" t="s">
        <v>49</v>
      </c>
      <c r="B33" s="21" t="s">
        <v>50</v>
      </c>
      <c r="C33" s="22">
        <v>2979776</v>
      </c>
      <c r="D33" s="22">
        <v>0</v>
      </c>
      <c r="E33" s="22">
        <v>2979776</v>
      </c>
    </row>
    <row r="34" spans="1:5" x14ac:dyDescent="0.2">
      <c r="A34" s="21" t="s">
        <v>51</v>
      </c>
      <c r="B34" s="21" t="s">
        <v>52</v>
      </c>
      <c r="C34" s="22">
        <v>1070625</v>
      </c>
      <c r="D34" s="22">
        <v>0</v>
      </c>
      <c r="E34" s="22">
        <v>1070625</v>
      </c>
    </row>
    <row r="35" spans="1:5" x14ac:dyDescent="0.2">
      <c r="A35" s="21" t="s">
        <v>53</v>
      </c>
      <c r="B35" s="21" t="s">
        <v>54</v>
      </c>
      <c r="C35" s="22">
        <v>120740</v>
      </c>
      <c r="D35" s="22">
        <v>0</v>
      </c>
      <c r="E35" s="22">
        <v>120740</v>
      </c>
    </row>
    <row r="36" spans="1:5" x14ac:dyDescent="0.2">
      <c r="A36" s="21" t="s">
        <v>57</v>
      </c>
      <c r="B36" s="21" t="s">
        <v>58</v>
      </c>
      <c r="C36" s="22">
        <v>64866737</v>
      </c>
      <c r="D36" s="22">
        <v>0</v>
      </c>
      <c r="E36" s="22">
        <v>64866737</v>
      </c>
    </row>
    <row r="37" spans="1:5" x14ac:dyDescent="0.2">
      <c r="A37" s="21" t="s">
        <v>59</v>
      </c>
      <c r="B37" s="21" t="s">
        <v>60</v>
      </c>
      <c r="C37" s="22">
        <v>-64866737</v>
      </c>
      <c r="D37" s="22">
        <v>0</v>
      </c>
      <c r="E37" s="22">
        <v>-64866737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4"/>
  <sheetViews>
    <sheetView zoomScale="75" workbookViewId="0">
      <selection activeCell="B25" sqref="B25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 t="s">
        <v>137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28519475</v>
      </c>
      <c r="D8" s="22">
        <v>-630189</v>
      </c>
      <c r="E8" s="22">
        <v>27889286</v>
      </c>
    </row>
    <row r="9" spans="1:5" x14ac:dyDescent="0.2">
      <c r="A9" s="21" t="s">
        <v>11</v>
      </c>
      <c r="B9" s="21" t="s">
        <v>12</v>
      </c>
      <c r="C9" s="22">
        <v>2626850</v>
      </c>
      <c r="D9" s="22">
        <v>0</v>
      </c>
      <c r="E9" s="22">
        <v>2626850</v>
      </c>
    </row>
    <row r="10" spans="1:5" x14ac:dyDescent="0.2">
      <c r="A10" s="21" t="s">
        <v>13</v>
      </c>
      <c r="B10" s="21" t="s">
        <v>14</v>
      </c>
      <c r="C10" s="22">
        <v>3471062</v>
      </c>
      <c r="D10" s="22">
        <v>0</v>
      </c>
      <c r="E10" s="22">
        <v>3471062</v>
      </c>
    </row>
    <row r="11" spans="1:5" x14ac:dyDescent="0.2">
      <c r="A11" s="21" t="s">
        <v>15</v>
      </c>
      <c r="B11" s="21" t="s">
        <v>16</v>
      </c>
      <c r="C11" s="22">
        <v>27138</v>
      </c>
      <c r="D11" s="22">
        <v>-478</v>
      </c>
      <c r="E11" s="22">
        <v>26660</v>
      </c>
    </row>
    <row r="12" spans="1:5" x14ac:dyDescent="0.2">
      <c r="A12" s="21" t="s">
        <v>17</v>
      </c>
      <c r="B12" s="21" t="s">
        <v>18</v>
      </c>
      <c r="C12" s="22">
        <v>1764079</v>
      </c>
      <c r="D12" s="22">
        <v>0</v>
      </c>
      <c r="E12" s="22">
        <v>1764079</v>
      </c>
    </row>
    <row r="13" spans="1:5" x14ac:dyDescent="0.2">
      <c r="A13" s="21" t="s">
        <v>19</v>
      </c>
      <c r="B13" s="21" t="s">
        <v>20</v>
      </c>
      <c r="C13" s="22">
        <v>15784605</v>
      </c>
      <c r="D13" s="22">
        <v>-502459</v>
      </c>
      <c r="E13" s="22">
        <v>15282146</v>
      </c>
    </row>
    <row r="14" spans="1:5" x14ac:dyDescent="0.2">
      <c r="A14" s="21" t="s">
        <v>21</v>
      </c>
      <c r="B14" s="21" t="s">
        <v>22</v>
      </c>
      <c r="C14" s="22">
        <v>2472576</v>
      </c>
      <c r="D14" s="22">
        <v>0</v>
      </c>
      <c r="E14" s="22">
        <v>2472576</v>
      </c>
    </row>
    <row r="15" spans="1:5" x14ac:dyDescent="0.2">
      <c r="A15" s="21" t="s">
        <v>23</v>
      </c>
      <c r="B15" s="21" t="s">
        <v>24</v>
      </c>
      <c r="C15" s="22">
        <v>1428785</v>
      </c>
      <c r="D15" s="22">
        <v>0</v>
      </c>
      <c r="E15" s="22">
        <v>1428785</v>
      </c>
    </row>
    <row r="16" spans="1:5" x14ac:dyDescent="0.2">
      <c r="A16" s="21" t="s">
        <v>25</v>
      </c>
      <c r="B16" s="21" t="s">
        <v>26</v>
      </c>
      <c r="C16" s="22">
        <v>423296</v>
      </c>
      <c r="D16" s="22">
        <v>-89188</v>
      </c>
      <c r="E16" s="22">
        <v>334108</v>
      </c>
    </row>
    <row r="17" spans="1:5" x14ac:dyDescent="0.2">
      <c r="A17" s="21" t="s">
        <v>27</v>
      </c>
      <c r="B17" s="21" t="s">
        <v>28</v>
      </c>
      <c r="C17" s="22">
        <v>261379</v>
      </c>
      <c r="D17" s="22">
        <v>-38064</v>
      </c>
      <c r="E17" s="22">
        <v>223315</v>
      </c>
    </row>
    <row r="18" spans="1:5" x14ac:dyDescent="0.2">
      <c r="A18" s="21" t="s">
        <v>29</v>
      </c>
      <c r="B18" s="21" t="s">
        <v>159</v>
      </c>
      <c r="C18" s="22">
        <v>251680</v>
      </c>
      <c r="D18" s="22">
        <v>0</v>
      </c>
      <c r="E18" s="22">
        <v>251680</v>
      </c>
    </row>
    <row r="19" spans="1:5" x14ac:dyDescent="0.2">
      <c r="A19" s="21" t="s">
        <v>117</v>
      </c>
      <c r="B19" s="21" t="s">
        <v>118</v>
      </c>
      <c r="C19" s="22">
        <v>8025</v>
      </c>
      <c r="D19" s="22">
        <v>0</v>
      </c>
      <c r="E19" s="22">
        <v>8025</v>
      </c>
    </row>
    <row r="20" spans="1:5" x14ac:dyDescent="0.2">
      <c r="A20" s="21" t="s">
        <v>31</v>
      </c>
      <c r="B20" s="21" t="s">
        <v>32</v>
      </c>
      <c r="C20" s="22">
        <v>27889286</v>
      </c>
      <c r="D20" s="22">
        <v>0</v>
      </c>
      <c r="E20" s="22">
        <v>27889286</v>
      </c>
    </row>
    <row r="21" spans="1:5" x14ac:dyDescent="0.2">
      <c r="A21" s="21" t="s">
        <v>33</v>
      </c>
      <c r="B21" s="21" t="s">
        <v>34</v>
      </c>
      <c r="C21" s="22">
        <v>25966544</v>
      </c>
      <c r="D21" s="22">
        <v>0</v>
      </c>
      <c r="E21" s="22">
        <v>25966544</v>
      </c>
    </row>
    <row r="22" spans="1:5" x14ac:dyDescent="0.2">
      <c r="A22" s="21" t="s">
        <v>35</v>
      </c>
      <c r="B22" s="21" t="s">
        <v>36</v>
      </c>
      <c r="C22" s="22">
        <v>3254205</v>
      </c>
      <c r="D22" s="22">
        <v>0</v>
      </c>
      <c r="E22" s="22">
        <v>3254205</v>
      </c>
    </row>
    <row r="23" spans="1:5" x14ac:dyDescent="0.2">
      <c r="A23" s="21" t="s">
        <v>37</v>
      </c>
      <c r="B23" s="21" t="s">
        <v>38</v>
      </c>
      <c r="C23" s="22">
        <v>21690868</v>
      </c>
      <c r="D23" s="22">
        <v>0</v>
      </c>
      <c r="E23" s="22">
        <v>21690868</v>
      </c>
    </row>
    <row r="24" spans="1:5" x14ac:dyDescent="0.2">
      <c r="A24" s="21" t="s">
        <v>39</v>
      </c>
      <c r="B24" s="21" t="s">
        <v>40</v>
      </c>
      <c r="C24" s="22">
        <v>1432</v>
      </c>
      <c r="D24" s="22">
        <v>0</v>
      </c>
      <c r="E24" s="22">
        <v>1432</v>
      </c>
    </row>
    <row r="25" spans="1:5" x14ac:dyDescent="0.2">
      <c r="A25" s="21" t="s">
        <v>122</v>
      </c>
      <c r="B25" s="21" t="s">
        <v>123</v>
      </c>
      <c r="C25" s="22">
        <v>17</v>
      </c>
      <c r="D25" s="22">
        <v>0</v>
      </c>
      <c r="E25" s="22">
        <v>17</v>
      </c>
    </row>
    <row r="26" spans="1:5" x14ac:dyDescent="0.2">
      <c r="A26" s="21" t="s">
        <v>41</v>
      </c>
      <c r="B26" s="21" t="s">
        <v>42</v>
      </c>
      <c r="C26" s="22">
        <v>159139</v>
      </c>
      <c r="D26" s="22">
        <v>0</v>
      </c>
      <c r="E26" s="22">
        <v>159139</v>
      </c>
    </row>
    <row r="27" spans="1:5" x14ac:dyDescent="0.2">
      <c r="A27" s="21" t="s">
        <v>43</v>
      </c>
      <c r="B27" s="21" t="s">
        <v>44</v>
      </c>
      <c r="C27" s="22">
        <v>35268</v>
      </c>
      <c r="D27" s="22">
        <v>0</v>
      </c>
      <c r="E27" s="22">
        <v>35268</v>
      </c>
    </row>
    <row r="28" spans="1:5" x14ac:dyDescent="0.2">
      <c r="A28" s="21" t="s">
        <v>45</v>
      </c>
      <c r="B28" s="21" t="s">
        <v>160</v>
      </c>
      <c r="C28" s="22">
        <v>825615</v>
      </c>
      <c r="D28" s="22">
        <v>0</v>
      </c>
      <c r="E28" s="22">
        <v>825615</v>
      </c>
    </row>
    <row r="29" spans="1:5" x14ac:dyDescent="0.2">
      <c r="A29" s="21" t="s">
        <v>47</v>
      </c>
      <c r="B29" s="21" t="s">
        <v>48</v>
      </c>
      <c r="C29" s="22">
        <v>1922742</v>
      </c>
      <c r="D29" s="22">
        <v>0</v>
      </c>
      <c r="E29" s="22">
        <v>1922742</v>
      </c>
    </row>
    <row r="30" spans="1:5" x14ac:dyDescent="0.2">
      <c r="A30" s="21" t="s">
        <v>49</v>
      </c>
      <c r="B30" s="21" t="s">
        <v>50</v>
      </c>
      <c r="C30" s="22">
        <v>1039218</v>
      </c>
      <c r="D30" s="22">
        <v>0</v>
      </c>
      <c r="E30" s="22">
        <v>1039218</v>
      </c>
    </row>
    <row r="31" spans="1:5" x14ac:dyDescent="0.2">
      <c r="A31" s="21" t="s">
        <v>51</v>
      </c>
      <c r="B31" s="21" t="s">
        <v>52</v>
      </c>
      <c r="C31" s="22">
        <v>597492</v>
      </c>
      <c r="D31" s="22">
        <v>0</v>
      </c>
      <c r="E31" s="22">
        <v>597492</v>
      </c>
    </row>
    <row r="32" spans="1:5" x14ac:dyDescent="0.2">
      <c r="A32" s="21" t="s">
        <v>53</v>
      </c>
      <c r="B32" s="21" t="s">
        <v>54</v>
      </c>
      <c r="C32" s="22">
        <v>286032</v>
      </c>
      <c r="D32" s="22">
        <v>0</v>
      </c>
      <c r="E32" s="22">
        <v>286032</v>
      </c>
    </row>
    <row r="33" spans="1:5" x14ac:dyDescent="0.2">
      <c r="A33" s="21" t="s">
        <v>57</v>
      </c>
      <c r="B33" s="21" t="s">
        <v>58</v>
      </c>
      <c r="C33" s="22">
        <v>34409626</v>
      </c>
      <c r="D33" s="22">
        <v>0</v>
      </c>
      <c r="E33" s="22">
        <v>34409626</v>
      </c>
    </row>
    <row r="34" spans="1:5" x14ac:dyDescent="0.2">
      <c r="A34" s="21" t="s">
        <v>59</v>
      </c>
      <c r="B34" s="21" t="s">
        <v>60</v>
      </c>
      <c r="C34" s="22">
        <v>-34409626</v>
      </c>
      <c r="D34" s="22">
        <v>0</v>
      </c>
      <c r="E34" s="22">
        <v>-34409626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topLeftCell="A4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 t="s">
        <v>125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23029207</v>
      </c>
      <c r="D8" s="22">
        <v>-515888</v>
      </c>
      <c r="E8" s="22">
        <v>22513319</v>
      </c>
    </row>
    <row r="9" spans="1:5" x14ac:dyDescent="0.2">
      <c r="A9" s="21" t="s">
        <v>11</v>
      </c>
      <c r="B9" s="21" t="s">
        <v>12</v>
      </c>
      <c r="C9" s="22">
        <v>775759</v>
      </c>
      <c r="D9" s="22">
        <v>0</v>
      </c>
      <c r="E9" s="22">
        <v>775759</v>
      </c>
    </row>
    <row r="10" spans="1:5" x14ac:dyDescent="0.2">
      <c r="A10" s="21" t="s">
        <v>13</v>
      </c>
      <c r="B10" s="21" t="s">
        <v>14</v>
      </c>
      <c r="C10" s="22">
        <v>2261703</v>
      </c>
      <c r="D10" s="22">
        <v>0</v>
      </c>
      <c r="E10" s="22">
        <v>2261703</v>
      </c>
    </row>
    <row r="11" spans="1:5" x14ac:dyDescent="0.2">
      <c r="A11" s="21" t="s">
        <v>15</v>
      </c>
      <c r="B11" s="21" t="s">
        <v>16</v>
      </c>
      <c r="C11" s="22">
        <v>26721</v>
      </c>
      <c r="D11" s="22">
        <v>-539</v>
      </c>
      <c r="E11" s="22">
        <v>26182</v>
      </c>
    </row>
    <row r="12" spans="1:5" x14ac:dyDescent="0.2">
      <c r="A12" s="21" t="s">
        <v>17</v>
      </c>
      <c r="B12" s="21" t="s">
        <v>18</v>
      </c>
      <c r="C12" s="22">
        <v>2872728</v>
      </c>
      <c r="D12" s="22">
        <v>0</v>
      </c>
      <c r="E12" s="22">
        <v>2872728</v>
      </c>
    </row>
    <row r="13" spans="1:5" x14ac:dyDescent="0.2">
      <c r="A13" s="21" t="s">
        <v>19</v>
      </c>
      <c r="B13" s="21" t="s">
        <v>20</v>
      </c>
      <c r="C13" s="22">
        <v>13148773</v>
      </c>
      <c r="D13" s="22">
        <v>-438074</v>
      </c>
      <c r="E13" s="22">
        <v>12710699</v>
      </c>
    </row>
    <row r="14" spans="1:5" x14ac:dyDescent="0.2">
      <c r="A14" s="21" t="s">
        <v>127</v>
      </c>
      <c r="B14" s="21" t="s">
        <v>128</v>
      </c>
      <c r="C14" s="21"/>
      <c r="D14" s="21"/>
      <c r="E14" s="21"/>
    </row>
    <row r="15" spans="1:5" x14ac:dyDescent="0.2">
      <c r="A15" s="21" t="s">
        <v>21</v>
      </c>
      <c r="B15" s="21" t="s">
        <v>22</v>
      </c>
      <c r="C15" s="22">
        <v>2104305</v>
      </c>
      <c r="D15" s="22">
        <v>0</v>
      </c>
      <c r="E15" s="22">
        <v>2104305</v>
      </c>
    </row>
    <row r="16" spans="1:5" x14ac:dyDescent="0.2">
      <c r="A16" s="21" t="s">
        <v>23</v>
      </c>
      <c r="B16" s="21" t="s">
        <v>24</v>
      </c>
      <c r="C16" s="22">
        <v>1207064</v>
      </c>
      <c r="D16" s="22">
        <v>0</v>
      </c>
      <c r="E16" s="22">
        <v>1207064</v>
      </c>
    </row>
    <row r="17" spans="1:5" x14ac:dyDescent="0.2">
      <c r="A17" s="21" t="s">
        <v>25</v>
      </c>
      <c r="B17" s="21" t="s">
        <v>26</v>
      </c>
      <c r="C17" s="22">
        <v>268598</v>
      </c>
      <c r="D17" s="22">
        <v>-56858</v>
      </c>
      <c r="E17" s="22">
        <v>211740</v>
      </c>
    </row>
    <row r="18" spans="1:5" x14ac:dyDescent="0.2">
      <c r="A18" s="21" t="s">
        <v>27</v>
      </c>
      <c r="B18" s="21" t="s">
        <v>28</v>
      </c>
      <c r="C18" s="22">
        <v>182531</v>
      </c>
      <c r="D18" s="22">
        <v>-20417</v>
      </c>
      <c r="E18" s="22">
        <v>162114</v>
      </c>
    </row>
    <row r="19" spans="1:5" x14ac:dyDescent="0.2">
      <c r="A19" s="21" t="s">
        <v>29</v>
      </c>
      <c r="B19" s="21" t="s">
        <v>30</v>
      </c>
      <c r="C19" s="22">
        <v>173000</v>
      </c>
      <c r="D19" s="22">
        <v>0</v>
      </c>
      <c r="E19" s="22">
        <v>173000</v>
      </c>
    </row>
    <row r="20" spans="1:5" x14ac:dyDescent="0.2">
      <c r="A20" s="21" t="s">
        <v>117</v>
      </c>
      <c r="B20" s="21" t="s">
        <v>118</v>
      </c>
      <c r="C20" s="22">
        <v>8025</v>
      </c>
      <c r="D20" s="22">
        <v>0</v>
      </c>
      <c r="E20" s="22">
        <v>8025</v>
      </c>
    </row>
    <row r="21" spans="1:5" x14ac:dyDescent="0.2">
      <c r="A21" s="21" t="s">
        <v>129</v>
      </c>
      <c r="B21" s="21" t="s">
        <v>130</v>
      </c>
      <c r="C21" s="21"/>
      <c r="D21" s="21"/>
      <c r="E21" s="21"/>
    </row>
    <row r="22" spans="1:5" x14ac:dyDescent="0.2">
      <c r="A22" s="21" t="s">
        <v>31</v>
      </c>
      <c r="B22" s="21" t="s">
        <v>32</v>
      </c>
      <c r="C22" s="22">
        <v>22513319</v>
      </c>
      <c r="D22" s="22">
        <v>0</v>
      </c>
      <c r="E22" s="22">
        <v>22513319</v>
      </c>
    </row>
    <row r="23" spans="1:5" x14ac:dyDescent="0.2">
      <c r="A23" s="21" t="s">
        <v>33</v>
      </c>
      <c r="B23" s="21" t="s">
        <v>34</v>
      </c>
      <c r="C23" s="22">
        <v>20709794</v>
      </c>
      <c r="D23" s="22">
        <v>0</v>
      </c>
      <c r="E23" s="22">
        <v>20709794</v>
      </c>
    </row>
    <row r="24" spans="1:5" x14ac:dyDescent="0.2">
      <c r="A24" s="21" t="s">
        <v>35</v>
      </c>
      <c r="B24" s="21" t="s">
        <v>36</v>
      </c>
      <c r="C24" s="22">
        <v>1479212</v>
      </c>
      <c r="D24" s="22">
        <v>0</v>
      </c>
      <c r="E24" s="22">
        <v>1479212</v>
      </c>
    </row>
    <row r="25" spans="1:5" x14ac:dyDescent="0.2">
      <c r="A25" s="21" t="s">
        <v>37</v>
      </c>
      <c r="B25" s="21" t="s">
        <v>38</v>
      </c>
      <c r="C25" s="22">
        <v>18129325</v>
      </c>
      <c r="D25" s="22">
        <v>0</v>
      </c>
      <c r="E25" s="22">
        <v>18129325</v>
      </c>
    </row>
    <row r="26" spans="1:5" x14ac:dyDescent="0.2">
      <c r="A26" s="21" t="s">
        <v>39</v>
      </c>
      <c r="B26" s="21" t="s">
        <v>40</v>
      </c>
      <c r="C26" s="22">
        <v>2710</v>
      </c>
      <c r="D26" s="22">
        <v>0</v>
      </c>
      <c r="E26" s="22">
        <v>2710</v>
      </c>
    </row>
    <row r="27" spans="1:5" x14ac:dyDescent="0.2">
      <c r="A27" s="21" t="s">
        <v>122</v>
      </c>
      <c r="B27" s="21" t="s">
        <v>123</v>
      </c>
      <c r="C27" s="22">
        <v>0</v>
      </c>
      <c r="D27" s="22">
        <v>0</v>
      </c>
      <c r="E27" s="22">
        <v>0</v>
      </c>
    </row>
    <row r="28" spans="1:5" x14ac:dyDescent="0.2">
      <c r="A28" s="21" t="s">
        <v>131</v>
      </c>
      <c r="B28" s="21" t="s">
        <v>132</v>
      </c>
      <c r="C28" s="21"/>
      <c r="D28" s="21"/>
      <c r="E28" s="21"/>
    </row>
    <row r="29" spans="1:5" x14ac:dyDescent="0.2">
      <c r="A29" s="21" t="s">
        <v>41</v>
      </c>
      <c r="B29" s="21" t="s">
        <v>42</v>
      </c>
      <c r="C29" s="22">
        <v>168327</v>
      </c>
      <c r="D29" s="22">
        <v>0</v>
      </c>
      <c r="E29" s="22">
        <v>168327</v>
      </c>
    </row>
    <row r="30" spans="1:5" x14ac:dyDescent="0.2">
      <c r="A30" s="21" t="s">
        <v>133</v>
      </c>
      <c r="B30" s="21" t="s">
        <v>134</v>
      </c>
      <c r="C30" s="21"/>
      <c r="D30" s="21"/>
      <c r="E30" s="21"/>
    </row>
    <row r="31" spans="1:5" x14ac:dyDescent="0.2">
      <c r="A31" s="21" t="s">
        <v>43</v>
      </c>
      <c r="B31" s="21" t="s">
        <v>44</v>
      </c>
      <c r="C31" s="22">
        <v>123486</v>
      </c>
      <c r="D31" s="22">
        <v>0</v>
      </c>
      <c r="E31" s="22">
        <v>123486</v>
      </c>
    </row>
    <row r="32" spans="1:5" x14ac:dyDescent="0.2">
      <c r="A32" s="21" t="s">
        <v>45</v>
      </c>
      <c r="B32" s="21" t="s">
        <v>46</v>
      </c>
      <c r="C32" s="22">
        <v>806734</v>
      </c>
      <c r="D32" s="22">
        <v>0</v>
      </c>
      <c r="E32" s="22">
        <v>806734</v>
      </c>
    </row>
    <row r="33" spans="1:5" x14ac:dyDescent="0.2">
      <c r="A33" s="21" t="s">
        <v>135</v>
      </c>
      <c r="B33" s="21" t="s">
        <v>136</v>
      </c>
      <c r="C33" s="21"/>
      <c r="D33" s="21"/>
      <c r="E33" s="21"/>
    </row>
    <row r="34" spans="1:5" x14ac:dyDescent="0.2">
      <c r="A34" s="21" t="s">
        <v>47</v>
      </c>
      <c r="B34" s="21" t="s">
        <v>48</v>
      </c>
      <c r="C34" s="22">
        <v>1803525</v>
      </c>
      <c r="D34" s="22">
        <v>0</v>
      </c>
      <c r="E34" s="22">
        <v>1803525</v>
      </c>
    </row>
    <row r="35" spans="1:5" x14ac:dyDescent="0.2">
      <c r="A35" s="21" t="s">
        <v>49</v>
      </c>
      <c r="B35" s="21" t="s">
        <v>50</v>
      </c>
      <c r="C35" s="22">
        <v>1082659</v>
      </c>
      <c r="D35" s="22">
        <v>0</v>
      </c>
      <c r="E35" s="22">
        <v>1082659</v>
      </c>
    </row>
    <row r="36" spans="1:5" x14ac:dyDescent="0.2">
      <c r="A36" s="21" t="s">
        <v>51</v>
      </c>
      <c r="B36" s="21" t="s">
        <v>52</v>
      </c>
      <c r="C36" s="22">
        <v>553196</v>
      </c>
      <c r="D36" s="22">
        <v>0</v>
      </c>
      <c r="E36" s="22">
        <v>553196</v>
      </c>
    </row>
    <row r="37" spans="1:5" x14ac:dyDescent="0.2">
      <c r="A37" s="21" t="s">
        <v>53</v>
      </c>
      <c r="B37" s="21" t="s">
        <v>54</v>
      </c>
      <c r="C37" s="22">
        <v>167670</v>
      </c>
      <c r="D37" s="22">
        <v>0</v>
      </c>
      <c r="E37" s="22">
        <v>167670</v>
      </c>
    </row>
    <row r="38" spans="1:5" x14ac:dyDescent="0.2">
      <c r="A38" s="21" t="s">
        <v>55</v>
      </c>
      <c r="B38" s="21" t="s">
        <v>56</v>
      </c>
      <c r="C38" s="22">
        <v>0</v>
      </c>
      <c r="D38" s="22">
        <v>0</v>
      </c>
      <c r="E38" s="22">
        <v>0</v>
      </c>
    </row>
    <row r="39" spans="1:5" x14ac:dyDescent="0.2">
      <c r="A39" s="21" t="s">
        <v>57</v>
      </c>
      <c r="B39" s="21" t="s">
        <v>58</v>
      </c>
      <c r="C39" s="22">
        <v>35546309</v>
      </c>
      <c r="D39" s="22">
        <v>0</v>
      </c>
      <c r="E39" s="22">
        <v>35546309</v>
      </c>
    </row>
    <row r="40" spans="1:5" x14ac:dyDescent="0.2">
      <c r="A40" s="21" t="s">
        <v>59</v>
      </c>
      <c r="B40" s="21" t="s">
        <v>60</v>
      </c>
      <c r="C40" s="22">
        <v>-35546309</v>
      </c>
      <c r="D40" s="22">
        <v>0</v>
      </c>
      <c r="E40" s="22">
        <v>-35546309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5"/>
  <sheetViews>
    <sheetView workbookViewId="0">
      <selection activeCell="B16" sqref="B1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>
        <v>38442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18598331</v>
      </c>
      <c r="D8" s="22">
        <v>-385836</v>
      </c>
      <c r="E8" s="22">
        <v>18212495</v>
      </c>
    </row>
    <row r="9" spans="1:5" x14ac:dyDescent="0.2">
      <c r="A9" s="21" t="s">
        <v>11</v>
      </c>
      <c r="B9" s="21" t="s">
        <v>12</v>
      </c>
      <c r="C9" s="22">
        <v>689940</v>
      </c>
      <c r="D9" s="22">
        <v>0</v>
      </c>
      <c r="E9" s="22">
        <v>689940</v>
      </c>
    </row>
    <row r="10" spans="1:5" x14ac:dyDescent="0.2">
      <c r="A10" s="21" t="s">
        <v>13</v>
      </c>
      <c r="B10" s="21" t="s">
        <v>14</v>
      </c>
      <c r="C10" s="22">
        <v>1038033</v>
      </c>
      <c r="D10" s="22">
        <v>0</v>
      </c>
      <c r="E10" s="22">
        <v>1038033</v>
      </c>
    </row>
    <row r="11" spans="1:5" x14ac:dyDescent="0.2">
      <c r="A11" s="21" t="s">
        <v>15</v>
      </c>
      <c r="B11" s="21" t="s">
        <v>16</v>
      </c>
      <c r="C11" s="22">
        <v>31343</v>
      </c>
      <c r="D11" s="22">
        <v>-478</v>
      </c>
      <c r="E11" s="22">
        <v>30865</v>
      </c>
    </row>
    <row r="12" spans="1:5" x14ac:dyDescent="0.2">
      <c r="A12" s="21" t="s">
        <v>17</v>
      </c>
      <c r="B12" s="21" t="s">
        <v>18</v>
      </c>
      <c r="C12" s="22">
        <v>1482054</v>
      </c>
      <c r="D12" s="22">
        <v>0</v>
      </c>
      <c r="E12" s="22">
        <v>1482054</v>
      </c>
    </row>
    <row r="13" spans="1:5" x14ac:dyDescent="0.2">
      <c r="A13" s="21" t="s">
        <v>19</v>
      </c>
      <c r="B13" s="21" t="s">
        <v>20</v>
      </c>
      <c r="C13" s="22">
        <v>11233161</v>
      </c>
      <c r="D13" s="22">
        <v>-308083</v>
      </c>
      <c r="E13" s="22">
        <v>10925078</v>
      </c>
    </row>
    <row r="14" spans="1:5" x14ac:dyDescent="0.2">
      <c r="A14" s="21" t="s">
        <v>21</v>
      </c>
      <c r="B14" s="21" t="s">
        <v>22</v>
      </c>
      <c r="C14" s="22">
        <v>2047956</v>
      </c>
      <c r="D14" s="22">
        <v>0</v>
      </c>
      <c r="E14" s="22">
        <v>2047956</v>
      </c>
    </row>
    <row r="15" spans="1:5" x14ac:dyDescent="0.2">
      <c r="A15" s="21" t="s">
        <v>23</v>
      </c>
      <c r="B15" s="21" t="s">
        <v>24</v>
      </c>
      <c r="C15" s="22">
        <v>1299341</v>
      </c>
      <c r="D15" s="22">
        <v>0</v>
      </c>
      <c r="E15" s="22">
        <v>1299341</v>
      </c>
    </row>
    <row r="16" spans="1:5" x14ac:dyDescent="0.2">
      <c r="A16" s="21" t="s">
        <v>25</v>
      </c>
      <c r="B16" s="21" t="s">
        <v>26</v>
      </c>
      <c r="C16" s="22">
        <v>266047</v>
      </c>
      <c r="D16" s="22">
        <v>-56858</v>
      </c>
      <c r="E16" s="22">
        <v>209189</v>
      </c>
    </row>
    <row r="17" spans="1:5" x14ac:dyDescent="0.2">
      <c r="A17" s="21" t="s">
        <v>27</v>
      </c>
      <c r="B17" s="21" t="s">
        <v>28</v>
      </c>
      <c r="C17" s="22">
        <v>148495</v>
      </c>
      <c r="D17" s="22">
        <v>-20417</v>
      </c>
      <c r="E17" s="22">
        <v>128078</v>
      </c>
    </row>
    <row r="18" spans="1:5" x14ac:dyDescent="0.2">
      <c r="A18" s="21" t="s">
        <v>29</v>
      </c>
      <c r="B18" s="21" t="s">
        <v>30</v>
      </c>
      <c r="C18" s="22">
        <v>353936</v>
      </c>
      <c r="D18" s="22">
        <v>0</v>
      </c>
      <c r="E18" s="22">
        <v>353936</v>
      </c>
    </row>
    <row r="19" spans="1:5" x14ac:dyDescent="0.2">
      <c r="A19" s="21" t="s">
        <v>117</v>
      </c>
      <c r="B19" s="21" t="s">
        <v>118</v>
      </c>
      <c r="C19" s="22">
        <v>8025</v>
      </c>
      <c r="D19" s="22">
        <v>0</v>
      </c>
      <c r="E19" s="22">
        <v>8025</v>
      </c>
    </row>
    <row r="20" spans="1:5" x14ac:dyDescent="0.2">
      <c r="A20" s="21" t="s">
        <v>31</v>
      </c>
      <c r="B20" s="21" t="s">
        <v>32</v>
      </c>
      <c r="C20" s="22">
        <v>18212495</v>
      </c>
      <c r="D20" s="22">
        <v>0</v>
      </c>
      <c r="E20" s="22">
        <v>18212495</v>
      </c>
    </row>
    <row r="21" spans="1:5" x14ac:dyDescent="0.2">
      <c r="A21" s="21" t="s">
        <v>33</v>
      </c>
      <c r="B21" s="21" t="s">
        <v>34</v>
      </c>
      <c r="C21" s="22">
        <v>16549418</v>
      </c>
      <c r="D21" s="22">
        <v>0</v>
      </c>
      <c r="E21" s="22">
        <v>16549418</v>
      </c>
    </row>
    <row r="22" spans="1:5" x14ac:dyDescent="0.2">
      <c r="A22" s="21" t="s">
        <v>35</v>
      </c>
      <c r="B22" s="21" t="s">
        <v>36</v>
      </c>
      <c r="C22" s="22">
        <v>4663912</v>
      </c>
      <c r="D22" s="22">
        <v>0</v>
      </c>
      <c r="E22" s="22">
        <v>4663912</v>
      </c>
    </row>
    <row r="23" spans="1:5" x14ac:dyDescent="0.2">
      <c r="A23" s="21" t="s">
        <v>37</v>
      </c>
      <c r="B23" s="21" t="s">
        <v>38</v>
      </c>
      <c r="C23" s="22">
        <v>10741986</v>
      </c>
      <c r="D23" s="22">
        <v>0</v>
      </c>
      <c r="E23" s="22">
        <v>10741986</v>
      </c>
    </row>
    <row r="24" spans="1:5" x14ac:dyDescent="0.2">
      <c r="A24" s="21" t="s">
        <v>39</v>
      </c>
      <c r="B24" s="21" t="s">
        <v>40</v>
      </c>
      <c r="C24" s="22">
        <v>2202</v>
      </c>
      <c r="D24" s="22">
        <v>0</v>
      </c>
      <c r="E24" s="22">
        <v>2202</v>
      </c>
    </row>
    <row r="25" spans="1:5" x14ac:dyDescent="0.2">
      <c r="A25" s="21" t="s">
        <v>122</v>
      </c>
      <c r="B25" s="21" t="s">
        <v>123</v>
      </c>
      <c r="C25" s="22">
        <v>0</v>
      </c>
      <c r="D25" s="22">
        <v>0</v>
      </c>
      <c r="E25" s="22">
        <v>0</v>
      </c>
    </row>
    <row r="26" spans="1:5" x14ac:dyDescent="0.2">
      <c r="A26" s="21" t="s">
        <v>41</v>
      </c>
      <c r="B26" s="21" t="s">
        <v>42</v>
      </c>
      <c r="C26" s="22">
        <v>149946</v>
      </c>
      <c r="D26" s="22">
        <v>0</v>
      </c>
      <c r="E26" s="22">
        <v>149946</v>
      </c>
    </row>
    <row r="27" spans="1:5" x14ac:dyDescent="0.2">
      <c r="A27" s="21" t="s">
        <v>43</v>
      </c>
      <c r="B27" s="21" t="s">
        <v>44</v>
      </c>
      <c r="C27" s="22">
        <v>237478</v>
      </c>
      <c r="D27" s="22">
        <v>0</v>
      </c>
      <c r="E27" s="22">
        <v>237478</v>
      </c>
    </row>
    <row r="28" spans="1:5" x14ac:dyDescent="0.2">
      <c r="A28" s="21" t="s">
        <v>45</v>
      </c>
      <c r="B28" s="21" t="s">
        <v>46</v>
      </c>
      <c r="C28" s="22">
        <v>753894</v>
      </c>
      <c r="D28" s="22">
        <v>0</v>
      </c>
      <c r="E28" s="22">
        <v>753894</v>
      </c>
    </row>
    <row r="29" spans="1:5" x14ac:dyDescent="0.2">
      <c r="A29" s="21" t="s">
        <v>47</v>
      </c>
      <c r="B29" s="21" t="s">
        <v>48</v>
      </c>
      <c r="C29" s="22">
        <v>1663077</v>
      </c>
      <c r="D29" s="22">
        <v>0</v>
      </c>
      <c r="E29" s="22">
        <v>1663077</v>
      </c>
    </row>
    <row r="30" spans="1:5" x14ac:dyDescent="0.2">
      <c r="A30" s="21" t="s">
        <v>49</v>
      </c>
      <c r="B30" s="21" t="s">
        <v>50</v>
      </c>
      <c r="C30" s="22">
        <v>1082659</v>
      </c>
      <c r="D30" s="22">
        <v>0</v>
      </c>
      <c r="E30" s="22">
        <v>1082659</v>
      </c>
    </row>
    <row r="31" spans="1:5" x14ac:dyDescent="0.2">
      <c r="A31" s="21" t="s">
        <v>51</v>
      </c>
      <c r="B31" s="21" t="s">
        <v>52</v>
      </c>
      <c r="C31" s="22">
        <v>551557</v>
      </c>
      <c r="D31" s="22">
        <v>0</v>
      </c>
      <c r="E31" s="22">
        <v>551557</v>
      </c>
    </row>
    <row r="32" spans="1:5" x14ac:dyDescent="0.2">
      <c r="A32" s="21" t="s">
        <v>53</v>
      </c>
      <c r="B32" s="21" t="s">
        <v>54</v>
      </c>
      <c r="C32" s="22">
        <v>28861</v>
      </c>
      <c r="D32" s="22">
        <v>0</v>
      </c>
      <c r="E32" s="22">
        <v>28861</v>
      </c>
    </row>
    <row r="33" spans="1:5" x14ac:dyDescent="0.2">
      <c r="A33" s="21" t="s">
        <v>55</v>
      </c>
      <c r="B33" s="21" t="s">
        <v>56</v>
      </c>
      <c r="C33" s="22">
        <v>0</v>
      </c>
      <c r="D33" s="22">
        <v>0</v>
      </c>
      <c r="E33" s="22">
        <v>0</v>
      </c>
    </row>
    <row r="34" spans="1:5" x14ac:dyDescent="0.2">
      <c r="A34" s="21" t="s">
        <v>57</v>
      </c>
      <c r="B34" s="21" t="s">
        <v>58</v>
      </c>
      <c r="C34" s="22">
        <v>24652267</v>
      </c>
      <c r="D34" s="22">
        <v>0</v>
      </c>
      <c r="E34" s="22">
        <v>24652267</v>
      </c>
    </row>
    <row r="35" spans="1:5" x14ac:dyDescent="0.2">
      <c r="A35" s="21" t="s">
        <v>59</v>
      </c>
      <c r="B35" s="21" t="s">
        <v>60</v>
      </c>
      <c r="C35" s="22">
        <v>-24652267</v>
      </c>
      <c r="D35" s="22">
        <v>0</v>
      </c>
      <c r="E35" s="22">
        <v>-24652267</v>
      </c>
    </row>
  </sheetData>
  <mergeCells count="3">
    <mergeCell ref="B1:D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4"/>
  <sheetViews>
    <sheetView topLeftCell="A4" workbookViewId="0">
      <selection activeCell="B21" sqref="B2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/>
      <c r="B1" s="130" t="s">
        <v>121</v>
      </c>
      <c r="C1" s="131"/>
      <c r="D1" s="131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>
        <v>38352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9</v>
      </c>
      <c r="B8" s="21" t="s">
        <v>116</v>
      </c>
      <c r="C8" s="22">
        <v>16175971</v>
      </c>
      <c r="D8" s="22">
        <v>-362092</v>
      </c>
      <c r="E8" s="22">
        <v>15813879</v>
      </c>
    </row>
    <row r="9" spans="1:5" x14ac:dyDescent="0.2">
      <c r="A9" s="21" t="s">
        <v>11</v>
      </c>
      <c r="B9" s="21" t="s">
        <v>12</v>
      </c>
      <c r="C9" s="22">
        <v>916204</v>
      </c>
      <c r="D9" s="22">
        <v>0</v>
      </c>
      <c r="E9" s="22">
        <v>916204</v>
      </c>
    </row>
    <row r="10" spans="1:5" ht="25.5" x14ac:dyDescent="0.2">
      <c r="A10" s="21" t="s">
        <v>13</v>
      </c>
      <c r="B10" s="24" t="s">
        <v>14</v>
      </c>
      <c r="C10" s="22">
        <v>1580514</v>
      </c>
      <c r="D10" s="22">
        <v>0</v>
      </c>
      <c r="E10" s="22">
        <v>1580514</v>
      </c>
    </row>
    <row r="11" spans="1:5" x14ac:dyDescent="0.2">
      <c r="A11" s="21" t="s">
        <v>15</v>
      </c>
      <c r="B11" s="21" t="s">
        <v>16</v>
      </c>
      <c r="C11" s="22">
        <v>12457</v>
      </c>
      <c r="D11" s="22">
        <v>-18</v>
      </c>
      <c r="E11" s="22">
        <v>12439</v>
      </c>
    </row>
    <row r="12" spans="1:5" x14ac:dyDescent="0.2">
      <c r="A12" s="21" t="s">
        <v>17</v>
      </c>
      <c r="B12" s="21" t="s">
        <v>18</v>
      </c>
      <c r="C12" s="22">
        <v>1269642</v>
      </c>
      <c r="D12" s="22">
        <v>0</v>
      </c>
      <c r="E12" s="22">
        <v>1269642</v>
      </c>
    </row>
    <row r="13" spans="1:5" x14ac:dyDescent="0.2">
      <c r="A13" s="21" t="s">
        <v>19</v>
      </c>
      <c r="B13" s="21" t="s">
        <v>20</v>
      </c>
      <c r="C13" s="22">
        <v>8945517</v>
      </c>
      <c r="D13" s="22">
        <v>-284800</v>
      </c>
      <c r="E13" s="22">
        <v>8660717</v>
      </c>
    </row>
    <row r="14" spans="1:5" x14ac:dyDescent="0.2">
      <c r="A14" s="21" t="s">
        <v>21</v>
      </c>
      <c r="B14" s="21" t="s">
        <v>22</v>
      </c>
      <c r="C14" s="22">
        <v>1715126</v>
      </c>
      <c r="D14" s="22">
        <v>0</v>
      </c>
      <c r="E14" s="22">
        <v>1715126</v>
      </c>
    </row>
    <row r="15" spans="1:5" x14ac:dyDescent="0.2">
      <c r="A15" s="21" t="s">
        <v>23</v>
      </c>
      <c r="B15" s="21" t="s">
        <v>24</v>
      </c>
      <c r="C15" s="22">
        <v>1215629</v>
      </c>
      <c r="D15" s="22">
        <v>0</v>
      </c>
      <c r="E15" s="22">
        <v>1215629</v>
      </c>
    </row>
    <row r="16" spans="1:5" x14ac:dyDescent="0.2">
      <c r="A16" s="21" t="s">
        <v>25</v>
      </c>
      <c r="B16" s="21" t="s">
        <v>26</v>
      </c>
      <c r="C16" s="22">
        <v>271737</v>
      </c>
      <c r="D16" s="22">
        <v>-56857</v>
      </c>
      <c r="E16" s="22">
        <v>214880</v>
      </c>
    </row>
    <row r="17" spans="1:5" x14ac:dyDescent="0.2">
      <c r="A17" s="21" t="s">
        <v>27</v>
      </c>
      <c r="B17" s="21" t="s">
        <v>28</v>
      </c>
      <c r="C17" s="22">
        <v>128267</v>
      </c>
      <c r="D17" s="22">
        <v>-20417</v>
      </c>
      <c r="E17" s="22">
        <v>107850</v>
      </c>
    </row>
    <row r="18" spans="1:5" x14ac:dyDescent="0.2">
      <c r="A18" s="21" t="s">
        <v>29</v>
      </c>
      <c r="B18" s="21" t="s">
        <v>30</v>
      </c>
      <c r="C18" s="22">
        <v>112854</v>
      </c>
      <c r="D18" s="22">
        <v>0</v>
      </c>
      <c r="E18" s="22">
        <v>112854</v>
      </c>
    </row>
    <row r="19" spans="1:5" x14ac:dyDescent="0.2">
      <c r="A19" s="21" t="s">
        <v>117</v>
      </c>
      <c r="B19" s="21" t="s">
        <v>118</v>
      </c>
      <c r="C19" s="22">
        <v>8024</v>
      </c>
      <c r="D19" s="22">
        <v>0</v>
      </c>
      <c r="E19" s="22">
        <v>8024</v>
      </c>
    </row>
    <row r="20" spans="1:5" x14ac:dyDescent="0.2">
      <c r="A20" s="21" t="s">
        <v>31</v>
      </c>
      <c r="B20" s="21" t="s">
        <v>32</v>
      </c>
      <c r="C20" s="22">
        <v>15813879</v>
      </c>
      <c r="D20" s="22">
        <v>0</v>
      </c>
      <c r="E20" s="22">
        <v>15813879</v>
      </c>
    </row>
    <row r="21" spans="1:5" x14ac:dyDescent="0.2">
      <c r="A21" s="21" t="s">
        <v>33</v>
      </c>
      <c r="B21" s="21" t="s">
        <v>34</v>
      </c>
      <c r="C21" s="22">
        <v>14187374</v>
      </c>
      <c r="D21" s="22">
        <v>0</v>
      </c>
      <c r="E21" s="22">
        <v>14187374</v>
      </c>
    </row>
    <row r="22" spans="1:5" x14ac:dyDescent="0.2">
      <c r="A22" s="21" t="s">
        <v>35</v>
      </c>
      <c r="B22" s="21" t="s">
        <v>36</v>
      </c>
      <c r="C22" s="22">
        <v>1464038</v>
      </c>
      <c r="D22" s="22">
        <v>0</v>
      </c>
      <c r="E22" s="22">
        <v>1464038</v>
      </c>
    </row>
    <row r="23" spans="1:5" x14ac:dyDescent="0.2">
      <c r="A23" s="21" t="s">
        <v>37</v>
      </c>
      <c r="B23" s="21" t="s">
        <v>38</v>
      </c>
      <c r="C23" s="22">
        <v>11839711</v>
      </c>
      <c r="D23" s="22">
        <v>0</v>
      </c>
      <c r="E23" s="22">
        <v>11839711</v>
      </c>
    </row>
    <row r="24" spans="1:5" x14ac:dyDescent="0.2">
      <c r="A24" s="21" t="s">
        <v>39</v>
      </c>
      <c r="B24" s="21" t="s">
        <v>40</v>
      </c>
      <c r="C24" s="22">
        <v>2433</v>
      </c>
      <c r="D24" s="22">
        <v>0</v>
      </c>
      <c r="E24" s="22">
        <v>2433</v>
      </c>
    </row>
    <row r="25" spans="1:5" x14ac:dyDescent="0.2">
      <c r="A25" s="21" t="s">
        <v>41</v>
      </c>
      <c r="B25" s="21" t="s">
        <v>42</v>
      </c>
      <c r="C25" s="22">
        <v>114867</v>
      </c>
      <c r="D25" s="22">
        <v>0</v>
      </c>
      <c r="E25" s="22">
        <v>114867</v>
      </c>
    </row>
    <row r="26" spans="1:5" x14ac:dyDescent="0.2">
      <c r="A26" s="21" t="s">
        <v>43</v>
      </c>
      <c r="B26" s="21" t="s">
        <v>44</v>
      </c>
      <c r="C26" s="22">
        <v>40647</v>
      </c>
      <c r="D26" s="22">
        <v>0</v>
      </c>
      <c r="E26" s="22">
        <v>40647</v>
      </c>
    </row>
    <row r="27" spans="1:5" x14ac:dyDescent="0.2">
      <c r="A27" s="21" t="s">
        <v>45</v>
      </c>
      <c r="B27" s="21" t="s">
        <v>46</v>
      </c>
      <c r="C27" s="22">
        <v>725678</v>
      </c>
      <c r="D27" s="22">
        <v>0</v>
      </c>
      <c r="E27" s="22">
        <v>725678</v>
      </c>
    </row>
    <row r="28" spans="1:5" x14ac:dyDescent="0.2">
      <c r="A28" s="21" t="s">
        <v>47</v>
      </c>
      <c r="B28" s="21" t="s">
        <v>48</v>
      </c>
      <c r="C28" s="22">
        <v>1626505</v>
      </c>
      <c r="D28" s="22">
        <v>0</v>
      </c>
      <c r="E28" s="22">
        <v>1626505</v>
      </c>
    </row>
    <row r="29" spans="1:5" x14ac:dyDescent="0.2">
      <c r="A29" s="21" t="s">
        <v>49</v>
      </c>
      <c r="B29" s="21" t="s">
        <v>50</v>
      </c>
      <c r="C29" s="22">
        <v>1082658</v>
      </c>
      <c r="D29" s="22">
        <v>0</v>
      </c>
      <c r="E29" s="22">
        <v>1082658</v>
      </c>
    </row>
    <row r="30" spans="1:5" x14ac:dyDescent="0.2">
      <c r="A30" s="21" t="s">
        <v>51</v>
      </c>
      <c r="B30" s="21" t="s">
        <v>52</v>
      </c>
      <c r="C30" s="22">
        <v>318131</v>
      </c>
      <c r="D30" s="22">
        <v>0</v>
      </c>
      <c r="E30" s="22">
        <v>318131</v>
      </c>
    </row>
    <row r="31" spans="1:5" x14ac:dyDescent="0.2">
      <c r="A31" s="21" t="s">
        <v>53</v>
      </c>
      <c r="B31" s="21" t="s">
        <v>54</v>
      </c>
      <c r="C31" s="22">
        <v>225716</v>
      </c>
      <c r="D31" s="22">
        <v>0</v>
      </c>
      <c r="E31" s="22">
        <v>225716</v>
      </c>
    </row>
    <row r="32" spans="1:5" x14ac:dyDescent="0.2">
      <c r="A32" s="21" t="s">
        <v>55</v>
      </c>
      <c r="B32" s="21" t="s">
        <v>56</v>
      </c>
      <c r="C32" s="22">
        <v>0</v>
      </c>
      <c r="D32" s="22">
        <v>0</v>
      </c>
      <c r="E32" s="22">
        <v>0</v>
      </c>
    </row>
    <row r="33" spans="1:5" x14ac:dyDescent="0.2">
      <c r="A33" s="21" t="s">
        <v>57</v>
      </c>
      <c r="B33" s="21" t="s">
        <v>58</v>
      </c>
      <c r="C33" s="22">
        <v>18980918</v>
      </c>
      <c r="D33" s="22">
        <v>0</v>
      </c>
      <c r="E33" s="22">
        <v>18980918</v>
      </c>
    </row>
    <row r="34" spans="1:5" x14ac:dyDescent="0.2">
      <c r="A34" s="21" t="s">
        <v>59</v>
      </c>
      <c r="B34" s="21" t="s">
        <v>60</v>
      </c>
      <c r="C34" s="22">
        <v>-18980918</v>
      </c>
      <c r="D34" s="22">
        <v>0</v>
      </c>
      <c r="E34" s="22">
        <v>-18980918</v>
      </c>
    </row>
  </sheetData>
  <mergeCells count="3">
    <mergeCell ref="A3:E3"/>
    <mergeCell ref="A4:E4"/>
    <mergeCell ref="B1:D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" t="s">
        <v>0</v>
      </c>
      <c r="B1" s="20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>
        <v>38260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9</v>
      </c>
      <c r="B8" t="s">
        <v>10</v>
      </c>
      <c r="C8" s="7">
        <v>13465790</v>
      </c>
      <c r="D8" s="7">
        <v>-69758</v>
      </c>
      <c r="E8" s="7">
        <v>13396032</v>
      </c>
    </row>
    <row r="9" spans="1:5" x14ac:dyDescent="0.2">
      <c r="A9" t="s">
        <v>11</v>
      </c>
      <c r="B9" t="s">
        <v>12</v>
      </c>
      <c r="C9" s="7">
        <v>513144</v>
      </c>
      <c r="D9">
        <v>0</v>
      </c>
      <c r="E9" s="7">
        <v>513144</v>
      </c>
    </row>
    <row r="10" spans="1:5" x14ac:dyDescent="0.2">
      <c r="A10" t="s">
        <v>13</v>
      </c>
      <c r="B10" t="s">
        <v>14</v>
      </c>
      <c r="C10" s="7">
        <v>1117634</v>
      </c>
      <c r="D10">
        <v>0</v>
      </c>
      <c r="E10" s="7">
        <v>1117634</v>
      </c>
    </row>
    <row r="11" spans="1:5" x14ac:dyDescent="0.2">
      <c r="A11" t="s">
        <v>15</v>
      </c>
      <c r="B11" t="s">
        <v>16</v>
      </c>
      <c r="C11" s="7">
        <v>16948</v>
      </c>
      <c r="D11">
        <v>0</v>
      </c>
      <c r="E11" s="7">
        <v>16948</v>
      </c>
    </row>
    <row r="12" spans="1:5" x14ac:dyDescent="0.2">
      <c r="A12" t="s">
        <v>17</v>
      </c>
      <c r="B12" t="s">
        <v>18</v>
      </c>
      <c r="C12" s="7">
        <v>2441073</v>
      </c>
      <c r="D12">
        <v>0</v>
      </c>
      <c r="E12" s="7">
        <v>2441073</v>
      </c>
    </row>
    <row r="13" spans="1:5" x14ac:dyDescent="0.2">
      <c r="A13" t="s">
        <v>19</v>
      </c>
      <c r="B13" t="s">
        <v>20</v>
      </c>
      <c r="C13" s="7">
        <v>6555849</v>
      </c>
      <c r="D13" s="7">
        <v>-31490</v>
      </c>
      <c r="E13" s="7">
        <v>6524359</v>
      </c>
    </row>
    <row r="14" spans="1:5" x14ac:dyDescent="0.2">
      <c r="A14" t="s">
        <v>21</v>
      </c>
      <c r="B14" t="s">
        <v>22</v>
      </c>
      <c r="C14" s="7">
        <v>1192496</v>
      </c>
      <c r="D14">
        <v>0</v>
      </c>
      <c r="E14" s="7">
        <v>1192496</v>
      </c>
    </row>
    <row r="15" spans="1:5" x14ac:dyDescent="0.2">
      <c r="A15" t="s">
        <v>23</v>
      </c>
      <c r="B15" t="s">
        <v>24</v>
      </c>
      <c r="C15" s="7">
        <v>1070382</v>
      </c>
      <c r="D15">
        <v>0</v>
      </c>
      <c r="E15" s="7">
        <v>1070382</v>
      </c>
    </row>
    <row r="16" spans="1:5" x14ac:dyDescent="0.2">
      <c r="A16" t="s">
        <v>25</v>
      </c>
      <c r="B16" t="s">
        <v>26</v>
      </c>
      <c r="C16" s="7">
        <v>166649</v>
      </c>
      <c r="D16" s="7">
        <v>-27257</v>
      </c>
      <c r="E16" s="7">
        <v>139392</v>
      </c>
    </row>
    <row r="17" spans="1:5" x14ac:dyDescent="0.2">
      <c r="A17" t="s">
        <v>27</v>
      </c>
      <c r="B17" t="s">
        <v>28</v>
      </c>
      <c r="C17" s="7">
        <v>96031</v>
      </c>
      <c r="D17" s="7">
        <v>-11011</v>
      </c>
      <c r="E17" s="7">
        <v>85020</v>
      </c>
    </row>
    <row r="18" spans="1:5" x14ac:dyDescent="0.2">
      <c r="A18" t="s">
        <v>29</v>
      </c>
      <c r="B18" t="s">
        <v>30</v>
      </c>
      <c r="C18" s="7">
        <v>295584</v>
      </c>
      <c r="D18">
        <v>0</v>
      </c>
      <c r="E18" s="7">
        <v>295584</v>
      </c>
    </row>
    <row r="19" spans="1:5" x14ac:dyDescent="0.2">
      <c r="A19" t="s">
        <v>31</v>
      </c>
      <c r="B19" t="s">
        <v>32</v>
      </c>
      <c r="C19" s="7">
        <v>13396032</v>
      </c>
      <c r="D19">
        <v>0</v>
      </c>
      <c r="E19" s="7">
        <v>13396032</v>
      </c>
    </row>
    <row r="20" spans="1:5" x14ac:dyDescent="0.2">
      <c r="A20" t="s">
        <v>33</v>
      </c>
      <c r="B20" t="s">
        <v>34</v>
      </c>
      <c r="C20" s="7">
        <v>11633194</v>
      </c>
      <c r="D20">
        <v>0</v>
      </c>
      <c r="E20" s="7">
        <v>11633194</v>
      </c>
    </row>
    <row r="21" spans="1:5" x14ac:dyDescent="0.2">
      <c r="A21" t="s">
        <v>35</v>
      </c>
      <c r="B21" t="s">
        <v>36</v>
      </c>
      <c r="C21" s="7">
        <v>1628502</v>
      </c>
      <c r="D21">
        <v>0</v>
      </c>
      <c r="E21" s="7">
        <v>1628502</v>
      </c>
    </row>
    <row r="22" spans="1:5" x14ac:dyDescent="0.2">
      <c r="A22" t="s">
        <v>37</v>
      </c>
      <c r="B22" t="s">
        <v>38</v>
      </c>
      <c r="C22" s="7">
        <v>9008054</v>
      </c>
      <c r="D22">
        <v>0</v>
      </c>
      <c r="E22" s="7">
        <v>9008054</v>
      </c>
    </row>
    <row r="23" spans="1:5" x14ac:dyDescent="0.2">
      <c r="A23" t="s">
        <v>39</v>
      </c>
      <c r="B23" t="s">
        <v>40</v>
      </c>
      <c r="C23">
        <v>2</v>
      </c>
      <c r="D23">
        <v>0</v>
      </c>
      <c r="E23">
        <v>2</v>
      </c>
    </row>
    <row r="24" spans="1:5" x14ac:dyDescent="0.2">
      <c r="A24" t="s">
        <v>41</v>
      </c>
      <c r="B24" t="s">
        <v>42</v>
      </c>
      <c r="C24" s="7">
        <v>335751</v>
      </c>
      <c r="D24">
        <v>0</v>
      </c>
      <c r="E24" s="7">
        <v>335751</v>
      </c>
    </row>
    <row r="25" spans="1:5" x14ac:dyDescent="0.2">
      <c r="A25" t="s">
        <v>43</v>
      </c>
      <c r="B25" t="s">
        <v>44</v>
      </c>
      <c r="C25">
        <v>0</v>
      </c>
      <c r="D25">
        <v>0</v>
      </c>
      <c r="E25">
        <v>0</v>
      </c>
    </row>
    <row r="26" spans="1:5" x14ac:dyDescent="0.2">
      <c r="A26" t="s">
        <v>45</v>
      </c>
      <c r="B26" t="s">
        <v>46</v>
      </c>
      <c r="C26" s="7">
        <v>660885</v>
      </c>
      <c r="D26">
        <v>0</v>
      </c>
      <c r="E26" s="7">
        <v>660885</v>
      </c>
    </row>
    <row r="27" spans="1:5" x14ac:dyDescent="0.2">
      <c r="A27" t="s">
        <v>47</v>
      </c>
      <c r="B27" t="s">
        <v>48</v>
      </c>
      <c r="C27" s="7">
        <v>1762838</v>
      </c>
      <c r="D27">
        <v>0</v>
      </c>
      <c r="E27" s="7">
        <v>1762838</v>
      </c>
    </row>
    <row r="28" spans="1:5" x14ac:dyDescent="0.2">
      <c r="A28" t="s">
        <v>49</v>
      </c>
      <c r="B28" t="s">
        <v>50</v>
      </c>
      <c r="C28" s="7">
        <v>1082659</v>
      </c>
      <c r="D28">
        <v>0</v>
      </c>
      <c r="E28" s="7">
        <v>1082659</v>
      </c>
    </row>
    <row r="29" spans="1:5" x14ac:dyDescent="0.2">
      <c r="A29" t="s">
        <v>51</v>
      </c>
      <c r="B29" t="s">
        <v>52</v>
      </c>
      <c r="C29" s="7">
        <v>346401</v>
      </c>
      <c r="D29">
        <v>0</v>
      </c>
      <c r="E29" s="7">
        <v>346401</v>
      </c>
    </row>
    <row r="30" spans="1:5" x14ac:dyDescent="0.2">
      <c r="A30" t="s">
        <v>53</v>
      </c>
      <c r="B30" t="s">
        <v>54</v>
      </c>
      <c r="C30" s="7">
        <v>333778</v>
      </c>
      <c r="D30">
        <v>0</v>
      </c>
      <c r="E30" s="7">
        <v>333778</v>
      </c>
    </row>
    <row r="31" spans="1:5" x14ac:dyDescent="0.2">
      <c r="A31" t="s">
        <v>55</v>
      </c>
      <c r="B31" t="s">
        <v>56</v>
      </c>
      <c r="C31">
        <v>0</v>
      </c>
      <c r="D31">
        <v>0</v>
      </c>
      <c r="E31">
        <v>0</v>
      </c>
    </row>
    <row r="32" spans="1:5" x14ac:dyDescent="0.2">
      <c r="A32" t="s">
        <v>57</v>
      </c>
      <c r="B32" t="s">
        <v>58</v>
      </c>
      <c r="C32" s="7">
        <v>16757668</v>
      </c>
      <c r="D32">
        <v>0</v>
      </c>
      <c r="E32" s="7">
        <v>16757668</v>
      </c>
    </row>
    <row r="33" spans="1:5" x14ac:dyDescent="0.2">
      <c r="A33" t="s">
        <v>59</v>
      </c>
      <c r="B33" t="s">
        <v>60</v>
      </c>
      <c r="C33" s="7">
        <v>-16757668</v>
      </c>
      <c r="D33">
        <v>0</v>
      </c>
      <c r="E33" s="7">
        <v>-16757668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3"/>
  <sheetViews>
    <sheetView workbookViewId="0">
      <selection sqref="A1:E7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" t="s">
        <v>0</v>
      </c>
      <c r="B1" s="20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>
        <v>38168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9</v>
      </c>
      <c r="B8" t="s">
        <v>10</v>
      </c>
      <c r="C8" s="7">
        <v>11446113</v>
      </c>
      <c r="D8" s="7">
        <v>-81076</v>
      </c>
      <c r="E8" s="7">
        <v>11365037</v>
      </c>
    </row>
    <row r="9" spans="1:5" x14ac:dyDescent="0.2">
      <c r="A9" t="s">
        <v>11</v>
      </c>
      <c r="B9" t="s">
        <v>12</v>
      </c>
      <c r="C9" s="7">
        <v>435963</v>
      </c>
      <c r="D9">
        <v>0</v>
      </c>
      <c r="E9" s="7">
        <v>435963</v>
      </c>
    </row>
    <row r="10" spans="1:5" x14ac:dyDescent="0.2">
      <c r="A10" t="s">
        <v>13</v>
      </c>
      <c r="B10" t="s">
        <v>14</v>
      </c>
      <c r="C10" s="7">
        <v>1358532</v>
      </c>
      <c r="D10">
        <v>0</v>
      </c>
      <c r="E10" s="7">
        <v>1358532</v>
      </c>
    </row>
    <row r="11" spans="1:5" x14ac:dyDescent="0.2">
      <c r="A11" t="s">
        <v>15</v>
      </c>
      <c r="B11" t="s">
        <v>16</v>
      </c>
      <c r="C11" s="7">
        <v>5915</v>
      </c>
      <c r="D11">
        <v>0</v>
      </c>
      <c r="E11" s="7">
        <v>5915</v>
      </c>
    </row>
    <row r="12" spans="1:5" x14ac:dyDescent="0.2">
      <c r="A12" t="s">
        <v>17</v>
      </c>
      <c r="B12" t="s">
        <v>18</v>
      </c>
      <c r="C12" s="7">
        <v>2717401</v>
      </c>
      <c r="D12">
        <v>0</v>
      </c>
      <c r="E12" s="7">
        <v>2717401</v>
      </c>
    </row>
    <row r="13" spans="1:5" x14ac:dyDescent="0.2">
      <c r="A13" t="s">
        <v>19</v>
      </c>
      <c r="B13" t="s">
        <v>20</v>
      </c>
      <c r="C13" s="7">
        <v>4781191</v>
      </c>
      <c r="D13" s="7">
        <v>-42808</v>
      </c>
      <c r="E13" s="7">
        <v>4738383</v>
      </c>
    </row>
    <row r="14" spans="1:5" x14ac:dyDescent="0.2">
      <c r="A14" t="s">
        <v>21</v>
      </c>
      <c r="B14" t="s">
        <v>22</v>
      </c>
      <c r="C14" s="7">
        <v>719833</v>
      </c>
      <c r="D14">
        <v>0</v>
      </c>
      <c r="E14" s="7">
        <v>719833</v>
      </c>
    </row>
    <row r="15" spans="1:5" x14ac:dyDescent="0.2">
      <c r="A15" t="s">
        <v>23</v>
      </c>
      <c r="B15" t="s">
        <v>24</v>
      </c>
      <c r="C15" s="7">
        <v>898872</v>
      </c>
      <c r="D15">
        <v>0</v>
      </c>
      <c r="E15" s="7">
        <v>898872</v>
      </c>
    </row>
    <row r="16" spans="1:5" x14ac:dyDescent="0.2">
      <c r="A16" t="s">
        <v>25</v>
      </c>
      <c r="B16" t="s">
        <v>26</v>
      </c>
      <c r="C16" s="7">
        <v>163249</v>
      </c>
      <c r="D16" s="7">
        <v>-27257</v>
      </c>
      <c r="E16" s="7">
        <v>135992</v>
      </c>
    </row>
    <row r="17" spans="1:5" x14ac:dyDescent="0.2">
      <c r="A17" t="s">
        <v>27</v>
      </c>
      <c r="B17" t="s">
        <v>28</v>
      </c>
      <c r="C17" s="7">
        <v>76597</v>
      </c>
      <c r="D17" s="7">
        <v>-11011</v>
      </c>
      <c r="E17" s="7">
        <v>65586</v>
      </c>
    </row>
    <row r="18" spans="1:5" x14ac:dyDescent="0.2">
      <c r="A18" t="s">
        <v>29</v>
      </c>
      <c r="B18" t="s">
        <v>30</v>
      </c>
      <c r="C18" s="7">
        <v>288560</v>
      </c>
      <c r="D18">
        <v>0</v>
      </c>
      <c r="E18" s="7">
        <v>288560</v>
      </c>
    </row>
    <row r="19" spans="1:5" x14ac:dyDescent="0.2">
      <c r="A19" t="s">
        <v>31</v>
      </c>
      <c r="B19" t="s">
        <v>32</v>
      </c>
      <c r="C19" s="7">
        <v>11365037</v>
      </c>
      <c r="D19">
        <v>0</v>
      </c>
      <c r="E19" s="7">
        <v>11365037</v>
      </c>
    </row>
    <row r="20" spans="1:5" x14ac:dyDescent="0.2">
      <c r="A20" t="s">
        <v>33</v>
      </c>
      <c r="B20" t="s">
        <v>34</v>
      </c>
      <c r="C20" s="7">
        <v>9840986</v>
      </c>
      <c r="D20">
        <v>0</v>
      </c>
      <c r="E20" s="7">
        <v>9840986</v>
      </c>
    </row>
    <row r="21" spans="1:5" x14ac:dyDescent="0.2">
      <c r="A21" t="s">
        <v>35</v>
      </c>
      <c r="B21" t="s">
        <v>36</v>
      </c>
      <c r="C21" s="7">
        <v>904974</v>
      </c>
      <c r="D21">
        <v>0</v>
      </c>
      <c r="E21" s="7">
        <v>904974</v>
      </c>
    </row>
    <row r="22" spans="1:5" x14ac:dyDescent="0.2">
      <c r="A22" t="s">
        <v>37</v>
      </c>
      <c r="B22" t="s">
        <v>38</v>
      </c>
      <c r="C22" s="7">
        <v>8177385</v>
      </c>
      <c r="D22">
        <v>0</v>
      </c>
      <c r="E22" s="7">
        <v>8177385</v>
      </c>
    </row>
    <row r="23" spans="1:5" x14ac:dyDescent="0.2">
      <c r="A23" t="s">
        <v>39</v>
      </c>
      <c r="B23" t="s">
        <v>40</v>
      </c>
      <c r="C23">
        <v>544</v>
      </c>
      <c r="D23">
        <v>0</v>
      </c>
      <c r="E23">
        <v>544</v>
      </c>
    </row>
    <row r="24" spans="1:5" x14ac:dyDescent="0.2">
      <c r="A24" t="s">
        <v>41</v>
      </c>
      <c r="B24" t="s">
        <v>42</v>
      </c>
      <c r="C24" s="7">
        <v>150339</v>
      </c>
      <c r="D24">
        <v>0</v>
      </c>
      <c r="E24" s="7">
        <v>150339</v>
      </c>
    </row>
    <row r="25" spans="1:5" x14ac:dyDescent="0.2">
      <c r="A25" t="s">
        <v>43</v>
      </c>
      <c r="B25" t="s">
        <v>44</v>
      </c>
      <c r="C25">
        <v>275</v>
      </c>
      <c r="D25">
        <v>0</v>
      </c>
      <c r="E25">
        <v>275</v>
      </c>
    </row>
    <row r="26" spans="1:5" x14ac:dyDescent="0.2">
      <c r="A26" t="s">
        <v>45</v>
      </c>
      <c r="B26" t="s">
        <v>46</v>
      </c>
      <c r="C26" s="7">
        <v>607469</v>
      </c>
      <c r="D26">
        <v>0</v>
      </c>
      <c r="E26" s="7">
        <v>607469</v>
      </c>
    </row>
    <row r="27" spans="1:5" x14ac:dyDescent="0.2">
      <c r="A27" t="s">
        <v>47</v>
      </c>
      <c r="B27" t="s">
        <v>48</v>
      </c>
      <c r="C27" s="7">
        <v>1524051</v>
      </c>
      <c r="D27">
        <v>0</v>
      </c>
      <c r="E27" s="7">
        <v>1524051</v>
      </c>
    </row>
    <row r="28" spans="1:5" x14ac:dyDescent="0.2">
      <c r="A28" t="s">
        <v>49</v>
      </c>
      <c r="B28" t="s">
        <v>50</v>
      </c>
      <c r="C28" s="7">
        <v>1082659</v>
      </c>
      <c r="D28">
        <v>0</v>
      </c>
      <c r="E28" s="7">
        <v>1082659</v>
      </c>
    </row>
    <row r="29" spans="1:5" x14ac:dyDescent="0.2">
      <c r="A29" t="s">
        <v>51</v>
      </c>
      <c r="B29" t="s">
        <v>52</v>
      </c>
      <c r="C29" s="7">
        <v>268641</v>
      </c>
      <c r="D29">
        <v>0</v>
      </c>
      <c r="E29" s="7">
        <v>268641</v>
      </c>
    </row>
    <row r="30" spans="1:5" x14ac:dyDescent="0.2">
      <c r="A30" t="s">
        <v>53</v>
      </c>
      <c r="B30" t="s">
        <v>54</v>
      </c>
      <c r="C30" s="7">
        <v>172751</v>
      </c>
      <c r="D30">
        <v>0</v>
      </c>
      <c r="E30" s="7">
        <v>172751</v>
      </c>
    </row>
    <row r="31" spans="1:5" x14ac:dyDescent="0.2">
      <c r="A31" t="s">
        <v>55</v>
      </c>
      <c r="B31" t="s">
        <v>56</v>
      </c>
      <c r="C31">
        <v>0</v>
      </c>
      <c r="D31">
        <v>0</v>
      </c>
      <c r="E31">
        <v>0</v>
      </c>
    </row>
    <row r="32" spans="1:5" x14ac:dyDescent="0.2">
      <c r="A32" t="s">
        <v>57</v>
      </c>
      <c r="B32" t="s">
        <v>58</v>
      </c>
      <c r="C32" s="7">
        <v>14189947</v>
      </c>
      <c r="D32">
        <v>0</v>
      </c>
      <c r="E32" s="7">
        <v>14189947</v>
      </c>
    </row>
    <row r="33" spans="1:5" x14ac:dyDescent="0.2">
      <c r="A33" t="s">
        <v>59</v>
      </c>
      <c r="B33" t="s">
        <v>60</v>
      </c>
      <c r="C33" s="7">
        <v>-14189947</v>
      </c>
      <c r="D33">
        <v>0</v>
      </c>
      <c r="E33" s="7">
        <v>-14189947</v>
      </c>
    </row>
  </sheetData>
  <mergeCells count="2">
    <mergeCell ref="A3:E3"/>
    <mergeCell ref="A4:E4"/>
  </mergeCells>
  <phoneticPr fontId="0" type="noConversion"/>
  <pageMargins left="0.75" right="0.75" top="0.83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3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" t="s">
        <v>0</v>
      </c>
      <c r="B1" s="20"/>
      <c r="C1" s="20"/>
      <c r="D1" s="20"/>
      <c r="E1" s="20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2">
        <v>38077</v>
      </c>
      <c r="B4" s="133"/>
      <c r="C4" s="133"/>
      <c r="D4" s="133"/>
      <c r="E4" s="133"/>
    </row>
    <row r="5" spans="1:5" x14ac:dyDescent="0.2">
      <c r="A5" s="17"/>
      <c r="B5" s="17"/>
      <c r="C5" s="17"/>
      <c r="D5" s="18" t="s">
        <v>3</v>
      </c>
      <c r="E5" s="17"/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9</v>
      </c>
      <c r="B8" t="s">
        <v>10</v>
      </c>
      <c r="C8" s="7">
        <v>8166059</v>
      </c>
      <c r="D8" s="7">
        <v>-42950</v>
      </c>
      <c r="E8" s="7">
        <v>8123109</v>
      </c>
    </row>
    <row r="9" spans="1:5" ht="14.25" customHeight="1" x14ac:dyDescent="0.2">
      <c r="A9" t="s">
        <v>11</v>
      </c>
      <c r="B9" t="s">
        <v>12</v>
      </c>
      <c r="C9" s="7">
        <v>160578</v>
      </c>
      <c r="D9">
        <v>0</v>
      </c>
      <c r="E9" s="7">
        <v>160578</v>
      </c>
    </row>
    <row r="10" spans="1:5" ht="24.75" customHeight="1" x14ac:dyDescent="0.2">
      <c r="A10" t="s">
        <v>13</v>
      </c>
      <c r="B10" s="8" t="s">
        <v>14</v>
      </c>
      <c r="C10" s="7">
        <v>675227</v>
      </c>
      <c r="D10">
        <v>0</v>
      </c>
      <c r="E10" s="7">
        <v>675227</v>
      </c>
    </row>
    <row r="11" spans="1:5" x14ac:dyDescent="0.2">
      <c r="A11" t="s">
        <v>15</v>
      </c>
      <c r="B11" t="s">
        <v>16</v>
      </c>
      <c r="C11" s="7">
        <v>7468</v>
      </c>
      <c r="D11">
        <v>0</v>
      </c>
      <c r="E11" s="7">
        <v>7468</v>
      </c>
    </row>
    <row r="12" spans="1:5" x14ac:dyDescent="0.2">
      <c r="A12" t="s">
        <v>17</v>
      </c>
      <c r="B12" t="s">
        <v>18</v>
      </c>
      <c r="C12" s="7">
        <v>2154117</v>
      </c>
      <c r="D12">
        <v>0</v>
      </c>
      <c r="E12" s="7">
        <v>2154117</v>
      </c>
    </row>
    <row r="13" spans="1:5" x14ac:dyDescent="0.2">
      <c r="A13" t="s">
        <v>19</v>
      </c>
      <c r="B13" t="s">
        <v>20</v>
      </c>
      <c r="C13" s="7">
        <v>3088446</v>
      </c>
      <c r="D13" s="7">
        <v>-4682</v>
      </c>
      <c r="E13" s="7">
        <v>3083764</v>
      </c>
    </row>
    <row r="14" spans="1:5" x14ac:dyDescent="0.2">
      <c r="A14" t="s">
        <v>21</v>
      </c>
      <c r="B14" t="s">
        <v>22</v>
      </c>
      <c r="C14" s="7">
        <v>684339</v>
      </c>
      <c r="D14">
        <v>0</v>
      </c>
      <c r="E14" s="7">
        <v>684339</v>
      </c>
    </row>
    <row r="15" spans="1:5" x14ac:dyDescent="0.2">
      <c r="A15" t="s">
        <v>23</v>
      </c>
      <c r="B15" t="s">
        <v>24</v>
      </c>
      <c r="C15" s="7">
        <v>927783</v>
      </c>
      <c r="D15">
        <v>0</v>
      </c>
      <c r="E15" s="7">
        <v>927783</v>
      </c>
    </row>
    <row r="16" spans="1:5" x14ac:dyDescent="0.2">
      <c r="A16" t="s">
        <v>25</v>
      </c>
      <c r="B16" t="s">
        <v>26</v>
      </c>
      <c r="C16" s="7">
        <v>168697</v>
      </c>
      <c r="D16" s="7">
        <v>-27257</v>
      </c>
      <c r="E16" s="7">
        <v>141440</v>
      </c>
    </row>
    <row r="17" spans="1:5" x14ac:dyDescent="0.2">
      <c r="A17" t="s">
        <v>27</v>
      </c>
      <c r="B17" t="s">
        <v>28</v>
      </c>
      <c r="C17" s="7">
        <v>73238</v>
      </c>
      <c r="D17" s="7">
        <v>-11011</v>
      </c>
      <c r="E17" s="7">
        <v>62227</v>
      </c>
    </row>
    <row r="18" spans="1:5" x14ac:dyDescent="0.2">
      <c r="A18" t="s">
        <v>29</v>
      </c>
      <c r="B18" t="s">
        <v>30</v>
      </c>
      <c r="C18" s="7">
        <v>226166</v>
      </c>
      <c r="D18">
        <v>0</v>
      </c>
      <c r="E18" s="7">
        <v>226166</v>
      </c>
    </row>
    <row r="19" spans="1:5" x14ac:dyDescent="0.2">
      <c r="A19" t="s">
        <v>31</v>
      </c>
      <c r="B19" t="s">
        <v>32</v>
      </c>
      <c r="C19" s="7">
        <v>8123109</v>
      </c>
      <c r="D19">
        <v>0</v>
      </c>
      <c r="E19" s="7">
        <v>8123109</v>
      </c>
    </row>
    <row r="20" spans="1:5" x14ac:dyDescent="0.2">
      <c r="A20" t="s">
        <v>33</v>
      </c>
      <c r="B20" t="s">
        <v>34</v>
      </c>
      <c r="C20" s="7">
        <v>6659449</v>
      </c>
      <c r="D20">
        <v>0</v>
      </c>
      <c r="E20" s="7">
        <v>6659449</v>
      </c>
    </row>
    <row r="21" spans="1:5" x14ac:dyDescent="0.2">
      <c r="A21" t="s">
        <v>35</v>
      </c>
      <c r="B21" t="s">
        <v>36</v>
      </c>
      <c r="C21" s="7">
        <v>1061202</v>
      </c>
      <c r="D21">
        <v>0</v>
      </c>
      <c r="E21" s="7">
        <v>1061202</v>
      </c>
    </row>
    <row r="22" spans="1:5" x14ac:dyDescent="0.2">
      <c r="A22" t="s">
        <v>37</v>
      </c>
      <c r="B22" t="s">
        <v>38</v>
      </c>
      <c r="C22" s="7">
        <v>5456862</v>
      </c>
      <c r="D22">
        <v>0</v>
      </c>
      <c r="E22" s="7">
        <v>5456862</v>
      </c>
    </row>
    <row r="23" spans="1:5" x14ac:dyDescent="0.2">
      <c r="A23" t="s">
        <v>39</v>
      </c>
      <c r="B23" t="s">
        <v>40</v>
      </c>
      <c r="C23">
        <v>352</v>
      </c>
      <c r="D23">
        <v>0</v>
      </c>
      <c r="E23">
        <v>352</v>
      </c>
    </row>
    <row r="24" spans="1:5" x14ac:dyDescent="0.2">
      <c r="A24" t="s">
        <v>41</v>
      </c>
      <c r="B24" t="s">
        <v>42</v>
      </c>
      <c r="C24" s="7">
        <v>131356</v>
      </c>
      <c r="D24">
        <v>0</v>
      </c>
      <c r="E24" s="7">
        <v>131356</v>
      </c>
    </row>
    <row r="25" spans="1:5" x14ac:dyDescent="0.2">
      <c r="A25" t="s">
        <v>43</v>
      </c>
      <c r="B25" t="s">
        <v>44</v>
      </c>
      <c r="C25" s="7">
        <v>6004</v>
      </c>
      <c r="D25">
        <v>0</v>
      </c>
      <c r="E25" s="7">
        <v>6004</v>
      </c>
    </row>
    <row r="26" spans="1:5" x14ac:dyDescent="0.2">
      <c r="A26" t="s">
        <v>45</v>
      </c>
      <c r="B26" t="s">
        <v>46</v>
      </c>
      <c r="C26" s="7">
        <v>3673</v>
      </c>
      <c r="D26">
        <v>0</v>
      </c>
      <c r="E26" s="7">
        <v>3673</v>
      </c>
    </row>
    <row r="27" spans="1:5" x14ac:dyDescent="0.2">
      <c r="A27" t="s">
        <v>47</v>
      </c>
      <c r="B27" t="s">
        <v>48</v>
      </c>
      <c r="C27" s="7">
        <v>1463660</v>
      </c>
      <c r="D27">
        <v>0</v>
      </c>
      <c r="E27" s="7">
        <v>1463660</v>
      </c>
    </row>
    <row r="28" spans="1:5" x14ac:dyDescent="0.2">
      <c r="A28" t="s">
        <v>49</v>
      </c>
      <c r="B28" t="s">
        <v>50</v>
      </c>
      <c r="C28" s="7">
        <v>1082659</v>
      </c>
      <c r="D28">
        <v>0</v>
      </c>
      <c r="E28" s="7">
        <v>1082659</v>
      </c>
    </row>
    <row r="29" spans="1:5" x14ac:dyDescent="0.2">
      <c r="A29" t="s">
        <v>51</v>
      </c>
      <c r="B29" t="s">
        <v>52</v>
      </c>
      <c r="C29" s="7">
        <v>287245</v>
      </c>
      <c r="D29">
        <v>0</v>
      </c>
      <c r="E29" s="7">
        <v>287245</v>
      </c>
    </row>
    <row r="30" spans="1:5" x14ac:dyDescent="0.2">
      <c r="A30" t="s">
        <v>53</v>
      </c>
      <c r="B30" t="s">
        <v>54</v>
      </c>
      <c r="C30" s="7">
        <v>93756</v>
      </c>
      <c r="D30">
        <v>0</v>
      </c>
      <c r="E30" s="7">
        <v>93756</v>
      </c>
    </row>
    <row r="31" spans="1:5" x14ac:dyDescent="0.2">
      <c r="A31" t="s">
        <v>55</v>
      </c>
      <c r="B31" t="s">
        <v>56</v>
      </c>
      <c r="C31">
        <v>0</v>
      </c>
      <c r="D31">
        <v>0</v>
      </c>
      <c r="E31">
        <v>0</v>
      </c>
    </row>
    <row r="32" spans="1:5" x14ac:dyDescent="0.2">
      <c r="A32" t="s">
        <v>57</v>
      </c>
      <c r="B32" t="s">
        <v>58</v>
      </c>
      <c r="C32" s="7">
        <v>9467859</v>
      </c>
      <c r="D32">
        <v>0</v>
      </c>
      <c r="E32" s="7">
        <v>9467859</v>
      </c>
    </row>
    <row r="33" spans="1:5" x14ac:dyDescent="0.2">
      <c r="A33" t="s">
        <v>59</v>
      </c>
      <c r="B33" t="s">
        <v>60</v>
      </c>
      <c r="C33" s="7">
        <v>-9467859</v>
      </c>
      <c r="D33">
        <v>0</v>
      </c>
      <c r="E33" s="7">
        <v>-9467859</v>
      </c>
    </row>
  </sheetData>
  <mergeCells count="2">
    <mergeCell ref="A3:E3"/>
    <mergeCell ref="A4:E4"/>
  </mergeCells>
  <phoneticPr fontId="0" type="noConversion"/>
  <pageMargins left="0.75" right="0.75" top="0.83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3"/>
  <sheetViews>
    <sheetView workbookViewId="0">
      <selection activeCell="B30" sqref="B30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" t="s">
        <v>0</v>
      </c>
      <c r="B1" s="3"/>
      <c r="C1" s="3"/>
      <c r="D1" s="3"/>
      <c r="E1" s="3"/>
    </row>
    <row r="2" spans="1:5" x14ac:dyDescent="0.2">
      <c r="A2"/>
      <c r="B2"/>
      <c r="C2"/>
      <c r="D2"/>
      <c r="E2"/>
    </row>
    <row r="3" spans="1:5" ht="18" x14ac:dyDescent="0.25">
      <c r="A3" s="127" t="s">
        <v>1</v>
      </c>
      <c r="B3" s="127"/>
      <c r="C3" s="127"/>
      <c r="D3" s="127"/>
      <c r="E3" s="127"/>
    </row>
    <row r="4" spans="1:5" ht="15.75" x14ac:dyDescent="0.25">
      <c r="A4" s="133" t="s">
        <v>2</v>
      </c>
      <c r="B4" s="133"/>
      <c r="C4" s="133"/>
      <c r="D4" s="133"/>
      <c r="E4" s="133"/>
    </row>
    <row r="5" spans="1:5" ht="15" x14ac:dyDescent="0.2">
      <c r="A5"/>
      <c r="B5"/>
      <c r="C5"/>
      <c r="D5"/>
      <c r="E5" s="4" t="s">
        <v>3</v>
      </c>
    </row>
    <row r="6" spans="1:5" ht="31.5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</row>
    <row r="8" spans="1:5" x14ac:dyDescent="0.2">
      <c r="A8" t="s">
        <v>9</v>
      </c>
      <c r="B8" t="s">
        <v>10</v>
      </c>
      <c r="C8" s="7">
        <v>7838487</v>
      </c>
      <c r="D8" s="7">
        <v>-41725</v>
      </c>
      <c r="E8" s="7">
        <v>7796762</v>
      </c>
    </row>
    <row r="9" spans="1:5" ht="14.25" customHeight="1" x14ac:dyDescent="0.2">
      <c r="A9" t="s">
        <v>11</v>
      </c>
      <c r="B9" t="s">
        <v>12</v>
      </c>
      <c r="C9" s="7">
        <v>207408</v>
      </c>
      <c r="D9">
        <v>0</v>
      </c>
      <c r="E9" s="7">
        <v>207408</v>
      </c>
    </row>
    <row r="10" spans="1:5" ht="25.5" x14ac:dyDescent="0.2">
      <c r="A10" t="s">
        <v>13</v>
      </c>
      <c r="B10" s="8" t="s">
        <v>14</v>
      </c>
      <c r="C10" s="7">
        <v>678048</v>
      </c>
      <c r="D10">
        <v>0</v>
      </c>
      <c r="E10" s="7">
        <v>678048</v>
      </c>
    </row>
    <row r="11" spans="1:5" x14ac:dyDescent="0.2">
      <c r="A11" t="s">
        <v>15</v>
      </c>
      <c r="B11" t="s">
        <v>16</v>
      </c>
      <c r="C11" s="7">
        <v>10910</v>
      </c>
      <c r="D11">
        <v>0</v>
      </c>
      <c r="E11" s="7">
        <v>10910</v>
      </c>
    </row>
    <row r="12" spans="1:5" x14ac:dyDescent="0.2">
      <c r="A12" t="s">
        <v>17</v>
      </c>
      <c r="B12" t="s">
        <v>18</v>
      </c>
      <c r="C12" s="7">
        <v>2139096</v>
      </c>
      <c r="D12">
        <v>0</v>
      </c>
      <c r="E12" s="7">
        <v>2139096</v>
      </c>
    </row>
    <row r="13" spans="1:5" x14ac:dyDescent="0.2">
      <c r="A13" t="s">
        <v>19</v>
      </c>
      <c r="B13" t="s">
        <v>20</v>
      </c>
      <c r="C13" s="7">
        <v>3004082</v>
      </c>
      <c r="D13" s="7">
        <v>-3457</v>
      </c>
      <c r="E13" s="7">
        <v>3000625</v>
      </c>
    </row>
    <row r="14" spans="1:5" x14ac:dyDescent="0.2">
      <c r="A14" t="s">
        <v>21</v>
      </c>
      <c r="B14" t="s">
        <v>22</v>
      </c>
      <c r="C14" s="7">
        <v>427764</v>
      </c>
      <c r="D14">
        <v>0</v>
      </c>
      <c r="E14" s="7">
        <v>427764</v>
      </c>
    </row>
    <row r="15" spans="1:5" x14ac:dyDescent="0.2">
      <c r="A15" t="s">
        <v>23</v>
      </c>
      <c r="B15" t="s">
        <v>24</v>
      </c>
      <c r="C15" s="7">
        <v>886374</v>
      </c>
      <c r="D15">
        <v>0</v>
      </c>
      <c r="E15" s="7">
        <v>886374</v>
      </c>
    </row>
    <row r="16" spans="1:5" x14ac:dyDescent="0.2">
      <c r="A16" t="s">
        <v>25</v>
      </c>
      <c r="B16" t="s">
        <v>26</v>
      </c>
      <c r="C16" s="7">
        <v>170347</v>
      </c>
      <c r="D16" s="7">
        <v>-27257</v>
      </c>
      <c r="E16" s="7">
        <v>143090</v>
      </c>
    </row>
    <row r="17" spans="1:5" x14ac:dyDescent="0.2">
      <c r="A17" t="s">
        <v>27</v>
      </c>
      <c r="B17" t="s">
        <v>28</v>
      </c>
      <c r="C17" s="7">
        <v>72224</v>
      </c>
      <c r="D17" s="7">
        <v>-11011</v>
      </c>
      <c r="E17" s="7">
        <v>61213</v>
      </c>
    </row>
    <row r="18" spans="1:5" x14ac:dyDescent="0.2">
      <c r="A18" t="s">
        <v>29</v>
      </c>
      <c r="B18" t="s">
        <v>30</v>
      </c>
      <c r="C18" s="7">
        <v>242234</v>
      </c>
      <c r="D18">
        <v>0</v>
      </c>
      <c r="E18" s="7">
        <v>242234</v>
      </c>
    </row>
    <row r="19" spans="1:5" x14ac:dyDescent="0.2">
      <c r="A19" t="s">
        <v>31</v>
      </c>
      <c r="B19" t="s">
        <v>32</v>
      </c>
      <c r="C19" s="7">
        <v>7796762</v>
      </c>
      <c r="D19">
        <v>0</v>
      </c>
      <c r="E19" s="7">
        <v>7796762</v>
      </c>
    </row>
    <row r="20" spans="1:5" x14ac:dyDescent="0.2">
      <c r="A20" t="s">
        <v>33</v>
      </c>
      <c r="B20" t="s">
        <v>34</v>
      </c>
      <c r="C20" s="7">
        <v>6438360</v>
      </c>
      <c r="D20">
        <v>0</v>
      </c>
      <c r="E20" s="7">
        <v>6438360</v>
      </c>
    </row>
    <row r="21" spans="1:5" x14ac:dyDescent="0.2">
      <c r="A21" t="s">
        <v>35</v>
      </c>
      <c r="B21" t="s">
        <v>36</v>
      </c>
      <c r="C21" s="7">
        <v>911307</v>
      </c>
      <c r="D21">
        <v>0</v>
      </c>
      <c r="E21" s="7">
        <v>911307</v>
      </c>
    </row>
    <row r="22" spans="1:5" x14ac:dyDescent="0.2">
      <c r="A22" t="s">
        <v>37</v>
      </c>
      <c r="B22" t="s">
        <v>38</v>
      </c>
      <c r="C22" s="7">
        <v>5371569</v>
      </c>
      <c r="D22">
        <v>0</v>
      </c>
      <c r="E22" s="7">
        <v>5371569</v>
      </c>
    </row>
    <row r="23" spans="1:5" x14ac:dyDescent="0.2">
      <c r="A23" t="s">
        <v>39</v>
      </c>
      <c r="B23" t="s">
        <v>40</v>
      </c>
      <c r="C23" s="7">
        <v>3511</v>
      </c>
      <c r="D23">
        <v>0</v>
      </c>
      <c r="E23" s="7">
        <v>3511</v>
      </c>
    </row>
    <row r="24" spans="1:5" x14ac:dyDescent="0.2">
      <c r="A24" t="s">
        <v>41</v>
      </c>
      <c r="B24" t="s">
        <v>42</v>
      </c>
      <c r="C24" s="7">
        <v>142607</v>
      </c>
      <c r="D24">
        <v>0</v>
      </c>
      <c r="E24" s="7">
        <v>142607</v>
      </c>
    </row>
    <row r="25" spans="1:5" x14ac:dyDescent="0.2">
      <c r="A25" t="s">
        <v>43</v>
      </c>
      <c r="B25" t="s">
        <v>44</v>
      </c>
      <c r="C25" s="7">
        <v>6175</v>
      </c>
      <c r="D25">
        <v>0</v>
      </c>
      <c r="E25" s="7">
        <v>6175</v>
      </c>
    </row>
    <row r="26" spans="1:5" x14ac:dyDescent="0.2">
      <c r="A26" t="s">
        <v>45</v>
      </c>
      <c r="B26" t="s">
        <v>46</v>
      </c>
      <c r="C26" s="7">
        <v>3191</v>
      </c>
      <c r="D26">
        <v>0</v>
      </c>
      <c r="E26" s="7">
        <v>3191</v>
      </c>
    </row>
    <row r="27" spans="1:5" x14ac:dyDescent="0.2">
      <c r="A27" t="s">
        <v>47</v>
      </c>
      <c r="B27" t="s">
        <v>48</v>
      </c>
      <c r="C27" s="7">
        <v>1358402</v>
      </c>
      <c r="D27">
        <v>0</v>
      </c>
      <c r="E27" s="7">
        <v>1358402</v>
      </c>
    </row>
    <row r="28" spans="1:5" x14ac:dyDescent="0.2">
      <c r="A28" t="s">
        <v>49</v>
      </c>
      <c r="B28" t="s">
        <v>50</v>
      </c>
      <c r="C28" s="7">
        <v>1082658</v>
      </c>
      <c r="D28">
        <v>0</v>
      </c>
      <c r="E28" s="7">
        <v>1082658</v>
      </c>
    </row>
    <row r="29" spans="1:5" x14ac:dyDescent="0.2">
      <c r="A29" t="s">
        <v>51</v>
      </c>
      <c r="B29" t="s">
        <v>52</v>
      </c>
      <c r="C29" s="7">
        <v>25504</v>
      </c>
      <c r="D29">
        <v>0</v>
      </c>
      <c r="E29" s="7">
        <v>25504</v>
      </c>
    </row>
    <row r="30" spans="1:5" x14ac:dyDescent="0.2">
      <c r="A30" t="s">
        <v>53</v>
      </c>
      <c r="B30" t="s">
        <v>54</v>
      </c>
      <c r="C30" s="7">
        <v>250240</v>
      </c>
      <c r="D30">
        <v>0</v>
      </c>
      <c r="E30" s="7">
        <v>250240</v>
      </c>
    </row>
    <row r="31" spans="1:5" x14ac:dyDescent="0.2">
      <c r="A31" t="s">
        <v>55</v>
      </c>
      <c r="B31" t="s">
        <v>56</v>
      </c>
      <c r="C31">
        <v>0</v>
      </c>
      <c r="D31">
        <v>0</v>
      </c>
      <c r="E31">
        <v>0</v>
      </c>
    </row>
    <row r="32" spans="1:5" x14ac:dyDescent="0.2">
      <c r="A32" t="s">
        <v>57</v>
      </c>
      <c r="B32" t="s">
        <v>58</v>
      </c>
      <c r="C32" s="7">
        <v>7148310</v>
      </c>
      <c r="D32">
        <v>0</v>
      </c>
      <c r="E32" s="7">
        <v>7148310</v>
      </c>
    </row>
    <row r="33" spans="1:5" x14ac:dyDescent="0.2">
      <c r="A33" t="s">
        <v>59</v>
      </c>
      <c r="B33" t="s">
        <v>60</v>
      </c>
      <c r="C33" s="7">
        <v>-7148310</v>
      </c>
      <c r="D33">
        <v>0</v>
      </c>
      <c r="E33" s="7">
        <v>-7148310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D47"/>
  <sheetViews>
    <sheetView tabSelected="1" workbookViewId="0">
      <selection sqref="A1:IV1"/>
    </sheetView>
  </sheetViews>
  <sheetFormatPr defaultRowHeight="12.75" x14ac:dyDescent="0.2"/>
  <cols>
    <col min="1" max="1" width="9.140625" style="93"/>
    <col min="2" max="2" width="93.140625" style="93" customWidth="1"/>
    <col min="3" max="3" width="13.85546875" style="93" customWidth="1"/>
    <col min="4" max="16384" width="9.140625" style="93"/>
  </cols>
  <sheetData>
    <row r="1" spans="1:4" x14ac:dyDescent="0.2">
      <c r="A1" s="134" t="s">
        <v>312</v>
      </c>
      <c r="B1" s="134"/>
      <c r="C1" s="134"/>
    </row>
    <row r="2" spans="1:4" x14ac:dyDescent="0.2">
      <c r="A2" s="92"/>
      <c r="B2" s="94"/>
      <c r="C2" s="92"/>
    </row>
    <row r="3" spans="1:4" x14ac:dyDescent="0.2">
      <c r="A3" s="136" t="s">
        <v>61</v>
      </c>
      <c r="B3" s="136"/>
      <c r="C3" s="136"/>
    </row>
    <row r="4" spans="1:4" x14ac:dyDescent="0.2">
      <c r="A4" s="136" t="s">
        <v>426</v>
      </c>
      <c r="B4" s="136"/>
      <c r="C4" s="136"/>
    </row>
    <row r="5" spans="1:4" x14ac:dyDescent="0.2">
      <c r="C5" s="95" t="s">
        <v>63</v>
      </c>
    </row>
    <row r="6" spans="1:4" x14ac:dyDescent="0.2">
      <c r="A6" s="96" t="s">
        <v>4</v>
      </c>
      <c r="B6" s="96" t="s">
        <v>5</v>
      </c>
      <c r="C6" s="96" t="s">
        <v>64</v>
      </c>
    </row>
    <row r="7" spans="1:4" x14ac:dyDescent="0.2">
      <c r="A7" s="97">
        <v>1</v>
      </c>
      <c r="B7" s="97">
        <v>2</v>
      </c>
      <c r="C7" s="97">
        <v>3</v>
      </c>
    </row>
    <row r="8" spans="1:4" x14ac:dyDescent="0.2">
      <c r="A8" s="98" t="s">
        <v>341</v>
      </c>
      <c r="B8" s="99" t="s">
        <v>342</v>
      </c>
      <c r="C8" s="100">
        <v>7762343</v>
      </c>
      <c r="D8" s="101"/>
    </row>
    <row r="9" spans="1:4" x14ac:dyDescent="0.2">
      <c r="A9" s="102"/>
      <c r="B9" s="99" t="s">
        <v>343</v>
      </c>
      <c r="C9" s="100">
        <v>12078155</v>
      </c>
      <c r="D9" s="101"/>
    </row>
    <row r="10" spans="1:4" x14ac:dyDescent="0.2">
      <c r="A10" s="102"/>
      <c r="B10" s="99" t="s">
        <v>344</v>
      </c>
      <c r="C10" s="100">
        <v>4315812</v>
      </c>
    </row>
    <row r="11" spans="1:4" x14ac:dyDescent="0.2">
      <c r="A11" s="98" t="s">
        <v>345</v>
      </c>
      <c r="B11" s="99" t="s">
        <v>346</v>
      </c>
      <c r="C11" s="100">
        <v>1701386</v>
      </c>
    </row>
    <row r="12" spans="1:4" x14ac:dyDescent="0.2">
      <c r="A12" s="102"/>
      <c r="B12" s="99" t="s">
        <v>347</v>
      </c>
      <c r="C12" s="100">
        <v>2229405</v>
      </c>
    </row>
    <row r="13" spans="1:4" x14ac:dyDescent="0.2">
      <c r="A13" s="102"/>
      <c r="B13" s="99" t="s">
        <v>348</v>
      </c>
      <c r="C13" s="100">
        <v>528019</v>
      </c>
    </row>
    <row r="14" spans="1:4" ht="25.5" x14ac:dyDescent="0.2">
      <c r="A14" s="98" t="s">
        <v>349</v>
      </c>
      <c r="B14" s="103" t="s">
        <v>350</v>
      </c>
      <c r="C14" s="100">
        <v>32509</v>
      </c>
    </row>
    <row r="15" spans="1:4" ht="25.5" x14ac:dyDescent="0.2">
      <c r="A15" s="98" t="s">
        <v>351</v>
      </c>
      <c r="B15" s="103" t="s">
        <v>352</v>
      </c>
      <c r="C15" s="100">
        <v>53624</v>
      </c>
    </row>
    <row r="16" spans="1:4" ht="25.5" x14ac:dyDescent="0.2">
      <c r="A16" s="98" t="s">
        <v>353</v>
      </c>
      <c r="B16" s="103" t="s">
        <v>354</v>
      </c>
      <c r="C16" s="100">
        <v>0</v>
      </c>
    </row>
    <row r="17" spans="1:3" x14ac:dyDescent="0.2">
      <c r="A17" s="98" t="s">
        <v>355</v>
      </c>
      <c r="B17" s="103" t="s">
        <v>356</v>
      </c>
      <c r="C17" s="100">
        <v>0</v>
      </c>
    </row>
    <row r="18" spans="1:3" x14ac:dyDescent="0.2">
      <c r="A18" s="98" t="s">
        <v>92</v>
      </c>
      <c r="B18" s="99" t="s">
        <v>357</v>
      </c>
      <c r="C18" s="100">
        <v>0</v>
      </c>
    </row>
    <row r="19" spans="1:3" x14ac:dyDescent="0.2">
      <c r="A19" s="98" t="s">
        <v>96</v>
      </c>
      <c r="B19" s="99" t="s">
        <v>358</v>
      </c>
      <c r="C19" s="100">
        <v>-3268269</v>
      </c>
    </row>
    <row r="20" spans="1:3" x14ac:dyDescent="0.2">
      <c r="A20" s="98" t="s">
        <v>100</v>
      </c>
      <c r="B20" s="99" t="s">
        <v>359</v>
      </c>
      <c r="C20" s="104">
        <v>156</v>
      </c>
    </row>
    <row r="21" spans="1:3" x14ac:dyDescent="0.2">
      <c r="A21" s="98" t="s">
        <v>360</v>
      </c>
      <c r="B21" s="99" t="s">
        <v>95</v>
      </c>
      <c r="C21" s="100">
        <v>52120</v>
      </c>
    </row>
    <row r="22" spans="1:3" x14ac:dyDescent="0.2">
      <c r="A22" s="98" t="s">
        <v>361</v>
      </c>
      <c r="B22" s="103" t="s">
        <v>362</v>
      </c>
      <c r="C22" s="100">
        <v>-1859722</v>
      </c>
    </row>
    <row r="23" spans="1:3" x14ac:dyDescent="0.2">
      <c r="A23" s="98" t="s">
        <v>363</v>
      </c>
      <c r="B23" s="103" t="s">
        <v>364</v>
      </c>
      <c r="C23" s="100">
        <v>1370018</v>
      </c>
    </row>
    <row r="24" spans="1:3" x14ac:dyDescent="0.2">
      <c r="A24" s="98" t="s">
        <v>365</v>
      </c>
      <c r="B24" s="99" t="s">
        <v>366</v>
      </c>
      <c r="C24" s="100">
        <v>393252</v>
      </c>
    </row>
    <row r="25" spans="1:3" x14ac:dyDescent="0.2">
      <c r="A25" s="98" t="s">
        <v>108</v>
      </c>
      <c r="B25" s="99" t="s">
        <v>103</v>
      </c>
      <c r="C25" s="100">
        <v>1775664</v>
      </c>
    </row>
    <row r="26" spans="1:3" x14ac:dyDescent="0.2">
      <c r="A26" s="98" t="s">
        <v>367</v>
      </c>
      <c r="B26" s="103" t="s">
        <v>368</v>
      </c>
      <c r="C26" s="100">
        <v>4109151</v>
      </c>
    </row>
    <row r="27" spans="1:3" x14ac:dyDescent="0.2">
      <c r="A27" s="98" t="s">
        <v>369</v>
      </c>
      <c r="B27" s="99" t="s">
        <v>370</v>
      </c>
      <c r="C27" s="100">
        <v>5044364</v>
      </c>
    </row>
    <row r="28" spans="1:3" x14ac:dyDescent="0.2">
      <c r="A28" s="102" t="s">
        <v>371</v>
      </c>
      <c r="B28" s="105" t="s">
        <v>372</v>
      </c>
      <c r="C28" s="100">
        <v>0</v>
      </c>
    </row>
    <row r="29" spans="1:3" x14ac:dyDescent="0.2">
      <c r="A29" s="98" t="s">
        <v>373</v>
      </c>
      <c r="B29" s="99" t="s">
        <v>107</v>
      </c>
      <c r="C29" s="100">
        <f>+C9-C10+C12-C13+C14+C15+C16+C17+C18+C19+C20+C21+C22-C23-C24-C25+C26</f>
        <v>5044364</v>
      </c>
    </row>
    <row r="30" spans="1:3" x14ac:dyDescent="0.2">
      <c r="A30" s="106"/>
      <c r="B30" s="106"/>
      <c r="C30" s="101"/>
    </row>
    <row r="31" spans="1:3" x14ac:dyDescent="0.2">
      <c r="A31" s="106"/>
      <c r="B31" s="106"/>
      <c r="C31" s="101"/>
    </row>
    <row r="32" spans="1:3" x14ac:dyDescent="0.2">
      <c r="A32" s="106"/>
      <c r="B32" s="106"/>
    </row>
    <row r="33" spans="1:3" x14ac:dyDescent="0.2">
      <c r="A33" s="106"/>
      <c r="B33" s="106"/>
    </row>
    <row r="34" spans="1:3" x14ac:dyDescent="0.2">
      <c r="A34" s="106"/>
      <c r="B34" s="106"/>
    </row>
    <row r="35" spans="1:3" x14ac:dyDescent="0.2">
      <c r="A35" s="106"/>
      <c r="B35" s="106"/>
      <c r="C35" s="101"/>
    </row>
    <row r="36" spans="1:3" x14ac:dyDescent="0.2">
      <c r="A36" s="106"/>
      <c r="B36" s="106"/>
    </row>
    <row r="37" spans="1:3" x14ac:dyDescent="0.2">
      <c r="A37" s="106"/>
      <c r="B37" s="106"/>
    </row>
    <row r="38" spans="1:3" x14ac:dyDescent="0.2">
      <c r="A38" s="106"/>
      <c r="B38" s="106"/>
    </row>
    <row r="39" spans="1:3" x14ac:dyDescent="0.2">
      <c r="A39" s="106"/>
      <c r="B39" s="106"/>
    </row>
    <row r="40" spans="1:3" x14ac:dyDescent="0.2">
      <c r="A40" s="106"/>
      <c r="B40" s="106"/>
      <c r="C40" s="101"/>
    </row>
    <row r="41" spans="1:3" x14ac:dyDescent="0.2">
      <c r="C41" s="101"/>
    </row>
    <row r="42" spans="1:3" x14ac:dyDescent="0.2">
      <c r="C42" s="101"/>
    </row>
    <row r="43" spans="1:3" x14ac:dyDescent="0.2">
      <c r="C43" s="101"/>
    </row>
    <row r="44" spans="1:3" x14ac:dyDescent="0.2">
      <c r="C44" s="101"/>
    </row>
    <row r="45" spans="1:3" x14ac:dyDescent="0.2">
      <c r="C45" s="101"/>
    </row>
    <row r="46" spans="1:3" x14ac:dyDescent="0.2">
      <c r="C46" s="101"/>
    </row>
    <row r="47" spans="1:3" x14ac:dyDescent="0.2">
      <c r="C47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93"/>
    <col min="2" max="2" width="93.140625" style="93" customWidth="1"/>
    <col min="3" max="3" width="13.85546875" style="93" customWidth="1"/>
    <col min="4" max="16384" width="9.140625" style="93"/>
  </cols>
  <sheetData>
    <row r="1" spans="1:4" x14ac:dyDescent="0.2">
      <c r="A1" s="134" t="s">
        <v>312</v>
      </c>
      <c r="B1" s="134"/>
      <c r="C1" s="134"/>
    </row>
    <row r="2" spans="1:4" x14ac:dyDescent="0.2">
      <c r="A2" s="92"/>
      <c r="B2" s="94"/>
      <c r="C2" s="92"/>
    </row>
    <row r="3" spans="1:4" x14ac:dyDescent="0.2">
      <c r="A3" s="136" t="s">
        <v>61</v>
      </c>
      <c r="B3" s="136"/>
      <c r="C3" s="136"/>
    </row>
    <row r="4" spans="1:4" x14ac:dyDescent="0.2">
      <c r="A4" s="136" t="s">
        <v>424</v>
      </c>
      <c r="B4" s="136"/>
      <c r="C4" s="136"/>
    </row>
    <row r="5" spans="1:4" x14ac:dyDescent="0.2">
      <c r="C5" s="95" t="s">
        <v>63</v>
      </c>
    </row>
    <row r="6" spans="1:4" x14ac:dyDescent="0.2">
      <c r="A6" s="96" t="s">
        <v>4</v>
      </c>
      <c r="B6" s="96" t="s">
        <v>5</v>
      </c>
      <c r="C6" s="96" t="s">
        <v>64</v>
      </c>
    </row>
    <row r="7" spans="1:4" x14ac:dyDescent="0.2">
      <c r="A7" s="97">
        <v>1</v>
      </c>
      <c r="B7" s="97">
        <v>2</v>
      </c>
      <c r="C7" s="97">
        <v>3</v>
      </c>
    </row>
    <row r="8" spans="1:4" x14ac:dyDescent="0.2">
      <c r="A8" s="98" t="s">
        <v>341</v>
      </c>
      <c r="B8" s="99" t="s">
        <v>342</v>
      </c>
      <c r="C8" s="100">
        <v>5117733</v>
      </c>
      <c r="D8" s="101"/>
    </row>
    <row r="9" spans="1:4" x14ac:dyDescent="0.2">
      <c r="A9" s="102"/>
      <c r="B9" s="99" t="s">
        <v>343</v>
      </c>
      <c r="C9" s="100">
        <v>7960784</v>
      </c>
      <c r="D9" s="101"/>
    </row>
    <row r="10" spans="1:4" x14ac:dyDescent="0.2">
      <c r="A10" s="102"/>
      <c r="B10" s="99" t="s">
        <v>344</v>
      </c>
      <c r="C10" s="100">
        <v>2843051</v>
      </c>
    </row>
    <row r="11" spans="1:4" x14ac:dyDescent="0.2">
      <c r="A11" s="98" t="s">
        <v>345</v>
      </c>
      <c r="B11" s="99" t="s">
        <v>346</v>
      </c>
      <c r="C11" s="100">
        <v>1121996</v>
      </c>
    </row>
    <row r="12" spans="1:4" x14ac:dyDescent="0.2">
      <c r="A12" s="102"/>
      <c r="B12" s="99" t="s">
        <v>347</v>
      </c>
      <c r="C12" s="100">
        <v>1458100</v>
      </c>
    </row>
    <row r="13" spans="1:4" x14ac:dyDescent="0.2">
      <c r="A13" s="102"/>
      <c r="B13" s="99" t="s">
        <v>348</v>
      </c>
      <c r="C13" s="100">
        <v>336104</v>
      </c>
    </row>
    <row r="14" spans="1:4" ht="25.5" x14ac:dyDescent="0.2">
      <c r="A14" s="98" t="s">
        <v>349</v>
      </c>
      <c r="B14" s="103" t="s">
        <v>350</v>
      </c>
      <c r="C14" s="100">
        <v>23865</v>
      </c>
    </row>
    <row r="15" spans="1:4" ht="25.5" x14ac:dyDescent="0.2">
      <c r="A15" s="98" t="s">
        <v>351</v>
      </c>
      <c r="B15" s="103" t="s">
        <v>352</v>
      </c>
      <c r="C15" s="100">
        <v>33726</v>
      </c>
    </row>
    <row r="16" spans="1:4" ht="25.5" x14ac:dyDescent="0.2">
      <c r="A16" s="98" t="s">
        <v>353</v>
      </c>
      <c r="B16" s="103" t="s">
        <v>354</v>
      </c>
      <c r="C16" s="100">
        <v>0</v>
      </c>
    </row>
    <row r="17" spans="1:3" x14ac:dyDescent="0.2">
      <c r="A17" s="98" t="s">
        <v>355</v>
      </c>
      <c r="B17" s="103" t="s">
        <v>356</v>
      </c>
      <c r="C17" s="100">
        <v>0</v>
      </c>
    </row>
    <row r="18" spans="1:3" x14ac:dyDescent="0.2">
      <c r="A18" s="98" t="s">
        <v>92</v>
      </c>
      <c r="B18" s="99" t="s">
        <v>357</v>
      </c>
      <c r="C18" s="100">
        <v>0</v>
      </c>
    </row>
    <row r="19" spans="1:3" x14ac:dyDescent="0.2">
      <c r="A19" s="98" t="s">
        <v>96</v>
      </c>
      <c r="B19" s="99" t="s">
        <v>358</v>
      </c>
      <c r="C19" s="100">
        <v>-531242</v>
      </c>
    </row>
    <row r="20" spans="1:3" x14ac:dyDescent="0.2">
      <c r="A20" s="98" t="s">
        <v>100</v>
      </c>
      <c r="B20" s="99" t="s">
        <v>359</v>
      </c>
      <c r="C20" s="104">
        <v>101</v>
      </c>
    </row>
    <row r="21" spans="1:3" x14ac:dyDescent="0.2">
      <c r="A21" s="98" t="s">
        <v>360</v>
      </c>
      <c r="B21" s="99" t="s">
        <v>95</v>
      </c>
      <c r="C21" s="100">
        <v>7224</v>
      </c>
    </row>
    <row r="22" spans="1:3" x14ac:dyDescent="0.2">
      <c r="A22" s="98" t="s">
        <v>361</v>
      </c>
      <c r="B22" s="103" t="s">
        <v>362</v>
      </c>
      <c r="C22" s="100">
        <v>-1320481</v>
      </c>
    </row>
    <row r="23" spans="1:3" x14ac:dyDescent="0.2">
      <c r="A23" s="98" t="s">
        <v>363</v>
      </c>
      <c r="B23" s="103" t="s">
        <v>364</v>
      </c>
      <c r="C23" s="100">
        <v>900078</v>
      </c>
    </row>
    <row r="24" spans="1:3" x14ac:dyDescent="0.2">
      <c r="A24" s="98" t="s">
        <v>365</v>
      </c>
      <c r="B24" s="99" t="s">
        <v>366</v>
      </c>
      <c r="C24" s="100">
        <v>260342</v>
      </c>
    </row>
    <row r="25" spans="1:3" x14ac:dyDescent="0.2">
      <c r="A25" s="98" t="s">
        <v>108</v>
      </c>
      <c r="B25" s="99" t="s">
        <v>103</v>
      </c>
      <c r="C25" s="100">
        <v>1169658</v>
      </c>
    </row>
    <row r="26" spans="1:3" x14ac:dyDescent="0.2">
      <c r="A26" s="98" t="s">
        <v>367</v>
      </c>
      <c r="B26" s="103" t="s">
        <v>368</v>
      </c>
      <c r="C26" s="100">
        <v>1050988</v>
      </c>
    </row>
    <row r="27" spans="1:3" x14ac:dyDescent="0.2">
      <c r="A27" s="98" t="s">
        <v>369</v>
      </c>
      <c r="B27" s="99" t="s">
        <v>370</v>
      </c>
      <c r="C27" s="100">
        <v>3173832</v>
      </c>
    </row>
    <row r="28" spans="1:3" x14ac:dyDescent="0.2">
      <c r="A28" s="102" t="s">
        <v>371</v>
      </c>
      <c r="B28" s="105" t="s">
        <v>372</v>
      </c>
      <c r="C28" s="100">
        <v>0</v>
      </c>
    </row>
    <row r="29" spans="1:3" x14ac:dyDescent="0.2">
      <c r="A29" s="98" t="s">
        <v>373</v>
      </c>
      <c r="B29" s="99" t="s">
        <v>107</v>
      </c>
      <c r="C29" s="100">
        <f>+C9-C10+C12-C13+C14+C15+C16+C17+C18+C19+C20+C21+C22-C23-C24-C25+C26</f>
        <v>3173832</v>
      </c>
    </row>
    <row r="30" spans="1:3" x14ac:dyDescent="0.2">
      <c r="A30" s="106"/>
      <c r="B30" s="106"/>
      <c r="C30" s="101"/>
    </row>
    <row r="31" spans="1:3" x14ac:dyDescent="0.2">
      <c r="A31" s="106"/>
      <c r="B31" s="106"/>
      <c r="C31" s="101"/>
    </row>
    <row r="32" spans="1:3" x14ac:dyDescent="0.2">
      <c r="A32" s="106"/>
      <c r="B32" s="106"/>
    </row>
    <row r="33" spans="1:3" x14ac:dyDescent="0.2">
      <c r="A33" s="106"/>
      <c r="B33" s="106"/>
    </row>
    <row r="34" spans="1:3" x14ac:dyDescent="0.2">
      <c r="A34" s="106"/>
      <c r="B34" s="106"/>
    </row>
    <row r="35" spans="1:3" x14ac:dyDescent="0.2">
      <c r="A35" s="106"/>
      <c r="B35" s="106"/>
      <c r="C35" s="101"/>
    </row>
    <row r="36" spans="1:3" x14ac:dyDescent="0.2">
      <c r="A36" s="106"/>
      <c r="B36" s="106"/>
    </row>
    <row r="37" spans="1:3" x14ac:dyDescent="0.2">
      <c r="A37" s="106"/>
      <c r="B37" s="106"/>
    </row>
    <row r="38" spans="1:3" x14ac:dyDescent="0.2">
      <c r="A38" s="106"/>
      <c r="B38" s="106"/>
    </row>
    <row r="39" spans="1:3" x14ac:dyDescent="0.2">
      <c r="A39" s="106"/>
      <c r="B39" s="106"/>
    </row>
    <row r="40" spans="1:3" x14ac:dyDescent="0.2">
      <c r="A40" s="106"/>
      <c r="B40" s="106"/>
      <c r="C40" s="101"/>
    </row>
    <row r="41" spans="1:3" x14ac:dyDescent="0.2">
      <c r="C41" s="101"/>
    </row>
    <row r="42" spans="1:3" x14ac:dyDescent="0.2">
      <c r="C42" s="101"/>
    </row>
    <row r="43" spans="1:3" x14ac:dyDescent="0.2">
      <c r="C43" s="101"/>
    </row>
    <row r="44" spans="1:3" x14ac:dyDescent="0.2">
      <c r="C44" s="101"/>
    </row>
    <row r="45" spans="1:3" x14ac:dyDescent="0.2">
      <c r="C45" s="101"/>
    </row>
    <row r="46" spans="1:3" x14ac:dyDescent="0.2">
      <c r="C46" s="101"/>
    </row>
    <row r="47" spans="1:3" x14ac:dyDescent="0.2">
      <c r="C47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93"/>
    <col min="2" max="2" width="93.140625" style="93" customWidth="1"/>
    <col min="3" max="3" width="13.85546875" style="93" customWidth="1"/>
    <col min="4" max="16384" width="9.140625" style="93"/>
  </cols>
  <sheetData>
    <row r="1" spans="1:4" x14ac:dyDescent="0.2">
      <c r="A1" s="134" t="s">
        <v>312</v>
      </c>
      <c r="B1" s="134"/>
      <c r="C1" s="134"/>
    </row>
    <row r="2" spans="1:4" x14ac:dyDescent="0.2">
      <c r="A2" s="92"/>
      <c r="B2" s="94"/>
      <c r="C2" s="92"/>
    </row>
    <row r="3" spans="1:4" x14ac:dyDescent="0.2">
      <c r="A3" s="136" t="s">
        <v>61</v>
      </c>
      <c r="B3" s="136"/>
      <c r="C3" s="136"/>
    </row>
    <row r="4" spans="1:4" x14ac:dyDescent="0.2">
      <c r="A4" s="136" t="s">
        <v>422</v>
      </c>
      <c r="B4" s="136"/>
      <c r="C4" s="136"/>
    </row>
    <row r="5" spans="1:4" x14ac:dyDescent="0.2">
      <c r="C5" s="95" t="s">
        <v>63</v>
      </c>
    </row>
    <row r="6" spans="1:4" x14ac:dyDescent="0.2">
      <c r="A6" s="96" t="s">
        <v>4</v>
      </c>
      <c r="B6" s="96" t="s">
        <v>5</v>
      </c>
      <c r="C6" s="96" t="s">
        <v>64</v>
      </c>
    </row>
    <row r="7" spans="1:4" x14ac:dyDescent="0.2">
      <c r="A7" s="97">
        <v>1</v>
      </c>
      <c r="B7" s="97">
        <v>2</v>
      </c>
      <c r="C7" s="97">
        <v>3</v>
      </c>
    </row>
    <row r="8" spans="1:4" x14ac:dyDescent="0.2">
      <c r="A8" s="98" t="s">
        <v>341</v>
      </c>
      <c r="B8" s="99" t="s">
        <v>342</v>
      </c>
      <c r="C8" s="100">
        <v>2599945</v>
      </c>
      <c r="D8" s="101"/>
    </row>
    <row r="9" spans="1:4" x14ac:dyDescent="0.2">
      <c r="A9" s="102"/>
      <c r="B9" s="99" t="s">
        <v>343</v>
      </c>
      <c r="C9" s="100">
        <v>3989060</v>
      </c>
      <c r="D9" s="101"/>
    </row>
    <row r="10" spans="1:4" x14ac:dyDescent="0.2">
      <c r="A10" s="102"/>
      <c r="B10" s="99" t="s">
        <v>344</v>
      </c>
      <c r="C10" s="100">
        <v>1389115</v>
      </c>
    </row>
    <row r="11" spans="1:4" x14ac:dyDescent="0.2">
      <c r="A11" s="98" t="s">
        <v>345</v>
      </c>
      <c r="B11" s="99" t="s">
        <v>346</v>
      </c>
      <c r="C11" s="100">
        <v>526147</v>
      </c>
    </row>
    <row r="12" spans="1:4" x14ac:dyDescent="0.2">
      <c r="A12" s="102"/>
      <c r="B12" s="99" t="s">
        <v>347</v>
      </c>
      <c r="C12" s="100">
        <v>687301</v>
      </c>
    </row>
    <row r="13" spans="1:4" x14ac:dyDescent="0.2">
      <c r="A13" s="102"/>
      <c r="B13" s="99" t="s">
        <v>348</v>
      </c>
      <c r="C13" s="100">
        <v>161154</v>
      </c>
    </row>
    <row r="14" spans="1:4" ht="25.5" x14ac:dyDescent="0.2">
      <c r="A14" s="98" t="s">
        <v>349</v>
      </c>
      <c r="B14" s="103" t="s">
        <v>350</v>
      </c>
      <c r="C14" s="100">
        <v>5304</v>
      </c>
    </row>
    <row r="15" spans="1:4" ht="25.5" x14ac:dyDescent="0.2">
      <c r="A15" s="98" t="s">
        <v>351</v>
      </c>
      <c r="B15" s="103" t="s">
        <v>352</v>
      </c>
      <c r="C15" s="100">
        <v>5368</v>
      </c>
    </row>
    <row r="16" spans="1:4" ht="25.5" x14ac:dyDescent="0.2">
      <c r="A16" s="98" t="s">
        <v>353</v>
      </c>
      <c r="B16" s="103" t="s">
        <v>354</v>
      </c>
      <c r="C16" s="100">
        <v>0</v>
      </c>
    </row>
    <row r="17" spans="1:3" x14ac:dyDescent="0.2">
      <c r="A17" s="98" t="s">
        <v>355</v>
      </c>
      <c r="B17" s="103" t="s">
        <v>356</v>
      </c>
      <c r="C17" s="100">
        <v>0</v>
      </c>
    </row>
    <row r="18" spans="1:3" x14ac:dyDescent="0.2">
      <c r="A18" s="98" t="s">
        <v>92</v>
      </c>
      <c r="B18" s="99" t="s">
        <v>357</v>
      </c>
      <c r="C18" s="100">
        <v>0</v>
      </c>
    </row>
    <row r="19" spans="1:3" x14ac:dyDescent="0.2">
      <c r="A19" s="98" t="s">
        <v>96</v>
      </c>
      <c r="B19" s="99" t="s">
        <v>358</v>
      </c>
      <c r="C19" s="100">
        <v>-414880</v>
      </c>
    </row>
    <row r="20" spans="1:3" x14ac:dyDescent="0.2">
      <c r="A20" s="98" t="s">
        <v>100</v>
      </c>
      <c r="B20" s="99" t="s">
        <v>359</v>
      </c>
      <c r="C20" s="104">
        <v>50</v>
      </c>
    </row>
    <row r="21" spans="1:3" x14ac:dyDescent="0.2">
      <c r="A21" s="98" t="s">
        <v>360</v>
      </c>
      <c r="B21" s="99" t="s">
        <v>95</v>
      </c>
      <c r="C21" s="100">
        <v>1746</v>
      </c>
    </row>
    <row r="22" spans="1:3" x14ac:dyDescent="0.2">
      <c r="A22" s="98" t="s">
        <v>361</v>
      </c>
      <c r="B22" s="103" t="s">
        <v>362</v>
      </c>
      <c r="C22" s="100">
        <v>-663572</v>
      </c>
    </row>
    <row r="23" spans="1:3" x14ac:dyDescent="0.2">
      <c r="A23" s="98" t="s">
        <v>363</v>
      </c>
      <c r="B23" s="103" t="s">
        <v>364</v>
      </c>
      <c r="C23" s="100">
        <v>445954</v>
      </c>
    </row>
    <row r="24" spans="1:3" x14ac:dyDescent="0.2">
      <c r="A24" s="98" t="s">
        <v>365</v>
      </c>
      <c r="B24" s="99" t="s">
        <v>366</v>
      </c>
      <c r="C24" s="100">
        <v>130398</v>
      </c>
    </row>
    <row r="25" spans="1:3" x14ac:dyDescent="0.2">
      <c r="A25" s="98" t="s">
        <v>108</v>
      </c>
      <c r="B25" s="99" t="s">
        <v>103</v>
      </c>
      <c r="C25" s="100">
        <v>552786</v>
      </c>
    </row>
    <row r="26" spans="1:3" x14ac:dyDescent="0.2">
      <c r="A26" s="98" t="s">
        <v>367</v>
      </c>
      <c r="B26" s="103" t="s">
        <v>368</v>
      </c>
      <c r="C26" s="100">
        <v>688301</v>
      </c>
    </row>
    <row r="27" spans="1:3" x14ac:dyDescent="0.2">
      <c r="A27" s="98" t="s">
        <v>369</v>
      </c>
      <c r="B27" s="99" t="s">
        <v>370</v>
      </c>
      <c r="C27" s="100">
        <v>1619271</v>
      </c>
    </row>
    <row r="28" spans="1:3" x14ac:dyDescent="0.2">
      <c r="A28" s="102" t="s">
        <v>371</v>
      </c>
      <c r="B28" s="105" t="s">
        <v>372</v>
      </c>
      <c r="C28" s="100">
        <v>0</v>
      </c>
    </row>
    <row r="29" spans="1:3" x14ac:dyDescent="0.2">
      <c r="A29" s="98" t="s">
        <v>373</v>
      </c>
      <c r="B29" s="99" t="s">
        <v>107</v>
      </c>
      <c r="C29" s="100">
        <f>+C9-C10+C12-C13+C14+C15+C16+C17+C18+C19+C20+C21+C22-C23-C24-C25+C26</f>
        <v>1619271</v>
      </c>
    </row>
    <row r="30" spans="1:3" x14ac:dyDescent="0.2">
      <c r="A30" s="106"/>
      <c r="B30" s="106"/>
      <c r="C30" s="101"/>
    </row>
    <row r="31" spans="1:3" x14ac:dyDescent="0.2">
      <c r="A31" s="106"/>
      <c r="B31" s="106"/>
      <c r="C31" s="101"/>
    </row>
    <row r="32" spans="1:3" x14ac:dyDescent="0.2">
      <c r="A32" s="106"/>
      <c r="B32" s="106"/>
    </row>
    <row r="33" spans="1:3" x14ac:dyDescent="0.2">
      <c r="A33" s="106"/>
      <c r="B33" s="106"/>
    </row>
    <row r="34" spans="1:3" x14ac:dyDescent="0.2">
      <c r="A34" s="106"/>
      <c r="B34" s="106"/>
    </row>
    <row r="35" spans="1:3" x14ac:dyDescent="0.2">
      <c r="A35" s="106"/>
      <c r="B35" s="106"/>
      <c r="C35" s="101"/>
    </row>
    <row r="36" spans="1:3" x14ac:dyDescent="0.2">
      <c r="A36" s="106"/>
      <c r="B36" s="106"/>
    </row>
    <row r="37" spans="1:3" x14ac:dyDescent="0.2">
      <c r="A37" s="106"/>
      <c r="B37" s="106"/>
    </row>
    <row r="38" spans="1:3" x14ac:dyDescent="0.2">
      <c r="A38" s="106"/>
      <c r="B38" s="106"/>
    </row>
    <row r="39" spans="1:3" x14ac:dyDescent="0.2">
      <c r="A39" s="106"/>
      <c r="B39" s="106"/>
    </row>
    <row r="40" spans="1:3" x14ac:dyDescent="0.2">
      <c r="A40" s="106"/>
      <c r="B40" s="106"/>
      <c r="C40" s="101"/>
    </row>
    <row r="41" spans="1:3" x14ac:dyDescent="0.2">
      <c r="C41" s="101"/>
    </row>
    <row r="42" spans="1:3" x14ac:dyDescent="0.2">
      <c r="C42" s="101"/>
    </row>
    <row r="43" spans="1:3" x14ac:dyDescent="0.2">
      <c r="C43" s="101"/>
    </row>
    <row r="44" spans="1:3" x14ac:dyDescent="0.2">
      <c r="C44" s="101"/>
    </row>
    <row r="45" spans="1:3" x14ac:dyDescent="0.2">
      <c r="C45" s="101"/>
    </row>
    <row r="46" spans="1:3" x14ac:dyDescent="0.2">
      <c r="C46" s="101"/>
    </row>
    <row r="47" spans="1:3" x14ac:dyDescent="0.2">
      <c r="C47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93"/>
    <col min="2" max="2" width="93.140625" style="93" customWidth="1"/>
    <col min="3" max="3" width="13.85546875" style="93" customWidth="1"/>
    <col min="4" max="16384" width="9.140625" style="93"/>
  </cols>
  <sheetData>
    <row r="1" spans="1:4" x14ac:dyDescent="0.2">
      <c r="A1" s="134" t="s">
        <v>312</v>
      </c>
      <c r="B1" s="134"/>
      <c r="C1" s="134"/>
    </row>
    <row r="2" spans="1:4" x14ac:dyDescent="0.2">
      <c r="A2" s="92"/>
      <c r="B2" s="94"/>
      <c r="C2" s="92"/>
    </row>
    <row r="3" spans="1:4" x14ac:dyDescent="0.2">
      <c r="A3" s="136" t="s">
        <v>61</v>
      </c>
      <c r="B3" s="136"/>
      <c r="C3" s="136"/>
    </row>
    <row r="4" spans="1:4" x14ac:dyDescent="0.2">
      <c r="A4" s="136" t="s">
        <v>420</v>
      </c>
      <c r="B4" s="136"/>
      <c r="C4" s="136"/>
    </row>
    <row r="5" spans="1:4" x14ac:dyDescent="0.2">
      <c r="C5" s="95" t="s">
        <v>63</v>
      </c>
    </row>
    <row r="6" spans="1:4" x14ac:dyDescent="0.2">
      <c r="A6" s="96" t="s">
        <v>4</v>
      </c>
      <c r="B6" s="96" t="s">
        <v>5</v>
      </c>
      <c r="C6" s="96" t="s">
        <v>64</v>
      </c>
    </row>
    <row r="7" spans="1:4" x14ac:dyDescent="0.2">
      <c r="A7" s="97">
        <v>1</v>
      </c>
      <c r="B7" s="97">
        <v>2</v>
      </c>
      <c r="C7" s="97">
        <v>3</v>
      </c>
    </row>
    <row r="8" spans="1:4" x14ac:dyDescent="0.2">
      <c r="A8" s="98" t="s">
        <v>341</v>
      </c>
      <c r="B8" s="99" t="s">
        <v>342</v>
      </c>
      <c r="C8" s="100">
        <v>10149423</v>
      </c>
      <c r="D8" s="101"/>
    </row>
    <row r="9" spans="1:4" x14ac:dyDescent="0.2">
      <c r="A9" s="102"/>
      <c r="B9" s="99" t="s">
        <v>343</v>
      </c>
      <c r="C9" s="100">
        <v>16550309</v>
      </c>
      <c r="D9" s="101"/>
    </row>
    <row r="10" spans="1:4" x14ac:dyDescent="0.2">
      <c r="A10" s="102"/>
      <c r="B10" s="99" t="s">
        <v>344</v>
      </c>
      <c r="C10" s="100">
        <v>6400886</v>
      </c>
    </row>
    <row r="11" spans="1:4" x14ac:dyDescent="0.2">
      <c r="A11" s="98" t="s">
        <v>345</v>
      </c>
      <c r="B11" s="99" t="s">
        <v>346</v>
      </c>
      <c r="C11" s="100">
        <v>2068520</v>
      </c>
    </row>
    <row r="12" spans="1:4" x14ac:dyDescent="0.2">
      <c r="A12" s="102"/>
      <c r="B12" s="99" t="s">
        <v>347</v>
      </c>
      <c r="C12" s="100">
        <v>2663968</v>
      </c>
    </row>
    <row r="13" spans="1:4" x14ac:dyDescent="0.2">
      <c r="A13" s="102"/>
      <c r="B13" s="99" t="s">
        <v>348</v>
      </c>
      <c r="C13" s="100">
        <v>595448</v>
      </c>
    </row>
    <row r="14" spans="1:4" ht="25.5" x14ac:dyDescent="0.2">
      <c r="A14" s="98" t="s">
        <v>349</v>
      </c>
      <c r="B14" s="103" t="s">
        <v>350</v>
      </c>
      <c r="C14" s="100">
        <v>66552</v>
      </c>
    </row>
    <row r="15" spans="1:4" ht="25.5" x14ac:dyDescent="0.2">
      <c r="A15" s="98" t="s">
        <v>351</v>
      </c>
      <c r="B15" s="103" t="s">
        <v>352</v>
      </c>
      <c r="C15" s="100">
        <v>19948</v>
      </c>
    </row>
    <row r="16" spans="1:4" ht="25.5" x14ac:dyDescent="0.2">
      <c r="A16" s="98" t="s">
        <v>353</v>
      </c>
      <c r="B16" s="103" t="s">
        <v>354</v>
      </c>
      <c r="C16" s="100">
        <v>0</v>
      </c>
    </row>
    <row r="17" spans="1:3" x14ac:dyDescent="0.2">
      <c r="A17" s="98" t="s">
        <v>355</v>
      </c>
      <c r="B17" s="103" t="s">
        <v>356</v>
      </c>
      <c r="C17" s="100">
        <v>0</v>
      </c>
    </row>
    <row r="18" spans="1:3" x14ac:dyDescent="0.2">
      <c r="A18" s="98" t="s">
        <v>92</v>
      </c>
      <c r="B18" s="99" t="s">
        <v>357</v>
      </c>
      <c r="C18" s="100">
        <v>0</v>
      </c>
    </row>
    <row r="19" spans="1:3" x14ac:dyDescent="0.2">
      <c r="A19" s="98" t="s">
        <v>96</v>
      </c>
      <c r="B19" s="99" t="s">
        <v>358</v>
      </c>
      <c r="C19" s="100">
        <v>673503</v>
      </c>
    </row>
    <row r="20" spans="1:3" x14ac:dyDescent="0.2">
      <c r="A20" s="98" t="s">
        <v>100</v>
      </c>
      <c r="B20" s="99" t="s">
        <v>359</v>
      </c>
      <c r="C20" s="104">
        <v>98</v>
      </c>
    </row>
    <row r="21" spans="1:3" x14ac:dyDescent="0.2">
      <c r="A21" s="98" t="s">
        <v>360</v>
      </c>
      <c r="B21" s="99" t="s">
        <v>95</v>
      </c>
      <c r="C21" s="100">
        <v>24241</v>
      </c>
    </row>
    <row r="22" spans="1:3" x14ac:dyDescent="0.2">
      <c r="A22" s="98" t="s">
        <v>361</v>
      </c>
      <c r="B22" s="103" t="s">
        <v>362</v>
      </c>
      <c r="C22" s="100">
        <v>-5002447</v>
      </c>
    </row>
    <row r="23" spans="1:3" x14ac:dyDescent="0.2">
      <c r="A23" s="98" t="s">
        <v>363</v>
      </c>
      <c r="B23" s="103" t="s">
        <v>364</v>
      </c>
      <c r="C23" s="100">
        <v>1977083</v>
      </c>
    </row>
    <row r="24" spans="1:3" x14ac:dyDescent="0.2">
      <c r="A24" s="98" t="s">
        <v>365</v>
      </c>
      <c r="B24" s="99" t="s">
        <v>366</v>
      </c>
      <c r="C24" s="100">
        <v>491166</v>
      </c>
    </row>
    <row r="25" spans="1:3" x14ac:dyDescent="0.2">
      <c r="A25" s="98" t="s">
        <v>108</v>
      </c>
      <c r="B25" s="99" t="s">
        <v>103</v>
      </c>
      <c r="C25" s="100">
        <v>2327373</v>
      </c>
    </row>
    <row r="26" spans="1:3" x14ac:dyDescent="0.2">
      <c r="A26" s="98" t="s">
        <v>367</v>
      </c>
      <c r="B26" s="103" t="s">
        <v>368</v>
      </c>
      <c r="C26" s="100">
        <v>494989</v>
      </c>
    </row>
    <row r="27" spans="1:3" x14ac:dyDescent="0.2">
      <c r="A27" s="98" t="s">
        <v>369</v>
      </c>
      <c r="B27" s="99" t="s">
        <v>370</v>
      </c>
      <c r="C27" s="100">
        <v>3699205</v>
      </c>
    </row>
    <row r="28" spans="1:3" x14ac:dyDescent="0.2">
      <c r="A28" s="102" t="s">
        <v>371</v>
      </c>
      <c r="B28" s="105" t="s">
        <v>372</v>
      </c>
      <c r="C28" s="100">
        <v>0</v>
      </c>
    </row>
    <row r="29" spans="1:3" x14ac:dyDescent="0.2">
      <c r="A29" s="98" t="s">
        <v>373</v>
      </c>
      <c r="B29" s="99" t="s">
        <v>107</v>
      </c>
      <c r="C29" s="100">
        <f>+C9-C10+C12-C13+C14+C15+C16+C17+C18+C19+C20+C21+C22-C23-C24-C25+C26</f>
        <v>3699205</v>
      </c>
    </row>
    <row r="30" spans="1:3" x14ac:dyDescent="0.2">
      <c r="A30" s="106"/>
      <c r="B30" s="106"/>
      <c r="C30" s="101"/>
    </row>
    <row r="31" spans="1:3" x14ac:dyDescent="0.2">
      <c r="A31" s="106"/>
      <c r="B31" s="106"/>
      <c r="C31" s="101"/>
    </row>
    <row r="32" spans="1:3" x14ac:dyDescent="0.2">
      <c r="A32" s="106"/>
      <c r="B32" s="106"/>
    </row>
    <row r="33" spans="1:3" x14ac:dyDescent="0.2">
      <c r="A33" s="106"/>
      <c r="B33" s="106"/>
    </row>
    <row r="34" spans="1:3" x14ac:dyDescent="0.2">
      <c r="A34" s="106"/>
      <c r="B34" s="106"/>
    </row>
    <row r="35" spans="1:3" x14ac:dyDescent="0.2">
      <c r="A35" s="106"/>
      <c r="B35" s="106"/>
      <c r="C35" s="101"/>
    </row>
    <row r="36" spans="1:3" x14ac:dyDescent="0.2">
      <c r="A36" s="106"/>
      <c r="B36" s="106"/>
    </row>
    <row r="37" spans="1:3" x14ac:dyDescent="0.2">
      <c r="A37" s="106"/>
      <c r="B37" s="106"/>
    </row>
    <row r="38" spans="1:3" x14ac:dyDescent="0.2">
      <c r="A38" s="106"/>
      <c r="B38" s="106"/>
    </row>
    <row r="39" spans="1:3" x14ac:dyDescent="0.2">
      <c r="A39" s="106"/>
      <c r="B39" s="106"/>
    </row>
    <row r="40" spans="1:3" x14ac:dyDescent="0.2">
      <c r="A40" s="106"/>
      <c r="B40" s="106"/>
      <c r="C40" s="101"/>
    </row>
    <row r="41" spans="1:3" x14ac:dyDescent="0.2">
      <c r="C41" s="101"/>
    </row>
    <row r="42" spans="1:3" x14ac:dyDescent="0.2">
      <c r="C42" s="101"/>
    </row>
    <row r="43" spans="1:3" x14ac:dyDescent="0.2">
      <c r="C43" s="101"/>
    </row>
    <row r="44" spans="1:3" x14ac:dyDescent="0.2">
      <c r="C44" s="101"/>
    </row>
    <row r="45" spans="1:3" x14ac:dyDescent="0.2">
      <c r="C45" s="101"/>
    </row>
    <row r="46" spans="1:3" x14ac:dyDescent="0.2">
      <c r="C46" s="101"/>
    </row>
    <row r="47" spans="1:3" x14ac:dyDescent="0.2">
      <c r="C47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93"/>
    <col min="2" max="2" width="93.140625" style="93" customWidth="1"/>
    <col min="3" max="3" width="13.85546875" style="93" customWidth="1"/>
    <col min="4" max="16384" width="9.140625" style="93"/>
  </cols>
  <sheetData>
    <row r="1" spans="1:4" x14ac:dyDescent="0.2">
      <c r="A1" s="134" t="s">
        <v>312</v>
      </c>
      <c r="B1" s="134"/>
      <c r="C1" s="134"/>
    </row>
    <row r="2" spans="1:4" x14ac:dyDescent="0.2">
      <c r="A2" s="92"/>
      <c r="B2" s="94"/>
      <c r="C2" s="92"/>
    </row>
    <row r="3" spans="1:4" x14ac:dyDescent="0.2">
      <c r="A3" s="136" t="s">
        <v>61</v>
      </c>
      <c r="B3" s="136"/>
      <c r="C3" s="136"/>
    </row>
    <row r="4" spans="1:4" x14ac:dyDescent="0.2">
      <c r="A4" s="136" t="s">
        <v>418</v>
      </c>
      <c r="B4" s="136"/>
      <c r="C4" s="136"/>
    </row>
    <row r="5" spans="1:4" x14ac:dyDescent="0.2">
      <c r="C5" s="95" t="s">
        <v>63</v>
      </c>
    </row>
    <row r="6" spans="1:4" x14ac:dyDescent="0.2">
      <c r="A6" s="96" t="s">
        <v>4</v>
      </c>
      <c r="B6" s="96" t="s">
        <v>5</v>
      </c>
      <c r="C6" s="96" t="s">
        <v>64</v>
      </c>
    </row>
    <row r="7" spans="1:4" x14ac:dyDescent="0.2">
      <c r="A7" s="97">
        <v>1</v>
      </c>
      <c r="B7" s="97">
        <v>2</v>
      </c>
      <c r="C7" s="97">
        <v>3</v>
      </c>
    </row>
    <row r="8" spans="1:4" x14ac:dyDescent="0.2">
      <c r="A8" s="98" t="s">
        <v>341</v>
      </c>
      <c r="B8" s="99" t="s">
        <v>342</v>
      </c>
      <c r="C8" s="100">
        <v>7561869</v>
      </c>
      <c r="D8" s="101"/>
    </row>
    <row r="9" spans="1:4" x14ac:dyDescent="0.2">
      <c r="A9" s="102"/>
      <c r="B9" s="99" t="s">
        <v>343</v>
      </c>
      <c r="C9" s="100">
        <v>12522024</v>
      </c>
      <c r="D9" s="101"/>
    </row>
    <row r="10" spans="1:4" x14ac:dyDescent="0.2">
      <c r="A10" s="102"/>
      <c r="B10" s="99" t="s">
        <v>344</v>
      </c>
      <c r="C10" s="100">
        <v>4960155</v>
      </c>
    </row>
    <row r="11" spans="1:4" x14ac:dyDescent="0.2">
      <c r="A11" s="98" t="s">
        <v>345</v>
      </c>
      <c r="B11" s="99" t="s">
        <v>346</v>
      </c>
      <c r="C11" s="100">
        <v>1507433</v>
      </c>
    </row>
    <row r="12" spans="1:4" x14ac:dyDescent="0.2">
      <c r="A12" s="102"/>
      <c r="B12" s="99" t="s">
        <v>347</v>
      </c>
      <c r="C12" s="100">
        <v>1928998</v>
      </c>
    </row>
    <row r="13" spans="1:4" x14ac:dyDescent="0.2">
      <c r="A13" s="102"/>
      <c r="B13" s="99" t="s">
        <v>348</v>
      </c>
      <c r="C13" s="100">
        <v>421565</v>
      </c>
    </row>
    <row r="14" spans="1:4" ht="25.5" x14ac:dyDescent="0.2">
      <c r="A14" s="98" t="s">
        <v>349</v>
      </c>
      <c r="B14" s="103" t="s">
        <v>350</v>
      </c>
      <c r="C14" s="100">
        <v>44813</v>
      </c>
    </row>
    <row r="15" spans="1:4" ht="25.5" x14ac:dyDescent="0.2">
      <c r="A15" s="98" t="s">
        <v>351</v>
      </c>
      <c r="B15" s="103" t="s">
        <v>352</v>
      </c>
      <c r="C15" s="100">
        <v>5370</v>
      </c>
    </row>
    <row r="16" spans="1:4" ht="25.5" x14ac:dyDescent="0.2">
      <c r="A16" s="98" t="s">
        <v>353</v>
      </c>
      <c r="B16" s="103" t="s">
        <v>354</v>
      </c>
      <c r="C16" s="100">
        <v>0</v>
      </c>
    </row>
    <row r="17" spans="1:3" x14ac:dyDescent="0.2">
      <c r="A17" s="98" t="s">
        <v>355</v>
      </c>
      <c r="B17" s="103" t="s">
        <v>356</v>
      </c>
      <c r="C17" s="100">
        <v>0</v>
      </c>
    </row>
    <row r="18" spans="1:3" x14ac:dyDescent="0.2">
      <c r="A18" s="98" t="s">
        <v>92</v>
      </c>
      <c r="B18" s="99" t="s">
        <v>357</v>
      </c>
      <c r="C18" s="100">
        <v>0</v>
      </c>
    </row>
    <row r="19" spans="1:3" x14ac:dyDescent="0.2">
      <c r="A19" s="98" t="s">
        <v>96</v>
      </c>
      <c r="B19" s="99" t="s">
        <v>358</v>
      </c>
      <c r="C19" s="100">
        <v>272028</v>
      </c>
    </row>
    <row r="20" spans="1:3" x14ac:dyDescent="0.2">
      <c r="A20" s="98" t="s">
        <v>100</v>
      </c>
      <c r="B20" s="99" t="s">
        <v>359</v>
      </c>
      <c r="C20" s="104">
        <v>42</v>
      </c>
    </row>
    <row r="21" spans="1:3" x14ac:dyDescent="0.2">
      <c r="A21" s="98" t="s">
        <v>360</v>
      </c>
      <c r="B21" s="99" t="s">
        <v>95</v>
      </c>
      <c r="C21" s="100">
        <v>17285</v>
      </c>
    </row>
    <row r="22" spans="1:3" x14ac:dyDescent="0.2">
      <c r="A22" s="98" t="s">
        <v>361</v>
      </c>
      <c r="B22" s="103" t="s">
        <v>362</v>
      </c>
      <c r="C22" s="100">
        <v>-2382654</v>
      </c>
    </row>
    <row r="23" spans="1:3" x14ac:dyDescent="0.2">
      <c r="A23" s="98" t="s">
        <v>363</v>
      </c>
      <c r="B23" s="103" t="s">
        <v>364</v>
      </c>
      <c r="C23" s="100">
        <v>1269784</v>
      </c>
    </row>
    <row r="24" spans="1:3" x14ac:dyDescent="0.2">
      <c r="A24" s="98" t="s">
        <v>365</v>
      </c>
      <c r="B24" s="99" t="s">
        <v>366</v>
      </c>
      <c r="C24" s="100">
        <v>361956</v>
      </c>
    </row>
    <row r="25" spans="1:3" x14ac:dyDescent="0.2">
      <c r="A25" s="98" t="s">
        <v>108</v>
      </c>
      <c r="B25" s="99" t="s">
        <v>103</v>
      </c>
      <c r="C25" s="100">
        <v>1611604</v>
      </c>
    </row>
    <row r="26" spans="1:3" x14ac:dyDescent="0.2">
      <c r="A26" s="98" t="s">
        <v>367</v>
      </c>
      <c r="B26" s="103" t="s">
        <v>368</v>
      </c>
      <c r="C26" s="100">
        <v>550250</v>
      </c>
    </row>
    <row r="27" spans="1:3" x14ac:dyDescent="0.2">
      <c r="A27" s="98" t="s">
        <v>369</v>
      </c>
      <c r="B27" s="99" t="s">
        <v>370</v>
      </c>
      <c r="C27" s="100">
        <v>4333092</v>
      </c>
    </row>
    <row r="28" spans="1:3" x14ac:dyDescent="0.2">
      <c r="A28" s="102" t="s">
        <v>371</v>
      </c>
      <c r="B28" s="105" t="s">
        <v>372</v>
      </c>
      <c r="C28" s="100">
        <v>0</v>
      </c>
    </row>
    <row r="29" spans="1:3" x14ac:dyDescent="0.2">
      <c r="A29" s="98" t="s">
        <v>373</v>
      </c>
      <c r="B29" s="99" t="s">
        <v>107</v>
      </c>
      <c r="C29" s="100">
        <f>+C9-C10+C12-C13+C14+C15+C16+C17+C18+C19+C20+C21+C22-C23-C24-C25+C26</f>
        <v>4333092</v>
      </c>
    </row>
    <row r="30" spans="1:3" x14ac:dyDescent="0.2">
      <c r="A30" s="106"/>
      <c r="B30" s="106"/>
      <c r="C30" s="101"/>
    </row>
    <row r="31" spans="1:3" x14ac:dyDescent="0.2">
      <c r="A31" s="106"/>
      <c r="B31" s="106"/>
      <c r="C31" s="101"/>
    </row>
    <row r="32" spans="1:3" x14ac:dyDescent="0.2">
      <c r="A32" s="106"/>
      <c r="B32" s="106"/>
    </row>
    <row r="33" spans="1:3" x14ac:dyDescent="0.2">
      <c r="A33" s="106"/>
      <c r="B33" s="106"/>
    </row>
    <row r="34" spans="1:3" x14ac:dyDescent="0.2">
      <c r="A34" s="106"/>
      <c r="B34" s="106"/>
    </row>
    <row r="35" spans="1:3" x14ac:dyDescent="0.2">
      <c r="A35" s="106"/>
      <c r="B35" s="106"/>
      <c r="C35" s="101"/>
    </row>
    <row r="36" spans="1:3" x14ac:dyDescent="0.2">
      <c r="A36" s="106"/>
      <c r="B36" s="106"/>
    </row>
    <row r="37" spans="1:3" x14ac:dyDescent="0.2">
      <c r="A37" s="106"/>
      <c r="B37" s="106"/>
    </row>
    <row r="38" spans="1:3" x14ac:dyDescent="0.2">
      <c r="A38" s="106"/>
      <c r="B38" s="106"/>
    </row>
    <row r="39" spans="1:3" x14ac:dyDescent="0.2">
      <c r="A39" s="106"/>
      <c r="B39" s="106"/>
    </row>
    <row r="40" spans="1:3" x14ac:dyDescent="0.2">
      <c r="A40" s="106"/>
      <c r="B40" s="106"/>
      <c r="C40" s="101"/>
    </row>
    <row r="41" spans="1:3" x14ac:dyDescent="0.2">
      <c r="C41" s="101"/>
    </row>
    <row r="42" spans="1:3" x14ac:dyDescent="0.2">
      <c r="C42" s="101"/>
    </row>
    <row r="43" spans="1:3" x14ac:dyDescent="0.2">
      <c r="C43" s="101"/>
    </row>
    <row r="44" spans="1:3" x14ac:dyDescent="0.2">
      <c r="C44" s="101"/>
    </row>
    <row r="45" spans="1:3" x14ac:dyDescent="0.2">
      <c r="C45" s="101"/>
    </row>
    <row r="46" spans="1:3" x14ac:dyDescent="0.2">
      <c r="C46" s="101"/>
    </row>
    <row r="47" spans="1:3" x14ac:dyDescent="0.2">
      <c r="C47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93"/>
    <col min="2" max="2" width="93.140625" style="93" customWidth="1"/>
    <col min="3" max="3" width="13.85546875" style="93" customWidth="1"/>
    <col min="4" max="16384" width="9.140625" style="93"/>
  </cols>
  <sheetData>
    <row r="1" spans="1:4" x14ac:dyDescent="0.2">
      <c r="A1" s="134" t="s">
        <v>312</v>
      </c>
      <c r="B1" s="134"/>
      <c r="C1" s="134"/>
    </row>
    <row r="2" spans="1:4" x14ac:dyDescent="0.2">
      <c r="A2" s="92"/>
      <c r="B2" s="94"/>
      <c r="C2" s="92"/>
    </row>
    <row r="3" spans="1:4" x14ac:dyDescent="0.2">
      <c r="A3" s="136" t="s">
        <v>61</v>
      </c>
      <c r="B3" s="136"/>
      <c r="C3" s="136"/>
    </row>
    <row r="4" spans="1:4" x14ac:dyDescent="0.2">
      <c r="A4" s="136" t="s">
        <v>415</v>
      </c>
      <c r="B4" s="136"/>
      <c r="C4" s="136"/>
    </row>
    <row r="5" spans="1:4" x14ac:dyDescent="0.2">
      <c r="C5" s="95" t="s">
        <v>63</v>
      </c>
    </row>
    <row r="6" spans="1:4" x14ac:dyDescent="0.2">
      <c r="A6" s="96" t="s">
        <v>4</v>
      </c>
      <c r="B6" s="96" t="s">
        <v>5</v>
      </c>
      <c r="C6" s="96" t="s">
        <v>64</v>
      </c>
    </row>
    <row r="7" spans="1:4" x14ac:dyDescent="0.2">
      <c r="A7" s="97">
        <v>1</v>
      </c>
      <c r="B7" s="97">
        <v>2</v>
      </c>
      <c r="C7" s="97">
        <v>3</v>
      </c>
    </row>
    <row r="8" spans="1:4" x14ac:dyDescent="0.2">
      <c r="A8" s="98" t="s">
        <v>341</v>
      </c>
      <c r="B8" s="99" t="s">
        <v>342</v>
      </c>
      <c r="C8" s="100">
        <f>+C9-C10</f>
        <v>5015278</v>
      </c>
      <c r="D8" s="101"/>
    </row>
    <row r="9" spans="1:4" x14ac:dyDescent="0.2">
      <c r="A9" s="102"/>
      <c r="B9" s="99" t="s">
        <v>343</v>
      </c>
      <c r="C9" s="100">
        <v>8365352</v>
      </c>
      <c r="D9" s="101"/>
    </row>
    <row r="10" spans="1:4" x14ac:dyDescent="0.2">
      <c r="A10" s="102"/>
      <c r="B10" s="99" t="s">
        <v>344</v>
      </c>
      <c r="C10" s="100">
        <v>3350074</v>
      </c>
    </row>
    <row r="11" spans="1:4" x14ac:dyDescent="0.2">
      <c r="A11" s="98" t="s">
        <v>345</v>
      </c>
      <c r="B11" s="99" t="s">
        <v>346</v>
      </c>
      <c r="C11" s="100">
        <v>996893</v>
      </c>
    </row>
    <row r="12" spans="1:4" x14ac:dyDescent="0.2">
      <c r="A12" s="102"/>
      <c r="B12" s="99" t="s">
        <v>347</v>
      </c>
      <c r="C12" s="100">
        <v>1275202</v>
      </c>
    </row>
    <row r="13" spans="1:4" x14ac:dyDescent="0.2">
      <c r="A13" s="102"/>
      <c r="B13" s="99" t="s">
        <v>348</v>
      </c>
      <c r="C13" s="100">
        <v>278309</v>
      </c>
    </row>
    <row r="14" spans="1:4" ht="25.5" x14ac:dyDescent="0.2">
      <c r="A14" s="98" t="s">
        <v>349</v>
      </c>
      <c r="B14" s="103" t="s">
        <v>350</v>
      </c>
      <c r="C14" s="100">
        <v>42835</v>
      </c>
    </row>
    <row r="15" spans="1:4" ht="25.5" x14ac:dyDescent="0.2">
      <c r="A15" s="98" t="s">
        <v>351</v>
      </c>
      <c r="B15" s="103" t="s">
        <v>352</v>
      </c>
      <c r="C15" s="100">
        <v>4696</v>
      </c>
    </row>
    <row r="16" spans="1:4" ht="25.5" x14ac:dyDescent="0.2">
      <c r="A16" s="98" t="s">
        <v>353</v>
      </c>
      <c r="B16" s="103" t="s">
        <v>354</v>
      </c>
      <c r="C16" s="100">
        <v>0</v>
      </c>
    </row>
    <row r="17" spans="1:3" x14ac:dyDescent="0.2">
      <c r="A17" s="98" t="s">
        <v>355</v>
      </c>
      <c r="B17" s="103" t="s">
        <v>356</v>
      </c>
      <c r="C17" s="100">
        <v>0</v>
      </c>
    </row>
    <row r="18" spans="1:3" x14ac:dyDescent="0.2">
      <c r="A18" s="98" t="s">
        <v>92</v>
      </c>
      <c r="B18" s="99" t="s">
        <v>357</v>
      </c>
      <c r="C18" s="100">
        <v>0</v>
      </c>
    </row>
    <row r="19" spans="1:3" x14ac:dyDescent="0.2">
      <c r="A19" s="98" t="s">
        <v>96</v>
      </c>
      <c r="B19" s="99" t="s">
        <v>358</v>
      </c>
      <c r="C19" s="100">
        <v>323033</v>
      </c>
    </row>
    <row r="20" spans="1:3" x14ac:dyDescent="0.2">
      <c r="A20" s="98" t="s">
        <v>100</v>
      </c>
      <c r="B20" s="99" t="s">
        <v>359</v>
      </c>
      <c r="C20" s="104">
        <v>42</v>
      </c>
    </row>
    <row r="21" spans="1:3" x14ac:dyDescent="0.2">
      <c r="A21" s="98" t="s">
        <v>360</v>
      </c>
      <c r="B21" s="99" t="s">
        <v>95</v>
      </c>
      <c r="C21" s="100">
        <v>13747</v>
      </c>
    </row>
    <row r="22" spans="1:3" x14ac:dyDescent="0.2">
      <c r="A22" s="98" t="s">
        <v>361</v>
      </c>
      <c r="B22" s="103" t="s">
        <v>362</v>
      </c>
      <c r="C22" s="100">
        <v>-1457670</v>
      </c>
    </row>
    <row r="23" spans="1:3" x14ac:dyDescent="0.2">
      <c r="A23" s="98" t="s">
        <v>363</v>
      </c>
      <c r="B23" s="103" t="s">
        <v>364</v>
      </c>
      <c r="C23" s="100">
        <v>841515</v>
      </c>
    </row>
    <row r="24" spans="1:3" x14ac:dyDescent="0.2">
      <c r="A24" s="98" t="s">
        <v>365</v>
      </c>
      <c r="B24" s="99" t="s">
        <v>366</v>
      </c>
      <c r="C24" s="100">
        <v>237478</v>
      </c>
    </row>
    <row r="25" spans="1:3" x14ac:dyDescent="0.2">
      <c r="A25" s="98" t="s">
        <v>108</v>
      </c>
      <c r="B25" s="99" t="s">
        <v>103</v>
      </c>
      <c r="C25" s="100">
        <v>1078041</v>
      </c>
    </row>
    <row r="26" spans="1:3" x14ac:dyDescent="0.2">
      <c r="A26" s="98" t="s">
        <v>367</v>
      </c>
      <c r="B26" s="103" t="s">
        <v>368</v>
      </c>
      <c r="C26" s="100">
        <v>257220</v>
      </c>
    </row>
    <row r="27" spans="1:3" x14ac:dyDescent="0.2">
      <c r="A27" s="98" t="s">
        <v>369</v>
      </c>
      <c r="B27" s="99" t="s">
        <v>370</v>
      </c>
      <c r="C27" s="100">
        <v>3039040</v>
      </c>
    </row>
    <row r="28" spans="1:3" x14ac:dyDescent="0.2">
      <c r="A28" s="102" t="s">
        <v>371</v>
      </c>
      <c r="B28" s="105" t="s">
        <v>372</v>
      </c>
      <c r="C28" s="100">
        <v>0</v>
      </c>
    </row>
    <row r="29" spans="1:3" x14ac:dyDescent="0.2">
      <c r="A29" s="98" t="s">
        <v>373</v>
      </c>
      <c r="B29" s="99" t="s">
        <v>107</v>
      </c>
      <c r="C29" s="100">
        <f>+C9-C10+C12-C13+C14+C15+C16+C17+C18+C19+C20+C21+C22-C23-C24-C25+C26</f>
        <v>3039040</v>
      </c>
    </row>
    <row r="30" spans="1:3" x14ac:dyDescent="0.2">
      <c r="A30" s="106"/>
      <c r="B30" s="106"/>
      <c r="C30" s="101"/>
    </row>
    <row r="31" spans="1:3" x14ac:dyDescent="0.2">
      <c r="A31" s="106"/>
      <c r="B31" s="106"/>
      <c r="C31" s="101"/>
    </row>
    <row r="32" spans="1:3" x14ac:dyDescent="0.2">
      <c r="A32" s="106"/>
      <c r="B32" s="106"/>
    </row>
    <row r="33" spans="1:3" x14ac:dyDescent="0.2">
      <c r="A33" s="106"/>
      <c r="B33" s="106"/>
    </row>
    <row r="34" spans="1:3" x14ac:dyDescent="0.2">
      <c r="A34" s="106"/>
      <c r="B34" s="106"/>
    </row>
    <row r="35" spans="1:3" x14ac:dyDescent="0.2">
      <c r="A35" s="106"/>
      <c r="B35" s="106"/>
      <c r="C35" s="101"/>
    </row>
    <row r="36" spans="1:3" x14ac:dyDescent="0.2">
      <c r="A36" s="106"/>
      <c r="B36" s="106"/>
    </row>
    <row r="37" spans="1:3" x14ac:dyDescent="0.2">
      <c r="A37" s="106"/>
      <c r="B37" s="106"/>
    </row>
    <row r="38" spans="1:3" x14ac:dyDescent="0.2">
      <c r="A38" s="106"/>
      <c r="B38" s="106"/>
    </row>
    <row r="39" spans="1:3" x14ac:dyDescent="0.2">
      <c r="A39" s="106"/>
      <c r="B39" s="106"/>
    </row>
    <row r="40" spans="1:3" x14ac:dyDescent="0.2">
      <c r="A40" s="106"/>
      <c r="B40" s="106"/>
      <c r="C40" s="101"/>
    </row>
    <row r="41" spans="1:3" x14ac:dyDescent="0.2">
      <c r="C41" s="101"/>
    </row>
    <row r="42" spans="1:3" x14ac:dyDescent="0.2">
      <c r="C42" s="101"/>
    </row>
    <row r="43" spans="1:3" x14ac:dyDescent="0.2">
      <c r="C43" s="101"/>
    </row>
    <row r="44" spans="1:3" x14ac:dyDescent="0.2">
      <c r="C44" s="101"/>
    </row>
    <row r="45" spans="1:3" x14ac:dyDescent="0.2">
      <c r="C45" s="101"/>
    </row>
    <row r="46" spans="1:3" x14ac:dyDescent="0.2">
      <c r="C46" s="101"/>
    </row>
    <row r="47" spans="1:3" x14ac:dyDescent="0.2">
      <c r="C47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414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2520306</v>
      </c>
      <c r="D8" s="86"/>
    </row>
    <row r="9" spans="1:4" x14ac:dyDescent="0.2">
      <c r="A9" s="87"/>
      <c r="B9" s="85" t="s">
        <v>343</v>
      </c>
      <c r="C9" s="90">
        <v>4228958</v>
      </c>
      <c r="D9" s="86"/>
    </row>
    <row r="10" spans="1:4" x14ac:dyDescent="0.2">
      <c r="A10" s="87"/>
      <c r="B10" s="85" t="s">
        <v>344</v>
      </c>
      <c r="C10" s="90">
        <v>1708652</v>
      </c>
    </row>
    <row r="11" spans="1:4" x14ac:dyDescent="0.2">
      <c r="A11" s="84" t="s">
        <v>345</v>
      </c>
      <c r="B11" s="85" t="s">
        <v>346</v>
      </c>
      <c r="C11" s="90">
        <v>492637</v>
      </c>
    </row>
    <row r="12" spans="1:4" x14ac:dyDescent="0.2">
      <c r="A12" s="87"/>
      <c r="B12" s="85" t="s">
        <v>347</v>
      </c>
      <c r="C12" s="90">
        <v>623858</v>
      </c>
    </row>
    <row r="13" spans="1:4" x14ac:dyDescent="0.2">
      <c r="A13" s="87"/>
      <c r="B13" s="85" t="s">
        <v>348</v>
      </c>
      <c r="C13" s="90">
        <v>131221</v>
      </c>
    </row>
    <row r="14" spans="1:4" ht="25.5" x14ac:dyDescent="0.2">
      <c r="A14" s="84" t="s">
        <v>349</v>
      </c>
      <c r="B14" s="88" t="s">
        <v>350</v>
      </c>
      <c r="C14" s="90">
        <v>26016</v>
      </c>
    </row>
    <row r="15" spans="1:4" ht="25.5" x14ac:dyDescent="0.2">
      <c r="A15" s="84" t="s">
        <v>351</v>
      </c>
      <c r="B15" s="88" t="s">
        <v>352</v>
      </c>
      <c r="C15" s="90">
        <v>4696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1840131</v>
      </c>
    </row>
    <row r="20" spans="1:3" x14ac:dyDescent="0.2">
      <c r="A20" s="84" t="s">
        <v>100</v>
      </c>
      <c r="B20" s="85" t="s">
        <v>359</v>
      </c>
      <c r="C20" s="91">
        <v>14</v>
      </c>
    </row>
    <row r="21" spans="1:3" x14ac:dyDescent="0.2">
      <c r="A21" s="84" t="s">
        <v>360</v>
      </c>
      <c r="B21" s="85" t="s">
        <v>95</v>
      </c>
      <c r="C21" s="90">
        <v>3017</v>
      </c>
    </row>
    <row r="22" spans="1:3" x14ac:dyDescent="0.2">
      <c r="A22" s="84" t="s">
        <v>361</v>
      </c>
      <c r="B22" s="88" t="s">
        <v>362</v>
      </c>
      <c r="C22" s="90">
        <v>-780899</v>
      </c>
    </row>
    <row r="23" spans="1:3" x14ac:dyDescent="0.2">
      <c r="A23" s="84" t="s">
        <v>363</v>
      </c>
      <c r="B23" s="88" t="s">
        <v>364</v>
      </c>
      <c r="C23" s="90">
        <v>415045</v>
      </c>
    </row>
    <row r="24" spans="1:3" x14ac:dyDescent="0.2">
      <c r="A24" s="84" t="s">
        <v>365</v>
      </c>
      <c r="B24" s="85" t="s">
        <v>366</v>
      </c>
      <c r="C24" s="90">
        <v>117417</v>
      </c>
    </row>
    <row r="25" spans="1:3" x14ac:dyDescent="0.2">
      <c r="A25" s="84" t="s">
        <v>108</v>
      </c>
      <c r="B25" s="85" t="s">
        <v>103</v>
      </c>
      <c r="C25" s="90">
        <v>490756</v>
      </c>
    </row>
    <row r="26" spans="1:3" x14ac:dyDescent="0.2">
      <c r="A26" s="84" t="s">
        <v>367</v>
      </c>
      <c r="B26" s="88" t="s">
        <v>368</v>
      </c>
      <c r="C26" s="90">
        <v>-1534790</v>
      </c>
    </row>
    <row r="27" spans="1:3" x14ac:dyDescent="0.2">
      <c r="A27" s="84" t="s">
        <v>369</v>
      </c>
      <c r="B27" s="85" t="s">
        <v>370</v>
      </c>
      <c r="C27" s="90">
        <v>1547910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f>+C9-C10+C12-C13+C14+C15+C16+C17+C18+C19+C20+C21+C22-C23-C24-C25+C26</f>
        <v>1547910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412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f>+C9-C10</f>
        <v>9397617</v>
      </c>
      <c r="D8" s="86"/>
    </row>
    <row r="9" spans="1:4" x14ac:dyDescent="0.2">
      <c r="A9" s="87"/>
      <c r="B9" s="85" t="s">
        <v>343</v>
      </c>
      <c r="C9" s="90">
        <v>15918909</v>
      </c>
      <c r="D9" s="86"/>
    </row>
    <row r="10" spans="1:4" x14ac:dyDescent="0.2">
      <c r="A10" s="87"/>
      <c r="B10" s="85" t="s">
        <v>344</v>
      </c>
      <c r="C10" s="90">
        <v>6521292</v>
      </c>
    </row>
    <row r="11" spans="1:4" x14ac:dyDescent="0.2">
      <c r="A11" s="84" t="s">
        <v>345</v>
      </c>
      <c r="B11" s="85" t="s">
        <v>346</v>
      </c>
      <c r="C11" s="90">
        <f>+C12-C13</f>
        <v>1907429</v>
      </c>
    </row>
    <row r="12" spans="1:4" x14ac:dyDescent="0.2">
      <c r="A12" s="87"/>
      <c r="B12" s="85" t="s">
        <v>347</v>
      </c>
      <c r="C12" s="90">
        <v>2387960</v>
      </c>
    </row>
    <row r="13" spans="1:4" x14ac:dyDescent="0.2">
      <c r="A13" s="87"/>
      <c r="B13" s="85" t="s">
        <v>348</v>
      </c>
      <c r="C13" s="90">
        <v>480531</v>
      </c>
    </row>
    <row r="14" spans="1:4" ht="25.5" x14ac:dyDescent="0.2">
      <c r="A14" s="84" t="s">
        <v>349</v>
      </c>
      <c r="B14" s="88" t="s">
        <v>350</v>
      </c>
      <c r="C14" s="90">
        <v>37746</v>
      </c>
    </row>
    <row r="15" spans="1:4" ht="25.5" x14ac:dyDescent="0.2">
      <c r="A15" s="84" t="s">
        <v>351</v>
      </c>
      <c r="B15" s="88" t="s">
        <v>352</v>
      </c>
      <c r="C15" s="90">
        <v>4774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-6828482</v>
      </c>
    </row>
    <row r="20" spans="1:3" x14ac:dyDescent="0.2">
      <c r="A20" s="84" t="s">
        <v>100</v>
      </c>
      <c r="B20" s="85" t="s">
        <v>359</v>
      </c>
      <c r="C20" s="91">
        <v>75</v>
      </c>
    </row>
    <row r="21" spans="1:3" x14ac:dyDescent="0.2">
      <c r="A21" s="84" t="s">
        <v>360</v>
      </c>
      <c r="B21" s="85" t="s">
        <v>95</v>
      </c>
      <c r="C21" s="90">
        <v>36657</v>
      </c>
    </row>
    <row r="22" spans="1:3" x14ac:dyDescent="0.2">
      <c r="A22" s="84" t="s">
        <v>361</v>
      </c>
      <c r="B22" s="88" t="s">
        <v>362</v>
      </c>
      <c r="C22" s="90">
        <v>-3246728</v>
      </c>
    </row>
    <row r="23" spans="1:3" x14ac:dyDescent="0.2">
      <c r="A23" s="84" t="s">
        <v>363</v>
      </c>
      <c r="B23" s="88" t="s">
        <v>364</v>
      </c>
      <c r="C23" s="90">
        <v>1960144</v>
      </c>
    </row>
    <row r="24" spans="1:3" x14ac:dyDescent="0.2">
      <c r="A24" s="84" t="s">
        <v>365</v>
      </c>
      <c r="B24" s="85" t="s">
        <v>366</v>
      </c>
      <c r="C24" s="90">
        <v>391777</v>
      </c>
    </row>
    <row r="25" spans="1:3" x14ac:dyDescent="0.2">
      <c r="A25" s="84" t="s">
        <v>108</v>
      </c>
      <c r="B25" s="85" t="s">
        <v>103</v>
      </c>
      <c r="C25" s="90">
        <v>2088923</v>
      </c>
    </row>
    <row r="26" spans="1:3" x14ac:dyDescent="0.2">
      <c r="A26" s="84" t="s">
        <v>367</v>
      </c>
      <c r="B26" s="88" t="s">
        <v>368</v>
      </c>
      <c r="C26" s="90">
        <f>49388223-41334807</f>
        <v>8053416</v>
      </c>
    </row>
    <row r="27" spans="1:3" x14ac:dyDescent="0.2">
      <c r="A27" s="84" t="s">
        <v>369</v>
      </c>
      <c r="B27" s="85" t="s">
        <v>370</v>
      </c>
      <c r="C27" s="90">
        <v>4921660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f>+C9-C10+C12-C13+C14+C15+C16+C17+C18+C19+C20+C21+C22-C23-C24-C25+C26</f>
        <v>4921660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410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6781761</v>
      </c>
      <c r="D8" s="86"/>
    </row>
    <row r="9" spans="1:4" x14ac:dyDescent="0.2">
      <c r="A9" s="87"/>
      <c r="B9" s="85" t="s">
        <v>343</v>
      </c>
      <c r="C9" s="90">
        <v>11878475</v>
      </c>
      <c r="D9" s="86"/>
    </row>
    <row r="10" spans="1:4" x14ac:dyDescent="0.2">
      <c r="A10" s="87"/>
      <c r="B10" s="85" t="s">
        <v>344</v>
      </c>
      <c r="C10" s="90">
        <v>5096714</v>
      </c>
    </row>
    <row r="11" spans="1:4" x14ac:dyDescent="0.2">
      <c r="A11" s="84" t="s">
        <v>345</v>
      </c>
      <c r="B11" s="85" t="s">
        <v>346</v>
      </c>
      <c r="C11" s="90">
        <v>1389770</v>
      </c>
    </row>
    <row r="12" spans="1:4" x14ac:dyDescent="0.2">
      <c r="A12" s="87"/>
      <c r="B12" s="85" t="s">
        <v>347</v>
      </c>
      <c r="C12" s="90">
        <v>1765860</v>
      </c>
    </row>
    <row r="13" spans="1:4" x14ac:dyDescent="0.2">
      <c r="A13" s="87"/>
      <c r="B13" s="85" t="s">
        <v>348</v>
      </c>
      <c r="C13" s="90">
        <v>376090</v>
      </c>
    </row>
    <row r="14" spans="1:4" ht="25.5" x14ac:dyDescent="0.2">
      <c r="A14" s="84" t="s">
        <v>349</v>
      </c>
      <c r="B14" s="88" t="s">
        <v>350</v>
      </c>
      <c r="C14" s="90">
        <v>24175</v>
      </c>
    </row>
    <row r="15" spans="1:4" ht="25.5" x14ac:dyDescent="0.2">
      <c r="A15" s="84" t="s">
        <v>351</v>
      </c>
      <c r="B15" s="88" t="s">
        <v>352</v>
      </c>
      <c r="C15" s="90">
        <v>2220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-8359440</v>
      </c>
    </row>
    <row r="20" spans="1:3" x14ac:dyDescent="0.2">
      <c r="A20" s="84" t="s">
        <v>100</v>
      </c>
      <c r="B20" s="85" t="s">
        <v>359</v>
      </c>
      <c r="C20" s="91">
        <v>60</v>
      </c>
    </row>
    <row r="21" spans="1:3" x14ac:dyDescent="0.2">
      <c r="A21" s="84" t="s">
        <v>360</v>
      </c>
      <c r="B21" s="85" t="s">
        <v>95</v>
      </c>
      <c r="C21" s="90">
        <v>23313</v>
      </c>
    </row>
    <row r="22" spans="1:3" x14ac:dyDescent="0.2">
      <c r="A22" s="84" t="s">
        <v>361</v>
      </c>
      <c r="B22" s="88" t="s">
        <v>362</v>
      </c>
      <c r="C22" s="90">
        <v>-2260681</v>
      </c>
    </row>
    <row r="23" spans="1:3" x14ac:dyDescent="0.2">
      <c r="A23" s="84" t="s">
        <v>363</v>
      </c>
      <c r="B23" s="88" t="s">
        <v>364</v>
      </c>
      <c r="C23" s="90">
        <v>1233915</v>
      </c>
    </row>
    <row r="24" spans="1:3" x14ac:dyDescent="0.2">
      <c r="A24" s="84" t="s">
        <v>365</v>
      </c>
      <c r="B24" s="85" t="s">
        <v>366</v>
      </c>
      <c r="C24" s="90">
        <v>277447</v>
      </c>
    </row>
    <row r="25" spans="1:3" x14ac:dyDescent="0.2">
      <c r="A25" s="84" t="s">
        <v>108</v>
      </c>
      <c r="B25" s="85" t="s">
        <v>103</v>
      </c>
      <c r="C25" s="90">
        <v>1473314</v>
      </c>
    </row>
    <row r="26" spans="1:3" x14ac:dyDescent="0.2">
      <c r="A26" s="84" t="s">
        <v>367</v>
      </c>
      <c r="B26" s="88" t="s">
        <v>368</v>
      </c>
      <c r="C26" s="90">
        <v>9267925</v>
      </c>
    </row>
    <row r="27" spans="1:3" x14ac:dyDescent="0.2">
      <c r="A27" s="84" t="s">
        <v>369</v>
      </c>
      <c r="B27" s="85" t="s">
        <v>370</v>
      </c>
      <c r="C27" s="90">
        <v>3884427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f>+C9-C10+C12-C13+C14+C15+C16+C17+C18+C19+C20+C21+C22-C23-C24-C25+C26</f>
        <v>3884427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407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4334736</v>
      </c>
      <c r="D8" s="86"/>
    </row>
    <row r="9" spans="1:4" x14ac:dyDescent="0.2">
      <c r="A9" s="87"/>
      <c r="B9" s="85" t="s">
        <v>343</v>
      </c>
      <c r="C9" s="90">
        <v>7729761</v>
      </c>
      <c r="D9" s="86"/>
    </row>
    <row r="10" spans="1:4" x14ac:dyDescent="0.2">
      <c r="A10" s="87"/>
      <c r="B10" s="85" t="s">
        <v>344</v>
      </c>
      <c r="C10" s="90">
        <v>3395025</v>
      </c>
    </row>
    <row r="11" spans="1:4" x14ac:dyDescent="0.2">
      <c r="A11" s="84" t="s">
        <v>345</v>
      </c>
      <c r="B11" s="85" t="s">
        <v>346</v>
      </c>
      <c r="C11" s="90">
        <v>894898</v>
      </c>
    </row>
    <row r="12" spans="1:4" x14ac:dyDescent="0.2">
      <c r="A12" s="87"/>
      <c r="B12" s="85" t="s">
        <v>347</v>
      </c>
      <c r="C12" s="90">
        <v>1140058</v>
      </c>
    </row>
    <row r="13" spans="1:4" x14ac:dyDescent="0.2">
      <c r="A13" s="87"/>
      <c r="B13" s="85" t="s">
        <v>348</v>
      </c>
      <c r="C13" s="90">
        <v>245160</v>
      </c>
    </row>
    <row r="14" spans="1:4" ht="25.5" x14ac:dyDescent="0.2">
      <c r="A14" s="84" t="s">
        <v>349</v>
      </c>
      <c r="B14" s="88" t="s">
        <v>350</v>
      </c>
      <c r="C14" s="90">
        <v>25033</v>
      </c>
    </row>
    <row r="15" spans="1:4" ht="25.5" x14ac:dyDescent="0.2">
      <c r="A15" s="84" t="s">
        <v>351</v>
      </c>
      <c r="B15" s="88" t="s">
        <v>352</v>
      </c>
      <c r="C15" s="90">
        <v>2220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-9583258</v>
      </c>
    </row>
    <row r="20" spans="1:3" x14ac:dyDescent="0.2">
      <c r="A20" s="84" t="s">
        <v>100</v>
      </c>
      <c r="B20" s="85" t="s">
        <v>359</v>
      </c>
      <c r="C20" s="91">
        <v>13</v>
      </c>
    </row>
    <row r="21" spans="1:3" x14ac:dyDescent="0.2">
      <c r="A21" s="84" t="s">
        <v>360</v>
      </c>
      <c r="B21" s="85" t="s">
        <v>95</v>
      </c>
      <c r="C21" s="90">
        <v>20967</v>
      </c>
    </row>
    <row r="22" spans="1:3" x14ac:dyDescent="0.2">
      <c r="A22" s="84" t="s">
        <v>361</v>
      </c>
      <c r="B22" s="88" t="s">
        <v>362</v>
      </c>
      <c r="C22" s="90">
        <v>-1344261</v>
      </c>
    </row>
    <row r="23" spans="1:3" x14ac:dyDescent="0.2">
      <c r="A23" s="84" t="s">
        <v>363</v>
      </c>
      <c r="B23" s="88" t="s">
        <v>364</v>
      </c>
      <c r="C23" s="90">
        <v>812975</v>
      </c>
    </row>
    <row r="24" spans="1:3" x14ac:dyDescent="0.2">
      <c r="A24" s="84" t="s">
        <v>365</v>
      </c>
      <c r="B24" s="85" t="s">
        <v>366</v>
      </c>
      <c r="C24" s="90">
        <v>183806</v>
      </c>
    </row>
    <row r="25" spans="1:3" x14ac:dyDescent="0.2">
      <c r="A25" s="84" t="s">
        <v>108</v>
      </c>
      <c r="B25" s="85" t="s">
        <v>103</v>
      </c>
      <c r="C25" s="90">
        <v>934469</v>
      </c>
    </row>
    <row r="26" spans="1:3" x14ac:dyDescent="0.2">
      <c r="A26" s="84" t="s">
        <v>367</v>
      </c>
      <c r="B26" s="88" t="s">
        <v>368</v>
      </c>
      <c r="C26" s="90">
        <v>10169234</v>
      </c>
    </row>
    <row r="27" spans="1:3" x14ac:dyDescent="0.2">
      <c r="A27" s="84" t="s">
        <v>369</v>
      </c>
      <c r="B27" s="85" t="s">
        <v>370</v>
      </c>
      <c r="C27" s="90">
        <v>2588332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f>+C9-C10+C12-C13+C14+C15+C16+C17+C18+C19+C20+C21+C22-C23-C24-C25+C26</f>
        <v>2588332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405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2137486</v>
      </c>
      <c r="D8" s="86"/>
    </row>
    <row r="9" spans="1:4" x14ac:dyDescent="0.2">
      <c r="A9" s="87"/>
      <c r="B9" s="85" t="s">
        <v>343</v>
      </c>
      <c r="C9" s="90">
        <v>3795237</v>
      </c>
      <c r="D9" s="86"/>
    </row>
    <row r="10" spans="1:4" x14ac:dyDescent="0.2">
      <c r="A10" s="87"/>
      <c r="B10" s="85" t="s">
        <v>344</v>
      </c>
      <c r="C10" s="90">
        <v>1657751</v>
      </c>
    </row>
    <row r="11" spans="1:4" x14ac:dyDescent="0.2">
      <c r="A11" s="84" t="s">
        <v>345</v>
      </c>
      <c r="B11" s="85" t="s">
        <v>346</v>
      </c>
      <c r="C11" s="90">
        <v>472045</v>
      </c>
    </row>
    <row r="12" spans="1:4" x14ac:dyDescent="0.2">
      <c r="A12" s="87"/>
      <c r="B12" s="85" t="s">
        <v>347</v>
      </c>
      <c r="C12" s="90">
        <v>590340</v>
      </c>
    </row>
    <row r="13" spans="1:4" x14ac:dyDescent="0.2">
      <c r="A13" s="87"/>
      <c r="B13" s="85" t="s">
        <v>348</v>
      </c>
      <c r="C13" s="90">
        <v>118295</v>
      </c>
    </row>
    <row r="14" spans="1:4" ht="25.5" x14ac:dyDescent="0.2">
      <c r="A14" s="84" t="s">
        <v>349</v>
      </c>
      <c r="B14" s="88" t="s">
        <v>350</v>
      </c>
      <c r="C14" s="90">
        <v>22203</v>
      </c>
    </row>
    <row r="15" spans="1:4" ht="25.5" x14ac:dyDescent="0.2">
      <c r="A15" s="84" t="s">
        <v>351</v>
      </c>
      <c r="B15" s="88" t="s">
        <v>352</v>
      </c>
      <c r="C15" s="90">
        <v>190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-5610570</v>
      </c>
    </row>
    <row r="20" spans="1:3" x14ac:dyDescent="0.2">
      <c r="A20" s="84" t="s">
        <v>100</v>
      </c>
      <c r="B20" s="85" t="s">
        <v>359</v>
      </c>
      <c r="C20" s="91">
        <v>13</v>
      </c>
    </row>
    <row r="21" spans="1:3" x14ac:dyDescent="0.2">
      <c r="A21" s="84" t="s">
        <v>360</v>
      </c>
      <c r="B21" s="85" t="s">
        <v>95</v>
      </c>
      <c r="C21" s="90">
        <v>8916</v>
      </c>
    </row>
    <row r="22" spans="1:3" x14ac:dyDescent="0.2">
      <c r="A22" s="84" t="s">
        <v>361</v>
      </c>
      <c r="B22" s="88" t="s">
        <v>362</v>
      </c>
      <c r="C22" s="90">
        <v>-629243</v>
      </c>
    </row>
    <row r="23" spans="1:3" x14ac:dyDescent="0.2">
      <c r="A23" s="84" t="s">
        <v>363</v>
      </c>
      <c r="B23" s="88" t="s">
        <v>364</v>
      </c>
      <c r="C23" s="90">
        <v>396240</v>
      </c>
    </row>
    <row r="24" spans="1:3" x14ac:dyDescent="0.2">
      <c r="A24" s="84" t="s">
        <v>365</v>
      </c>
      <c r="B24" s="85" t="s">
        <v>366</v>
      </c>
      <c r="C24" s="90">
        <v>94491</v>
      </c>
    </row>
    <row r="25" spans="1:3" x14ac:dyDescent="0.2">
      <c r="A25" s="84" t="s">
        <v>108</v>
      </c>
      <c r="B25" s="85" t="s">
        <v>103</v>
      </c>
      <c r="C25" s="90">
        <v>394863</v>
      </c>
    </row>
    <row r="26" spans="1:3" x14ac:dyDescent="0.2">
      <c r="A26" s="84" t="s">
        <v>367</v>
      </c>
      <c r="B26" s="88" t="s">
        <v>368</v>
      </c>
      <c r="C26" s="90">
        <v>5891300</v>
      </c>
    </row>
    <row r="27" spans="1:3" x14ac:dyDescent="0.2">
      <c r="A27" s="84" t="s">
        <v>369</v>
      </c>
      <c r="B27" s="85" t="s">
        <v>370</v>
      </c>
      <c r="C27" s="90">
        <v>1406746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f>+C9-C10+C12-C13+C14+C15+C16+C17+C18+C19+C20+C21+C22-C23-C24-C25+C26</f>
        <v>1406746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404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8689407</v>
      </c>
      <c r="D8" s="86"/>
    </row>
    <row r="9" spans="1:4" x14ac:dyDescent="0.2">
      <c r="A9" s="87"/>
      <c r="B9" s="85" t="s">
        <v>343</v>
      </c>
      <c r="C9" s="90">
        <v>13650383</v>
      </c>
      <c r="D9" s="86"/>
    </row>
    <row r="10" spans="1:4" x14ac:dyDescent="0.2">
      <c r="A10" s="87"/>
      <c r="B10" s="85" t="s">
        <v>344</v>
      </c>
      <c r="C10" s="90">
        <v>4960976</v>
      </c>
    </row>
    <row r="11" spans="1:4" x14ac:dyDescent="0.2">
      <c r="A11" s="84" t="s">
        <v>345</v>
      </c>
      <c r="B11" s="85" t="s">
        <v>346</v>
      </c>
      <c r="C11" s="90">
        <v>1659141</v>
      </c>
    </row>
    <row r="12" spans="1:4" x14ac:dyDescent="0.2">
      <c r="A12" s="87"/>
      <c r="B12" s="85" t="s">
        <v>347</v>
      </c>
      <c r="C12" s="90">
        <v>2039328</v>
      </c>
    </row>
    <row r="13" spans="1:4" x14ac:dyDescent="0.2">
      <c r="A13" s="87"/>
      <c r="B13" s="85" t="s">
        <v>348</v>
      </c>
      <c r="C13" s="90">
        <v>380187</v>
      </c>
    </row>
    <row r="14" spans="1:4" ht="25.5" x14ac:dyDescent="0.2">
      <c r="A14" s="84" t="s">
        <v>349</v>
      </c>
      <c r="B14" s="88" t="s">
        <v>350</v>
      </c>
      <c r="C14" s="90">
        <v>11521</v>
      </c>
    </row>
    <row r="15" spans="1:4" ht="25.5" x14ac:dyDescent="0.2">
      <c r="A15" s="84" t="s">
        <v>351</v>
      </c>
      <c r="B15" s="88" t="s">
        <v>352</v>
      </c>
      <c r="C15" s="90">
        <v>1124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719360</v>
      </c>
    </row>
    <row r="20" spans="1:3" x14ac:dyDescent="0.2">
      <c r="A20" s="84" t="s">
        <v>100</v>
      </c>
      <c r="B20" s="85" t="s">
        <v>359</v>
      </c>
      <c r="C20" s="91">
        <v>12</v>
      </c>
    </row>
    <row r="21" spans="1:3" x14ac:dyDescent="0.2">
      <c r="A21" s="84" t="s">
        <v>360</v>
      </c>
      <c r="B21" s="85" t="s">
        <v>95</v>
      </c>
      <c r="C21" s="90">
        <v>28209</v>
      </c>
    </row>
    <row r="22" spans="1:3" x14ac:dyDescent="0.2">
      <c r="A22" s="84" t="s">
        <v>361</v>
      </c>
      <c r="B22" s="88" t="s">
        <v>362</v>
      </c>
      <c r="C22" s="90">
        <v>-2507881</v>
      </c>
    </row>
    <row r="23" spans="1:3" x14ac:dyDescent="0.2">
      <c r="A23" s="84" t="s">
        <v>363</v>
      </c>
      <c r="B23" s="88" t="s">
        <v>364</v>
      </c>
      <c r="C23" s="90">
        <v>1688940</v>
      </c>
    </row>
    <row r="24" spans="1:3" x14ac:dyDescent="0.2">
      <c r="A24" s="84" t="s">
        <v>365</v>
      </c>
      <c r="B24" s="85" t="s">
        <v>366</v>
      </c>
      <c r="C24" s="90">
        <v>351053</v>
      </c>
    </row>
    <row r="25" spans="1:3" x14ac:dyDescent="0.2">
      <c r="A25" s="84" t="s">
        <v>108</v>
      </c>
      <c r="B25" s="85" t="s">
        <v>103</v>
      </c>
      <c r="C25" s="90">
        <v>1812378</v>
      </c>
    </row>
    <row r="26" spans="1:3" x14ac:dyDescent="0.2">
      <c r="A26" s="84" t="s">
        <v>367</v>
      </c>
      <c r="B26" s="88" t="s">
        <v>368</v>
      </c>
      <c r="C26" s="90">
        <v>298096</v>
      </c>
    </row>
    <row r="27" spans="1:3" x14ac:dyDescent="0.2">
      <c r="A27" s="84" t="s">
        <v>369</v>
      </c>
      <c r="B27" s="85" t="s">
        <v>370</v>
      </c>
      <c r="C27" s="90">
        <v>5046618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v>5046618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402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6448296</v>
      </c>
      <c r="D8" s="86"/>
    </row>
    <row r="9" spans="1:4" x14ac:dyDescent="0.2">
      <c r="A9" s="87"/>
      <c r="B9" s="85" t="s">
        <v>343</v>
      </c>
      <c r="C9" s="90">
        <v>10417005</v>
      </c>
      <c r="D9" s="86"/>
    </row>
    <row r="10" spans="1:4" x14ac:dyDescent="0.2">
      <c r="A10" s="87"/>
      <c r="B10" s="85" t="s">
        <v>344</v>
      </c>
      <c r="C10" s="90">
        <v>3968709</v>
      </c>
    </row>
    <row r="11" spans="1:4" x14ac:dyDescent="0.2">
      <c r="A11" s="84" t="s">
        <v>345</v>
      </c>
      <c r="B11" s="85" t="s">
        <v>346</v>
      </c>
      <c r="C11" s="90">
        <v>1220590</v>
      </c>
    </row>
    <row r="12" spans="1:4" x14ac:dyDescent="0.2">
      <c r="A12" s="87"/>
      <c r="B12" s="85" t="s">
        <v>347</v>
      </c>
      <c r="C12" s="90">
        <v>1487194</v>
      </c>
    </row>
    <row r="13" spans="1:4" x14ac:dyDescent="0.2">
      <c r="A13" s="87"/>
      <c r="B13" s="85" t="s">
        <v>348</v>
      </c>
      <c r="C13" s="90">
        <v>266604</v>
      </c>
    </row>
    <row r="14" spans="1:4" ht="25.5" x14ac:dyDescent="0.2">
      <c r="A14" s="84" t="s">
        <v>349</v>
      </c>
      <c r="B14" s="88" t="s">
        <v>350</v>
      </c>
      <c r="C14" s="90">
        <v>10326</v>
      </c>
    </row>
    <row r="15" spans="1:4" ht="25.5" x14ac:dyDescent="0.2">
      <c r="A15" s="84" t="s">
        <v>351</v>
      </c>
      <c r="B15" s="88" t="s">
        <v>352</v>
      </c>
      <c r="C15" s="90">
        <v>3460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3766747</v>
      </c>
    </row>
    <row r="20" spans="1:3" x14ac:dyDescent="0.2">
      <c r="A20" s="84" t="s">
        <v>100</v>
      </c>
      <c r="B20" s="85" t="s">
        <v>359</v>
      </c>
      <c r="C20" s="91">
        <v>11</v>
      </c>
    </row>
    <row r="21" spans="1:3" x14ac:dyDescent="0.2">
      <c r="A21" s="84" t="s">
        <v>360</v>
      </c>
      <c r="B21" s="85" t="s">
        <v>95</v>
      </c>
      <c r="C21" s="90">
        <v>13163</v>
      </c>
    </row>
    <row r="22" spans="1:3" x14ac:dyDescent="0.2">
      <c r="A22" s="84" t="s">
        <v>361</v>
      </c>
      <c r="B22" s="88" t="s">
        <v>362</v>
      </c>
      <c r="C22" s="90">
        <v>-1848469</v>
      </c>
    </row>
    <row r="23" spans="1:3" x14ac:dyDescent="0.2">
      <c r="A23" s="84" t="s">
        <v>363</v>
      </c>
      <c r="B23" s="88" t="s">
        <v>364</v>
      </c>
      <c r="C23" s="90">
        <v>1099692</v>
      </c>
    </row>
    <row r="24" spans="1:3" x14ac:dyDescent="0.2">
      <c r="A24" s="84" t="s">
        <v>365</v>
      </c>
      <c r="B24" s="85" t="s">
        <v>366</v>
      </c>
      <c r="C24" s="90">
        <v>248780</v>
      </c>
    </row>
    <row r="25" spans="1:3" x14ac:dyDescent="0.2">
      <c r="A25" s="84" t="s">
        <v>108</v>
      </c>
      <c r="B25" s="85" t="s">
        <v>103</v>
      </c>
      <c r="C25" s="90">
        <v>1248509</v>
      </c>
    </row>
    <row r="26" spans="1:3" x14ac:dyDescent="0.2">
      <c r="A26" s="84" t="s">
        <v>367</v>
      </c>
      <c r="B26" s="88" t="s">
        <v>368</v>
      </c>
      <c r="C26" s="90">
        <v>-3039540</v>
      </c>
    </row>
    <row r="27" spans="1:3" x14ac:dyDescent="0.2">
      <c r="A27" s="84" t="s">
        <v>369</v>
      </c>
      <c r="B27" s="85" t="s">
        <v>370</v>
      </c>
      <c r="C27" s="90">
        <v>3977603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v>3977603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D47"/>
  <sheetViews>
    <sheetView workbookViewId="0">
      <selection activeCell="A4" sqref="A4:C4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400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90">
        <v>4306667</v>
      </c>
      <c r="D8" s="86"/>
    </row>
    <row r="9" spans="1:4" x14ac:dyDescent="0.2">
      <c r="A9" s="87"/>
      <c r="B9" s="85" t="s">
        <v>343</v>
      </c>
      <c r="C9" s="90">
        <v>6931577</v>
      </c>
      <c r="D9" s="86"/>
    </row>
    <row r="10" spans="1:4" x14ac:dyDescent="0.2">
      <c r="A10" s="87"/>
      <c r="B10" s="85" t="s">
        <v>344</v>
      </c>
      <c r="C10" s="90">
        <v>2624910</v>
      </c>
    </row>
    <row r="11" spans="1:4" x14ac:dyDescent="0.2">
      <c r="A11" s="84" t="s">
        <v>345</v>
      </c>
      <c r="B11" s="85" t="s">
        <v>346</v>
      </c>
      <c r="C11" s="90">
        <v>784366</v>
      </c>
    </row>
    <row r="12" spans="1:4" x14ac:dyDescent="0.2">
      <c r="A12" s="87"/>
      <c r="B12" s="85" t="s">
        <v>347</v>
      </c>
      <c r="C12" s="90">
        <v>952423</v>
      </c>
    </row>
    <row r="13" spans="1:4" x14ac:dyDescent="0.2">
      <c r="A13" s="87"/>
      <c r="B13" s="85" t="s">
        <v>348</v>
      </c>
      <c r="C13" s="90">
        <v>168057</v>
      </c>
    </row>
    <row r="14" spans="1:4" ht="25.5" x14ac:dyDescent="0.2">
      <c r="A14" s="84" t="s">
        <v>349</v>
      </c>
      <c r="B14" s="88" t="s">
        <v>350</v>
      </c>
      <c r="C14" s="90">
        <v>2771</v>
      </c>
    </row>
    <row r="15" spans="1:4" ht="25.5" x14ac:dyDescent="0.2">
      <c r="A15" s="84" t="s">
        <v>351</v>
      </c>
      <c r="B15" s="88" t="s">
        <v>352</v>
      </c>
      <c r="C15" s="90">
        <v>18918</v>
      </c>
    </row>
    <row r="16" spans="1:4" ht="25.5" x14ac:dyDescent="0.2">
      <c r="A16" s="84" t="s">
        <v>353</v>
      </c>
      <c r="B16" s="88" t="s">
        <v>354</v>
      </c>
      <c r="C16" s="90">
        <v>0</v>
      </c>
    </row>
    <row r="17" spans="1:3" x14ac:dyDescent="0.2">
      <c r="A17" s="84" t="s">
        <v>355</v>
      </c>
      <c r="B17" s="88" t="s">
        <v>356</v>
      </c>
      <c r="C17" s="90">
        <v>0</v>
      </c>
    </row>
    <row r="18" spans="1:3" x14ac:dyDescent="0.2">
      <c r="A18" s="84" t="s">
        <v>92</v>
      </c>
      <c r="B18" s="85" t="s">
        <v>357</v>
      </c>
      <c r="C18" s="90">
        <v>0</v>
      </c>
    </row>
    <row r="19" spans="1:3" x14ac:dyDescent="0.2">
      <c r="A19" s="84" t="s">
        <v>96</v>
      </c>
      <c r="B19" s="85" t="s">
        <v>358</v>
      </c>
      <c r="C19" s="90">
        <v>2393930</v>
      </c>
    </row>
    <row r="20" spans="1:3" x14ac:dyDescent="0.2">
      <c r="A20" s="84" t="s">
        <v>100</v>
      </c>
      <c r="B20" s="85" t="s">
        <v>359</v>
      </c>
      <c r="C20" s="91">
        <v>5</v>
      </c>
    </row>
    <row r="21" spans="1:3" x14ac:dyDescent="0.2">
      <c r="A21" s="84" t="s">
        <v>360</v>
      </c>
      <c r="B21" s="85" t="s">
        <v>95</v>
      </c>
      <c r="C21" s="90">
        <v>9136</v>
      </c>
    </row>
    <row r="22" spans="1:3" x14ac:dyDescent="0.2">
      <c r="A22" s="84" t="s">
        <v>361</v>
      </c>
      <c r="B22" s="88" t="s">
        <v>362</v>
      </c>
      <c r="C22" s="90">
        <v>-791212</v>
      </c>
    </row>
    <row r="23" spans="1:3" x14ac:dyDescent="0.2">
      <c r="A23" s="84" t="s">
        <v>363</v>
      </c>
      <c r="B23" s="88" t="s">
        <v>364</v>
      </c>
      <c r="C23" s="90">
        <v>724832</v>
      </c>
    </row>
    <row r="24" spans="1:3" x14ac:dyDescent="0.2">
      <c r="A24" s="84" t="s">
        <v>365</v>
      </c>
      <c r="B24" s="85" t="s">
        <v>366</v>
      </c>
      <c r="C24" s="90">
        <v>164534</v>
      </c>
    </row>
    <row r="25" spans="1:3" x14ac:dyDescent="0.2">
      <c r="A25" s="84" t="s">
        <v>108</v>
      </c>
      <c r="B25" s="85" t="s">
        <v>103</v>
      </c>
      <c r="C25" s="90">
        <v>812898</v>
      </c>
    </row>
    <row r="26" spans="1:3" x14ac:dyDescent="0.2">
      <c r="A26" s="84" t="s">
        <v>367</v>
      </c>
      <c r="B26" s="88" t="s">
        <v>368</v>
      </c>
      <c r="C26" s="90">
        <v>-1929208</v>
      </c>
    </row>
    <row r="27" spans="1:3" x14ac:dyDescent="0.2">
      <c r="A27" s="84" t="s">
        <v>369</v>
      </c>
      <c r="B27" s="85" t="s">
        <v>370</v>
      </c>
      <c r="C27" s="90">
        <v>3093109</v>
      </c>
    </row>
    <row r="28" spans="1:3" x14ac:dyDescent="0.2">
      <c r="A28" s="87" t="s">
        <v>371</v>
      </c>
      <c r="B28" s="89" t="s">
        <v>372</v>
      </c>
      <c r="C28" s="90">
        <v>0</v>
      </c>
    </row>
    <row r="29" spans="1:3" x14ac:dyDescent="0.2">
      <c r="A29" s="84" t="s">
        <v>373</v>
      </c>
      <c r="B29" s="85" t="s">
        <v>107</v>
      </c>
      <c r="C29" s="90">
        <v>3093109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D47"/>
  <sheetViews>
    <sheetView workbookViewId="0">
      <selection activeCell="B2" sqref="B2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398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77">
        <v>2026846</v>
      </c>
      <c r="D8" s="86"/>
    </row>
    <row r="9" spans="1:4" x14ac:dyDescent="0.2">
      <c r="A9" s="87"/>
      <c r="B9" s="85" t="s">
        <v>343</v>
      </c>
      <c r="C9" s="77">
        <v>3440454</v>
      </c>
      <c r="D9" s="86"/>
    </row>
    <row r="10" spans="1:4" x14ac:dyDescent="0.2">
      <c r="A10" s="87"/>
      <c r="B10" s="85" t="s">
        <v>344</v>
      </c>
      <c r="C10" s="77">
        <v>1413608</v>
      </c>
    </row>
    <row r="11" spans="1:4" x14ac:dyDescent="0.2">
      <c r="A11" s="84" t="s">
        <v>345</v>
      </c>
      <c r="B11" s="85" t="s">
        <v>346</v>
      </c>
      <c r="C11" s="77">
        <v>377686</v>
      </c>
    </row>
    <row r="12" spans="1:4" x14ac:dyDescent="0.2">
      <c r="A12" s="87"/>
      <c r="B12" s="85" t="s">
        <v>347</v>
      </c>
      <c r="C12" s="77">
        <v>451149</v>
      </c>
    </row>
    <row r="13" spans="1:4" x14ac:dyDescent="0.2">
      <c r="A13" s="87"/>
      <c r="B13" s="85" t="s">
        <v>348</v>
      </c>
      <c r="C13" s="77">
        <v>73463</v>
      </c>
    </row>
    <row r="14" spans="1:4" ht="25.5" x14ac:dyDescent="0.2">
      <c r="A14" s="84" t="s">
        <v>349</v>
      </c>
      <c r="B14" s="88" t="s">
        <v>350</v>
      </c>
      <c r="C14" s="77">
        <v>852</v>
      </c>
    </row>
    <row r="15" spans="1:4" ht="25.5" x14ac:dyDescent="0.2">
      <c r="A15" s="84" t="s">
        <v>351</v>
      </c>
      <c r="B15" s="88" t="s">
        <v>352</v>
      </c>
      <c r="C15" s="77">
        <v>17189</v>
      </c>
    </row>
    <row r="16" spans="1:4" ht="25.5" x14ac:dyDescent="0.2">
      <c r="A16" s="84" t="s">
        <v>353</v>
      </c>
      <c r="B16" s="88" t="s">
        <v>354</v>
      </c>
      <c r="C16" s="77">
        <v>0</v>
      </c>
    </row>
    <row r="17" spans="1:3" x14ac:dyDescent="0.2">
      <c r="A17" s="84" t="s">
        <v>355</v>
      </c>
      <c r="B17" s="88" t="s">
        <v>356</v>
      </c>
      <c r="C17" s="77">
        <v>0</v>
      </c>
    </row>
    <row r="18" spans="1:3" x14ac:dyDescent="0.2">
      <c r="A18" s="84" t="s">
        <v>92</v>
      </c>
      <c r="B18" s="85" t="s">
        <v>357</v>
      </c>
      <c r="C18" s="77">
        <v>0</v>
      </c>
    </row>
    <row r="19" spans="1:3" x14ac:dyDescent="0.2">
      <c r="A19" s="84" t="s">
        <v>96</v>
      </c>
      <c r="B19" s="85" t="s">
        <v>358</v>
      </c>
      <c r="C19" s="77">
        <v>2165038</v>
      </c>
    </row>
    <row r="20" spans="1:3" x14ac:dyDescent="0.2">
      <c r="A20" s="84" t="s">
        <v>100</v>
      </c>
      <c r="B20" s="85" t="s">
        <v>359</v>
      </c>
      <c r="C20" s="78">
        <v>0</v>
      </c>
    </row>
    <row r="21" spans="1:3" x14ac:dyDescent="0.2">
      <c r="A21" s="84" t="s">
        <v>360</v>
      </c>
      <c r="B21" s="85" t="s">
        <v>95</v>
      </c>
      <c r="C21" s="77">
        <v>5552</v>
      </c>
    </row>
    <row r="22" spans="1:3" x14ac:dyDescent="0.2">
      <c r="A22" s="84" t="s">
        <v>361</v>
      </c>
      <c r="B22" s="88" t="s">
        <v>362</v>
      </c>
      <c r="C22" s="77">
        <v>-281716</v>
      </c>
    </row>
    <row r="23" spans="1:3" x14ac:dyDescent="0.2">
      <c r="A23" s="84" t="s">
        <v>363</v>
      </c>
      <c r="B23" s="88" t="s">
        <v>364</v>
      </c>
      <c r="C23" s="77">
        <v>345694</v>
      </c>
    </row>
    <row r="24" spans="1:3" x14ac:dyDescent="0.2">
      <c r="A24" s="84" t="s">
        <v>365</v>
      </c>
      <c r="B24" s="85" t="s">
        <v>366</v>
      </c>
      <c r="C24" s="77">
        <v>82888</v>
      </c>
    </row>
    <row r="25" spans="1:3" x14ac:dyDescent="0.2">
      <c r="A25" s="84" t="s">
        <v>108</v>
      </c>
      <c r="B25" s="85" t="s">
        <v>103</v>
      </c>
      <c r="C25" s="77">
        <v>376583</v>
      </c>
    </row>
    <row r="26" spans="1:3" x14ac:dyDescent="0.2">
      <c r="A26" s="84" t="s">
        <v>367</v>
      </c>
      <c r="B26" s="88" t="s">
        <v>368</v>
      </c>
      <c r="C26" s="77">
        <v>-1936510</v>
      </c>
    </row>
    <row r="27" spans="1:3" x14ac:dyDescent="0.2">
      <c r="A27" s="84" t="s">
        <v>369</v>
      </c>
      <c r="B27" s="85" t="s">
        <v>370</v>
      </c>
      <c r="C27" s="77">
        <v>1569772</v>
      </c>
    </row>
    <row r="28" spans="1:3" x14ac:dyDescent="0.2">
      <c r="A28" s="87" t="s">
        <v>371</v>
      </c>
      <c r="B28" s="89" t="s">
        <v>372</v>
      </c>
      <c r="C28" s="77">
        <v>0</v>
      </c>
    </row>
    <row r="29" spans="1:3" x14ac:dyDescent="0.2">
      <c r="A29" s="84" t="s">
        <v>373</v>
      </c>
      <c r="B29" s="85" t="s">
        <v>107</v>
      </c>
      <c r="C29" s="77">
        <v>1569772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D47"/>
  <sheetViews>
    <sheetView workbookViewId="0">
      <selection activeCell="C27" sqref="C27"/>
    </sheetView>
  </sheetViews>
  <sheetFormatPr defaultRowHeight="12.75" x14ac:dyDescent="0.2"/>
  <cols>
    <col min="1" max="1" width="9.140625" style="82"/>
    <col min="2" max="2" width="93.140625" style="82" customWidth="1"/>
    <col min="3" max="3" width="13.85546875" style="82" customWidth="1"/>
    <col min="4" max="16384" width="9.140625" style="82"/>
  </cols>
  <sheetData>
    <row r="1" spans="1:4" x14ac:dyDescent="0.2">
      <c r="A1" s="131" t="s">
        <v>312</v>
      </c>
      <c r="B1" s="131"/>
      <c r="C1" s="131"/>
    </row>
    <row r="2" spans="1:4" x14ac:dyDescent="0.2">
      <c r="A2" s="16"/>
      <c r="B2" s="23"/>
      <c r="C2" s="16"/>
    </row>
    <row r="3" spans="1:4" x14ac:dyDescent="0.2">
      <c r="A3" s="135" t="s">
        <v>61</v>
      </c>
      <c r="B3" s="135"/>
      <c r="C3" s="135"/>
    </row>
    <row r="4" spans="1:4" x14ac:dyDescent="0.2">
      <c r="A4" s="135" t="s">
        <v>396</v>
      </c>
      <c r="B4" s="135"/>
      <c r="C4" s="135"/>
    </row>
    <row r="5" spans="1:4" x14ac:dyDescent="0.2">
      <c r="C5" s="83" t="s">
        <v>63</v>
      </c>
    </row>
    <row r="6" spans="1:4" x14ac:dyDescent="0.2">
      <c r="A6" s="80" t="s">
        <v>4</v>
      </c>
      <c r="B6" s="80" t="s">
        <v>5</v>
      </c>
      <c r="C6" s="80" t="s">
        <v>64</v>
      </c>
    </row>
    <row r="7" spans="1:4" x14ac:dyDescent="0.2">
      <c r="A7" s="76">
        <v>1</v>
      </c>
      <c r="B7" s="76">
        <v>2</v>
      </c>
      <c r="C7" s="76">
        <v>3</v>
      </c>
    </row>
    <row r="8" spans="1:4" x14ac:dyDescent="0.2">
      <c r="A8" s="84" t="s">
        <v>341</v>
      </c>
      <c r="B8" s="85" t="s">
        <v>342</v>
      </c>
      <c r="C8" s="77">
        <v>6594672</v>
      </c>
      <c r="D8" s="86"/>
    </row>
    <row r="9" spans="1:4" x14ac:dyDescent="0.2">
      <c r="A9" s="87"/>
      <c r="B9" s="85" t="s">
        <v>343</v>
      </c>
      <c r="C9" s="77">
        <v>11620255</v>
      </c>
      <c r="D9" s="86"/>
    </row>
    <row r="10" spans="1:4" x14ac:dyDescent="0.2">
      <c r="A10" s="87"/>
      <c r="B10" s="85" t="s">
        <v>344</v>
      </c>
      <c r="C10" s="77">
        <v>5025583</v>
      </c>
    </row>
    <row r="11" spans="1:4" x14ac:dyDescent="0.2">
      <c r="A11" s="84" t="s">
        <v>345</v>
      </c>
      <c r="B11" s="85" t="s">
        <v>346</v>
      </c>
      <c r="C11" s="77">
        <v>1238207</v>
      </c>
    </row>
    <row r="12" spans="1:4" x14ac:dyDescent="0.2">
      <c r="A12" s="87"/>
      <c r="B12" s="85" t="s">
        <v>347</v>
      </c>
      <c r="C12" s="77">
        <v>1555361</v>
      </c>
    </row>
    <row r="13" spans="1:4" x14ac:dyDescent="0.2">
      <c r="A13" s="87"/>
      <c r="B13" s="85" t="s">
        <v>348</v>
      </c>
      <c r="C13" s="77">
        <v>317154</v>
      </c>
    </row>
    <row r="14" spans="1:4" ht="25.5" x14ac:dyDescent="0.2">
      <c r="A14" s="84" t="s">
        <v>349</v>
      </c>
      <c r="B14" s="88" t="s">
        <v>350</v>
      </c>
      <c r="C14" s="77">
        <v>1443</v>
      </c>
    </row>
    <row r="15" spans="1:4" ht="25.5" x14ac:dyDescent="0.2">
      <c r="A15" s="84" t="s">
        <v>351</v>
      </c>
      <c r="B15" s="88" t="s">
        <v>352</v>
      </c>
      <c r="C15" s="77">
        <v>15599</v>
      </c>
    </row>
    <row r="16" spans="1:4" ht="25.5" x14ac:dyDescent="0.2">
      <c r="A16" s="84" t="s">
        <v>353</v>
      </c>
      <c r="B16" s="88" t="s">
        <v>354</v>
      </c>
      <c r="C16" s="77">
        <v>0</v>
      </c>
    </row>
    <row r="17" spans="1:3" x14ac:dyDescent="0.2">
      <c r="A17" s="84" t="s">
        <v>355</v>
      </c>
      <c r="B17" s="88" t="s">
        <v>356</v>
      </c>
      <c r="C17" s="77">
        <v>0</v>
      </c>
    </row>
    <row r="18" spans="1:3" x14ac:dyDescent="0.2">
      <c r="A18" s="84" t="s">
        <v>92</v>
      </c>
      <c r="B18" s="85" t="s">
        <v>357</v>
      </c>
      <c r="C18" s="77">
        <v>0</v>
      </c>
    </row>
    <row r="19" spans="1:3" x14ac:dyDescent="0.2">
      <c r="A19" s="84" t="s">
        <v>96</v>
      </c>
      <c r="B19" s="85" t="s">
        <v>358</v>
      </c>
      <c r="C19" s="77">
        <v>-8469559</v>
      </c>
    </row>
    <row r="20" spans="1:3" x14ac:dyDescent="0.2">
      <c r="A20" s="84" t="s">
        <v>100</v>
      </c>
      <c r="B20" s="85" t="s">
        <v>359</v>
      </c>
      <c r="C20" s="78">
        <v>20</v>
      </c>
    </row>
    <row r="21" spans="1:3" x14ac:dyDescent="0.2">
      <c r="A21" s="84" t="s">
        <v>360</v>
      </c>
      <c r="B21" s="85" t="s">
        <v>95</v>
      </c>
      <c r="C21" s="77">
        <v>26983</v>
      </c>
    </row>
    <row r="22" spans="1:3" x14ac:dyDescent="0.2">
      <c r="A22" s="84" t="s">
        <v>361</v>
      </c>
      <c r="B22" s="88" t="s">
        <v>362</v>
      </c>
      <c r="C22" s="77">
        <v>-1091801</v>
      </c>
    </row>
    <row r="23" spans="1:3" x14ac:dyDescent="0.2">
      <c r="A23" s="84" t="s">
        <v>363</v>
      </c>
      <c r="B23" s="88" t="s">
        <v>364</v>
      </c>
      <c r="C23" s="77">
        <v>1517984</v>
      </c>
    </row>
    <row r="24" spans="1:3" x14ac:dyDescent="0.2">
      <c r="A24" s="84" t="s">
        <v>365</v>
      </c>
      <c r="B24" s="85" t="s">
        <v>366</v>
      </c>
      <c r="C24" s="77">
        <v>344726</v>
      </c>
    </row>
    <row r="25" spans="1:3" x14ac:dyDescent="0.2">
      <c r="A25" s="84" t="s">
        <v>108</v>
      </c>
      <c r="B25" s="85" t="s">
        <v>103</v>
      </c>
      <c r="C25" s="77">
        <v>1737915</v>
      </c>
    </row>
    <row r="26" spans="1:3" x14ac:dyDescent="0.2">
      <c r="A26" s="84" t="s">
        <v>367</v>
      </c>
      <c r="B26" s="88" t="s">
        <v>368</v>
      </c>
      <c r="C26" s="77">
        <v>9217970</v>
      </c>
    </row>
    <row r="27" spans="1:3" x14ac:dyDescent="0.2">
      <c r="A27" s="84" t="s">
        <v>369</v>
      </c>
      <c r="B27" s="85" t="s">
        <v>370</v>
      </c>
      <c r="C27" s="77">
        <v>3932909</v>
      </c>
    </row>
    <row r="28" spans="1:3" x14ac:dyDescent="0.2">
      <c r="A28" s="87" t="s">
        <v>371</v>
      </c>
      <c r="B28" s="89" t="s">
        <v>372</v>
      </c>
      <c r="C28" s="77">
        <v>0</v>
      </c>
    </row>
    <row r="29" spans="1:3" x14ac:dyDescent="0.2">
      <c r="A29" s="84" t="s">
        <v>373</v>
      </c>
      <c r="B29" s="85" t="s">
        <v>107</v>
      </c>
      <c r="C29" s="77">
        <v>3932909</v>
      </c>
    </row>
    <row r="30" spans="1:3" x14ac:dyDescent="0.2">
      <c r="A30" s="21"/>
      <c r="B30" s="21"/>
      <c r="C30" s="86"/>
    </row>
    <row r="31" spans="1:3" x14ac:dyDescent="0.2">
      <c r="A31" s="21"/>
      <c r="B31" s="21"/>
      <c r="C31" s="8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8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86"/>
    </row>
    <row r="41" spans="1:3" x14ac:dyDescent="0.2">
      <c r="C41" s="86"/>
    </row>
    <row r="42" spans="1:3" x14ac:dyDescent="0.2">
      <c r="C42" s="86"/>
    </row>
    <row r="43" spans="1:3" x14ac:dyDescent="0.2">
      <c r="C43" s="86"/>
    </row>
    <row r="44" spans="1:3" x14ac:dyDescent="0.2">
      <c r="C44" s="86"/>
    </row>
    <row r="45" spans="1:3" x14ac:dyDescent="0.2">
      <c r="C45" s="86"/>
    </row>
    <row r="46" spans="1:3" x14ac:dyDescent="0.2">
      <c r="C46" s="86"/>
    </row>
    <row r="47" spans="1:3" x14ac:dyDescent="0.2">
      <c r="C47" s="8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D47"/>
  <sheetViews>
    <sheetView workbookViewId="0">
      <selection activeCell="E16" sqref="E1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394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76">
        <v>3</v>
      </c>
    </row>
    <row r="8" spans="1:4" x14ac:dyDescent="0.2">
      <c r="A8" s="61" t="s">
        <v>341</v>
      </c>
      <c r="B8" s="63" t="s">
        <v>342</v>
      </c>
      <c r="C8" s="57">
        <v>4719032</v>
      </c>
      <c r="D8" s="7"/>
    </row>
    <row r="9" spans="1:4" x14ac:dyDescent="0.2">
      <c r="A9" s="62"/>
      <c r="B9" s="63" t="s">
        <v>343</v>
      </c>
      <c r="C9" s="57">
        <v>8544005</v>
      </c>
      <c r="D9" s="7"/>
    </row>
    <row r="10" spans="1:4" x14ac:dyDescent="0.2">
      <c r="A10" s="62"/>
      <c r="B10" s="63" t="s">
        <v>344</v>
      </c>
      <c r="C10" s="57">
        <v>3824973</v>
      </c>
    </row>
    <row r="11" spans="1:4" x14ac:dyDescent="0.2">
      <c r="A11" s="61" t="s">
        <v>345</v>
      </c>
      <c r="B11" s="63" t="s">
        <v>346</v>
      </c>
      <c r="C11" s="57">
        <v>879780</v>
      </c>
    </row>
    <row r="12" spans="1:4" x14ac:dyDescent="0.2">
      <c r="A12" s="62"/>
      <c r="B12" s="63" t="s">
        <v>347</v>
      </c>
      <c r="C12" s="57">
        <v>1112100</v>
      </c>
    </row>
    <row r="13" spans="1:4" x14ac:dyDescent="0.2">
      <c r="A13" s="62"/>
      <c r="B13" s="63" t="s">
        <v>348</v>
      </c>
      <c r="C13" s="57">
        <v>232320</v>
      </c>
    </row>
    <row r="14" spans="1:4" ht="25.5" x14ac:dyDescent="0.2">
      <c r="A14" s="61" t="s">
        <v>349</v>
      </c>
      <c r="B14" s="64" t="s">
        <v>350</v>
      </c>
      <c r="C14" s="57">
        <v>1359</v>
      </c>
    </row>
    <row r="15" spans="1:4" ht="25.5" x14ac:dyDescent="0.2">
      <c r="A15" s="61" t="s">
        <v>351</v>
      </c>
      <c r="B15" s="64" t="s">
        <v>352</v>
      </c>
      <c r="C15" s="57">
        <v>15275</v>
      </c>
    </row>
    <row r="16" spans="1:4" ht="25.5" x14ac:dyDescent="0.2">
      <c r="A16" s="61" t="s">
        <v>353</v>
      </c>
      <c r="B16" s="64" t="s">
        <v>354</v>
      </c>
      <c r="C16" s="56">
        <v>0</v>
      </c>
    </row>
    <row r="17" spans="1:3" x14ac:dyDescent="0.2">
      <c r="A17" s="61" t="s">
        <v>355</v>
      </c>
      <c r="B17" s="64" t="s">
        <v>356</v>
      </c>
      <c r="C17" s="56">
        <v>0</v>
      </c>
    </row>
    <row r="18" spans="1:3" x14ac:dyDescent="0.2">
      <c r="A18" s="61" t="s">
        <v>92</v>
      </c>
      <c r="B18" s="63" t="s">
        <v>357</v>
      </c>
      <c r="C18" s="56">
        <v>0</v>
      </c>
    </row>
    <row r="19" spans="1:3" x14ac:dyDescent="0.2">
      <c r="A19" s="61" t="s">
        <v>96</v>
      </c>
      <c r="B19" s="63" t="s">
        <v>358</v>
      </c>
      <c r="C19" s="57">
        <v>-8397114</v>
      </c>
    </row>
    <row r="20" spans="1:3" x14ac:dyDescent="0.2">
      <c r="A20" s="61" t="s">
        <v>100</v>
      </c>
      <c r="B20" s="63" t="s">
        <v>359</v>
      </c>
      <c r="C20" s="56">
        <v>19</v>
      </c>
    </row>
    <row r="21" spans="1:3" x14ac:dyDescent="0.2">
      <c r="A21" s="61" t="s">
        <v>360</v>
      </c>
      <c r="B21" s="63" t="s">
        <v>95</v>
      </c>
      <c r="C21" s="57">
        <v>14300</v>
      </c>
    </row>
    <row r="22" spans="1:3" x14ac:dyDescent="0.2">
      <c r="A22" s="61" t="s">
        <v>361</v>
      </c>
      <c r="B22" s="64" t="s">
        <v>362</v>
      </c>
      <c r="C22" s="57">
        <v>-813020</v>
      </c>
    </row>
    <row r="23" spans="1:3" x14ac:dyDescent="0.2">
      <c r="A23" s="61" t="s">
        <v>363</v>
      </c>
      <c r="B23" s="64" t="s">
        <v>364</v>
      </c>
      <c r="C23" s="57">
        <v>1005138</v>
      </c>
    </row>
    <row r="24" spans="1:3" x14ac:dyDescent="0.2">
      <c r="A24" s="61" t="s">
        <v>365</v>
      </c>
      <c r="B24" s="63" t="s">
        <v>366</v>
      </c>
      <c r="C24" s="57">
        <v>257150</v>
      </c>
    </row>
    <row r="25" spans="1:3" x14ac:dyDescent="0.2">
      <c r="A25" s="61" t="s">
        <v>108</v>
      </c>
      <c r="B25" s="63" t="s">
        <v>103</v>
      </c>
      <c r="C25" s="57">
        <v>1146388</v>
      </c>
    </row>
    <row r="26" spans="1:3" x14ac:dyDescent="0.2">
      <c r="A26" s="61" t="s">
        <v>367</v>
      </c>
      <c r="B26" s="64" t="s">
        <v>368</v>
      </c>
      <c r="C26" s="57">
        <v>8936530</v>
      </c>
    </row>
    <row r="27" spans="1:3" x14ac:dyDescent="0.2">
      <c r="A27" s="61" t="s">
        <v>369</v>
      </c>
      <c r="B27" s="63" t="s">
        <v>370</v>
      </c>
      <c r="C27" s="57">
        <v>2947485</v>
      </c>
    </row>
    <row r="28" spans="1:3" x14ac:dyDescent="0.2">
      <c r="A28" s="62" t="s">
        <v>371</v>
      </c>
      <c r="B28" s="65" t="s">
        <v>372</v>
      </c>
      <c r="C28" s="54"/>
    </row>
    <row r="29" spans="1:3" x14ac:dyDescent="0.2">
      <c r="A29" s="61" t="s">
        <v>373</v>
      </c>
      <c r="B29" s="63" t="s">
        <v>107</v>
      </c>
      <c r="C29" s="57">
        <v>2947485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D47"/>
  <sheetViews>
    <sheetView topLeftCell="B1" workbookViewId="0">
      <selection activeCell="C15" sqref="C15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392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76">
        <v>3</v>
      </c>
    </row>
    <row r="8" spans="1:4" x14ac:dyDescent="0.2">
      <c r="A8" s="61" t="s">
        <v>341</v>
      </c>
      <c r="B8" s="63" t="s">
        <v>342</v>
      </c>
      <c r="C8" s="57">
        <v>3054820</v>
      </c>
      <c r="D8" s="7"/>
    </row>
    <row r="9" spans="1:4" x14ac:dyDescent="0.2">
      <c r="A9" s="62"/>
      <c r="B9" s="63" t="s">
        <v>343</v>
      </c>
      <c r="C9" s="57">
        <v>5599523</v>
      </c>
      <c r="D9" s="7"/>
    </row>
    <row r="10" spans="1:4" x14ac:dyDescent="0.2">
      <c r="A10" s="62"/>
      <c r="B10" s="63" t="s">
        <v>344</v>
      </c>
      <c r="C10" s="57">
        <v>2544703</v>
      </c>
    </row>
    <row r="11" spans="1:4" x14ac:dyDescent="0.2">
      <c r="A11" s="61" t="s">
        <v>345</v>
      </c>
      <c r="B11" s="63" t="s">
        <v>346</v>
      </c>
      <c r="C11" s="57">
        <v>562483</v>
      </c>
    </row>
    <row r="12" spans="1:4" x14ac:dyDescent="0.2">
      <c r="A12" s="62"/>
      <c r="B12" s="63" t="s">
        <v>347</v>
      </c>
      <c r="C12" s="57">
        <v>709203</v>
      </c>
    </row>
    <row r="13" spans="1:4" x14ac:dyDescent="0.2">
      <c r="A13" s="62"/>
      <c r="B13" s="63" t="s">
        <v>348</v>
      </c>
      <c r="C13" s="57">
        <v>146720</v>
      </c>
    </row>
    <row r="14" spans="1:4" ht="25.5" x14ac:dyDescent="0.2">
      <c r="A14" s="61" t="s">
        <v>349</v>
      </c>
      <c r="B14" s="64" t="s">
        <v>350</v>
      </c>
      <c r="C14" s="57"/>
    </row>
    <row r="15" spans="1:4" ht="25.5" x14ac:dyDescent="0.2">
      <c r="A15" s="61" t="s">
        <v>351</v>
      </c>
      <c r="B15" s="64" t="s">
        <v>352</v>
      </c>
      <c r="C15" s="57">
        <v>11986</v>
      </c>
    </row>
    <row r="16" spans="1:4" ht="25.5" x14ac:dyDescent="0.2">
      <c r="A16" s="61" t="s">
        <v>353</v>
      </c>
      <c r="B16" s="64" t="s">
        <v>354</v>
      </c>
      <c r="C16" s="56"/>
    </row>
    <row r="17" spans="1:3" x14ac:dyDescent="0.2">
      <c r="A17" s="61" t="s">
        <v>355</v>
      </c>
      <c r="B17" s="64" t="s">
        <v>356</v>
      </c>
      <c r="C17" s="56"/>
    </row>
    <row r="18" spans="1:3" x14ac:dyDescent="0.2">
      <c r="A18" s="61" t="s">
        <v>92</v>
      </c>
      <c r="B18" s="63" t="s">
        <v>357</v>
      </c>
      <c r="C18" s="56"/>
    </row>
    <row r="19" spans="1:3" x14ac:dyDescent="0.2">
      <c r="A19" s="61" t="s">
        <v>96</v>
      </c>
      <c r="B19" s="63" t="s">
        <v>358</v>
      </c>
      <c r="C19" s="57">
        <v>-7463636</v>
      </c>
    </row>
    <row r="20" spans="1:3" x14ac:dyDescent="0.2">
      <c r="A20" s="61" t="s">
        <v>100</v>
      </c>
      <c r="B20" s="63" t="s">
        <v>359</v>
      </c>
      <c r="C20" s="56">
        <v>12</v>
      </c>
    </row>
    <row r="21" spans="1:3" x14ac:dyDescent="0.2">
      <c r="A21" s="61" t="s">
        <v>360</v>
      </c>
      <c r="B21" s="63" t="s">
        <v>95</v>
      </c>
      <c r="C21" s="57">
        <v>13562</v>
      </c>
    </row>
    <row r="22" spans="1:3" x14ac:dyDescent="0.2">
      <c r="A22" s="61" t="s">
        <v>361</v>
      </c>
      <c r="B22" s="64" t="s">
        <v>362</v>
      </c>
      <c r="C22" s="57">
        <v>-544108</v>
      </c>
    </row>
    <row r="23" spans="1:3" x14ac:dyDescent="0.2">
      <c r="A23" s="61" t="s">
        <v>363</v>
      </c>
      <c r="B23" s="64" t="s">
        <v>364</v>
      </c>
      <c r="C23" s="57">
        <v>671902</v>
      </c>
    </row>
    <row r="24" spans="1:3" x14ac:dyDescent="0.2">
      <c r="A24" s="61" t="s">
        <v>365</v>
      </c>
      <c r="B24" s="63" t="s">
        <v>366</v>
      </c>
      <c r="C24" s="57">
        <v>168127</v>
      </c>
    </row>
    <row r="25" spans="1:3" x14ac:dyDescent="0.2">
      <c r="A25" s="61" t="s">
        <v>108</v>
      </c>
      <c r="B25" s="63" t="s">
        <v>103</v>
      </c>
      <c r="C25" s="57">
        <v>715896</v>
      </c>
    </row>
    <row r="26" spans="1:3" x14ac:dyDescent="0.2">
      <c r="A26" s="61" t="s">
        <v>367</v>
      </c>
      <c r="B26" s="64" t="s">
        <v>368</v>
      </c>
      <c r="C26" s="57">
        <v>7833864</v>
      </c>
    </row>
    <row r="27" spans="1:3" x14ac:dyDescent="0.2">
      <c r="A27" s="61" t="s">
        <v>369</v>
      </c>
      <c r="B27" s="63" t="s">
        <v>370</v>
      </c>
      <c r="C27" s="57">
        <v>1913058</v>
      </c>
    </row>
    <row r="28" spans="1:3" x14ac:dyDescent="0.2">
      <c r="A28" s="62" t="s">
        <v>371</v>
      </c>
      <c r="B28" s="65" t="s">
        <v>372</v>
      </c>
      <c r="C28" s="54"/>
    </row>
    <row r="29" spans="1:3" x14ac:dyDescent="0.2">
      <c r="A29" s="61" t="s">
        <v>373</v>
      </c>
      <c r="B29" s="63" t="s">
        <v>107</v>
      </c>
      <c r="C29" s="57">
        <v>1913058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D47"/>
  <sheetViews>
    <sheetView workbookViewId="0">
      <selection activeCell="D12" sqref="D12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389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1" t="s">
        <v>341</v>
      </c>
      <c r="B8" s="63" t="s">
        <v>342</v>
      </c>
      <c r="C8" s="67">
        <v>1487672</v>
      </c>
      <c r="D8" s="7"/>
    </row>
    <row r="9" spans="1:4" x14ac:dyDescent="0.2">
      <c r="A9" s="62"/>
      <c r="B9" s="63" t="s">
        <v>343</v>
      </c>
      <c r="C9" s="67">
        <v>2689007</v>
      </c>
      <c r="D9" s="7"/>
    </row>
    <row r="10" spans="1:4" x14ac:dyDescent="0.2">
      <c r="A10" s="62"/>
      <c r="B10" s="63" t="s">
        <v>344</v>
      </c>
      <c r="C10" s="67">
        <v>1201335</v>
      </c>
    </row>
    <row r="11" spans="1:4" x14ac:dyDescent="0.2">
      <c r="A11" s="61" t="s">
        <v>345</v>
      </c>
      <c r="B11" s="63" t="s">
        <v>346</v>
      </c>
      <c r="C11" s="67">
        <v>274226</v>
      </c>
    </row>
    <row r="12" spans="1:4" x14ac:dyDescent="0.2">
      <c r="A12" s="62"/>
      <c r="B12" s="63" t="s">
        <v>347</v>
      </c>
      <c r="C12" s="67">
        <v>343843</v>
      </c>
    </row>
    <row r="13" spans="1:4" x14ac:dyDescent="0.2">
      <c r="A13" s="62"/>
      <c r="B13" s="63" t="s">
        <v>348</v>
      </c>
      <c r="C13" s="67">
        <v>69617</v>
      </c>
    </row>
    <row r="14" spans="1:4" ht="25.5" x14ac:dyDescent="0.2">
      <c r="A14" s="61" t="s">
        <v>349</v>
      </c>
      <c r="B14" s="64" t="s">
        <v>350</v>
      </c>
      <c r="C14" s="67"/>
    </row>
    <row r="15" spans="1:4" ht="25.5" x14ac:dyDescent="0.2">
      <c r="A15" s="61" t="s">
        <v>351</v>
      </c>
      <c r="B15" s="64" t="s">
        <v>352</v>
      </c>
      <c r="C15" s="68">
        <v>800</v>
      </c>
    </row>
    <row r="16" spans="1:4" ht="25.5" x14ac:dyDescent="0.2">
      <c r="A16" s="61" t="s">
        <v>353</v>
      </c>
      <c r="B16" s="64" t="s">
        <v>354</v>
      </c>
      <c r="C16" s="68"/>
    </row>
    <row r="17" spans="1:3" x14ac:dyDescent="0.2">
      <c r="A17" s="61" t="s">
        <v>355</v>
      </c>
      <c r="B17" s="64" t="s">
        <v>356</v>
      </c>
      <c r="C17" s="68"/>
    </row>
    <row r="18" spans="1:3" x14ac:dyDescent="0.2">
      <c r="A18" s="61" t="s">
        <v>92</v>
      </c>
      <c r="B18" s="63" t="s">
        <v>357</v>
      </c>
      <c r="C18" s="68"/>
    </row>
    <row r="19" spans="1:3" x14ac:dyDescent="0.2">
      <c r="A19" s="61" t="s">
        <v>96</v>
      </c>
      <c r="B19" s="63" t="s">
        <v>358</v>
      </c>
      <c r="C19" s="67">
        <v>-3245934</v>
      </c>
    </row>
    <row r="20" spans="1:3" x14ac:dyDescent="0.2">
      <c r="A20" s="61" t="s">
        <v>100</v>
      </c>
      <c r="B20" s="63" t="s">
        <v>359</v>
      </c>
      <c r="C20" s="68">
        <v>6</v>
      </c>
    </row>
    <row r="21" spans="1:3" x14ac:dyDescent="0.2">
      <c r="A21" s="61" t="s">
        <v>360</v>
      </c>
      <c r="B21" s="63" t="s">
        <v>95</v>
      </c>
      <c r="C21" s="67">
        <v>4907</v>
      </c>
    </row>
    <row r="22" spans="1:3" x14ac:dyDescent="0.2">
      <c r="A22" s="61" t="s">
        <v>361</v>
      </c>
      <c r="B22" s="64" t="s">
        <v>362</v>
      </c>
      <c r="C22" s="67">
        <v>-275803</v>
      </c>
    </row>
    <row r="23" spans="1:3" x14ac:dyDescent="0.2">
      <c r="A23" s="61" t="s">
        <v>363</v>
      </c>
      <c r="B23" s="64" t="s">
        <v>364</v>
      </c>
      <c r="C23" s="67">
        <v>305507</v>
      </c>
    </row>
    <row r="24" spans="1:3" x14ac:dyDescent="0.2">
      <c r="A24" s="61" t="s">
        <v>365</v>
      </c>
      <c r="B24" s="63" t="s">
        <v>366</v>
      </c>
      <c r="C24" s="67">
        <v>84683</v>
      </c>
    </row>
    <row r="25" spans="1:3" x14ac:dyDescent="0.2">
      <c r="A25" s="61" t="s">
        <v>108</v>
      </c>
      <c r="B25" s="63" t="s">
        <v>103</v>
      </c>
      <c r="C25" s="67">
        <v>330668</v>
      </c>
    </row>
    <row r="26" spans="1:3" x14ac:dyDescent="0.2">
      <c r="A26" s="61" t="s">
        <v>367</v>
      </c>
      <c r="B26" s="64" t="s">
        <v>368</v>
      </c>
      <c r="C26" s="67">
        <v>3416963</v>
      </c>
    </row>
    <row r="27" spans="1:3" x14ac:dyDescent="0.2">
      <c r="A27" s="61" t="s">
        <v>369</v>
      </c>
      <c r="B27" s="63" t="s">
        <v>370</v>
      </c>
      <c r="C27" s="67">
        <v>941979</v>
      </c>
    </row>
    <row r="28" spans="1:3" x14ac:dyDescent="0.2">
      <c r="A28" s="62" t="s">
        <v>371</v>
      </c>
      <c r="B28" s="65" t="s">
        <v>372</v>
      </c>
      <c r="C28" s="74"/>
    </row>
    <row r="29" spans="1:3" x14ac:dyDescent="0.2">
      <c r="A29" s="61" t="s">
        <v>373</v>
      </c>
      <c r="B29" s="63" t="s">
        <v>107</v>
      </c>
      <c r="C29" s="67">
        <v>941979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D47"/>
  <sheetViews>
    <sheetView workbookViewId="0">
      <selection sqref="A1:C1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387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1" t="s">
        <v>341</v>
      </c>
      <c r="B8" s="63" t="s">
        <v>342</v>
      </c>
      <c r="C8" s="67">
        <v>5112269</v>
      </c>
      <c r="D8" s="7"/>
    </row>
    <row r="9" spans="1:4" x14ac:dyDescent="0.2">
      <c r="A9" s="62"/>
      <c r="B9" s="63" t="s">
        <v>343</v>
      </c>
      <c r="C9" s="67">
        <v>8246727</v>
      </c>
      <c r="D9" s="7"/>
    </row>
    <row r="10" spans="1:4" x14ac:dyDescent="0.2">
      <c r="A10" s="62"/>
      <c r="B10" s="63" t="s">
        <v>344</v>
      </c>
      <c r="C10" s="67">
        <v>3134458</v>
      </c>
    </row>
    <row r="11" spans="1:4" x14ac:dyDescent="0.2">
      <c r="A11" s="61" t="s">
        <v>345</v>
      </c>
      <c r="B11" s="63" t="s">
        <v>346</v>
      </c>
      <c r="C11" s="67">
        <v>1173556</v>
      </c>
    </row>
    <row r="12" spans="1:4" x14ac:dyDescent="0.2">
      <c r="A12" s="62"/>
      <c r="B12" s="63" t="s">
        <v>347</v>
      </c>
      <c r="C12" s="67">
        <v>1442430</v>
      </c>
    </row>
    <row r="13" spans="1:4" x14ac:dyDescent="0.2">
      <c r="A13" s="62"/>
      <c r="B13" s="63" t="s">
        <v>348</v>
      </c>
      <c r="C13" s="67">
        <v>268874</v>
      </c>
    </row>
    <row r="14" spans="1:4" ht="25.5" x14ac:dyDescent="0.2">
      <c r="A14" s="61" t="s">
        <v>349</v>
      </c>
      <c r="B14" s="64" t="s">
        <v>350</v>
      </c>
      <c r="C14" s="67"/>
    </row>
    <row r="15" spans="1:4" ht="25.5" x14ac:dyDescent="0.2">
      <c r="A15" s="61" t="s">
        <v>351</v>
      </c>
      <c r="B15" s="64" t="s">
        <v>352</v>
      </c>
      <c r="C15" s="67">
        <v>1759</v>
      </c>
    </row>
    <row r="16" spans="1:4" ht="25.5" x14ac:dyDescent="0.2">
      <c r="A16" s="61" t="s">
        <v>353</v>
      </c>
      <c r="B16" s="64" t="s">
        <v>354</v>
      </c>
      <c r="C16" s="67"/>
    </row>
    <row r="17" spans="1:3" x14ac:dyDescent="0.2">
      <c r="A17" s="61" t="s">
        <v>355</v>
      </c>
      <c r="B17" s="64" t="s">
        <v>356</v>
      </c>
      <c r="C17" s="67"/>
    </row>
    <row r="18" spans="1:3" x14ac:dyDescent="0.2">
      <c r="A18" s="61" t="s">
        <v>92</v>
      </c>
      <c r="B18" s="63" t="s">
        <v>357</v>
      </c>
      <c r="C18" s="67"/>
    </row>
    <row r="19" spans="1:3" x14ac:dyDescent="0.2">
      <c r="A19" s="61" t="s">
        <v>96</v>
      </c>
      <c r="B19" s="63" t="s">
        <v>358</v>
      </c>
      <c r="C19" s="67">
        <v>-2853871</v>
      </c>
    </row>
    <row r="20" spans="1:3" x14ac:dyDescent="0.2">
      <c r="A20" s="61" t="s">
        <v>100</v>
      </c>
      <c r="B20" s="63" t="s">
        <v>359</v>
      </c>
      <c r="C20" s="68">
        <v>22</v>
      </c>
    </row>
    <row r="21" spans="1:3" x14ac:dyDescent="0.2">
      <c r="A21" s="61" t="s">
        <v>360</v>
      </c>
      <c r="B21" s="63" t="s">
        <v>95</v>
      </c>
      <c r="C21" s="67">
        <v>6786</v>
      </c>
    </row>
    <row r="22" spans="1:3" x14ac:dyDescent="0.2">
      <c r="A22" s="61" t="s">
        <v>361</v>
      </c>
      <c r="B22" s="64" t="s">
        <v>362</v>
      </c>
      <c r="C22" s="67">
        <v>-824617</v>
      </c>
    </row>
    <row r="23" spans="1:3" x14ac:dyDescent="0.2">
      <c r="A23" s="61" t="s">
        <v>363</v>
      </c>
      <c r="B23" s="64" t="s">
        <v>364</v>
      </c>
      <c r="C23" s="67">
        <v>1314730</v>
      </c>
    </row>
    <row r="24" spans="1:3" x14ac:dyDescent="0.2">
      <c r="A24" s="61" t="s">
        <v>365</v>
      </c>
      <c r="B24" s="63" t="s">
        <v>366</v>
      </c>
      <c r="C24" s="67">
        <v>322256</v>
      </c>
    </row>
    <row r="25" spans="1:3" x14ac:dyDescent="0.2">
      <c r="A25" s="61" t="s">
        <v>108</v>
      </c>
      <c r="B25" s="63" t="s">
        <v>103</v>
      </c>
      <c r="C25" s="67">
        <v>1500160</v>
      </c>
    </row>
    <row r="26" spans="1:3" x14ac:dyDescent="0.2">
      <c r="A26" s="61" t="s">
        <v>367</v>
      </c>
      <c r="B26" s="64" t="s">
        <v>368</v>
      </c>
      <c r="C26" s="67">
        <v>3691790</v>
      </c>
    </row>
    <row r="27" spans="1:3" x14ac:dyDescent="0.2">
      <c r="A27" s="61" t="s">
        <v>369</v>
      </c>
      <c r="B27" s="63" t="s">
        <v>370</v>
      </c>
      <c r="C27" s="67">
        <v>3170548</v>
      </c>
    </row>
    <row r="28" spans="1:3" x14ac:dyDescent="0.2">
      <c r="A28" s="62" t="s">
        <v>371</v>
      </c>
      <c r="B28" s="65" t="s">
        <v>372</v>
      </c>
      <c r="C28" s="74"/>
    </row>
    <row r="29" spans="1:3" x14ac:dyDescent="0.2">
      <c r="A29" s="61" t="s">
        <v>373</v>
      </c>
      <c r="B29" s="63" t="s">
        <v>107</v>
      </c>
      <c r="C29" s="67">
        <v>3170548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D47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385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1" t="s">
        <v>341</v>
      </c>
      <c r="B8" s="63" t="s">
        <v>342</v>
      </c>
      <c r="C8" s="67">
        <v>3655473</v>
      </c>
      <c r="D8" s="7"/>
    </row>
    <row r="9" spans="1:4" x14ac:dyDescent="0.2">
      <c r="A9" s="62"/>
      <c r="B9" s="63" t="s">
        <v>343</v>
      </c>
      <c r="C9" s="67">
        <v>6140286</v>
      </c>
      <c r="D9" s="7"/>
    </row>
    <row r="10" spans="1:4" x14ac:dyDescent="0.2">
      <c r="A10" s="62"/>
      <c r="B10" s="63" t="s">
        <v>344</v>
      </c>
      <c r="C10" s="67">
        <v>2484813</v>
      </c>
    </row>
    <row r="11" spans="1:4" x14ac:dyDescent="0.2">
      <c r="A11" s="61" t="s">
        <v>345</v>
      </c>
      <c r="B11" s="63" t="s">
        <v>346</v>
      </c>
      <c r="C11" s="67">
        <v>877725</v>
      </c>
    </row>
    <row r="12" spans="1:4" x14ac:dyDescent="0.2">
      <c r="A12" s="62"/>
      <c r="B12" s="63" t="s">
        <v>347</v>
      </c>
      <c r="C12" s="67">
        <v>1070672</v>
      </c>
    </row>
    <row r="13" spans="1:4" x14ac:dyDescent="0.2">
      <c r="A13" s="62"/>
      <c r="B13" s="63" t="s">
        <v>348</v>
      </c>
      <c r="C13" s="67">
        <v>192947</v>
      </c>
    </row>
    <row r="14" spans="1:4" ht="25.5" x14ac:dyDescent="0.2">
      <c r="A14" s="61" t="s">
        <v>349</v>
      </c>
      <c r="B14" s="64" t="s">
        <v>350</v>
      </c>
      <c r="C14" s="67"/>
    </row>
    <row r="15" spans="1:4" ht="25.5" x14ac:dyDescent="0.2">
      <c r="A15" s="61" t="s">
        <v>351</v>
      </c>
      <c r="B15" s="64" t="s">
        <v>352</v>
      </c>
      <c r="C15" s="68">
        <v>286</v>
      </c>
    </row>
    <row r="16" spans="1:4" ht="25.5" x14ac:dyDescent="0.2">
      <c r="A16" s="61" t="s">
        <v>353</v>
      </c>
      <c r="B16" s="64" t="s">
        <v>354</v>
      </c>
      <c r="C16" s="68"/>
    </row>
    <row r="17" spans="1:3" x14ac:dyDescent="0.2">
      <c r="A17" s="61" t="s">
        <v>355</v>
      </c>
      <c r="B17" s="64" t="s">
        <v>356</v>
      </c>
      <c r="C17" s="68"/>
    </row>
    <row r="18" spans="1:3" x14ac:dyDescent="0.2">
      <c r="A18" s="61" t="s">
        <v>92</v>
      </c>
      <c r="B18" s="63" t="s">
        <v>357</v>
      </c>
      <c r="C18" s="68"/>
    </row>
    <row r="19" spans="1:3" x14ac:dyDescent="0.2">
      <c r="A19" s="61" t="s">
        <v>96</v>
      </c>
      <c r="B19" s="63" t="s">
        <v>358</v>
      </c>
      <c r="C19" s="67">
        <v>-735676</v>
      </c>
    </row>
    <row r="20" spans="1:3" x14ac:dyDescent="0.2">
      <c r="A20" s="61" t="s">
        <v>100</v>
      </c>
      <c r="B20" s="63" t="s">
        <v>359</v>
      </c>
      <c r="C20" s="68">
        <v>17</v>
      </c>
    </row>
    <row r="21" spans="1:3" x14ac:dyDescent="0.2">
      <c r="A21" s="61" t="s">
        <v>360</v>
      </c>
      <c r="B21" s="63" t="s">
        <v>95</v>
      </c>
      <c r="C21" s="67">
        <v>4569</v>
      </c>
    </row>
    <row r="22" spans="1:3" x14ac:dyDescent="0.2">
      <c r="A22" s="61" t="s">
        <v>361</v>
      </c>
      <c r="B22" s="64" t="s">
        <v>362</v>
      </c>
      <c r="C22" s="67">
        <v>-622450</v>
      </c>
    </row>
    <row r="23" spans="1:3" x14ac:dyDescent="0.2">
      <c r="A23" s="61" t="s">
        <v>363</v>
      </c>
      <c r="B23" s="64" t="s">
        <v>364</v>
      </c>
      <c r="C23" s="67">
        <v>918689</v>
      </c>
    </row>
    <row r="24" spans="1:3" x14ac:dyDescent="0.2">
      <c r="A24" s="61" t="s">
        <v>365</v>
      </c>
      <c r="B24" s="63" t="s">
        <v>366</v>
      </c>
      <c r="C24" s="67">
        <v>240821</v>
      </c>
    </row>
    <row r="25" spans="1:3" x14ac:dyDescent="0.2">
      <c r="A25" s="61" t="s">
        <v>108</v>
      </c>
      <c r="B25" s="63" t="s">
        <v>103</v>
      </c>
      <c r="C25" s="67">
        <v>1036851</v>
      </c>
    </row>
    <row r="26" spans="1:3" x14ac:dyDescent="0.2">
      <c r="A26" s="61" t="s">
        <v>367</v>
      </c>
      <c r="B26" s="64" t="s">
        <v>368</v>
      </c>
      <c r="C26" s="67">
        <v>1422810</v>
      </c>
    </row>
    <row r="27" spans="1:3" x14ac:dyDescent="0.2">
      <c r="A27" s="61" t="s">
        <v>369</v>
      </c>
      <c r="B27" s="63" t="s">
        <v>370</v>
      </c>
      <c r="C27" s="67">
        <v>2406393</v>
      </c>
    </row>
    <row r="28" spans="1:3" x14ac:dyDescent="0.2">
      <c r="A28" s="62" t="s">
        <v>371</v>
      </c>
      <c r="B28" s="65" t="s">
        <v>372</v>
      </c>
      <c r="C28" s="74"/>
    </row>
    <row r="29" spans="1:3" x14ac:dyDescent="0.2">
      <c r="A29" s="61" t="s">
        <v>373</v>
      </c>
      <c r="B29" s="63" t="s">
        <v>107</v>
      </c>
      <c r="C29" s="67">
        <v>2406393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D47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383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1" t="s">
        <v>341</v>
      </c>
      <c r="B8" s="63" t="s">
        <v>342</v>
      </c>
      <c r="C8" s="67">
        <v>2274070</v>
      </c>
      <c r="D8" s="7"/>
    </row>
    <row r="9" spans="1:4" x14ac:dyDescent="0.2">
      <c r="A9" s="62"/>
      <c r="B9" s="63" t="s">
        <v>343</v>
      </c>
      <c r="C9" s="67">
        <v>3818129</v>
      </c>
      <c r="D9" s="7"/>
    </row>
    <row r="10" spans="1:4" x14ac:dyDescent="0.2">
      <c r="A10" s="62"/>
      <c r="B10" s="63" t="s">
        <v>344</v>
      </c>
      <c r="C10" s="67">
        <v>1544059</v>
      </c>
    </row>
    <row r="11" spans="1:4" x14ac:dyDescent="0.2">
      <c r="A11" s="61" t="s">
        <v>345</v>
      </c>
      <c r="B11" s="63" t="s">
        <v>346</v>
      </c>
      <c r="C11" s="67">
        <v>596444</v>
      </c>
    </row>
    <row r="12" spans="1:4" x14ac:dyDescent="0.2">
      <c r="A12" s="62"/>
      <c r="B12" s="63" t="s">
        <v>347</v>
      </c>
      <c r="C12" s="67">
        <v>713327</v>
      </c>
    </row>
    <row r="13" spans="1:4" x14ac:dyDescent="0.2">
      <c r="A13" s="62"/>
      <c r="B13" s="63" t="s">
        <v>348</v>
      </c>
      <c r="C13" s="67">
        <v>116883</v>
      </c>
    </row>
    <row r="14" spans="1:4" ht="25.5" x14ac:dyDescent="0.2">
      <c r="A14" s="61" t="s">
        <v>349</v>
      </c>
      <c r="B14" s="64" t="s">
        <v>350</v>
      </c>
      <c r="C14" s="67"/>
    </row>
    <row r="15" spans="1:4" ht="25.5" x14ac:dyDescent="0.2">
      <c r="A15" s="61" t="s">
        <v>351</v>
      </c>
      <c r="B15" s="64" t="s">
        <v>352</v>
      </c>
      <c r="C15" s="68">
        <v>638</v>
      </c>
    </row>
    <row r="16" spans="1:4" ht="25.5" x14ac:dyDescent="0.2">
      <c r="A16" s="61" t="s">
        <v>353</v>
      </c>
      <c r="B16" s="64" t="s">
        <v>354</v>
      </c>
      <c r="C16" s="68"/>
    </row>
    <row r="17" spans="1:3" x14ac:dyDescent="0.2">
      <c r="A17" s="61" t="s">
        <v>355</v>
      </c>
      <c r="B17" s="64" t="s">
        <v>356</v>
      </c>
      <c r="C17" s="68"/>
    </row>
    <row r="18" spans="1:3" x14ac:dyDescent="0.2">
      <c r="A18" s="61" t="s">
        <v>92</v>
      </c>
      <c r="B18" s="63" t="s">
        <v>357</v>
      </c>
      <c r="C18" s="68"/>
    </row>
    <row r="19" spans="1:3" x14ac:dyDescent="0.2">
      <c r="A19" s="61" t="s">
        <v>96</v>
      </c>
      <c r="B19" s="63" t="s">
        <v>358</v>
      </c>
      <c r="C19" s="67">
        <v>-1094126</v>
      </c>
    </row>
    <row r="20" spans="1:3" x14ac:dyDescent="0.2">
      <c r="A20" s="61" t="s">
        <v>100</v>
      </c>
      <c r="B20" s="63" t="s">
        <v>359</v>
      </c>
      <c r="C20" s="68">
        <v>11</v>
      </c>
    </row>
    <row r="21" spans="1:3" x14ac:dyDescent="0.2">
      <c r="A21" s="61" t="s">
        <v>360</v>
      </c>
      <c r="B21" s="63" t="s">
        <v>95</v>
      </c>
      <c r="C21" s="67">
        <v>3296</v>
      </c>
    </row>
    <row r="22" spans="1:3" x14ac:dyDescent="0.2">
      <c r="A22" s="61" t="s">
        <v>361</v>
      </c>
      <c r="B22" s="64" t="s">
        <v>362</v>
      </c>
      <c r="C22" s="67">
        <v>-402730</v>
      </c>
    </row>
    <row r="23" spans="1:3" x14ac:dyDescent="0.2">
      <c r="A23" s="61" t="s">
        <v>363</v>
      </c>
      <c r="B23" s="64" t="s">
        <v>364</v>
      </c>
      <c r="C23" s="67">
        <v>630401</v>
      </c>
    </row>
    <row r="24" spans="1:3" x14ac:dyDescent="0.2">
      <c r="A24" s="61" t="s">
        <v>365</v>
      </c>
      <c r="B24" s="63" t="s">
        <v>366</v>
      </c>
      <c r="C24" s="67">
        <v>160827</v>
      </c>
    </row>
    <row r="25" spans="1:3" x14ac:dyDescent="0.2">
      <c r="A25" s="61" t="s">
        <v>108</v>
      </c>
      <c r="B25" s="63" t="s">
        <v>103</v>
      </c>
      <c r="C25" s="67">
        <v>664440</v>
      </c>
    </row>
    <row r="26" spans="1:3" x14ac:dyDescent="0.2">
      <c r="A26" s="61" t="s">
        <v>367</v>
      </c>
      <c r="B26" s="64" t="s">
        <v>368</v>
      </c>
      <c r="C26" s="67">
        <v>1518923</v>
      </c>
    </row>
    <row r="27" spans="1:3" x14ac:dyDescent="0.2">
      <c r="A27" s="61" t="s">
        <v>369</v>
      </c>
      <c r="B27" s="63" t="s">
        <v>370</v>
      </c>
      <c r="C27" s="67">
        <v>1440858</v>
      </c>
    </row>
    <row r="28" spans="1:3" x14ac:dyDescent="0.2">
      <c r="A28" s="62" t="s">
        <v>371</v>
      </c>
      <c r="B28" s="65" t="s">
        <v>372</v>
      </c>
      <c r="C28" s="69"/>
    </row>
    <row r="29" spans="1:3" x14ac:dyDescent="0.2">
      <c r="A29" s="61" t="s">
        <v>373</v>
      </c>
      <c r="B29" s="63" t="s">
        <v>107</v>
      </c>
      <c r="C29" s="67">
        <v>1440858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D47"/>
  <sheetViews>
    <sheetView topLeftCell="A7" workbookViewId="0">
      <selection activeCell="C8" sqref="C8:C29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379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1" t="s">
        <v>341</v>
      </c>
      <c r="B8" s="63" t="s">
        <v>342</v>
      </c>
      <c r="C8" s="57">
        <v>1037024</v>
      </c>
      <c r="D8" s="7"/>
    </row>
    <row r="9" spans="1:4" x14ac:dyDescent="0.2">
      <c r="A9" s="62"/>
      <c r="B9" s="63" t="s">
        <v>343</v>
      </c>
      <c r="C9" s="57">
        <v>1851411</v>
      </c>
      <c r="D9" s="7"/>
    </row>
    <row r="10" spans="1:4" x14ac:dyDescent="0.2">
      <c r="A10" s="62"/>
      <c r="B10" s="63" t="s">
        <v>344</v>
      </c>
      <c r="C10" s="57">
        <v>814387</v>
      </c>
    </row>
    <row r="11" spans="1:4" x14ac:dyDescent="0.2">
      <c r="A11" s="61" t="s">
        <v>345</v>
      </c>
      <c r="B11" s="63" t="s">
        <v>346</v>
      </c>
      <c r="C11" s="57">
        <v>312717</v>
      </c>
    </row>
    <row r="12" spans="1:4" x14ac:dyDescent="0.2">
      <c r="A12" s="62"/>
      <c r="B12" s="63" t="s">
        <v>347</v>
      </c>
      <c r="C12" s="57">
        <v>364582</v>
      </c>
    </row>
    <row r="13" spans="1:4" x14ac:dyDescent="0.2">
      <c r="A13" s="62"/>
      <c r="B13" s="63" t="s">
        <v>348</v>
      </c>
      <c r="C13" s="57">
        <v>51865</v>
      </c>
    </row>
    <row r="14" spans="1:4" ht="25.5" x14ac:dyDescent="0.2">
      <c r="A14" s="61" t="s">
        <v>349</v>
      </c>
      <c r="B14" s="64" t="s">
        <v>350</v>
      </c>
      <c r="C14" s="57"/>
    </row>
    <row r="15" spans="1:4" ht="25.5" x14ac:dyDescent="0.2">
      <c r="A15" s="61" t="s">
        <v>351</v>
      </c>
      <c r="B15" s="64" t="s">
        <v>352</v>
      </c>
      <c r="C15" s="57">
        <v>-34</v>
      </c>
    </row>
    <row r="16" spans="1:4" ht="25.5" x14ac:dyDescent="0.2">
      <c r="A16" s="61" t="s">
        <v>353</v>
      </c>
      <c r="B16" s="64" t="s">
        <v>354</v>
      </c>
      <c r="C16" s="57"/>
    </row>
    <row r="17" spans="1:3" x14ac:dyDescent="0.2">
      <c r="A17" s="61" t="s">
        <v>355</v>
      </c>
      <c r="B17" s="64" t="s">
        <v>356</v>
      </c>
      <c r="C17" s="57"/>
    </row>
    <row r="18" spans="1:3" x14ac:dyDescent="0.2">
      <c r="A18" s="61" t="s">
        <v>92</v>
      </c>
      <c r="B18" s="63" t="s">
        <v>357</v>
      </c>
      <c r="C18" s="57"/>
    </row>
    <row r="19" spans="1:3" x14ac:dyDescent="0.2">
      <c r="A19" s="61" t="s">
        <v>96</v>
      </c>
      <c r="B19" s="63" t="s">
        <v>358</v>
      </c>
      <c r="C19" s="57">
        <v>-2039161</v>
      </c>
    </row>
    <row r="20" spans="1:3" x14ac:dyDescent="0.2">
      <c r="A20" s="61" t="s">
        <v>100</v>
      </c>
      <c r="B20" s="63" t="s">
        <v>359</v>
      </c>
      <c r="C20" s="57">
        <v>6</v>
      </c>
    </row>
    <row r="21" spans="1:3" x14ac:dyDescent="0.2">
      <c r="A21" s="61" t="s">
        <v>360</v>
      </c>
      <c r="B21" s="63" t="s">
        <v>95</v>
      </c>
      <c r="C21" s="57">
        <v>1849</v>
      </c>
    </row>
    <row r="22" spans="1:3" x14ac:dyDescent="0.2">
      <c r="A22" s="61" t="s">
        <v>361</v>
      </c>
      <c r="B22" s="64" t="s">
        <v>362</v>
      </c>
      <c r="C22" s="57">
        <v>-208912</v>
      </c>
    </row>
    <row r="23" spans="1:3" x14ac:dyDescent="0.2">
      <c r="A23" s="61" t="s">
        <v>363</v>
      </c>
      <c r="B23" s="64" t="s">
        <v>364</v>
      </c>
      <c r="C23" s="57">
        <v>314761</v>
      </c>
    </row>
    <row r="24" spans="1:3" x14ac:dyDescent="0.2">
      <c r="A24" s="61" t="s">
        <v>365</v>
      </c>
      <c r="B24" s="63" t="s">
        <v>366</v>
      </c>
      <c r="C24" s="57">
        <v>80527</v>
      </c>
    </row>
    <row r="25" spans="1:3" x14ac:dyDescent="0.2">
      <c r="A25" s="61" t="s">
        <v>108</v>
      </c>
      <c r="B25" s="63" t="s">
        <v>103</v>
      </c>
      <c r="C25" s="57">
        <v>317293</v>
      </c>
    </row>
    <row r="26" spans="1:3" x14ac:dyDescent="0.2">
      <c r="A26" s="61" t="s">
        <v>367</v>
      </c>
      <c r="B26" s="64" t="s">
        <v>368</v>
      </c>
      <c r="C26" s="57">
        <v>2272793</v>
      </c>
    </row>
    <row r="27" spans="1:3" x14ac:dyDescent="0.2">
      <c r="A27" s="61" t="s">
        <v>369</v>
      </c>
      <c r="B27" s="63" t="s">
        <v>370</v>
      </c>
      <c r="C27" s="57">
        <v>663701</v>
      </c>
    </row>
    <row r="28" spans="1:3" x14ac:dyDescent="0.2">
      <c r="A28" s="62" t="s">
        <v>371</v>
      </c>
      <c r="B28" s="65" t="s">
        <v>372</v>
      </c>
      <c r="C28" s="66"/>
    </row>
    <row r="29" spans="1:3" x14ac:dyDescent="0.2">
      <c r="A29" s="61" t="s">
        <v>373</v>
      </c>
      <c r="B29" s="63" t="s">
        <v>107</v>
      </c>
      <c r="C29" s="57">
        <v>663701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D47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4" ht="15.75" x14ac:dyDescent="0.25">
      <c r="A1" s="130" t="s">
        <v>312</v>
      </c>
      <c r="B1" s="131"/>
      <c r="C1" s="131"/>
    </row>
    <row r="2" spans="1:4" ht="15.75" x14ac:dyDescent="0.25">
      <c r="A2" s="15"/>
      <c r="B2" s="23"/>
      <c r="C2" s="16"/>
    </row>
    <row r="3" spans="1:4" ht="15.75" x14ac:dyDescent="0.25">
      <c r="A3" s="137" t="s">
        <v>61</v>
      </c>
      <c r="B3" s="137"/>
      <c r="C3" s="137"/>
    </row>
    <row r="4" spans="1:4" ht="15.75" x14ac:dyDescent="0.25">
      <c r="A4" s="137" t="s">
        <v>378</v>
      </c>
      <c r="B4" s="137"/>
      <c r="C4" s="137"/>
    </row>
    <row r="5" spans="1:4" ht="15" x14ac:dyDescent="0.2">
      <c r="A5" s="9"/>
      <c r="B5" s="9"/>
      <c r="C5" s="60" t="s">
        <v>63</v>
      </c>
    </row>
    <row r="6" spans="1:4" ht="15.75" x14ac:dyDescent="0.2">
      <c r="A6" s="5" t="s">
        <v>4</v>
      </c>
      <c r="B6" s="5" t="s">
        <v>5</v>
      </c>
      <c r="C6" s="5" t="s">
        <v>64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61" t="s">
        <v>341</v>
      </c>
      <c r="B8" s="63" t="s">
        <v>342</v>
      </c>
      <c r="C8" s="57">
        <v>4127473</v>
      </c>
      <c r="D8" s="7"/>
    </row>
    <row r="9" spans="1:4" x14ac:dyDescent="0.2">
      <c r="A9" s="62"/>
      <c r="B9" s="63" t="s">
        <v>343</v>
      </c>
      <c r="C9" s="57">
        <v>6954427</v>
      </c>
      <c r="D9" s="7"/>
    </row>
    <row r="10" spans="1:4" x14ac:dyDescent="0.2">
      <c r="A10" s="62"/>
      <c r="B10" s="63" t="s">
        <v>344</v>
      </c>
      <c r="C10" s="57">
        <v>2826954</v>
      </c>
    </row>
    <row r="11" spans="1:4" x14ac:dyDescent="0.2">
      <c r="A11" s="61" t="s">
        <v>345</v>
      </c>
      <c r="B11" s="63" t="s">
        <v>346</v>
      </c>
      <c r="C11" s="57">
        <v>1291089</v>
      </c>
    </row>
    <row r="12" spans="1:4" x14ac:dyDescent="0.2">
      <c r="A12" s="62"/>
      <c r="B12" s="63" t="s">
        <v>347</v>
      </c>
      <c r="C12" s="57">
        <v>1513129</v>
      </c>
    </row>
    <row r="13" spans="1:4" x14ac:dyDescent="0.2">
      <c r="A13" s="62"/>
      <c r="B13" s="63" t="s">
        <v>348</v>
      </c>
      <c r="C13" s="57">
        <v>222040</v>
      </c>
    </row>
    <row r="14" spans="1:4" ht="25.5" x14ac:dyDescent="0.2">
      <c r="A14" s="61" t="s">
        <v>349</v>
      </c>
      <c r="B14" s="64" t="s">
        <v>350</v>
      </c>
      <c r="C14" s="57">
        <v>0</v>
      </c>
    </row>
    <row r="15" spans="1:4" ht="25.5" x14ac:dyDescent="0.2">
      <c r="A15" s="61" t="s">
        <v>351</v>
      </c>
      <c r="B15" s="64" t="s">
        <v>352</v>
      </c>
      <c r="C15" s="57">
        <v>-395</v>
      </c>
    </row>
    <row r="16" spans="1:4" ht="25.5" x14ac:dyDescent="0.2">
      <c r="A16" s="61" t="s">
        <v>353</v>
      </c>
      <c r="B16" s="64" t="s">
        <v>354</v>
      </c>
      <c r="C16" s="57">
        <v>0</v>
      </c>
    </row>
    <row r="17" spans="1:3" x14ac:dyDescent="0.2">
      <c r="A17" s="61" t="s">
        <v>355</v>
      </c>
      <c r="B17" s="64" t="s">
        <v>356</v>
      </c>
      <c r="C17" s="57">
        <v>0</v>
      </c>
    </row>
    <row r="18" spans="1:3" x14ac:dyDescent="0.2">
      <c r="A18" s="61" t="s">
        <v>92</v>
      </c>
      <c r="B18" s="63" t="s">
        <v>357</v>
      </c>
      <c r="C18" s="57">
        <v>0</v>
      </c>
    </row>
    <row r="19" spans="1:3" x14ac:dyDescent="0.2">
      <c r="A19" s="61" t="s">
        <v>96</v>
      </c>
      <c r="B19" s="63" t="s">
        <v>358</v>
      </c>
      <c r="C19" s="57">
        <v>-3923660</v>
      </c>
    </row>
    <row r="20" spans="1:3" x14ac:dyDescent="0.2">
      <c r="A20" s="61" t="s">
        <v>100</v>
      </c>
      <c r="B20" s="63" t="s">
        <v>359</v>
      </c>
      <c r="C20" s="57">
        <v>19</v>
      </c>
    </row>
    <row r="21" spans="1:3" x14ac:dyDescent="0.2">
      <c r="A21" s="61" t="s">
        <v>360</v>
      </c>
      <c r="B21" s="63" t="s">
        <v>95</v>
      </c>
      <c r="C21" s="57">
        <v>6026</v>
      </c>
    </row>
    <row r="22" spans="1:3" x14ac:dyDescent="0.2">
      <c r="A22" s="61" t="s">
        <v>361</v>
      </c>
      <c r="B22" s="64" t="s">
        <v>362</v>
      </c>
      <c r="C22" s="57">
        <v>-494884</v>
      </c>
    </row>
    <row r="23" spans="1:3" x14ac:dyDescent="0.2">
      <c r="A23" s="61" t="s">
        <v>363</v>
      </c>
      <c r="B23" s="64" t="s">
        <v>364</v>
      </c>
      <c r="C23" s="57">
        <v>-1050003</v>
      </c>
    </row>
    <row r="24" spans="1:3" x14ac:dyDescent="0.2">
      <c r="A24" s="61" t="s">
        <v>365</v>
      </c>
      <c r="B24" s="63" t="s">
        <v>366</v>
      </c>
      <c r="C24" s="57">
        <v>-275401</v>
      </c>
    </row>
    <row r="25" spans="1:3" x14ac:dyDescent="0.2">
      <c r="A25" s="61" t="s">
        <v>108</v>
      </c>
      <c r="B25" s="63" t="s">
        <v>103</v>
      </c>
      <c r="C25" s="57">
        <v>-1434463</v>
      </c>
    </row>
    <row r="26" spans="1:3" x14ac:dyDescent="0.2">
      <c r="A26" s="61" t="s">
        <v>367</v>
      </c>
      <c r="B26" s="64" t="s">
        <v>368</v>
      </c>
      <c r="C26" s="57">
        <v>4886028</v>
      </c>
    </row>
    <row r="27" spans="1:3" x14ac:dyDescent="0.2">
      <c r="A27" s="61" t="s">
        <v>369</v>
      </c>
      <c r="B27" s="63" t="s">
        <v>370</v>
      </c>
      <c r="C27" s="57">
        <v>3131827</v>
      </c>
    </row>
    <row r="28" spans="1:3" x14ac:dyDescent="0.2">
      <c r="A28" s="62" t="s">
        <v>371</v>
      </c>
      <c r="B28" s="65" t="s">
        <v>372</v>
      </c>
      <c r="C28" s="66">
        <v>0</v>
      </c>
    </row>
    <row r="29" spans="1:3" x14ac:dyDescent="0.2">
      <c r="A29" s="61" t="s">
        <v>373</v>
      </c>
      <c r="B29" s="63" t="s">
        <v>107</v>
      </c>
      <c r="C29" s="57">
        <v>3131827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C47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0" t="s">
        <v>312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340</v>
      </c>
      <c r="B4" s="137"/>
      <c r="C4" s="137"/>
    </row>
    <row r="5" spans="1:3" ht="15" x14ac:dyDescent="0.2">
      <c r="A5" s="9"/>
      <c r="B5" s="9"/>
      <c r="C5" s="60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1" t="s">
        <v>341</v>
      </c>
      <c r="B8" s="63" t="s">
        <v>342</v>
      </c>
      <c r="C8" s="57">
        <v>2943153</v>
      </c>
    </row>
    <row r="9" spans="1:3" x14ac:dyDescent="0.2">
      <c r="A9" s="62"/>
      <c r="B9" s="63" t="s">
        <v>343</v>
      </c>
      <c r="C9" s="57">
        <v>5068307</v>
      </c>
    </row>
    <row r="10" spans="1:3" x14ac:dyDescent="0.2">
      <c r="A10" s="62"/>
      <c r="B10" s="63" t="s">
        <v>344</v>
      </c>
      <c r="C10" s="57">
        <v>2125154</v>
      </c>
    </row>
    <row r="11" spans="1:3" x14ac:dyDescent="0.2">
      <c r="A11" s="61" t="s">
        <v>345</v>
      </c>
      <c r="B11" s="63" t="s">
        <v>346</v>
      </c>
      <c r="C11" s="57">
        <v>1031454</v>
      </c>
    </row>
    <row r="12" spans="1:3" x14ac:dyDescent="0.2">
      <c r="A12" s="62"/>
      <c r="B12" s="63" t="s">
        <v>347</v>
      </c>
      <c r="C12" s="57">
        <v>1189390</v>
      </c>
    </row>
    <row r="13" spans="1:3" x14ac:dyDescent="0.2">
      <c r="A13" s="62"/>
      <c r="B13" s="63" t="s">
        <v>348</v>
      </c>
      <c r="C13" s="57">
        <v>157936</v>
      </c>
    </row>
    <row r="14" spans="1:3" ht="25.5" x14ac:dyDescent="0.2">
      <c r="A14" s="61" t="s">
        <v>349</v>
      </c>
      <c r="B14" s="64" t="s">
        <v>350</v>
      </c>
      <c r="C14" s="53"/>
    </row>
    <row r="15" spans="1:3" ht="25.5" x14ac:dyDescent="0.2">
      <c r="A15" s="61" t="s">
        <v>351</v>
      </c>
      <c r="B15" s="64" t="s">
        <v>352</v>
      </c>
      <c r="C15" s="53"/>
    </row>
    <row r="16" spans="1:3" ht="25.5" x14ac:dyDescent="0.2">
      <c r="A16" s="61" t="s">
        <v>353</v>
      </c>
      <c r="B16" s="64" t="s">
        <v>354</v>
      </c>
      <c r="C16" s="53"/>
    </row>
    <row r="17" spans="1:3" x14ac:dyDescent="0.2">
      <c r="A17" s="61" t="s">
        <v>355</v>
      </c>
      <c r="B17" s="64" t="s">
        <v>356</v>
      </c>
      <c r="C17" s="53"/>
    </row>
    <row r="18" spans="1:3" x14ac:dyDescent="0.2">
      <c r="A18" s="61" t="s">
        <v>92</v>
      </c>
      <c r="B18" s="63" t="s">
        <v>357</v>
      </c>
      <c r="C18" s="53"/>
    </row>
    <row r="19" spans="1:3" x14ac:dyDescent="0.2">
      <c r="A19" s="61" t="s">
        <v>96</v>
      </c>
      <c r="B19" s="63" t="s">
        <v>358</v>
      </c>
      <c r="C19" s="57">
        <v>718952</v>
      </c>
    </row>
    <row r="20" spans="1:3" x14ac:dyDescent="0.2">
      <c r="A20" s="61" t="s">
        <v>100</v>
      </c>
      <c r="B20" s="63" t="s">
        <v>359</v>
      </c>
      <c r="C20" s="56">
        <v>13</v>
      </c>
    </row>
    <row r="21" spans="1:3" x14ac:dyDescent="0.2">
      <c r="A21" s="61" t="s">
        <v>360</v>
      </c>
      <c r="B21" s="63" t="s">
        <v>95</v>
      </c>
      <c r="C21" s="57">
        <v>4047</v>
      </c>
    </row>
    <row r="22" spans="1:3" x14ac:dyDescent="0.2">
      <c r="A22" s="61" t="s">
        <v>361</v>
      </c>
      <c r="B22" s="64" t="s">
        <v>362</v>
      </c>
      <c r="C22" s="57">
        <v>-342060</v>
      </c>
    </row>
    <row r="23" spans="1:3" x14ac:dyDescent="0.2">
      <c r="A23" s="61" t="s">
        <v>363</v>
      </c>
      <c r="B23" s="64" t="s">
        <v>364</v>
      </c>
      <c r="C23" s="57">
        <v>714313</v>
      </c>
    </row>
    <row r="24" spans="1:3" x14ac:dyDescent="0.2">
      <c r="A24" s="61" t="s">
        <v>365</v>
      </c>
      <c r="B24" s="63" t="s">
        <v>366</v>
      </c>
      <c r="C24" s="57">
        <v>202371</v>
      </c>
    </row>
    <row r="25" spans="1:3" x14ac:dyDescent="0.2">
      <c r="A25" s="61" t="s">
        <v>108</v>
      </c>
      <c r="B25" s="63" t="s">
        <v>103</v>
      </c>
      <c r="C25" s="57">
        <v>963171</v>
      </c>
    </row>
    <row r="26" spans="1:3" x14ac:dyDescent="0.2">
      <c r="A26" s="61" t="s">
        <v>367</v>
      </c>
      <c r="B26" s="64" t="s">
        <v>368</v>
      </c>
      <c r="C26" s="57">
        <v>-136735</v>
      </c>
    </row>
    <row r="27" spans="1:3" x14ac:dyDescent="0.2">
      <c r="A27" s="61" t="s">
        <v>369</v>
      </c>
      <c r="B27" s="63" t="s">
        <v>370</v>
      </c>
      <c r="C27" s="57">
        <v>2338969</v>
      </c>
    </row>
    <row r="28" spans="1:3" x14ac:dyDescent="0.2">
      <c r="A28" s="62" t="s">
        <v>371</v>
      </c>
      <c r="B28" s="65" t="s">
        <v>372</v>
      </c>
      <c r="C28" s="54"/>
    </row>
    <row r="29" spans="1:3" x14ac:dyDescent="0.2">
      <c r="A29" s="61" t="s">
        <v>373</v>
      </c>
      <c r="B29" s="63" t="s">
        <v>107</v>
      </c>
      <c r="C29" s="57">
        <v>2338969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0" t="s">
        <v>312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314</v>
      </c>
      <c r="B4" s="137"/>
      <c r="C4" s="137"/>
    </row>
    <row r="5" spans="1:3" ht="15" x14ac:dyDescent="0.2">
      <c r="A5" s="9"/>
      <c r="B5" s="9"/>
      <c r="C5" s="47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290</v>
      </c>
      <c r="C8" s="7">
        <v>1814468</v>
      </c>
    </row>
    <row r="9" spans="1:3" x14ac:dyDescent="0.2">
      <c r="A9" s="21" t="s">
        <v>291</v>
      </c>
      <c r="B9" s="21" t="s">
        <v>69</v>
      </c>
      <c r="C9" s="7">
        <v>3039246</v>
      </c>
    </row>
    <row r="10" spans="1:3" x14ac:dyDescent="0.2">
      <c r="A10" s="21" t="s">
        <v>292</v>
      </c>
      <c r="B10" s="21" t="s">
        <v>71</v>
      </c>
      <c r="C10" s="7">
        <v>1224778</v>
      </c>
    </row>
    <row r="11" spans="1:3" x14ac:dyDescent="0.2">
      <c r="A11" s="21" t="s">
        <v>72</v>
      </c>
      <c r="B11" s="21" t="s">
        <v>293</v>
      </c>
      <c r="C11" s="7">
        <v>667967</v>
      </c>
    </row>
    <row r="12" spans="1:3" x14ac:dyDescent="0.2">
      <c r="A12" s="21" t="s">
        <v>74</v>
      </c>
      <c r="B12" s="21" t="s">
        <v>75</v>
      </c>
      <c r="C12" s="7">
        <v>775087</v>
      </c>
    </row>
    <row r="13" spans="1:3" x14ac:dyDescent="0.2">
      <c r="A13" s="21" t="s">
        <v>76</v>
      </c>
      <c r="B13" s="21" t="s">
        <v>77</v>
      </c>
      <c r="C13" s="7">
        <v>107120</v>
      </c>
    </row>
    <row r="14" spans="1:3" x14ac:dyDescent="0.2">
      <c r="A14" s="21" t="s">
        <v>78</v>
      </c>
      <c r="B14" s="21" t="s">
        <v>294</v>
      </c>
      <c r="C14" s="7">
        <v>2482435</v>
      </c>
    </row>
    <row r="15" spans="1:3" x14ac:dyDescent="0.2">
      <c r="A15" s="21" t="s">
        <v>80</v>
      </c>
      <c r="B15" s="21" t="s">
        <v>295</v>
      </c>
    </row>
    <row r="16" spans="1:3" x14ac:dyDescent="0.2">
      <c r="A16" s="21" t="s">
        <v>82</v>
      </c>
      <c r="B16" s="21" t="s">
        <v>83</v>
      </c>
    </row>
    <row r="17" spans="1:3" x14ac:dyDescent="0.2">
      <c r="A17" s="21" t="s">
        <v>84</v>
      </c>
      <c r="B17" s="21" t="s">
        <v>85</v>
      </c>
    </row>
    <row r="18" spans="1:3" x14ac:dyDescent="0.2">
      <c r="A18" s="21" t="s">
        <v>86</v>
      </c>
      <c r="B18" s="21" t="s">
        <v>296</v>
      </c>
      <c r="C18" s="7">
        <v>181615</v>
      </c>
    </row>
    <row r="19" spans="1:3" x14ac:dyDescent="0.2">
      <c r="A19" s="21" t="s">
        <v>88</v>
      </c>
      <c r="B19" s="21" t="s">
        <v>89</v>
      </c>
      <c r="C19" s="7">
        <v>26661962</v>
      </c>
    </row>
    <row r="20" spans="1:3" x14ac:dyDescent="0.2">
      <c r="A20" s="21" t="s">
        <v>90</v>
      </c>
      <c r="B20" s="21" t="s">
        <v>91</v>
      </c>
      <c r="C20" s="7">
        <v>26480347</v>
      </c>
    </row>
    <row r="21" spans="1:3" x14ac:dyDescent="0.2">
      <c r="A21" s="21" t="s">
        <v>149</v>
      </c>
      <c r="B21" s="21" t="s">
        <v>297</v>
      </c>
      <c r="C21">
        <v>9</v>
      </c>
    </row>
    <row r="22" spans="1:3" x14ac:dyDescent="0.2">
      <c r="A22" s="21" t="s">
        <v>298</v>
      </c>
      <c r="B22" s="21" t="s">
        <v>299</v>
      </c>
      <c r="C22" s="7">
        <v>2942</v>
      </c>
    </row>
    <row r="23" spans="1:3" x14ac:dyDescent="0.2">
      <c r="A23" s="21" t="s">
        <v>94</v>
      </c>
      <c r="B23" s="21" t="s">
        <v>95</v>
      </c>
      <c r="C23" s="7">
        <v>2942</v>
      </c>
    </row>
    <row r="24" spans="1:3" x14ac:dyDescent="0.2">
      <c r="A24" s="21" t="s">
        <v>300</v>
      </c>
      <c r="B24" s="21" t="s">
        <v>301</v>
      </c>
      <c r="C24" s="7">
        <v>-197571</v>
      </c>
    </row>
    <row r="25" spans="1:3" x14ac:dyDescent="0.2">
      <c r="A25" s="21" t="s">
        <v>98</v>
      </c>
      <c r="B25" s="21" t="s">
        <v>99</v>
      </c>
      <c r="C25" s="7">
        <v>197571</v>
      </c>
    </row>
    <row r="26" spans="1:3" x14ac:dyDescent="0.2">
      <c r="A26" s="21" t="s">
        <v>115</v>
      </c>
      <c r="B26" s="21" t="s">
        <v>302</v>
      </c>
      <c r="C26" s="7">
        <v>-1257785</v>
      </c>
    </row>
    <row r="27" spans="1:3" x14ac:dyDescent="0.2">
      <c r="A27" s="21" t="s">
        <v>102</v>
      </c>
      <c r="B27" s="21" t="s">
        <v>103</v>
      </c>
      <c r="C27" s="7">
        <v>1257785</v>
      </c>
    </row>
    <row r="28" spans="1:3" x14ac:dyDescent="0.2">
      <c r="A28" s="21" t="s">
        <v>141</v>
      </c>
      <c r="B28" s="21" t="s">
        <v>303</v>
      </c>
      <c r="C28" s="7">
        <v>207435</v>
      </c>
    </row>
    <row r="29" spans="1:3" x14ac:dyDescent="0.2">
      <c r="A29" s="21" t="s">
        <v>143</v>
      </c>
      <c r="B29" s="21" t="s">
        <v>144</v>
      </c>
      <c r="C29" s="7">
        <v>6302279</v>
      </c>
    </row>
    <row r="30" spans="1:3" x14ac:dyDescent="0.2">
      <c r="A30" s="21" t="s">
        <v>163</v>
      </c>
      <c r="B30" s="21" t="s">
        <v>251</v>
      </c>
      <c r="C30" s="7">
        <v>6094844</v>
      </c>
    </row>
    <row r="31" spans="1:3" x14ac:dyDescent="0.2">
      <c r="A31" s="21" t="s">
        <v>104</v>
      </c>
      <c r="B31" s="21" t="s">
        <v>304</v>
      </c>
      <c r="C31" s="7">
        <v>1419080</v>
      </c>
    </row>
    <row r="32" spans="1:3" x14ac:dyDescent="0.2">
      <c r="A32" s="21" t="s">
        <v>153</v>
      </c>
      <c r="B32" s="21" t="s">
        <v>252</v>
      </c>
    </row>
    <row r="33" spans="1:3" x14ac:dyDescent="0.2">
      <c r="A33" s="21" t="s">
        <v>155</v>
      </c>
      <c r="B33" s="21" t="s">
        <v>262</v>
      </c>
    </row>
    <row r="34" spans="1:3" x14ac:dyDescent="0.2">
      <c r="A34" s="21" t="s">
        <v>243</v>
      </c>
      <c r="B34" s="21" t="s">
        <v>263</v>
      </c>
    </row>
    <row r="35" spans="1:3" x14ac:dyDescent="0.2">
      <c r="A35" s="21" t="s">
        <v>106</v>
      </c>
      <c r="B35" s="21" t="s">
        <v>107</v>
      </c>
      <c r="C35" s="7">
        <v>1419080</v>
      </c>
    </row>
    <row r="36" spans="1:3" x14ac:dyDescent="0.2">
      <c r="A36" s="21" t="s">
        <v>164</v>
      </c>
      <c r="B36" s="21" t="s">
        <v>253</v>
      </c>
    </row>
    <row r="37" spans="1:3" x14ac:dyDescent="0.2">
      <c r="A37" s="21" t="s">
        <v>110</v>
      </c>
      <c r="B37" s="21" t="s">
        <v>264</v>
      </c>
    </row>
    <row r="38" spans="1:3" x14ac:dyDescent="0.2">
      <c r="A38" s="21" t="s">
        <v>165</v>
      </c>
      <c r="B38" s="21" t="s">
        <v>265</v>
      </c>
    </row>
    <row r="39" spans="1:3" x14ac:dyDescent="0.2">
      <c r="A39" s="21" t="s">
        <v>167</v>
      </c>
      <c r="B39" s="21" t="s">
        <v>266</v>
      </c>
    </row>
    <row r="40" spans="1:3" x14ac:dyDescent="0.2">
      <c r="A40" s="21" t="s">
        <v>169</v>
      </c>
      <c r="B40" s="21" t="s">
        <v>254</v>
      </c>
      <c r="C40" s="7">
        <v>1419080</v>
      </c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0" t="s">
        <v>312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311</v>
      </c>
      <c r="B4" s="137"/>
      <c r="C4" s="137"/>
    </row>
    <row r="5" spans="1:3" ht="15" x14ac:dyDescent="0.2">
      <c r="A5" s="9"/>
      <c r="B5" s="9"/>
      <c r="C5" s="47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290</v>
      </c>
      <c r="C8" s="7">
        <v>759026</v>
      </c>
    </row>
    <row r="9" spans="1:3" x14ac:dyDescent="0.2">
      <c r="A9" s="21" t="s">
        <v>291</v>
      </c>
      <c r="B9" s="21" t="s">
        <v>69</v>
      </c>
      <c r="C9" s="7">
        <v>1358216</v>
      </c>
    </row>
    <row r="10" spans="1:3" x14ac:dyDescent="0.2">
      <c r="A10" s="21" t="s">
        <v>292</v>
      </c>
      <c r="B10" s="21" t="s">
        <v>71</v>
      </c>
      <c r="C10" s="7">
        <v>599190</v>
      </c>
    </row>
    <row r="11" spans="1:3" x14ac:dyDescent="0.2">
      <c r="A11" s="21" t="s">
        <v>72</v>
      </c>
      <c r="B11" s="21" t="s">
        <v>293</v>
      </c>
      <c r="C11" s="7">
        <v>326950</v>
      </c>
    </row>
    <row r="12" spans="1:3" x14ac:dyDescent="0.2">
      <c r="A12" s="21" t="s">
        <v>74</v>
      </c>
      <c r="B12" s="21" t="s">
        <v>75</v>
      </c>
      <c r="C12" s="7">
        <v>375897</v>
      </c>
    </row>
    <row r="13" spans="1:3" x14ac:dyDescent="0.2">
      <c r="A13" s="21" t="s">
        <v>76</v>
      </c>
      <c r="B13" s="21" t="s">
        <v>77</v>
      </c>
      <c r="C13" s="7">
        <v>48947</v>
      </c>
    </row>
    <row r="14" spans="1:3" x14ac:dyDescent="0.2">
      <c r="A14" s="21" t="s">
        <v>78</v>
      </c>
      <c r="B14" s="21" t="s">
        <v>294</v>
      </c>
      <c r="C14" s="7">
        <v>1085976</v>
      </c>
    </row>
    <row r="15" spans="1:3" x14ac:dyDescent="0.2">
      <c r="A15" s="21" t="s">
        <v>80</v>
      </c>
      <c r="B15" s="21" t="s">
        <v>295</v>
      </c>
    </row>
    <row r="16" spans="1:3" x14ac:dyDescent="0.2">
      <c r="A16" s="21" t="s">
        <v>82</v>
      </c>
      <c r="B16" s="21" t="s">
        <v>83</v>
      </c>
    </row>
    <row r="17" spans="1:3" x14ac:dyDescent="0.2">
      <c r="A17" s="21" t="s">
        <v>84</v>
      </c>
      <c r="B17" s="21" t="s">
        <v>85</v>
      </c>
    </row>
    <row r="18" spans="1:3" x14ac:dyDescent="0.2">
      <c r="A18" s="21" t="s">
        <v>86</v>
      </c>
      <c r="B18" s="21" t="s">
        <v>296</v>
      </c>
      <c r="C18" s="7">
        <v>-1037874</v>
      </c>
    </row>
    <row r="19" spans="1:3" x14ac:dyDescent="0.2">
      <c r="A19" s="21" t="s">
        <v>88</v>
      </c>
      <c r="B19" s="21" t="s">
        <v>89</v>
      </c>
      <c r="C19" s="7">
        <v>13531693</v>
      </c>
    </row>
    <row r="20" spans="1:3" x14ac:dyDescent="0.2">
      <c r="A20" s="21" t="s">
        <v>90</v>
      </c>
      <c r="B20" s="21" t="s">
        <v>91</v>
      </c>
      <c r="C20" s="7">
        <v>14569567</v>
      </c>
    </row>
    <row r="21" spans="1:3" x14ac:dyDescent="0.2">
      <c r="A21" s="21" t="s">
        <v>149</v>
      </c>
      <c r="B21" s="21" t="s">
        <v>297</v>
      </c>
      <c r="C21">
        <v>5</v>
      </c>
    </row>
    <row r="22" spans="1:3" x14ac:dyDescent="0.2">
      <c r="A22" s="21" t="s">
        <v>298</v>
      </c>
      <c r="B22" s="21" t="s">
        <v>299</v>
      </c>
      <c r="C22">
        <v>550</v>
      </c>
    </row>
    <row r="23" spans="1:3" x14ac:dyDescent="0.2">
      <c r="A23" s="21" t="s">
        <v>94</v>
      </c>
      <c r="B23" s="21" t="s">
        <v>95</v>
      </c>
      <c r="C23">
        <v>550</v>
      </c>
    </row>
    <row r="24" spans="1:3" x14ac:dyDescent="0.2">
      <c r="A24" s="21" t="s">
        <v>300</v>
      </c>
      <c r="B24" s="21" t="s">
        <v>301</v>
      </c>
      <c r="C24" s="7">
        <v>-102600</v>
      </c>
    </row>
    <row r="25" spans="1:3" x14ac:dyDescent="0.2">
      <c r="A25" s="21" t="s">
        <v>98</v>
      </c>
      <c r="B25" s="21" t="s">
        <v>99</v>
      </c>
      <c r="C25" s="7">
        <v>102600</v>
      </c>
    </row>
    <row r="26" spans="1:3" x14ac:dyDescent="0.2">
      <c r="A26" s="21" t="s">
        <v>115</v>
      </c>
      <c r="B26" s="21" t="s">
        <v>302</v>
      </c>
      <c r="C26" s="7">
        <v>-584709</v>
      </c>
    </row>
    <row r="27" spans="1:3" x14ac:dyDescent="0.2">
      <c r="A27" s="21" t="s">
        <v>102</v>
      </c>
      <c r="B27" s="21" t="s">
        <v>103</v>
      </c>
      <c r="C27" s="7">
        <v>584709</v>
      </c>
    </row>
    <row r="28" spans="1:3" x14ac:dyDescent="0.2">
      <c r="A28" s="21" t="s">
        <v>141</v>
      </c>
      <c r="B28" s="21" t="s">
        <v>303</v>
      </c>
      <c r="C28" s="7">
        <v>1226431</v>
      </c>
    </row>
    <row r="29" spans="1:3" x14ac:dyDescent="0.2">
      <c r="A29" s="21" t="s">
        <v>143</v>
      </c>
      <c r="B29" s="21" t="s">
        <v>144</v>
      </c>
      <c r="C29" s="7">
        <v>3653255</v>
      </c>
    </row>
    <row r="30" spans="1:3" x14ac:dyDescent="0.2">
      <c r="A30" s="21" t="s">
        <v>163</v>
      </c>
      <c r="B30" s="21" t="s">
        <v>251</v>
      </c>
      <c r="C30" s="7">
        <v>2426824</v>
      </c>
    </row>
    <row r="31" spans="1:3" x14ac:dyDescent="0.2">
      <c r="A31" s="21" t="s">
        <v>104</v>
      </c>
      <c r="B31" s="21" t="s">
        <v>304</v>
      </c>
      <c r="C31" s="7">
        <v>587779</v>
      </c>
    </row>
    <row r="32" spans="1:3" x14ac:dyDescent="0.2">
      <c r="A32" s="21" t="s">
        <v>153</v>
      </c>
      <c r="B32" s="21" t="s">
        <v>252</v>
      </c>
    </row>
    <row r="33" spans="1:3" x14ac:dyDescent="0.2">
      <c r="A33" s="21" t="s">
        <v>155</v>
      </c>
      <c r="B33" s="21" t="s">
        <v>262</v>
      </c>
    </row>
    <row r="34" spans="1:3" x14ac:dyDescent="0.2">
      <c r="A34" s="21" t="s">
        <v>243</v>
      </c>
      <c r="B34" s="21" t="s">
        <v>263</v>
      </c>
    </row>
    <row r="35" spans="1:3" x14ac:dyDescent="0.2">
      <c r="A35" s="21" t="s">
        <v>106</v>
      </c>
      <c r="B35" s="21" t="s">
        <v>107</v>
      </c>
      <c r="C35" s="7">
        <v>587779</v>
      </c>
    </row>
    <row r="36" spans="1:3" x14ac:dyDescent="0.2">
      <c r="A36" s="21" t="s">
        <v>164</v>
      </c>
      <c r="B36" s="21" t="s">
        <v>253</v>
      </c>
    </row>
    <row r="37" spans="1:3" x14ac:dyDescent="0.2">
      <c r="A37" s="21" t="s">
        <v>110</v>
      </c>
      <c r="B37" s="21" t="s">
        <v>264</v>
      </c>
    </row>
    <row r="38" spans="1:3" x14ac:dyDescent="0.2">
      <c r="A38" s="21" t="s">
        <v>165</v>
      </c>
      <c r="B38" s="21" t="s">
        <v>265</v>
      </c>
    </row>
    <row r="39" spans="1:3" x14ac:dyDescent="0.2">
      <c r="A39" s="21" t="s">
        <v>167</v>
      </c>
      <c r="B39" s="21" t="s">
        <v>266</v>
      </c>
    </row>
    <row r="40" spans="1:3" x14ac:dyDescent="0.2">
      <c r="A40" s="21" t="s">
        <v>169</v>
      </c>
      <c r="B40" s="21" t="s">
        <v>254</v>
      </c>
      <c r="C40" s="7">
        <v>587779</v>
      </c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C43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0" t="s">
        <v>170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306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290</v>
      </c>
      <c r="C8" s="7">
        <v>3018248</v>
      </c>
    </row>
    <row r="9" spans="1:3" x14ac:dyDescent="0.2">
      <c r="A9" s="21" t="s">
        <v>291</v>
      </c>
      <c r="B9" s="21" t="s">
        <v>69</v>
      </c>
      <c r="C9" s="7">
        <v>4759456</v>
      </c>
    </row>
    <row r="10" spans="1:3" x14ac:dyDescent="0.2">
      <c r="A10" s="21" t="s">
        <v>292</v>
      </c>
      <c r="B10" s="21" t="s">
        <v>71</v>
      </c>
      <c r="C10" s="7">
        <v>1741208</v>
      </c>
    </row>
    <row r="11" spans="1:3" x14ac:dyDescent="0.2">
      <c r="A11" s="21" t="s">
        <v>72</v>
      </c>
      <c r="B11" s="21" t="s">
        <v>293</v>
      </c>
      <c r="C11" s="7">
        <v>1142898</v>
      </c>
    </row>
    <row r="12" spans="1:3" x14ac:dyDescent="0.2">
      <c r="A12" s="21" t="s">
        <v>74</v>
      </c>
      <c r="B12" s="21" t="s">
        <v>75</v>
      </c>
      <c r="C12" s="7">
        <v>1416354</v>
      </c>
    </row>
    <row r="13" spans="1:3" x14ac:dyDescent="0.2">
      <c r="A13" s="21" t="s">
        <v>76</v>
      </c>
      <c r="B13" s="21" t="s">
        <v>77</v>
      </c>
      <c r="C13" s="7">
        <v>273456</v>
      </c>
    </row>
    <row r="14" spans="1:3" x14ac:dyDescent="0.2">
      <c r="A14" s="21" t="s">
        <v>78</v>
      </c>
      <c r="B14" s="21" t="s">
        <v>294</v>
      </c>
      <c r="C14" s="7">
        <v>4161146</v>
      </c>
    </row>
    <row r="15" spans="1:3" x14ac:dyDescent="0.2">
      <c r="A15" s="21" t="s">
        <v>80</v>
      </c>
      <c r="B15" s="21" t="s">
        <v>308</v>
      </c>
      <c r="C15" s="7">
        <v>20645</v>
      </c>
    </row>
    <row r="16" spans="1:3" x14ac:dyDescent="0.2">
      <c r="A16" s="21" t="s">
        <v>86</v>
      </c>
      <c r="B16" s="21" t="s">
        <v>309</v>
      </c>
      <c r="C16" s="7">
        <v>843124</v>
      </c>
    </row>
    <row r="17" spans="1:3" x14ac:dyDescent="0.2">
      <c r="A17" s="21" t="s">
        <v>149</v>
      </c>
      <c r="B17" s="21" t="s">
        <v>297</v>
      </c>
      <c r="C17" s="7">
        <v>17</v>
      </c>
    </row>
    <row r="18" spans="1:3" x14ac:dyDescent="0.2">
      <c r="A18" s="21" t="s">
        <v>298</v>
      </c>
      <c r="B18" s="21" t="s">
        <v>299</v>
      </c>
      <c r="C18" s="7">
        <v>23690</v>
      </c>
    </row>
    <row r="19" spans="1:3" x14ac:dyDescent="0.2">
      <c r="A19" s="21" t="s">
        <v>94</v>
      </c>
      <c r="B19" s="21" t="s">
        <v>95</v>
      </c>
      <c r="C19" s="7">
        <v>23690</v>
      </c>
    </row>
    <row r="20" spans="1:3" x14ac:dyDescent="0.2">
      <c r="A20" s="21" t="s">
        <v>300</v>
      </c>
      <c r="B20" s="21" t="s">
        <v>301</v>
      </c>
      <c r="C20" s="7">
        <v>-277895</v>
      </c>
    </row>
    <row r="21" spans="1:3" x14ac:dyDescent="0.2">
      <c r="A21" s="21" t="s">
        <v>98</v>
      </c>
      <c r="B21" s="21" t="s">
        <v>99</v>
      </c>
      <c r="C21" s="7">
        <v>277895</v>
      </c>
    </row>
    <row r="22" spans="1:3" x14ac:dyDescent="0.2">
      <c r="A22" s="21" t="s">
        <v>115</v>
      </c>
      <c r="B22" s="21" t="s">
        <v>302</v>
      </c>
      <c r="C22" s="7">
        <v>-2441724</v>
      </c>
    </row>
    <row r="23" spans="1:3" x14ac:dyDescent="0.2">
      <c r="A23" s="21" t="s">
        <v>102</v>
      </c>
      <c r="B23" s="21" t="s">
        <v>103</v>
      </c>
      <c r="C23" s="7">
        <v>2441724</v>
      </c>
    </row>
    <row r="24" spans="1:3" x14ac:dyDescent="0.2">
      <c r="A24" s="21" t="s">
        <v>141</v>
      </c>
      <c r="B24" s="21" t="s">
        <v>303</v>
      </c>
      <c r="C24" s="7">
        <v>-284472</v>
      </c>
    </row>
    <row r="25" spans="1:3" x14ac:dyDescent="0.2">
      <c r="A25" s="21" t="s">
        <v>143</v>
      </c>
      <c r="B25" s="21" t="s">
        <v>144</v>
      </c>
      <c r="C25" s="7">
        <v>9512136</v>
      </c>
    </row>
    <row r="26" spans="1:3" x14ac:dyDescent="0.2">
      <c r="A26" s="21" t="s">
        <v>163</v>
      </c>
      <c r="B26" s="21" t="s">
        <v>251</v>
      </c>
      <c r="C26" s="7">
        <v>9796608</v>
      </c>
    </row>
    <row r="27" spans="1:3" x14ac:dyDescent="0.2">
      <c r="A27" s="21" t="s">
        <v>104</v>
      </c>
      <c r="B27" s="21" t="s">
        <v>304</v>
      </c>
      <c r="C27" s="7">
        <v>2044531</v>
      </c>
    </row>
    <row r="28" spans="1:3" x14ac:dyDescent="0.2">
      <c r="A28" s="21" t="s">
        <v>153</v>
      </c>
      <c r="B28" s="21" t="s">
        <v>252</v>
      </c>
      <c r="C28" s="7">
        <v>0</v>
      </c>
    </row>
    <row r="29" spans="1:3" x14ac:dyDescent="0.2">
      <c r="A29" s="21" t="s">
        <v>155</v>
      </c>
      <c r="B29" s="21" t="s">
        <v>262</v>
      </c>
      <c r="C29" s="7">
        <v>0</v>
      </c>
    </row>
    <row r="30" spans="1:3" x14ac:dyDescent="0.2">
      <c r="A30" s="21" t="s">
        <v>243</v>
      </c>
      <c r="B30" s="21" t="s">
        <v>263</v>
      </c>
      <c r="C30" s="7">
        <v>0</v>
      </c>
    </row>
    <row r="31" spans="1:3" x14ac:dyDescent="0.2">
      <c r="A31" s="21" t="s">
        <v>106</v>
      </c>
      <c r="B31" s="21" t="s">
        <v>107</v>
      </c>
      <c r="C31" s="7">
        <v>2044531</v>
      </c>
    </row>
    <row r="32" spans="1:3" x14ac:dyDescent="0.2">
      <c r="A32" s="21" t="s">
        <v>164</v>
      </c>
      <c r="B32" s="21" t="s">
        <v>253</v>
      </c>
      <c r="C32" s="7">
        <v>-189868</v>
      </c>
    </row>
    <row r="33" spans="1:3" x14ac:dyDescent="0.2">
      <c r="A33" s="21" t="s">
        <v>110</v>
      </c>
      <c r="B33" s="21" t="s">
        <v>264</v>
      </c>
      <c r="C33" s="7">
        <v>4782</v>
      </c>
    </row>
    <row r="34" spans="1:3" x14ac:dyDescent="0.2">
      <c r="A34" s="21" t="s">
        <v>165</v>
      </c>
      <c r="B34" s="21" t="s">
        <v>265</v>
      </c>
      <c r="C34" s="7">
        <v>4782</v>
      </c>
    </row>
    <row r="35" spans="1:3" x14ac:dyDescent="0.2">
      <c r="A35" s="21" t="s">
        <v>167</v>
      </c>
      <c r="B35" s="21" t="s">
        <v>266</v>
      </c>
      <c r="C35" s="7">
        <v>0</v>
      </c>
    </row>
    <row r="36" spans="1:3" x14ac:dyDescent="0.2">
      <c r="A36" s="21" t="s">
        <v>169</v>
      </c>
      <c r="B36" s="21" t="s">
        <v>254</v>
      </c>
      <c r="C36" s="7">
        <v>1859445</v>
      </c>
    </row>
    <row r="37" spans="1:3" x14ac:dyDescent="0.2">
      <c r="C37" s="7"/>
    </row>
    <row r="38" spans="1:3" x14ac:dyDescent="0.2">
      <c r="C38" s="7"/>
    </row>
    <row r="39" spans="1:3" x14ac:dyDescent="0.2">
      <c r="C39" s="7"/>
    </row>
    <row r="40" spans="1:3" x14ac:dyDescent="0.2">
      <c r="C40" s="7"/>
    </row>
    <row r="41" spans="1:3" x14ac:dyDescent="0.2">
      <c r="C41" s="7"/>
    </row>
    <row r="42" spans="1:3" x14ac:dyDescent="0.2">
      <c r="C42" s="7"/>
    </row>
    <row r="43" spans="1:3" x14ac:dyDescent="0.2">
      <c r="C43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0" t="s">
        <v>170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284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290</v>
      </c>
      <c r="C8" s="22">
        <v>2083054</v>
      </c>
    </row>
    <row r="9" spans="1:3" x14ac:dyDescent="0.2">
      <c r="A9" s="21" t="s">
        <v>291</v>
      </c>
      <c r="B9" s="21" t="s">
        <v>69</v>
      </c>
      <c r="C9" s="22">
        <v>3826617</v>
      </c>
    </row>
    <row r="10" spans="1:3" x14ac:dyDescent="0.2">
      <c r="A10" s="21" t="s">
        <v>292</v>
      </c>
      <c r="B10" s="21" t="s">
        <v>71</v>
      </c>
      <c r="C10" s="22">
        <v>1743563</v>
      </c>
    </row>
    <row r="11" spans="1:3" x14ac:dyDescent="0.2">
      <c r="A11" s="21" t="s">
        <v>72</v>
      </c>
      <c r="B11" s="21" t="s">
        <v>293</v>
      </c>
      <c r="C11" s="22">
        <v>819705</v>
      </c>
    </row>
    <row r="12" spans="1:3" x14ac:dyDescent="0.2">
      <c r="A12" s="21" t="s">
        <v>74</v>
      </c>
      <c r="B12" s="21" t="s">
        <v>75</v>
      </c>
      <c r="C12" s="22">
        <v>1007949</v>
      </c>
    </row>
    <row r="13" spans="1:3" x14ac:dyDescent="0.2">
      <c r="A13" s="21" t="s">
        <v>76</v>
      </c>
      <c r="B13" s="21" t="s">
        <v>77</v>
      </c>
      <c r="C13" s="22">
        <v>188244</v>
      </c>
    </row>
    <row r="14" spans="1:3" x14ac:dyDescent="0.2">
      <c r="A14" s="21" t="s">
        <v>78</v>
      </c>
      <c r="B14" s="21" t="s">
        <v>294</v>
      </c>
      <c r="C14" s="22">
        <v>2902759</v>
      </c>
    </row>
    <row r="15" spans="1:3" x14ac:dyDescent="0.2">
      <c r="A15" s="21" t="s">
        <v>80</v>
      </c>
      <c r="B15" s="21" t="s">
        <v>295</v>
      </c>
      <c r="C15" s="22">
        <v>21289</v>
      </c>
    </row>
    <row r="16" spans="1:3" x14ac:dyDescent="0.2">
      <c r="A16" s="21" t="s">
        <v>82</v>
      </c>
      <c r="B16" s="21" t="s">
        <v>83</v>
      </c>
      <c r="C16" s="22">
        <v>21432</v>
      </c>
    </row>
    <row r="17" spans="1:3" x14ac:dyDescent="0.2">
      <c r="A17" s="21" t="s">
        <v>84</v>
      </c>
      <c r="B17" s="21" t="s">
        <v>85</v>
      </c>
      <c r="C17" s="22">
        <v>143</v>
      </c>
    </row>
    <row r="18" spans="1:3" x14ac:dyDescent="0.2">
      <c r="A18" s="21" t="s">
        <v>86</v>
      </c>
      <c r="B18" s="21" t="s">
        <v>296</v>
      </c>
      <c r="C18" s="22">
        <v>900992</v>
      </c>
    </row>
    <row r="19" spans="1:3" x14ac:dyDescent="0.2">
      <c r="A19" s="21" t="s">
        <v>88</v>
      </c>
      <c r="B19" s="21" t="s">
        <v>89</v>
      </c>
      <c r="C19" s="22">
        <v>33899552</v>
      </c>
    </row>
    <row r="20" spans="1:3" x14ac:dyDescent="0.2">
      <c r="A20" s="21" t="s">
        <v>90</v>
      </c>
      <c r="B20" s="21" t="s">
        <v>91</v>
      </c>
      <c r="C20" s="22">
        <v>32998560</v>
      </c>
    </row>
    <row r="21" spans="1:3" x14ac:dyDescent="0.2">
      <c r="A21" s="21" t="s">
        <v>149</v>
      </c>
      <c r="B21" s="21" t="s">
        <v>297</v>
      </c>
      <c r="C21" s="22">
        <v>8</v>
      </c>
    </row>
    <row r="22" spans="1:3" x14ac:dyDescent="0.2">
      <c r="A22" s="21" t="s">
        <v>298</v>
      </c>
      <c r="B22" s="21" t="s">
        <v>299</v>
      </c>
      <c r="C22" s="22">
        <v>20678</v>
      </c>
    </row>
    <row r="23" spans="1:3" x14ac:dyDescent="0.2">
      <c r="A23" s="21" t="s">
        <v>94</v>
      </c>
      <c r="B23" s="21" t="s">
        <v>95</v>
      </c>
      <c r="C23" s="22">
        <v>20678</v>
      </c>
    </row>
    <row r="24" spans="1:3" x14ac:dyDescent="0.2">
      <c r="A24" s="21" t="s">
        <v>300</v>
      </c>
      <c r="B24" s="21" t="s">
        <v>301</v>
      </c>
      <c r="C24" s="22">
        <v>-161001</v>
      </c>
    </row>
    <row r="25" spans="1:3" x14ac:dyDescent="0.2">
      <c r="A25" s="21" t="s">
        <v>98</v>
      </c>
      <c r="B25" s="21" t="s">
        <v>99</v>
      </c>
      <c r="C25" s="22">
        <v>161001</v>
      </c>
    </row>
    <row r="26" spans="1:3" x14ac:dyDescent="0.2">
      <c r="A26" s="21" t="s">
        <v>115</v>
      </c>
      <c r="B26" s="21" t="s">
        <v>302</v>
      </c>
      <c r="C26" s="22">
        <v>-1697849</v>
      </c>
    </row>
    <row r="27" spans="1:3" x14ac:dyDescent="0.2">
      <c r="A27" s="21" t="s">
        <v>102</v>
      </c>
      <c r="B27" s="21" t="s">
        <v>103</v>
      </c>
      <c r="C27" s="22">
        <v>1697849</v>
      </c>
    </row>
    <row r="28" spans="1:3" x14ac:dyDescent="0.2">
      <c r="A28" s="21" t="s">
        <v>141</v>
      </c>
      <c r="B28" s="21" t="s">
        <v>303</v>
      </c>
      <c r="C28" s="22">
        <v>-359284</v>
      </c>
    </row>
    <row r="29" spans="1:3" x14ac:dyDescent="0.2">
      <c r="A29" s="21" t="s">
        <v>143</v>
      </c>
      <c r="B29" s="21" t="s">
        <v>144</v>
      </c>
      <c r="C29" s="22">
        <v>6153511</v>
      </c>
    </row>
    <row r="30" spans="1:3" x14ac:dyDescent="0.2">
      <c r="A30" s="21" t="s">
        <v>163</v>
      </c>
      <c r="B30" s="21" t="s">
        <v>251</v>
      </c>
      <c r="C30" s="22">
        <v>6512795</v>
      </c>
    </row>
    <row r="31" spans="1:3" x14ac:dyDescent="0.2">
      <c r="A31" s="21" t="s">
        <v>104</v>
      </c>
      <c r="B31" s="21" t="s">
        <v>304</v>
      </c>
      <c r="C31" s="22">
        <v>1627592</v>
      </c>
    </row>
    <row r="32" spans="1:3" x14ac:dyDescent="0.2">
      <c r="A32" s="21" t="s">
        <v>153</v>
      </c>
      <c r="B32" s="21" t="s">
        <v>252</v>
      </c>
      <c r="C32" s="21"/>
    </row>
    <row r="33" spans="1:3" x14ac:dyDescent="0.2">
      <c r="A33" s="21" t="s">
        <v>155</v>
      </c>
      <c r="B33" s="21" t="s">
        <v>262</v>
      </c>
      <c r="C33" s="21"/>
    </row>
    <row r="34" spans="1:3" x14ac:dyDescent="0.2">
      <c r="A34" s="21" t="s">
        <v>243</v>
      </c>
      <c r="B34" s="21" t="s">
        <v>263</v>
      </c>
      <c r="C34" s="21"/>
    </row>
    <row r="35" spans="1:3" x14ac:dyDescent="0.2">
      <c r="A35" s="21" t="s">
        <v>106</v>
      </c>
      <c r="B35" s="21" t="s">
        <v>107</v>
      </c>
      <c r="C35" s="22">
        <v>1627592</v>
      </c>
    </row>
    <row r="36" spans="1:3" x14ac:dyDescent="0.2">
      <c r="A36" s="21" t="s">
        <v>164</v>
      </c>
      <c r="B36" s="21" t="s">
        <v>253</v>
      </c>
      <c r="C36" s="21"/>
    </row>
    <row r="37" spans="1:3" x14ac:dyDescent="0.2">
      <c r="A37" s="21" t="s">
        <v>110</v>
      </c>
      <c r="B37" s="21" t="s">
        <v>264</v>
      </c>
      <c r="C37" s="21"/>
    </row>
    <row r="38" spans="1:3" x14ac:dyDescent="0.2">
      <c r="A38" s="21" t="s">
        <v>165</v>
      </c>
      <c r="B38" s="21" t="s">
        <v>265</v>
      </c>
      <c r="C38" s="21"/>
    </row>
    <row r="39" spans="1:3" x14ac:dyDescent="0.2">
      <c r="A39" s="21" t="s">
        <v>167</v>
      </c>
      <c r="B39" s="21" t="s">
        <v>266</v>
      </c>
      <c r="C39" s="21"/>
    </row>
    <row r="40" spans="1:3" x14ac:dyDescent="0.2">
      <c r="A40" s="21" t="s">
        <v>169</v>
      </c>
      <c r="B40" s="21" t="s">
        <v>254</v>
      </c>
      <c r="C40" s="22">
        <v>1627592</v>
      </c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0" t="s">
        <v>170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283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1341002</v>
      </c>
    </row>
    <row r="9" spans="1:3" x14ac:dyDescent="0.2">
      <c r="A9" s="21" t="s">
        <v>68</v>
      </c>
      <c r="B9" s="21" t="s">
        <v>69</v>
      </c>
      <c r="C9" s="22">
        <v>2578032</v>
      </c>
    </row>
    <row r="10" spans="1:3" x14ac:dyDescent="0.2">
      <c r="A10" s="21" t="s">
        <v>70</v>
      </c>
      <c r="B10" s="21" t="s">
        <v>71</v>
      </c>
      <c r="C10" s="22">
        <v>1237030</v>
      </c>
    </row>
    <row r="11" spans="1:3" x14ac:dyDescent="0.2">
      <c r="A11" s="21" t="s">
        <v>72</v>
      </c>
      <c r="B11" s="21" t="s">
        <v>73</v>
      </c>
      <c r="C11" s="44">
        <v>519642</v>
      </c>
    </row>
    <row r="12" spans="1:3" x14ac:dyDescent="0.2">
      <c r="A12" s="21" t="s">
        <v>74</v>
      </c>
      <c r="B12" s="21" t="s">
        <v>75</v>
      </c>
      <c r="C12" s="44">
        <v>639750</v>
      </c>
    </row>
    <row r="13" spans="1:3" x14ac:dyDescent="0.2">
      <c r="A13" s="21" t="s">
        <v>76</v>
      </c>
      <c r="B13" s="21" t="s">
        <v>77</v>
      </c>
      <c r="C13" s="44">
        <v>120108</v>
      </c>
    </row>
    <row r="14" spans="1:3" x14ac:dyDescent="0.2">
      <c r="A14" s="21" t="s">
        <v>78</v>
      </c>
      <c r="B14" s="21" t="s">
        <v>79</v>
      </c>
      <c r="C14" s="44">
        <v>1860644</v>
      </c>
    </row>
    <row r="15" spans="1:3" x14ac:dyDescent="0.2">
      <c r="A15" s="21" t="s">
        <v>80</v>
      </c>
      <c r="B15" s="21" t="s">
        <v>81</v>
      </c>
      <c r="C15" s="44">
        <v>17949</v>
      </c>
    </row>
    <row r="16" spans="1:3" x14ac:dyDescent="0.2">
      <c r="A16" s="21" t="s">
        <v>82</v>
      </c>
      <c r="B16" s="21" t="s">
        <v>83</v>
      </c>
      <c r="C16" s="44">
        <v>19389</v>
      </c>
    </row>
    <row r="17" spans="1:3" x14ac:dyDescent="0.2">
      <c r="A17" s="21" t="s">
        <v>84</v>
      </c>
      <c r="B17" s="21" t="s">
        <v>85</v>
      </c>
      <c r="C17" s="44">
        <v>1440</v>
      </c>
    </row>
    <row r="18" spans="1:3" x14ac:dyDescent="0.2">
      <c r="A18" s="21" t="s">
        <v>86</v>
      </c>
      <c r="B18" s="21" t="s">
        <v>87</v>
      </c>
      <c r="C18" s="44">
        <v>640406</v>
      </c>
    </row>
    <row r="19" spans="1:3" x14ac:dyDescent="0.2">
      <c r="A19" s="21" t="s">
        <v>88</v>
      </c>
      <c r="B19" s="21" t="s">
        <v>89</v>
      </c>
      <c r="C19" s="44">
        <v>21993129</v>
      </c>
    </row>
    <row r="20" spans="1:3" x14ac:dyDescent="0.2">
      <c r="A20" s="21" t="s">
        <v>90</v>
      </c>
      <c r="B20" s="21" t="s">
        <v>91</v>
      </c>
      <c r="C20" s="44">
        <v>21352723</v>
      </c>
    </row>
    <row r="21" spans="1:3" x14ac:dyDescent="0.2">
      <c r="A21" s="21" t="s">
        <v>149</v>
      </c>
      <c r="B21" s="21" t="s">
        <v>158</v>
      </c>
      <c r="C21" s="44">
        <v>8</v>
      </c>
    </row>
    <row r="22" spans="1:3" x14ac:dyDescent="0.2">
      <c r="A22" s="21" t="s">
        <v>92</v>
      </c>
      <c r="B22" s="21" t="s">
        <v>93</v>
      </c>
      <c r="C22" s="44">
        <v>50776</v>
      </c>
    </row>
    <row r="23" spans="1:3" x14ac:dyDescent="0.2">
      <c r="A23" s="21" t="s">
        <v>94</v>
      </c>
      <c r="B23" s="21" t="s">
        <v>95</v>
      </c>
      <c r="C23" s="44">
        <v>50776</v>
      </c>
    </row>
    <row r="24" spans="1:3" x14ac:dyDescent="0.2">
      <c r="A24" s="21" t="s">
        <v>96</v>
      </c>
      <c r="B24" s="21" t="s">
        <v>97</v>
      </c>
      <c r="C24" s="44">
        <v>-153061</v>
      </c>
    </row>
    <row r="25" spans="1:3" x14ac:dyDescent="0.2">
      <c r="A25" s="21" t="s">
        <v>98</v>
      </c>
      <c r="B25" s="21" t="s">
        <v>99</v>
      </c>
      <c r="C25" s="44">
        <v>153061</v>
      </c>
    </row>
    <row r="26" spans="1:3" x14ac:dyDescent="0.2">
      <c r="A26" s="21" t="s">
        <v>115</v>
      </c>
      <c r="B26" s="21" t="s">
        <v>101</v>
      </c>
      <c r="C26" s="44">
        <v>-1108950</v>
      </c>
    </row>
    <row r="27" spans="1:3" x14ac:dyDescent="0.2">
      <c r="A27" s="21" t="s">
        <v>102</v>
      </c>
      <c r="B27" s="21" t="s">
        <v>103</v>
      </c>
      <c r="C27" s="44">
        <v>1108950</v>
      </c>
    </row>
    <row r="28" spans="1:3" x14ac:dyDescent="0.2">
      <c r="A28" s="21" t="s">
        <v>141</v>
      </c>
      <c r="B28" s="21" t="s">
        <v>142</v>
      </c>
      <c r="C28" s="44">
        <v>-305744</v>
      </c>
    </row>
    <row r="29" spans="1:3" x14ac:dyDescent="0.2">
      <c r="A29" s="21" t="s">
        <v>143</v>
      </c>
      <c r="B29" s="21" t="s">
        <v>144</v>
      </c>
      <c r="C29" s="44">
        <v>3743429</v>
      </c>
    </row>
    <row r="30" spans="1:3" x14ac:dyDescent="0.2">
      <c r="A30" s="21" t="s">
        <v>163</v>
      </c>
      <c r="B30" s="21" t="s">
        <v>251</v>
      </c>
      <c r="C30" s="44">
        <v>4049173</v>
      </c>
    </row>
    <row r="31" spans="1:3" x14ac:dyDescent="0.2">
      <c r="A31" s="21" t="s">
        <v>104</v>
      </c>
      <c r="B31" s="21" t="s">
        <v>105</v>
      </c>
      <c r="C31" s="44">
        <v>1002028</v>
      </c>
    </row>
    <row r="32" spans="1:3" x14ac:dyDescent="0.2">
      <c r="A32" s="21" t="s">
        <v>153</v>
      </c>
      <c r="B32" s="21" t="s">
        <v>252</v>
      </c>
      <c r="C32" s="21"/>
    </row>
    <row r="33" spans="1:3" x14ac:dyDescent="0.2">
      <c r="A33" s="21" t="s">
        <v>155</v>
      </c>
      <c r="B33" s="21" t="s">
        <v>262</v>
      </c>
      <c r="C33" s="21"/>
    </row>
    <row r="34" spans="1:3" x14ac:dyDescent="0.2">
      <c r="A34" s="21" t="s">
        <v>243</v>
      </c>
      <c r="B34" s="21" t="s">
        <v>263</v>
      </c>
      <c r="C34" s="21"/>
    </row>
    <row r="35" spans="1:3" x14ac:dyDescent="0.2">
      <c r="A35" s="21" t="s">
        <v>106</v>
      </c>
      <c r="B35" s="21" t="s">
        <v>107</v>
      </c>
      <c r="C35" s="44">
        <v>1002028</v>
      </c>
    </row>
    <row r="36" spans="1:3" x14ac:dyDescent="0.2">
      <c r="A36" s="21" t="s">
        <v>164</v>
      </c>
      <c r="B36" s="21" t="s">
        <v>253</v>
      </c>
      <c r="C36" s="21"/>
    </row>
    <row r="37" spans="1:3" x14ac:dyDescent="0.2">
      <c r="A37" s="21" t="s">
        <v>110</v>
      </c>
      <c r="B37" s="21" t="s">
        <v>264</v>
      </c>
      <c r="C37" s="21"/>
    </row>
    <row r="38" spans="1:3" x14ac:dyDescent="0.2">
      <c r="A38" s="21" t="s">
        <v>165</v>
      </c>
      <c r="B38" s="21" t="s">
        <v>265</v>
      </c>
      <c r="C38" s="21"/>
    </row>
    <row r="39" spans="1:3" x14ac:dyDescent="0.2">
      <c r="A39" s="21" t="s">
        <v>167</v>
      </c>
      <c r="B39" s="21" t="s">
        <v>266</v>
      </c>
      <c r="C39" s="21"/>
    </row>
    <row r="40" spans="1:3" x14ac:dyDescent="0.2">
      <c r="A40" s="21" t="s">
        <v>169</v>
      </c>
      <c r="B40" s="21" t="s">
        <v>254</v>
      </c>
      <c r="C40" s="44">
        <v>1002028</v>
      </c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C47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0" t="s">
        <v>170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250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659126</v>
      </c>
    </row>
    <row r="9" spans="1:3" x14ac:dyDescent="0.2">
      <c r="A9" s="21" t="s">
        <v>68</v>
      </c>
      <c r="B9" s="21" t="s">
        <v>69</v>
      </c>
      <c r="C9" s="22">
        <v>1318325</v>
      </c>
    </row>
    <row r="10" spans="1:3" x14ac:dyDescent="0.2">
      <c r="A10" s="21" t="s">
        <v>70</v>
      </c>
      <c r="B10" s="21" t="s">
        <v>71</v>
      </c>
      <c r="C10" s="22">
        <v>659199</v>
      </c>
    </row>
    <row r="11" spans="1:3" x14ac:dyDescent="0.2">
      <c r="A11" s="21" t="s">
        <v>72</v>
      </c>
      <c r="B11" s="21" t="s">
        <v>73</v>
      </c>
      <c r="C11" s="22">
        <v>243189</v>
      </c>
    </row>
    <row r="12" spans="1:3" x14ac:dyDescent="0.2">
      <c r="A12" s="21" t="s">
        <v>74</v>
      </c>
      <c r="B12" s="21" t="s">
        <v>75</v>
      </c>
      <c r="C12" s="22">
        <v>298085</v>
      </c>
    </row>
    <row r="13" spans="1:3" x14ac:dyDescent="0.2">
      <c r="A13" s="21" t="s">
        <v>76</v>
      </c>
      <c r="B13" s="21" t="s">
        <v>77</v>
      </c>
      <c r="C13" s="22">
        <v>54896</v>
      </c>
    </row>
    <row r="14" spans="1:3" x14ac:dyDescent="0.2">
      <c r="A14" s="21" t="s">
        <v>78</v>
      </c>
      <c r="B14" s="21" t="s">
        <v>79</v>
      </c>
      <c r="C14" s="22">
        <v>902315</v>
      </c>
    </row>
    <row r="15" spans="1:3" x14ac:dyDescent="0.2">
      <c r="A15" s="21" t="s">
        <v>80</v>
      </c>
      <c r="B15" s="21" t="s">
        <v>81</v>
      </c>
      <c r="C15" s="22">
        <v>1026</v>
      </c>
    </row>
    <row r="16" spans="1:3" x14ac:dyDescent="0.2">
      <c r="A16" s="21" t="s">
        <v>82</v>
      </c>
      <c r="B16" s="21" t="s">
        <v>83</v>
      </c>
      <c r="C16" s="22">
        <v>1028</v>
      </c>
    </row>
    <row r="17" spans="1:3" x14ac:dyDescent="0.2">
      <c r="A17" s="21" t="s">
        <v>84</v>
      </c>
      <c r="B17" s="21" t="s">
        <v>85</v>
      </c>
      <c r="C17" s="22">
        <v>2</v>
      </c>
    </row>
    <row r="18" spans="1:3" x14ac:dyDescent="0.2">
      <c r="A18" s="21" t="s">
        <v>86</v>
      </c>
      <c r="B18" s="21" t="s">
        <v>87</v>
      </c>
      <c r="C18" s="22">
        <v>-383623</v>
      </c>
    </row>
    <row r="19" spans="1:3" x14ac:dyDescent="0.2">
      <c r="A19" s="21" t="s">
        <v>88</v>
      </c>
      <c r="B19" s="21" t="s">
        <v>89</v>
      </c>
      <c r="C19" s="22">
        <v>10255729</v>
      </c>
    </row>
    <row r="20" spans="1:3" x14ac:dyDescent="0.2">
      <c r="A20" s="21" t="s">
        <v>90</v>
      </c>
      <c r="B20" s="21" t="s">
        <v>91</v>
      </c>
      <c r="C20" s="22">
        <v>10639352</v>
      </c>
    </row>
    <row r="21" spans="1:3" x14ac:dyDescent="0.2">
      <c r="A21" s="21" t="s">
        <v>149</v>
      </c>
      <c r="B21" s="21" t="s">
        <v>158</v>
      </c>
      <c r="C21" s="22">
        <v>3</v>
      </c>
    </row>
    <row r="22" spans="1:3" x14ac:dyDescent="0.2">
      <c r="A22" s="21" t="s">
        <v>92</v>
      </c>
      <c r="B22" s="21" t="s">
        <v>93</v>
      </c>
      <c r="C22" s="22">
        <v>109528</v>
      </c>
    </row>
    <row r="23" spans="1:3" x14ac:dyDescent="0.2">
      <c r="A23" s="21" t="s">
        <v>94</v>
      </c>
      <c r="B23" s="21" t="s">
        <v>95</v>
      </c>
      <c r="C23" s="22">
        <v>109528</v>
      </c>
    </row>
    <row r="24" spans="1:3" x14ac:dyDescent="0.2">
      <c r="A24" s="21" t="s">
        <v>96</v>
      </c>
      <c r="B24" s="21" t="s">
        <v>97</v>
      </c>
      <c r="C24" s="22">
        <v>-148597</v>
      </c>
    </row>
    <row r="25" spans="1:3" x14ac:dyDescent="0.2">
      <c r="A25" s="21" t="s">
        <v>98</v>
      </c>
      <c r="B25" s="21" t="s">
        <v>99</v>
      </c>
      <c r="C25" s="22">
        <v>148597</v>
      </c>
    </row>
    <row r="26" spans="1:3" x14ac:dyDescent="0.2">
      <c r="A26" s="21" t="s">
        <v>115</v>
      </c>
      <c r="B26" s="21" t="s">
        <v>101</v>
      </c>
      <c r="C26" s="22">
        <v>-451084</v>
      </c>
    </row>
    <row r="27" spans="1:3" x14ac:dyDescent="0.2">
      <c r="A27" s="21" t="s">
        <v>102</v>
      </c>
      <c r="B27" s="21" t="s">
        <v>103</v>
      </c>
      <c r="C27" s="22">
        <v>451084</v>
      </c>
    </row>
    <row r="28" spans="1:3" x14ac:dyDescent="0.2">
      <c r="A28" s="21" t="s">
        <v>141</v>
      </c>
      <c r="B28" s="21" t="s">
        <v>142</v>
      </c>
      <c r="C28" s="22">
        <v>524327</v>
      </c>
    </row>
    <row r="29" spans="1:3" x14ac:dyDescent="0.2">
      <c r="A29" s="21" t="s">
        <v>143</v>
      </c>
      <c r="B29" s="21" t="s">
        <v>144</v>
      </c>
      <c r="C29" s="22">
        <v>1871221</v>
      </c>
    </row>
    <row r="30" spans="1:3" x14ac:dyDescent="0.2">
      <c r="A30" s="21" t="s">
        <v>163</v>
      </c>
      <c r="B30" s="21" t="s">
        <v>251</v>
      </c>
      <c r="C30" s="22">
        <v>1346894</v>
      </c>
    </row>
    <row r="31" spans="1:3" x14ac:dyDescent="0.2">
      <c r="A31" s="21" t="s">
        <v>104</v>
      </c>
      <c r="B31" s="21" t="s">
        <v>105</v>
      </c>
      <c r="C31" s="22">
        <v>553895</v>
      </c>
    </row>
    <row r="32" spans="1:3" x14ac:dyDescent="0.2">
      <c r="A32" s="21" t="s">
        <v>153</v>
      </c>
      <c r="B32" s="21" t="s">
        <v>252</v>
      </c>
      <c r="C32" s="21"/>
    </row>
    <row r="33" spans="1:3" x14ac:dyDescent="0.2">
      <c r="A33" s="21" t="s">
        <v>155</v>
      </c>
      <c r="B33" s="21" t="s">
        <v>262</v>
      </c>
      <c r="C33" s="21"/>
    </row>
    <row r="34" spans="1:3" x14ac:dyDescent="0.2">
      <c r="A34" s="21" t="s">
        <v>243</v>
      </c>
      <c r="B34" s="21" t="s">
        <v>263</v>
      </c>
      <c r="C34" s="21"/>
    </row>
    <row r="35" spans="1:3" x14ac:dyDescent="0.2">
      <c r="A35" s="21" t="s">
        <v>106</v>
      </c>
      <c r="B35" s="21" t="s">
        <v>107</v>
      </c>
      <c r="C35" s="22">
        <v>553895</v>
      </c>
    </row>
    <row r="36" spans="1:3" x14ac:dyDescent="0.2">
      <c r="A36" s="21" t="s">
        <v>164</v>
      </c>
      <c r="B36" s="21" t="s">
        <v>253</v>
      </c>
      <c r="C36" s="21"/>
    </row>
    <row r="37" spans="1:3" x14ac:dyDescent="0.2">
      <c r="A37" s="21" t="s">
        <v>110</v>
      </c>
      <c r="B37" s="21" t="s">
        <v>264</v>
      </c>
      <c r="C37" s="21"/>
    </row>
    <row r="38" spans="1:3" x14ac:dyDescent="0.2">
      <c r="A38" s="21" t="s">
        <v>165</v>
      </c>
      <c r="B38" s="21" t="s">
        <v>265</v>
      </c>
      <c r="C38" s="21"/>
    </row>
    <row r="39" spans="1:3" x14ac:dyDescent="0.2">
      <c r="A39" s="21" t="s">
        <v>167</v>
      </c>
      <c r="B39" s="21" t="s">
        <v>266</v>
      </c>
      <c r="C39" s="21"/>
    </row>
    <row r="40" spans="1:3" x14ac:dyDescent="0.2">
      <c r="A40" s="21" t="s">
        <v>169</v>
      </c>
      <c r="B40" s="21" t="s">
        <v>254</v>
      </c>
      <c r="C40" s="22">
        <v>553895</v>
      </c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7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170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162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217</v>
      </c>
      <c r="C8" s="22">
        <f>C9-C10</f>
        <v>3998634</v>
      </c>
    </row>
    <row r="9" spans="1:3" x14ac:dyDescent="0.2">
      <c r="A9" s="21" t="s">
        <v>68</v>
      </c>
      <c r="B9" s="21" t="s">
        <v>218</v>
      </c>
      <c r="C9" s="22">
        <v>5263477</v>
      </c>
    </row>
    <row r="10" spans="1:3" x14ac:dyDescent="0.2">
      <c r="A10" s="21" t="s">
        <v>70</v>
      </c>
      <c r="B10" s="21" t="s">
        <v>219</v>
      </c>
      <c r="C10" s="22">
        <v>1264843</v>
      </c>
    </row>
    <row r="11" spans="1:3" x14ac:dyDescent="0.2">
      <c r="A11" s="21" t="s">
        <v>72</v>
      </c>
      <c r="B11" s="21" t="s">
        <v>220</v>
      </c>
      <c r="C11" s="22">
        <f>+C12-C13</f>
        <v>629583</v>
      </c>
    </row>
    <row r="12" spans="1:3" x14ac:dyDescent="0.2">
      <c r="A12" s="21" t="s">
        <v>74</v>
      </c>
      <c r="B12" s="21" t="s">
        <v>221</v>
      </c>
      <c r="C12" s="22">
        <v>897685</v>
      </c>
    </row>
    <row r="13" spans="1:3" x14ac:dyDescent="0.2">
      <c r="A13" s="21" t="s">
        <v>76</v>
      </c>
      <c r="B13" s="21" t="s">
        <v>222</v>
      </c>
      <c r="C13" s="22">
        <v>268102</v>
      </c>
    </row>
    <row r="14" spans="1:3" x14ac:dyDescent="0.2">
      <c r="A14" s="21" t="s">
        <v>78</v>
      </c>
      <c r="B14" s="21" t="s">
        <v>223</v>
      </c>
      <c r="C14" s="36">
        <f>C8+C11</f>
        <v>4628217</v>
      </c>
    </row>
    <row r="15" spans="1:3" x14ac:dyDescent="0.2">
      <c r="A15" s="21" t="s">
        <v>80</v>
      </c>
      <c r="B15" s="21" t="s">
        <v>224</v>
      </c>
      <c r="C15" s="36">
        <v>-27636</v>
      </c>
    </row>
    <row r="16" spans="1:3" x14ac:dyDescent="0.2">
      <c r="A16" s="21" t="s">
        <v>82</v>
      </c>
      <c r="B16" s="21" t="s">
        <v>225</v>
      </c>
      <c r="C16" s="36">
        <v>19576</v>
      </c>
    </row>
    <row r="17" spans="1:3" x14ac:dyDescent="0.2">
      <c r="A17" s="21" t="s">
        <v>84</v>
      </c>
      <c r="B17" s="37" t="s">
        <v>226</v>
      </c>
      <c r="C17" s="36">
        <v>47212</v>
      </c>
    </row>
    <row r="18" spans="1:3" x14ac:dyDescent="0.2">
      <c r="A18" s="21" t="s">
        <v>86</v>
      </c>
      <c r="B18" s="21" t="s">
        <v>227</v>
      </c>
      <c r="C18" s="38">
        <v>1555731</v>
      </c>
    </row>
    <row r="19" spans="1:3" x14ac:dyDescent="0.2">
      <c r="A19" s="21" t="s">
        <v>88</v>
      </c>
      <c r="B19" s="21" t="s">
        <v>228</v>
      </c>
      <c r="C19" s="36">
        <v>48712505</v>
      </c>
    </row>
    <row r="20" spans="1:3" x14ac:dyDescent="0.2">
      <c r="A20" s="21" t="s">
        <v>90</v>
      </c>
      <c r="B20" s="21" t="s">
        <v>229</v>
      </c>
      <c r="C20" s="36">
        <v>47156774</v>
      </c>
    </row>
    <row r="21" spans="1:3" x14ac:dyDescent="0.2">
      <c r="A21" s="21" t="s">
        <v>149</v>
      </c>
      <c r="B21" s="21" t="s">
        <v>230</v>
      </c>
      <c r="C21" s="36">
        <v>847</v>
      </c>
    </row>
    <row r="22" spans="1:3" x14ac:dyDescent="0.2">
      <c r="A22" s="21" t="s">
        <v>92</v>
      </c>
      <c r="B22" s="21" t="s">
        <v>231</v>
      </c>
      <c r="C22" s="22">
        <v>33116</v>
      </c>
    </row>
    <row r="23" spans="1:3" x14ac:dyDescent="0.2">
      <c r="A23" s="21" t="s">
        <v>94</v>
      </c>
      <c r="B23" s="21" t="s">
        <v>232</v>
      </c>
      <c r="C23" s="22">
        <v>33116</v>
      </c>
    </row>
    <row r="24" spans="1:3" x14ac:dyDescent="0.2">
      <c r="A24" s="21" t="s">
        <v>96</v>
      </c>
      <c r="B24" s="21" t="s">
        <v>233</v>
      </c>
      <c r="C24" s="22">
        <v>-249869</v>
      </c>
    </row>
    <row r="25" spans="1:3" x14ac:dyDescent="0.2">
      <c r="A25" s="21" t="s">
        <v>98</v>
      </c>
      <c r="B25" s="21" t="s">
        <v>234</v>
      </c>
      <c r="C25" s="22">
        <v>249869</v>
      </c>
    </row>
    <row r="26" spans="1:3" x14ac:dyDescent="0.2">
      <c r="A26" s="21" t="s">
        <v>115</v>
      </c>
      <c r="B26" s="21" t="s">
        <v>235</v>
      </c>
      <c r="C26" s="22">
        <v>-2262772</v>
      </c>
    </row>
    <row r="27" spans="1:3" x14ac:dyDescent="0.2">
      <c r="A27" s="21" t="s">
        <v>102</v>
      </c>
      <c r="B27" s="21" t="s">
        <v>236</v>
      </c>
      <c r="C27" s="22">
        <v>2262772</v>
      </c>
    </row>
    <row r="28" spans="1:3" x14ac:dyDescent="0.2">
      <c r="A28" s="21" t="s">
        <v>141</v>
      </c>
      <c r="B28" s="21" t="s">
        <v>237</v>
      </c>
      <c r="C28" s="22">
        <f>C29-C30</f>
        <v>-2229744</v>
      </c>
    </row>
    <row r="29" spans="1:3" x14ac:dyDescent="0.2">
      <c r="A29" t="s">
        <v>143</v>
      </c>
      <c r="B29" s="21" t="s">
        <v>238</v>
      </c>
      <c r="C29" s="7">
        <v>6544497</v>
      </c>
    </row>
    <row r="30" spans="1:3" x14ac:dyDescent="0.2">
      <c r="A30" t="s">
        <v>163</v>
      </c>
      <c r="B30" s="21" t="s">
        <v>239</v>
      </c>
      <c r="C30" s="7">
        <v>8774241</v>
      </c>
    </row>
    <row r="31" spans="1:3" x14ac:dyDescent="0.2">
      <c r="A31" t="s">
        <v>104</v>
      </c>
      <c r="B31" s="21" t="s">
        <v>240</v>
      </c>
      <c r="C31" s="7">
        <v>1447890</v>
      </c>
    </row>
    <row r="32" spans="1:3" x14ac:dyDescent="0.2">
      <c r="A32" t="s">
        <v>153</v>
      </c>
      <c r="B32" s="39" t="s">
        <v>241</v>
      </c>
      <c r="C32" s="7">
        <f>C33-C34</f>
        <v>0</v>
      </c>
    </row>
    <row r="33" spans="1:3" x14ac:dyDescent="0.2">
      <c r="A33" t="s">
        <v>155</v>
      </c>
      <c r="B33" s="37" t="s">
        <v>242</v>
      </c>
      <c r="C33" s="7"/>
    </row>
    <row r="34" spans="1:3" x14ac:dyDescent="0.2">
      <c r="A34" t="s">
        <v>243</v>
      </c>
      <c r="B34" s="37" t="s">
        <v>244</v>
      </c>
      <c r="C34" s="7"/>
    </row>
    <row r="35" spans="1:3" x14ac:dyDescent="0.2">
      <c r="A35" t="s">
        <v>106</v>
      </c>
      <c r="B35" s="21" t="s">
        <v>245</v>
      </c>
      <c r="C35" s="7">
        <v>1447890</v>
      </c>
    </row>
    <row r="36" spans="1:3" x14ac:dyDescent="0.2">
      <c r="A36" t="s">
        <v>164</v>
      </c>
      <c r="B36" s="21" t="s">
        <v>246</v>
      </c>
      <c r="C36" s="7">
        <v>-94451</v>
      </c>
    </row>
    <row r="37" spans="1:3" ht="25.5" x14ac:dyDescent="0.2">
      <c r="A37" t="s">
        <v>110</v>
      </c>
      <c r="B37" s="24" t="s">
        <v>247</v>
      </c>
      <c r="C37" s="7">
        <v>-17786</v>
      </c>
    </row>
    <row r="38" spans="1:3" x14ac:dyDescent="0.2">
      <c r="A38" t="s">
        <v>165</v>
      </c>
      <c r="B38" s="21" t="s">
        <v>166</v>
      </c>
      <c r="C38" s="7">
        <v>7408</v>
      </c>
    </row>
    <row r="39" spans="1:3" x14ac:dyDescent="0.2">
      <c r="A39" t="s">
        <v>167</v>
      </c>
      <c r="B39" s="21" t="s">
        <v>168</v>
      </c>
      <c r="C39" s="7">
        <v>-25194</v>
      </c>
    </row>
    <row r="40" spans="1:3" x14ac:dyDescent="0.2">
      <c r="A40" t="s">
        <v>169</v>
      </c>
      <c r="B40" s="21" t="s">
        <v>248</v>
      </c>
      <c r="C40" s="7">
        <v>1335653</v>
      </c>
    </row>
    <row r="41" spans="1:3" x14ac:dyDescent="0.2">
      <c r="C41" s="7"/>
    </row>
    <row r="42" spans="1:3" x14ac:dyDescent="0.2">
      <c r="C42" s="7"/>
    </row>
    <row r="43" spans="1:3" x14ac:dyDescent="0.2">
      <c r="C43" s="7"/>
    </row>
    <row r="44" spans="1:3" x14ac:dyDescent="0.2">
      <c r="C44" s="7"/>
    </row>
    <row r="45" spans="1:3" x14ac:dyDescent="0.2">
      <c r="C45" s="7"/>
    </row>
    <row r="46" spans="1:3" x14ac:dyDescent="0.2">
      <c r="C46" s="7"/>
    </row>
    <row r="47" spans="1:3" x14ac:dyDescent="0.2">
      <c r="C47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31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152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1857601</v>
      </c>
    </row>
    <row r="9" spans="1:3" x14ac:dyDescent="0.2">
      <c r="A9" s="21" t="s">
        <v>68</v>
      </c>
      <c r="B9" s="21" t="s">
        <v>69</v>
      </c>
      <c r="C9" s="22">
        <v>4020952</v>
      </c>
    </row>
    <row r="10" spans="1:3" x14ac:dyDescent="0.2">
      <c r="A10" s="21" t="s">
        <v>70</v>
      </c>
      <c r="B10" s="21" t="s">
        <v>71</v>
      </c>
      <c r="C10" s="22">
        <v>2163351</v>
      </c>
    </row>
    <row r="11" spans="1:3" x14ac:dyDescent="0.2">
      <c r="A11" s="21" t="s">
        <v>72</v>
      </c>
      <c r="B11" s="21" t="s">
        <v>73</v>
      </c>
      <c r="C11" s="22">
        <v>463029</v>
      </c>
    </row>
    <row r="12" spans="1:3" x14ac:dyDescent="0.2">
      <c r="A12" s="21" t="s">
        <v>74</v>
      </c>
      <c r="B12" s="21" t="s">
        <v>75</v>
      </c>
      <c r="C12" s="22">
        <v>667709</v>
      </c>
    </row>
    <row r="13" spans="1:3" x14ac:dyDescent="0.2">
      <c r="A13" s="21" t="s">
        <v>76</v>
      </c>
      <c r="B13" s="21" t="s">
        <v>77</v>
      </c>
      <c r="C13" s="22">
        <v>204680</v>
      </c>
    </row>
    <row r="14" spans="1:3" x14ac:dyDescent="0.2">
      <c r="A14" s="21" t="s">
        <v>78</v>
      </c>
      <c r="B14" s="21" t="s">
        <v>79</v>
      </c>
      <c r="C14" s="22">
        <v>2320630</v>
      </c>
    </row>
    <row r="15" spans="1:3" x14ac:dyDescent="0.2">
      <c r="A15" s="21" t="s">
        <v>80</v>
      </c>
      <c r="B15" s="21" t="s">
        <v>81</v>
      </c>
      <c r="C15" s="22">
        <v>-42189</v>
      </c>
    </row>
    <row r="16" spans="1:3" x14ac:dyDescent="0.2">
      <c r="A16" s="21" t="s">
        <v>82</v>
      </c>
      <c r="B16" s="21" t="s">
        <v>83</v>
      </c>
      <c r="C16" s="22">
        <v>9152</v>
      </c>
    </row>
    <row r="17" spans="1:3" x14ac:dyDescent="0.2">
      <c r="A17" s="21" t="s">
        <v>84</v>
      </c>
      <c r="B17" s="21" t="s">
        <v>85</v>
      </c>
      <c r="C17" s="22">
        <v>51341</v>
      </c>
    </row>
    <row r="18" spans="1:3" x14ac:dyDescent="0.2">
      <c r="A18" s="21" t="s">
        <v>86</v>
      </c>
      <c r="B18" s="21" t="s">
        <v>87</v>
      </c>
      <c r="C18" s="22">
        <v>581604</v>
      </c>
    </row>
    <row r="19" spans="1:3" x14ac:dyDescent="0.2">
      <c r="A19" s="21" t="s">
        <v>88</v>
      </c>
      <c r="B19" s="21" t="s">
        <v>89</v>
      </c>
      <c r="C19" s="22">
        <v>40755942</v>
      </c>
    </row>
    <row r="20" spans="1:3" x14ac:dyDescent="0.2">
      <c r="A20" s="21" t="s">
        <v>90</v>
      </c>
      <c r="B20" s="21" t="s">
        <v>91</v>
      </c>
      <c r="C20" s="22">
        <v>40174338</v>
      </c>
    </row>
    <row r="21" spans="1:3" x14ac:dyDescent="0.2">
      <c r="A21" s="21" t="s">
        <v>149</v>
      </c>
      <c r="B21" s="21" t="s">
        <v>158</v>
      </c>
      <c r="C21" s="22">
        <v>844</v>
      </c>
    </row>
    <row r="22" spans="1:3" x14ac:dyDescent="0.2">
      <c r="A22" s="21" t="s">
        <v>92</v>
      </c>
      <c r="B22" s="21" t="s">
        <v>93</v>
      </c>
      <c r="C22" s="22">
        <v>1080097</v>
      </c>
    </row>
    <row r="23" spans="1:3" x14ac:dyDescent="0.2">
      <c r="A23" s="21" t="s">
        <v>94</v>
      </c>
      <c r="B23" s="21" t="s">
        <v>95</v>
      </c>
      <c r="C23" s="22">
        <v>1080097</v>
      </c>
    </row>
    <row r="24" spans="1:3" x14ac:dyDescent="0.2">
      <c r="A24" s="21" t="s">
        <v>96</v>
      </c>
      <c r="B24" s="21" t="s">
        <v>97</v>
      </c>
      <c r="C24" s="22">
        <v>-2820756</v>
      </c>
    </row>
    <row r="25" spans="1:3" x14ac:dyDescent="0.2">
      <c r="A25" s="21" t="s">
        <v>98</v>
      </c>
      <c r="B25" s="21" t="s">
        <v>99</v>
      </c>
      <c r="C25" s="22">
        <v>2820756</v>
      </c>
    </row>
    <row r="26" spans="1:3" x14ac:dyDescent="0.2">
      <c r="A26" s="21" t="s">
        <v>115</v>
      </c>
      <c r="B26" s="21" t="s">
        <v>101</v>
      </c>
      <c r="C26" s="22">
        <v>-1588102</v>
      </c>
    </row>
    <row r="27" spans="1:3" x14ac:dyDescent="0.2">
      <c r="A27" s="21" t="s">
        <v>102</v>
      </c>
      <c r="B27" s="21" t="s">
        <v>103</v>
      </c>
      <c r="C27" s="22">
        <v>1588102</v>
      </c>
    </row>
    <row r="28" spans="1:3" x14ac:dyDescent="0.2">
      <c r="A28" s="21" t="s">
        <v>104</v>
      </c>
      <c r="B28" s="21" t="s">
        <v>105</v>
      </c>
      <c r="C28" s="22">
        <v>-467872</v>
      </c>
    </row>
    <row r="29" spans="1:3" x14ac:dyDescent="0.2">
      <c r="A29" s="21" t="s">
        <v>153</v>
      </c>
      <c r="B29" s="21" t="s">
        <v>154</v>
      </c>
      <c r="C29" s="22">
        <v>4</v>
      </c>
    </row>
    <row r="30" spans="1:3" x14ac:dyDescent="0.2">
      <c r="A30" s="21" t="s">
        <v>155</v>
      </c>
      <c r="B30" s="21" t="s">
        <v>156</v>
      </c>
      <c r="C30" s="22">
        <v>4</v>
      </c>
    </row>
    <row r="31" spans="1:3" x14ac:dyDescent="0.2">
      <c r="A31" s="21" t="s">
        <v>106</v>
      </c>
      <c r="B31" s="21" t="s">
        <v>107</v>
      </c>
      <c r="C31" s="22">
        <v>-467868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29"/>
  <sheetViews>
    <sheetView zoomScale="75" workbookViewId="0">
      <selection activeCell="B21" sqref="B2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150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1199565</v>
      </c>
    </row>
    <row r="9" spans="1:3" x14ac:dyDescent="0.2">
      <c r="A9" s="21" t="s">
        <v>68</v>
      </c>
      <c r="B9" s="21" t="s">
        <v>69</v>
      </c>
      <c r="C9" s="22">
        <v>2616953</v>
      </c>
    </row>
    <row r="10" spans="1:3" x14ac:dyDescent="0.2">
      <c r="A10" s="21" t="s">
        <v>70</v>
      </c>
      <c r="B10" s="21" t="s">
        <v>71</v>
      </c>
      <c r="C10" s="22">
        <v>1417388</v>
      </c>
    </row>
    <row r="11" spans="1:3" x14ac:dyDescent="0.2">
      <c r="A11" s="21" t="s">
        <v>72</v>
      </c>
      <c r="B11" s="21" t="s">
        <v>73</v>
      </c>
      <c r="C11" s="22">
        <v>383801</v>
      </c>
    </row>
    <row r="12" spans="1:3" x14ac:dyDescent="0.2">
      <c r="A12" s="21" t="s">
        <v>74</v>
      </c>
      <c r="B12" s="21" t="s">
        <v>75</v>
      </c>
      <c r="C12" s="22">
        <v>516017</v>
      </c>
    </row>
    <row r="13" spans="1:3" x14ac:dyDescent="0.2">
      <c r="A13" s="21" t="s">
        <v>76</v>
      </c>
      <c r="B13" s="21" t="s">
        <v>77</v>
      </c>
      <c r="C13" s="22">
        <v>132216</v>
      </c>
    </row>
    <row r="14" spans="1:3" x14ac:dyDescent="0.2">
      <c r="A14" s="21" t="s">
        <v>78</v>
      </c>
      <c r="B14" s="21" t="s">
        <v>79</v>
      </c>
      <c r="C14" s="22">
        <v>1583366</v>
      </c>
    </row>
    <row r="15" spans="1:3" x14ac:dyDescent="0.2">
      <c r="A15" s="21" t="s">
        <v>80</v>
      </c>
      <c r="B15" s="21" t="s">
        <v>81</v>
      </c>
      <c r="C15" s="22">
        <v>-13837</v>
      </c>
    </row>
    <row r="16" spans="1:3" x14ac:dyDescent="0.2">
      <c r="A16" s="21" t="s">
        <v>82</v>
      </c>
      <c r="B16" s="21" t="s">
        <v>83</v>
      </c>
      <c r="C16" s="22">
        <v>1679</v>
      </c>
    </row>
    <row r="17" spans="1:3" x14ac:dyDescent="0.2">
      <c r="A17" s="21" t="s">
        <v>84</v>
      </c>
      <c r="B17" s="21" t="s">
        <v>85</v>
      </c>
      <c r="C17" s="22">
        <v>15516</v>
      </c>
    </row>
    <row r="18" spans="1:3" x14ac:dyDescent="0.2">
      <c r="A18" s="21" t="s">
        <v>86</v>
      </c>
      <c r="B18" s="21" t="s">
        <v>87</v>
      </c>
      <c r="C18" s="22">
        <v>334855</v>
      </c>
    </row>
    <row r="19" spans="1:3" x14ac:dyDescent="0.2">
      <c r="A19" s="21" t="s">
        <v>88</v>
      </c>
      <c r="B19" s="21" t="s">
        <v>89</v>
      </c>
      <c r="C19" s="22">
        <v>21150596</v>
      </c>
    </row>
    <row r="20" spans="1:3" x14ac:dyDescent="0.2">
      <c r="A20" s="21" t="s">
        <v>90</v>
      </c>
      <c r="B20" s="21" t="s">
        <v>91</v>
      </c>
      <c r="C20" s="22">
        <v>20815741</v>
      </c>
    </row>
    <row r="21" spans="1:3" x14ac:dyDescent="0.2">
      <c r="A21" s="21" t="s">
        <v>149</v>
      </c>
      <c r="B21" s="21" t="s">
        <v>158</v>
      </c>
      <c r="C21" s="22">
        <v>844</v>
      </c>
    </row>
    <row r="22" spans="1:3" x14ac:dyDescent="0.2">
      <c r="A22" s="21" t="s">
        <v>92</v>
      </c>
      <c r="B22" s="21" t="s">
        <v>93</v>
      </c>
      <c r="C22" s="22">
        <v>171741</v>
      </c>
    </row>
    <row r="23" spans="1:3" x14ac:dyDescent="0.2">
      <c r="A23" s="21" t="s">
        <v>94</v>
      </c>
      <c r="B23" s="21" t="s">
        <v>95</v>
      </c>
      <c r="C23" s="22">
        <v>171741</v>
      </c>
    </row>
    <row r="24" spans="1:3" x14ac:dyDescent="0.2">
      <c r="A24" s="21" t="s">
        <v>96</v>
      </c>
      <c r="B24" s="21" t="s">
        <v>97</v>
      </c>
      <c r="C24" s="22">
        <v>-440933</v>
      </c>
    </row>
    <row r="25" spans="1:3" x14ac:dyDescent="0.2">
      <c r="A25" s="21" t="s">
        <v>98</v>
      </c>
      <c r="B25" s="21" t="s">
        <v>99</v>
      </c>
      <c r="C25" s="22">
        <v>440933</v>
      </c>
    </row>
    <row r="26" spans="1:3" x14ac:dyDescent="0.2">
      <c r="A26" s="21" t="s">
        <v>115</v>
      </c>
      <c r="B26" s="21" t="s">
        <v>101</v>
      </c>
      <c r="C26" s="22">
        <v>-1061191</v>
      </c>
    </row>
    <row r="27" spans="1:3" x14ac:dyDescent="0.2">
      <c r="A27" s="21" t="s">
        <v>102</v>
      </c>
      <c r="B27" s="21" t="s">
        <v>103</v>
      </c>
      <c r="C27" s="22">
        <v>1061191</v>
      </c>
    </row>
    <row r="28" spans="1:3" x14ac:dyDescent="0.2">
      <c r="A28" s="21" t="s">
        <v>104</v>
      </c>
      <c r="B28" s="21" t="s">
        <v>105</v>
      </c>
      <c r="C28" s="22">
        <v>574845</v>
      </c>
    </row>
    <row r="29" spans="1:3" x14ac:dyDescent="0.2">
      <c r="A29" s="21" t="s">
        <v>106</v>
      </c>
      <c r="B29" s="21" t="s">
        <v>107</v>
      </c>
      <c r="C29" s="22">
        <v>574845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9"/>
  <sheetViews>
    <sheetView zoomScale="75" workbookViewId="0">
      <selection activeCell="B21" sqref="B2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147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559982</v>
      </c>
    </row>
    <row r="9" spans="1:3" x14ac:dyDescent="0.2">
      <c r="A9" s="21" t="s">
        <v>68</v>
      </c>
      <c r="B9" s="21" t="s">
        <v>69</v>
      </c>
      <c r="C9" s="22">
        <v>1084307</v>
      </c>
    </row>
    <row r="10" spans="1:3" x14ac:dyDescent="0.2">
      <c r="A10" s="21" t="s">
        <v>70</v>
      </c>
      <c r="B10" s="21" t="s">
        <v>71</v>
      </c>
      <c r="C10" s="22">
        <v>524325</v>
      </c>
    </row>
    <row r="11" spans="1:3" x14ac:dyDescent="0.2">
      <c r="A11" s="21" t="s">
        <v>72</v>
      </c>
      <c r="B11" s="21" t="s">
        <v>73</v>
      </c>
      <c r="C11" s="22">
        <v>197897</v>
      </c>
    </row>
    <row r="12" spans="1:3" x14ac:dyDescent="0.2">
      <c r="A12" s="21" t="s">
        <v>74</v>
      </c>
      <c r="B12" s="21" t="s">
        <v>75</v>
      </c>
      <c r="C12" s="22">
        <v>256773</v>
      </c>
    </row>
    <row r="13" spans="1:3" x14ac:dyDescent="0.2">
      <c r="A13" s="21" t="s">
        <v>76</v>
      </c>
      <c r="B13" s="21" t="s">
        <v>77</v>
      </c>
      <c r="C13" s="22">
        <v>58876</v>
      </c>
    </row>
    <row r="14" spans="1:3" x14ac:dyDescent="0.2">
      <c r="A14" s="21" t="s">
        <v>78</v>
      </c>
      <c r="B14" s="21" t="s">
        <v>79</v>
      </c>
      <c r="C14" s="22">
        <v>757879</v>
      </c>
    </row>
    <row r="15" spans="1:3" x14ac:dyDescent="0.2">
      <c r="A15" s="21" t="s">
        <v>80</v>
      </c>
      <c r="B15" s="21" t="s">
        <v>81</v>
      </c>
      <c r="C15" s="22">
        <v>-6304</v>
      </c>
    </row>
    <row r="16" spans="1:3" x14ac:dyDescent="0.2">
      <c r="A16" s="21" t="s">
        <v>82</v>
      </c>
      <c r="B16" s="21" t="s">
        <v>83</v>
      </c>
      <c r="C16" s="22">
        <v>738</v>
      </c>
    </row>
    <row r="17" spans="1:3" x14ac:dyDescent="0.2">
      <c r="A17" s="21" t="s">
        <v>84</v>
      </c>
      <c r="B17" s="21" t="s">
        <v>85</v>
      </c>
      <c r="C17" s="22">
        <v>7042</v>
      </c>
    </row>
    <row r="18" spans="1:3" x14ac:dyDescent="0.2">
      <c r="A18" s="21" t="s">
        <v>86</v>
      </c>
      <c r="B18" s="21" t="s">
        <v>87</v>
      </c>
      <c r="C18" s="22">
        <v>158326</v>
      </c>
    </row>
    <row r="19" spans="1:3" x14ac:dyDescent="0.2">
      <c r="A19" s="21" t="s">
        <v>88</v>
      </c>
      <c r="B19" s="21" t="s">
        <v>89</v>
      </c>
      <c r="C19" s="22">
        <v>8753501</v>
      </c>
    </row>
    <row r="20" spans="1:3" x14ac:dyDescent="0.2">
      <c r="A20" s="21" t="s">
        <v>90</v>
      </c>
      <c r="B20" s="21" t="s">
        <v>91</v>
      </c>
      <c r="C20" s="22">
        <v>8595175</v>
      </c>
    </row>
    <row r="21" spans="1:3" x14ac:dyDescent="0.2">
      <c r="A21" s="21" t="s">
        <v>149</v>
      </c>
      <c r="B21" s="21" t="s">
        <v>158</v>
      </c>
      <c r="C21" s="22">
        <v>844</v>
      </c>
    </row>
    <row r="22" spans="1:3" x14ac:dyDescent="0.2">
      <c r="A22" s="21" t="s">
        <v>92</v>
      </c>
      <c r="B22" s="21" t="s">
        <v>93</v>
      </c>
      <c r="C22" s="22">
        <v>3771</v>
      </c>
    </row>
    <row r="23" spans="1:3" x14ac:dyDescent="0.2">
      <c r="A23" s="21" t="s">
        <v>94</v>
      </c>
      <c r="B23" s="21" t="s">
        <v>95</v>
      </c>
      <c r="C23" s="22">
        <v>3771</v>
      </c>
    </row>
    <row r="24" spans="1:3" x14ac:dyDescent="0.2">
      <c r="A24" s="21" t="s">
        <v>96</v>
      </c>
      <c r="B24" s="21" t="s">
        <v>97</v>
      </c>
      <c r="C24" s="22">
        <v>-386714</v>
      </c>
    </row>
    <row r="25" spans="1:3" x14ac:dyDescent="0.2">
      <c r="A25" s="21" t="s">
        <v>98</v>
      </c>
      <c r="B25" s="21" t="s">
        <v>99</v>
      </c>
      <c r="C25" s="22">
        <v>386714</v>
      </c>
    </row>
    <row r="26" spans="1:3" x14ac:dyDescent="0.2">
      <c r="A26" s="21" t="s">
        <v>115</v>
      </c>
      <c r="B26" s="21" t="s">
        <v>101</v>
      </c>
      <c r="C26" s="22">
        <v>-442140</v>
      </c>
    </row>
    <row r="27" spans="1:3" x14ac:dyDescent="0.2">
      <c r="A27" s="21" t="s">
        <v>102</v>
      </c>
      <c r="B27" s="21" t="s">
        <v>103</v>
      </c>
      <c r="C27" s="22">
        <v>442140</v>
      </c>
    </row>
    <row r="28" spans="1:3" x14ac:dyDescent="0.2">
      <c r="A28" s="21" t="s">
        <v>104</v>
      </c>
      <c r="B28" s="21" t="s">
        <v>105</v>
      </c>
      <c r="C28" s="22">
        <v>85662</v>
      </c>
    </row>
    <row r="29" spans="1:3" x14ac:dyDescent="0.2">
      <c r="A29" s="21" t="s">
        <v>106</v>
      </c>
      <c r="B29" s="21" t="s">
        <v>107</v>
      </c>
      <c r="C29" s="22">
        <v>85662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3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23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145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1548172</v>
      </c>
    </row>
    <row r="9" spans="1:3" x14ac:dyDescent="0.2">
      <c r="A9" s="21" t="s">
        <v>68</v>
      </c>
      <c r="B9" s="21" t="s">
        <v>69</v>
      </c>
      <c r="C9" s="22">
        <v>2522723</v>
      </c>
    </row>
    <row r="10" spans="1:3" x14ac:dyDescent="0.2">
      <c r="A10" s="21" t="s">
        <v>70</v>
      </c>
      <c r="B10" s="21" t="s">
        <v>71</v>
      </c>
      <c r="C10" s="22">
        <v>974551</v>
      </c>
    </row>
    <row r="11" spans="1:3" x14ac:dyDescent="0.2">
      <c r="A11" s="21" t="s">
        <v>72</v>
      </c>
      <c r="B11" s="21" t="s">
        <v>73</v>
      </c>
      <c r="C11" s="22">
        <v>571915</v>
      </c>
    </row>
    <row r="12" spans="1:3" x14ac:dyDescent="0.2">
      <c r="A12" s="21" t="s">
        <v>74</v>
      </c>
      <c r="B12" s="21" t="s">
        <v>75</v>
      </c>
      <c r="C12" s="22">
        <v>871262</v>
      </c>
    </row>
    <row r="13" spans="1:3" x14ac:dyDescent="0.2">
      <c r="A13" s="21" t="s">
        <v>76</v>
      </c>
      <c r="B13" s="21" t="s">
        <v>77</v>
      </c>
      <c r="C13" s="22">
        <v>299347</v>
      </c>
    </row>
    <row r="14" spans="1:3" x14ac:dyDescent="0.2">
      <c r="A14" s="21" t="s">
        <v>78</v>
      </c>
      <c r="B14" s="21" t="s">
        <v>79</v>
      </c>
      <c r="C14" s="22">
        <v>2120087</v>
      </c>
    </row>
    <row r="15" spans="1:3" x14ac:dyDescent="0.2">
      <c r="A15" s="21" t="s">
        <v>80</v>
      </c>
      <c r="B15" s="21" t="s">
        <v>81</v>
      </c>
      <c r="C15" s="22">
        <v>120469</v>
      </c>
    </row>
    <row r="16" spans="1:3" x14ac:dyDescent="0.2">
      <c r="A16" s="21" t="s">
        <v>82</v>
      </c>
      <c r="B16" s="21" t="s">
        <v>83</v>
      </c>
      <c r="C16" s="22">
        <v>121186</v>
      </c>
    </row>
    <row r="17" spans="1:3" x14ac:dyDescent="0.2">
      <c r="A17" s="21" t="s">
        <v>84</v>
      </c>
      <c r="B17" s="21" t="s">
        <v>85</v>
      </c>
      <c r="C17" s="22">
        <v>717</v>
      </c>
    </row>
    <row r="18" spans="1:3" x14ac:dyDescent="0.2">
      <c r="A18" s="21" t="s">
        <v>86</v>
      </c>
      <c r="B18" s="21" t="s">
        <v>87</v>
      </c>
      <c r="C18" s="22">
        <v>647962</v>
      </c>
    </row>
    <row r="19" spans="1:3" x14ac:dyDescent="0.2">
      <c r="A19" s="21" t="s">
        <v>88</v>
      </c>
      <c r="B19" s="21" t="s">
        <v>89</v>
      </c>
      <c r="C19" s="22">
        <v>21874248</v>
      </c>
    </row>
    <row r="20" spans="1:3" x14ac:dyDescent="0.2">
      <c r="A20" s="21" t="s">
        <v>90</v>
      </c>
      <c r="B20" s="21" t="s">
        <v>91</v>
      </c>
      <c r="C20" s="22">
        <v>21226286</v>
      </c>
    </row>
    <row r="21" spans="1:3" x14ac:dyDescent="0.2">
      <c r="A21" s="21" t="s">
        <v>92</v>
      </c>
      <c r="B21" s="21" t="s">
        <v>93</v>
      </c>
      <c r="C21" s="22">
        <v>742821</v>
      </c>
    </row>
    <row r="22" spans="1:3" x14ac:dyDescent="0.2">
      <c r="A22" s="21" t="s">
        <v>94</v>
      </c>
      <c r="B22" s="21" t="s">
        <v>95</v>
      </c>
      <c r="C22" s="22">
        <v>742821</v>
      </c>
    </row>
    <row r="23" spans="1:3" x14ac:dyDescent="0.2">
      <c r="A23" s="21" t="s">
        <v>96</v>
      </c>
      <c r="B23" s="21" t="s">
        <v>97</v>
      </c>
      <c r="C23" s="22">
        <v>-1271201</v>
      </c>
    </row>
    <row r="24" spans="1:3" x14ac:dyDescent="0.2">
      <c r="A24" s="21" t="s">
        <v>98</v>
      </c>
      <c r="B24" s="21" t="s">
        <v>99</v>
      </c>
      <c r="C24" s="22">
        <v>1271201</v>
      </c>
    </row>
    <row r="25" spans="1:3" x14ac:dyDescent="0.2">
      <c r="A25" s="21" t="s">
        <v>115</v>
      </c>
      <c r="B25" s="21" t="s">
        <v>101</v>
      </c>
      <c r="C25" s="22">
        <v>-1940680</v>
      </c>
    </row>
    <row r="26" spans="1:3" x14ac:dyDescent="0.2">
      <c r="A26" s="21" t="s">
        <v>102</v>
      </c>
      <c r="B26" s="21" t="s">
        <v>103</v>
      </c>
      <c r="C26" s="22">
        <v>1940680</v>
      </c>
    </row>
    <row r="27" spans="1:3" x14ac:dyDescent="0.2">
      <c r="A27" s="21" t="s">
        <v>141</v>
      </c>
      <c r="B27" s="21" t="s">
        <v>142</v>
      </c>
      <c r="C27" s="22">
        <v>87843</v>
      </c>
    </row>
    <row r="28" spans="1:3" x14ac:dyDescent="0.2">
      <c r="A28" s="21" t="s">
        <v>143</v>
      </c>
      <c r="B28" s="21" t="s">
        <v>144</v>
      </c>
      <c r="C28" s="22">
        <v>87843</v>
      </c>
    </row>
    <row r="29" spans="1:3" x14ac:dyDescent="0.2">
      <c r="A29" s="21" t="s">
        <v>104</v>
      </c>
      <c r="B29" s="21" t="s">
        <v>105</v>
      </c>
      <c r="C29" s="22">
        <v>507301</v>
      </c>
    </row>
    <row r="30" spans="1:3" x14ac:dyDescent="0.2">
      <c r="A30" s="21" t="s">
        <v>106</v>
      </c>
      <c r="B30" s="21" t="s">
        <v>107</v>
      </c>
      <c r="C30" s="22">
        <v>507301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28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138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625430</v>
      </c>
    </row>
    <row r="9" spans="1:3" x14ac:dyDescent="0.2">
      <c r="A9" s="21" t="s">
        <v>68</v>
      </c>
      <c r="B9" s="21" t="s">
        <v>69</v>
      </c>
      <c r="C9" s="22">
        <v>1108291</v>
      </c>
    </row>
    <row r="10" spans="1:3" x14ac:dyDescent="0.2">
      <c r="A10" s="21" t="s">
        <v>70</v>
      </c>
      <c r="B10" s="21" t="s">
        <v>71</v>
      </c>
      <c r="C10" s="22">
        <v>482861</v>
      </c>
    </row>
    <row r="11" spans="1:3" x14ac:dyDescent="0.2">
      <c r="A11" s="21" t="s">
        <v>72</v>
      </c>
      <c r="B11" s="21" t="s">
        <v>73</v>
      </c>
      <c r="C11" s="22">
        <v>179878</v>
      </c>
    </row>
    <row r="12" spans="1:3" x14ac:dyDescent="0.2">
      <c r="A12" s="21" t="s">
        <v>74</v>
      </c>
      <c r="B12" s="21" t="s">
        <v>75</v>
      </c>
      <c r="C12" s="22">
        <v>339715</v>
      </c>
    </row>
    <row r="13" spans="1:3" x14ac:dyDescent="0.2">
      <c r="A13" s="21" t="s">
        <v>76</v>
      </c>
      <c r="B13" s="21" t="s">
        <v>77</v>
      </c>
      <c r="C13" s="22">
        <v>159837</v>
      </c>
    </row>
    <row r="14" spans="1:3" x14ac:dyDescent="0.2">
      <c r="A14" s="21" t="s">
        <v>78</v>
      </c>
      <c r="B14" s="21" t="s">
        <v>79</v>
      </c>
      <c r="C14" s="22">
        <v>805308</v>
      </c>
    </row>
    <row r="15" spans="1:3" x14ac:dyDescent="0.2">
      <c r="A15" s="21" t="s">
        <v>80</v>
      </c>
      <c r="B15" s="21" t="s">
        <v>81</v>
      </c>
      <c r="C15" s="22">
        <v>53775</v>
      </c>
    </row>
    <row r="16" spans="1:3" x14ac:dyDescent="0.2">
      <c r="A16" s="21" t="s">
        <v>82</v>
      </c>
      <c r="B16" s="21" t="s">
        <v>83</v>
      </c>
      <c r="C16" s="22">
        <v>53976</v>
      </c>
    </row>
    <row r="17" spans="1:3" x14ac:dyDescent="0.2">
      <c r="A17" s="21" t="s">
        <v>84</v>
      </c>
      <c r="B17" s="21" t="s">
        <v>85</v>
      </c>
      <c r="C17" s="22">
        <v>201</v>
      </c>
    </row>
    <row r="18" spans="1:3" x14ac:dyDescent="0.2">
      <c r="A18" s="21" t="s">
        <v>86</v>
      </c>
      <c r="B18" s="21" t="s">
        <v>87</v>
      </c>
      <c r="C18" s="22">
        <v>328125</v>
      </c>
    </row>
    <row r="19" spans="1:3" x14ac:dyDescent="0.2">
      <c r="A19" s="21" t="s">
        <v>88</v>
      </c>
      <c r="B19" s="21" t="s">
        <v>89</v>
      </c>
      <c r="C19" s="22">
        <v>14079048</v>
      </c>
    </row>
    <row r="20" spans="1:3" x14ac:dyDescent="0.2">
      <c r="A20" s="21" t="s">
        <v>90</v>
      </c>
      <c r="B20" s="21" t="s">
        <v>91</v>
      </c>
      <c r="C20" s="22">
        <v>13750923</v>
      </c>
    </row>
    <row r="21" spans="1:3" x14ac:dyDescent="0.2">
      <c r="A21" s="21" t="s">
        <v>92</v>
      </c>
      <c r="B21" s="21" t="s">
        <v>93</v>
      </c>
      <c r="C21" s="22">
        <v>182848</v>
      </c>
    </row>
    <row r="22" spans="1:3" x14ac:dyDescent="0.2">
      <c r="A22" s="21" t="s">
        <v>94</v>
      </c>
      <c r="B22" s="21" t="s">
        <v>95</v>
      </c>
      <c r="C22" s="22">
        <v>182848</v>
      </c>
    </row>
    <row r="23" spans="1:3" x14ac:dyDescent="0.2">
      <c r="A23" s="21" t="s">
        <v>96</v>
      </c>
      <c r="B23" s="21" t="s">
        <v>97</v>
      </c>
      <c r="C23" s="22">
        <v>-390368</v>
      </c>
    </row>
    <row r="24" spans="1:3" x14ac:dyDescent="0.2">
      <c r="A24" s="21" t="s">
        <v>98</v>
      </c>
      <c r="B24" s="21" t="s">
        <v>99</v>
      </c>
      <c r="C24" s="22">
        <v>390368</v>
      </c>
    </row>
    <row r="25" spans="1:3" x14ac:dyDescent="0.2">
      <c r="A25" s="21" t="s">
        <v>115</v>
      </c>
      <c r="B25" s="21" t="s">
        <v>101</v>
      </c>
      <c r="C25" s="22">
        <v>-693656</v>
      </c>
    </row>
    <row r="26" spans="1:3" x14ac:dyDescent="0.2">
      <c r="A26" s="21" t="s">
        <v>102</v>
      </c>
      <c r="B26" s="21" t="s">
        <v>103</v>
      </c>
      <c r="C26" s="22">
        <v>693656</v>
      </c>
    </row>
    <row r="27" spans="1:3" x14ac:dyDescent="0.2">
      <c r="A27" s="21" t="s">
        <v>104</v>
      </c>
      <c r="B27" s="21" t="s">
        <v>105</v>
      </c>
      <c r="C27" s="22">
        <v>286032</v>
      </c>
    </row>
    <row r="28" spans="1:3" x14ac:dyDescent="0.2">
      <c r="A28" s="21" t="s">
        <v>106</v>
      </c>
      <c r="B28" s="21" t="s">
        <v>107</v>
      </c>
      <c r="C28" s="22">
        <v>286032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8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126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66</v>
      </c>
      <c r="B8" s="21" t="s">
        <v>67</v>
      </c>
      <c r="C8" s="22">
        <v>377882</v>
      </c>
    </row>
    <row r="9" spans="1:3" x14ac:dyDescent="0.2">
      <c r="A9" s="21" t="s">
        <v>68</v>
      </c>
      <c r="B9" s="21" t="s">
        <v>69</v>
      </c>
      <c r="C9" s="22">
        <v>663942</v>
      </c>
    </row>
    <row r="10" spans="1:3" x14ac:dyDescent="0.2">
      <c r="A10" s="21" t="s">
        <v>70</v>
      </c>
      <c r="B10" s="21" t="s">
        <v>71</v>
      </c>
      <c r="C10" s="22">
        <v>286060</v>
      </c>
    </row>
    <row r="11" spans="1:3" x14ac:dyDescent="0.2">
      <c r="A11" s="21" t="s">
        <v>72</v>
      </c>
      <c r="B11" s="21" t="s">
        <v>73</v>
      </c>
      <c r="C11" s="22">
        <v>140063</v>
      </c>
    </row>
    <row r="12" spans="1:3" x14ac:dyDescent="0.2">
      <c r="A12" s="21" t="s">
        <v>74</v>
      </c>
      <c r="B12" s="21" t="s">
        <v>75</v>
      </c>
      <c r="C12" s="22">
        <v>217253</v>
      </c>
    </row>
    <row r="13" spans="1:3" x14ac:dyDescent="0.2">
      <c r="A13" s="21" t="s">
        <v>76</v>
      </c>
      <c r="B13" s="21" t="s">
        <v>77</v>
      </c>
      <c r="C13" s="22">
        <v>77190</v>
      </c>
    </row>
    <row r="14" spans="1:3" x14ac:dyDescent="0.2">
      <c r="A14" s="21" t="s">
        <v>78</v>
      </c>
      <c r="B14" s="21" t="s">
        <v>79</v>
      </c>
      <c r="C14" s="22">
        <v>517945</v>
      </c>
    </row>
    <row r="15" spans="1:3" x14ac:dyDescent="0.2">
      <c r="A15" s="21" t="s">
        <v>80</v>
      </c>
      <c r="B15" s="21" t="s">
        <v>81</v>
      </c>
      <c r="C15" s="22">
        <v>34926</v>
      </c>
    </row>
    <row r="16" spans="1:3" x14ac:dyDescent="0.2">
      <c r="A16" s="21" t="s">
        <v>82</v>
      </c>
      <c r="B16" s="21" t="s">
        <v>83</v>
      </c>
      <c r="C16" s="22">
        <v>35098</v>
      </c>
    </row>
    <row r="17" spans="1:3" x14ac:dyDescent="0.2">
      <c r="A17" s="21" t="s">
        <v>84</v>
      </c>
      <c r="B17" s="21" t="s">
        <v>85</v>
      </c>
      <c r="C17" s="22">
        <v>172</v>
      </c>
    </row>
    <row r="18" spans="1:3" x14ac:dyDescent="0.2">
      <c r="A18" s="21" t="s">
        <v>86</v>
      </c>
      <c r="B18" s="21" t="s">
        <v>87</v>
      </c>
      <c r="C18" s="22">
        <v>203221</v>
      </c>
    </row>
    <row r="19" spans="1:3" x14ac:dyDescent="0.2">
      <c r="A19" s="21" t="s">
        <v>88</v>
      </c>
      <c r="B19" s="21" t="s">
        <v>89</v>
      </c>
      <c r="C19" s="22">
        <v>11027111</v>
      </c>
    </row>
    <row r="20" spans="1:3" x14ac:dyDescent="0.2">
      <c r="A20" s="21" t="s">
        <v>90</v>
      </c>
      <c r="B20" s="21" t="s">
        <v>91</v>
      </c>
      <c r="C20" s="22">
        <v>10823890</v>
      </c>
    </row>
    <row r="21" spans="1:3" x14ac:dyDescent="0.2">
      <c r="A21" s="21" t="s">
        <v>92</v>
      </c>
      <c r="B21" s="21" t="s">
        <v>93</v>
      </c>
      <c r="C21" s="22">
        <v>94595</v>
      </c>
    </row>
    <row r="22" spans="1:3" x14ac:dyDescent="0.2">
      <c r="A22" s="21" t="s">
        <v>94</v>
      </c>
      <c r="B22" s="21" t="s">
        <v>95</v>
      </c>
      <c r="C22" s="22">
        <v>94595</v>
      </c>
    </row>
    <row r="23" spans="1:3" x14ac:dyDescent="0.2">
      <c r="A23" s="21" t="s">
        <v>96</v>
      </c>
      <c r="B23" s="21" t="s">
        <v>97</v>
      </c>
      <c r="C23" s="22">
        <v>-336242</v>
      </c>
    </row>
    <row r="24" spans="1:3" x14ac:dyDescent="0.2">
      <c r="A24" s="21" t="s">
        <v>98</v>
      </c>
      <c r="B24" s="21" t="s">
        <v>99</v>
      </c>
      <c r="C24" s="22">
        <v>336242</v>
      </c>
    </row>
    <row r="25" spans="1:3" x14ac:dyDescent="0.2">
      <c r="A25" s="21" t="s">
        <v>115</v>
      </c>
      <c r="B25" s="21" t="s">
        <v>101</v>
      </c>
      <c r="C25" s="22">
        <v>-346775</v>
      </c>
    </row>
    <row r="26" spans="1:3" x14ac:dyDescent="0.2">
      <c r="A26" s="21" t="s">
        <v>102</v>
      </c>
      <c r="B26" s="21" t="s">
        <v>103</v>
      </c>
      <c r="C26" s="22">
        <v>346775</v>
      </c>
    </row>
    <row r="27" spans="1:3" x14ac:dyDescent="0.2">
      <c r="A27" s="21" t="s">
        <v>104</v>
      </c>
      <c r="B27" s="21" t="s">
        <v>105</v>
      </c>
      <c r="C27" s="22">
        <v>167670</v>
      </c>
    </row>
    <row r="28" spans="1:3" x14ac:dyDescent="0.2">
      <c r="A28" s="21" t="s">
        <v>106</v>
      </c>
      <c r="B28" s="21" t="s">
        <v>107</v>
      </c>
      <c r="C28" s="22">
        <v>167670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29"/>
  <sheetViews>
    <sheetView workbookViewId="0">
      <selection activeCell="B19" sqref="B19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124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65</v>
      </c>
      <c r="C8" s="12"/>
    </row>
    <row r="9" spans="1:3" x14ac:dyDescent="0.2">
      <c r="A9" s="21" t="s">
        <v>66</v>
      </c>
      <c r="B9" s="21" t="s">
        <v>67</v>
      </c>
      <c r="C9" s="22">
        <v>175354</v>
      </c>
    </row>
    <row r="10" spans="1:3" x14ac:dyDescent="0.2">
      <c r="A10" s="21" t="s">
        <v>68</v>
      </c>
      <c r="B10" s="21" t="s">
        <v>69</v>
      </c>
      <c r="C10" s="22">
        <v>298940</v>
      </c>
    </row>
    <row r="11" spans="1:3" x14ac:dyDescent="0.2">
      <c r="A11" s="21" t="s">
        <v>70</v>
      </c>
      <c r="B11" s="21" t="s">
        <v>71</v>
      </c>
      <c r="C11" s="22">
        <v>123586</v>
      </c>
    </row>
    <row r="12" spans="1:3" x14ac:dyDescent="0.2">
      <c r="A12" s="21" t="s">
        <v>72</v>
      </c>
      <c r="B12" s="21" t="s">
        <v>73</v>
      </c>
      <c r="C12" s="22">
        <v>66683</v>
      </c>
    </row>
    <row r="13" spans="1:3" x14ac:dyDescent="0.2">
      <c r="A13" s="21" t="s">
        <v>74</v>
      </c>
      <c r="B13" s="21" t="s">
        <v>75</v>
      </c>
      <c r="C13" s="22">
        <v>99089</v>
      </c>
    </row>
    <row r="14" spans="1:3" x14ac:dyDescent="0.2">
      <c r="A14" s="21" t="s">
        <v>76</v>
      </c>
      <c r="B14" s="21" t="s">
        <v>77</v>
      </c>
      <c r="C14" s="22">
        <v>32406</v>
      </c>
    </row>
    <row r="15" spans="1:3" x14ac:dyDescent="0.2">
      <c r="A15" s="21" t="s">
        <v>78</v>
      </c>
      <c r="B15" s="21" t="s">
        <v>79</v>
      </c>
      <c r="C15" s="22">
        <v>242037</v>
      </c>
    </row>
    <row r="16" spans="1:3" x14ac:dyDescent="0.2">
      <c r="A16" s="21" t="s">
        <v>80</v>
      </c>
      <c r="B16" s="21" t="s">
        <v>81</v>
      </c>
      <c r="C16" s="22">
        <v>18432</v>
      </c>
    </row>
    <row r="17" spans="1:3" x14ac:dyDescent="0.2">
      <c r="A17" s="21" t="s">
        <v>82</v>
      </c>
      <c r="B17" s="21" t="s">
        <v>83</v>
      </c>
      <c r="C17" s="22">
        <v>18602</v>
      </c>
    </row>
    <row r="18" spans="1:3" x14ac:dyDescent="0.2">
      <c r="A18" s="21" t="s">
        <v>84</v>
      </c>
      <c r="B18" s="21" t="s">
        <v>85</v>
      </c>
      <c r="C18" s="22">
        <v>170</v>
      </c>
    </row>
    <row r="19" spans="1:3" x14ac:dyDescent="0.2">
      <c r="A19" s="21" t="s">
        <v>86</v>
      </c>
      <c r="B19" s="21" t="s">
        <v>87</v>
      </c>
      <c r="C19" s="22">
        <v>108549</v>
      </c>
    </row>
    <row r="20" spans="1:3" x14ac:dyDescent="0.2">
      <c r="A20" s="21" t="s">
        <v>88</v>
      </c>
      <c r="B20" s="21" t="s">
        <v>89</v>
      </c>
      <c r="C20" s="22">
        <v>4238652</v>
      </c>
    </row>
    <row r="21" spans="1:3" x14ac:dyDescent="0.2">
      <c r="A21" s="21" t="s">
        <v>90</v>
      </c>
      <c r="B21" s="21" t="s">
        <v>91</v>
      </c>
      <c r="C21" s="22">
        <v>4130103</v>
      </c>
    </row>
    <row r="22" spans="1:3" x14ac:dyDescent="0.2">
      <c r="A22" s="21" t="s">
        <v>92</v>
      </c>
      <c r="B22" s="21" t="s">
        <v>93</v>
      </c>
      <c r="C22" s="22">
        <v>4</v>
      </c>
    </row>
    <row r="23" spans="1:3" x14ac:dyDescent="0.2">
      <c r="A23" s="21" t="s">
        <v>94</v>
      </c>
      <c r="B23" s="21" t="s">
        <v>95</v>
      </c>
      <c r="C23" s="22">
        <v>4</v>
      </c>
    </row>
    <row r="24" spans="1:3" x14ac:dyDescent="0.2">
      <c r="A24" s="21" t="s">
        <v>96</v>
      </c>
      <c r="B24" s="21" t="s">
        <v>97</v>
      </c>
      <c r="C24" s="22">
        <v>-212749</v>
      </c>
    </row>
    <row r="25" spans="1:3" x14ac:dyDescent="0.2">
      <c r="A25" s="21" t="s">
        <v>98</v>
      </c>
      <c r="B25" s="21" t="s">
        <v>99</v>
      </c>
      <c r="C25" s="22">
        <v>212749</v>
      </c>
    </row>
    <row r="26" spans="1:3" x14ac:dyDescent="0.2">
      <c r="A26" s="21" t="s">
        <v>115</v>
      </c>
      <c r="B26" s="21" t="s">
        <v>101</v>
      </c>
      <c r="C26" s="22">
        <v>-127412</v>
      </c>
    </row>
    <row r="27" spans="1:3" x14ac:dyDescent="0.2">
      <c r="A27" s="21" t="s">
        <v>102</v>
      </c>
      <c r="B27" s="21" t="s">
        <v>103</v>
      </c>
      <c r="C27" s="22">
        <v>127412</v>
      </c>
    </row>
    <row r="28" spans="1:3" x14ac:dyDescent="0.2">
      <c r="A28" s="21" t="s">
        <v>104</v>
      </c>
      <c r="B28" s="21" t="s">
        <v>105</v>
      </c>
      <c r="C28" s="22">
        <v>28861</v>
      </c>
    </row>
    <row r="29" spans="1:3" x14ac:dyDescent="0.2">
      <c r="A29" s="21" t="s">
        <v>106</v>
      </c>
      <c r="B29" s="21" t="s">
        <v>107</v>
      </c>
      <c r="C29" s="22">
        <v>28861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29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120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119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65</v>
      </c>
      <c r="C8" s="12"/>
    </row>
    <row r="9" spans="1:3" x14ac:dyDescent="0.2">
      <c r="A9" s="21" t="s">
        <v>66</v>
      </c>
      <c r="B9" s="21" t="s">
        <v>67</v>
      </c>
      <c r="C9" s="22">
        <v>498956</v>
      </c>
    </row>
    <row r="10" spans="1:3" x14ac:dyDescent="0.2">
      <c r="A10" s="21" t="s">
        <v>68</v>
      </c>
      <c r="B10" s="21" t="s">
        <v>69</v>
      </c>
      <c r="C10" s="22">
        <v>736312</v>
      </c>
    </row>
    <row r="11" spans="1:3" x14ac:dyDescent="0.2">
      <c r="A11" s="21" t="s">
        <v>70</v>
      </c>
      <c r="B11" s="21" t="s">
        <v>71</v>
      </c>
      <c r="C11" s="22">
        <v>237356</v>
      </c>
    </row>
    <row r="12" spans="1:3" x14ac:dyDescent="0.2">
      <c r="A12" s="21" t="s">
        <v>72</v>
      </c>
      <c r="B12" s="21" t="s">
        <v>73</v>
      </c>
      <c r="C12" s="22">
        <v>112483</v>
      </c>
    </row>
    <row r="13" spans="1:3" x14ac:dyDescent="0.2">
      <c r="A13" s="21" t="s">
        <v>74</v>
      </c>
      <c r="B13" s="21" t="s">
        <v>75</v>
      </c>
      <c r="C13" s="22">
        <v>216438</v>
      </c>
    </row>
    <row r="14" spans="1:3" x14ac:dyDescent="0.2">
      <c r="A14" s="21" t="s">
        <v>76</v>
      </c>
      <c r="B14" s="21" t="s">
        <v>77</v>
      </c>
      <c r="C14" s="22">
        <v>103955</v>
      </c>
    </row>
    <row r="15" spans="1:3" x14ac:dyDescent="0.2">
      <c r="A15" s="21" t="s">
        <v>78</v>
      </c>
      <c r="B15" s="21" t="s">
        <v>79</v>
      </c>
      <c r="C15" s="22">
        <v>611439</v>
      </c>
    </row>
    <row r="16" spans="1:3" x14ac:dyDescent="0.2">
      <c r="A16" s="21" t="s">
        <v>80</v>
      </c>
      <c r="B16" s="21" t="s">
        <v>81</v>
      </c>
      <c r="C16" s="22">
        <v>67828</v>
      </c>
    </row>
    <row r="17" spans="1:3" x14ac:dyDescent="0.2">
      <c r="A17" s="21" t="s">
        <v>82</v>
      </c>
      <c r="B17" s="21" t="s">
        <v>83</v>
      </c>
      <c r="C17" s="22">
        <v>73180</v>
      </c>
    </row>
    <row r="18" spans="1:3" x14ac:dyDescent="0.2">
      <c r="A18" s="21" t="s">
        <v>84</v>
      </c>
      <c r="B18" s="21" t="s">
        <v>85</v>
      </c>
      <c r="C18" s="22">
        <v>5352</v>
      </c>
    </row>
    <row r="19" spans="1:3" x14ac:dyDescent="0.2">
      <c r="A19" s="21" t="s">
        <v>86</v>
      </c>
      <c r="B19" s="21" t="s">
        <v>87</v>
      </c>
      <c r="C19" s="22">
        <v>427354</v>
      </c>
    </row>
    <row r="20" spans="1:3" x14ac:dyDescent="0.2">
      <c r="A20" s="21" t="s">
        <v>88</v>
      </c>
      <c r="B20" s="21" t="s">
        <v>89</v>
      </c>
      <c r="C20" s="22">
        <v>4808041</v>
      </c>
    </row>
    <row r="21" spans="1:3" x14ac:dyDescent="0.2">
      <c r="A21" s="21" t="s">
        <v>90</v>
      </c>
      <c r="B21" s="21" t="s">
        <v>91</v>
      </c>
      <c r="C21" s="22">
        <v>4380687</v>
      </c>
    </row>
    <row r="22" spans="1:3" x14ac:dyDescent="0.2">
      <c r="A22" s="21" t="s">
        <v>92</v>
      </c>
      <c r="B22" s="21" t="s">
        <v>93</v>
      </c>
      <c r="C22" s="22">
        <v>19713</v>
      </c>
    </row>
    <row r="23" spans="1:3" x14ac:dyDescent="0.2">
      <c r="A23" s="21" t="s">
        <v>94</v>
      </c>
      <c r="B23" s="21" t="s">
        <v>95</v>
      </c>
      <c r="C23" s="22">
        <v>19713</v>
      </c>
    </row>
    <row r="24" spans="1:3" x14ac:dyDescent="0.2">
      <c r="A24" s="21" t="s">
        <v>96</v>
      </c>
      <c r="B24" s="21" t="s">
        <v>97</v>
      </c>
      <c r="C24" s="22">
        <v>-331695</v>
      </c>
    </row>
    <row r="25" spans="1:3" x14ac:dyDescent="0.2">
      <c r="A25" s="21" t="s">
        <v>98</v>
      </c>
      <c r="B25" s="21" t="s">
        <v>99</v>
      </c>
      <c r="C25" s="22">
        <v>331695</v>
      </c>
    </row>
    <row r="26" spans="1:3" x14ac:dyDescent="0.2">
      <c r="A26" s="21" t="s">
        <v>115</v>
      </c>
      <c r="B26" s="21" t="s">
        <v>101</v>
      </c>
      <c r="C26" s="22">
        <v>-576947</v>
      </c>
    </row>
    <row r="27" spans="1:3" x14ac:dyDescent="0.2">
      <c r="A27" s="21" t="s">
        <v>102</v>
      </c>
      <c r="B27" s="21" t="s">
        <v>103</v>
      </c>
      <c r="C27" s="22">
        <v>576947</v>
      </c>
    </row>
    <row r="28" spans="1:3" x14ac:dyDescent="0.2">
      <c r="A28" s="21" t="s">
        <v>104</v>
      </c>
      <c r="B28" s="21" t="s">
        <v>105</v>
      </c>
      <c r="C28" s="22">
        <v>217692</v>
      </c>
    </row>
    <row r="29" spans="1:3" x14ac:dyDescent="0.2">
      <c r="A29" s="21" t="s">
        <v>106</v>
      </c>
      <c r="B29" s="21" t="s">
        <v>107</v>
      </c>
      <c r="C29" s="22">
        <v>217692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114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65</v>
      </c>
      <c r="C8" s="12"/>
    </row>
    <row r="9" spans="1:3" x14ac:dyDescent="0.2">
      <c r="A9" t="s">
        <v>66</v>
      </c>
      <c r="B9" t="s">
        <v>67</v>
      </c>
      <c r="C9" s="7">
        <v>334082</v>
      </c>
    </row>
    <row r="10" spans="1:3" x14ac:dyDescent="0.2">
      <c r="A10" t="s">
        <v>68</v>
      </c>
      <c r="B10" t="s">
        <v>69</v>
      </c>
      <c r="C10" s="7">
        <v>475277</v>
      </c>
    </row>
    <row r="11" spans="1:3" x14ac:dyDescent="0.2">
      <c r="A11" t="s">
        <v>70</v>
      </c>
      <c r="B11" t="s">
        <v>71</v>
      </c>
      <c r="C11" s="7">
        <v>141195</v>
      </c>
    </row>
    <row r="12" spans="1:3" x14ac:dyDescent="0.2">
      <c r="A12" t="s">
        <v>72</v>
      </c>
      <c r="B12" t="s">
        <v>73</v>
      </c>
      <c r="C12" s="7">
        <v>67927</v>
      </c>
    </row>
    <row r="13" spans="1:3" x14ac:dyDescent="0.2">
      <c r="A13" t="s">
        <v>74</v>
      </c>
      <c r="B13" t="s">
        <v>75</v>
      </c>
      <c r="C13" s="7">
        <v>141859</v>
      </c>
    </row>
    <row r="14" spans="1:3" x14ac:dyDescent="0.2">
      <c r="A14" t="s">
        <v>76</v>
      </c>
      <c r="B14" t="s">
        <v>77</v>
      </c>
      <c r="C14" s="7">
        <v>73932</v>
      </c>
    </row>
    <row r="15" spans="1:3" x14ac:dyDescent="0.2">
      <c r="A15" t="s">
        <v>78</v>
      </c>
      <c r="B15" t="s">
        <v>79</v>
      </c>
      <c r="C15" s="7">
        <v>402009</v>
      </c>
    </row>
    <row r="16" spans="1:3" x14ac:dyDescent="0.2">
      <c r="A16" t="s">
        <v>80</v>
      </c>
      <c r="B16" t="s">
        <v>81</v>
      </c>
      <c r="C16" s="7">
        <v>27691</v>
      </c>
    </row>
    <row r="17" spans="1:3" x14ac:dyDescent="0.2">
      <c r="A17" t="s">
        <v>82</v>
      </c>
      <c r="B17" t="s">
        <v>83</v>
      </c>
      <c r="C17" s="7">
        <v>33043</v>
      </c>
    </row>
    <row r="18" spans="1:3" x14ac:dyDescent="0.2">
      <c r="A18" t="s">
        <v>84</v>
      </c>
      <c r="B18" t="s">
        <v>85</v>
      </c>
      <c r="C18" s="7">
        <v>5352</v>
      </c>
    </row>
    <row r="19" spans="1:3" x14ac:dyDescent="0.2">
      <c r="A19" t="s">
        <v>86</v>
      </c>
      <c r="B19" t="s">
        <v>87</v>
      </c>
      <c r="C19" s="7">
        <v>253008</v>
      </c>
    </row>
    <row r="20" spans="1:3" x14ac:dyDescent="0.2">
      <c r="A20" t="s">
        <v>88</v>
      </c>
      <c r="B20" t="s">
        <v>89</v>
      </c>
      <c r="C20" s="7">
        <v>3473880</v>
      </c>
    </row>
    <row r="21" spans="1:3" x14ac:dyDescent="0.2">
      <c r="A21" t="s">
        <v>90</v>
      </c>
      <c r="B21" t="s">
        <v>91</v>
      </c>
      <c r="C21" s="7">
        <v>3220872</v>
      </c>
    </row>
    <row r="22" spans="1:3" x14ac:dyDescent="0.2">
      <c r="A22" t="s">
        <v>92</v>
      </c>
      <c r="B22" t="s">
        <v>93</v>
      </c>
      <c r="C22" s="7">
        <v>18332</v>
      </c>
    </row>
    <row r="23" spans="1:3" x14ac:dyDescent="0.2">
      <c r="A23" t="s">
        <v>94</v>
      </c>
      <c r="B23" t="s">
        <v>95</v>
      </c>
      <c r="C23" s="7">
        <v>18332</v>
      </c>
    </row>
    <row r="24" spans="1:3" x14ac:dyDescent="0.2">
      <c r="A24" t="s">
        <v>96</v>
      </c>
      <c r="B24" t="s">
        <v>97</v>
      </c>
      <c r="C24" s="7">
        <v>-39353</v>
      </c>
    </row>
    <row r="25" spans="1:3" x14ac:dyDescent="0.2">
      <c r="A25" t="s">
        <v>98</v>
      </c>
      <c r="B25" t="s">
        <v>99</v>
      </c>
      <c r="C25" s="7">
        <v>39353</v>
      </c>
    </row>
    <row r="26" spans="1:3" x14ac:dyDescent="0.2">
      <c r="A26" t="s">
        <v>100</v>
      </c>
      <c r="B26" t="s">
        <v>101</v>
      </c>
      <c r="C26" s="7">
        <v>-327909</v>
      </c>
    </row>
    <row r="27" spans="1:3" x14ac:dyDescent="0.2">
      <c r="A27" t="s">
        <v>102</v>
      </c>
      <c r="B27" t="s">
        <v>103</v>
      </c>
      <c r="C27" s="7">
        <v>327909</v>
      </c>
    </row>
    <row r="28" spans="1:3" x14ac:dyDescent="0.2">
      <c r="A28" t="s">
        <v>104</v>
      </c>
      <c r="B28" t="s">
        <v>105</v>
      </c>
      <c r="C28" s="7">
        <v>333778</v>
      </c>
    </row>
    <row r="29" spans="1:3" x14ac:dyDescent="0.2">
      <c r="A29" t="s">
        <v>106</v>
      </c>
      <c r="B29" t="s">
        <v>107</v>
      </c>
      <c r="C29" s="7">
        <v>333778</v>
      </c>
    </row>
    <row r="30" spans="1:3" x14ac:dyDescent="0.2">
      <c r="A30" t="s">
        <v>110</v>
      </c>
      <c r="B30" t="s">
        <v>111</v>
      </c>
      <c r="C30" s="7">
        <v>333778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0"/>
  <sheetViews>
    <sheetView workbookViewId="0">
      <selection sqref="A1:C8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113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65</v>
      </c>
      <c r="C8" s="12"/>
    </row>
    <row r="9" spans="1:3" x14ac:dyDescent="0.2">
      <c r="A9" t="s">
        <v>66</v>
      </c>
      <c r="B9" t="s">
        <v>67</v>
      </c>
      <c r="C9" s="7">
        <v>212451</v>
      </c>
    </row>
    <row r="10" spans="1:3" x14ac:dyDescent="0.2">
      <c r="A10" t="s">
        <v>68</v>
      </c>
      <c r="B10" t="s">
        <v>69</v>
      </c>
      <c r="C10" s="7">
        <v>263909</v>
      </c>
    </row>
    <row r="11" spans="1:3" x14ac:dyDescent="0.2">
      <c r="A11" t="s">
        <v>70</v>
      </c>
      <c r="B11" t="s">
        <v>71</v>
      </c>
      <c r="C11" s="7">
        <v>51458</v>
      </c>
    </row>
    <row r="12" spans="1:3" x14ac:dyDescent="0.2">
      <c r="A12" t="s">
        <v>72</v>
      </c>
      <c r="B12" t="s">
        <v>73</v>
      </c>
      <c r="C12" s="7">
        <v>46578</v>
      </c>
    </row>
    <row r="13" spans="1:3" x14ac:dyDescent="0.2">
      <c r="A13" t="s">
        <v>74</v>
      </c>
      <c r="B13" t="s">
        <v>75</v>
      </c>
      <c r="C13" s="7">
        <v>84706</v>
      </c>
    </row>
    <row r="14" spans="1:3" x14ac:dyDescent="0.2">
      <c r="A14" t="s">
        <v>76</v>
      </c>
      <c r="B14" t="s">
        <v>77</v>
      </c>
      <c r="C14" s="7">
        <v>38128</v>
      </c>
    </row>
    <row r="15" spans="1:3" x14ac:dyDescent="0.2">
      <c r="A15" t="s">
        <v>78</v>
      </c>
      <c r="B15" t="s">
        <v>79</v>
      </c>
      <c r="C15" s="7">
        <v>259029</v>
      </c>
    </row>
    <row r="16" spans="1:3" x14ac:dyDescent="0.2">
      <c r="A16" t="s">
        <v>80</v>
      </c>
      <c r="B16" t="s">
        <v>81</v>
      </c>
      <c r="C16" s="7">
        <v>12657</v>
      </c>
    </row>
    <row r="17" spans="1:3" x14ac:dyDescent="0.2">
      <c r="A17" t="s">
        <v>82</v>
      </c>
      <c r="B17" t="s">
        <v>83</v>
      </c>
      <c r="C17" s="7">
        <v>13225</v>
      </c>
    </row>
    <row r="18" spans="1:3" x14ac:dyDescent="0.2">
      <c r="A18" t="s">
        <v>84</v>
      </c>
      <c r="B18" t="s">
        <v>85</v>
      </c>
      <c r="C18">
        <v>568</v>
      </c>
    </row>
    <row r="19" spans="1:3" x14ac:dyDescent="0.2">
      <c r="A19" t="s">
        <v>86</v>
      </c>
      <c r="B19" t="s">
        <v>87</v>
      </c>
      <c r="C19" s="7">
        <v>136399</v>
      </c>
    </row>
    <row r="20" spans="1:3" x14ac:dyDescent="0.2">
      <c r="A20" t="s">
        <v>88</v>
      </c>
      <c r="B20" t="s">
        <v>89</v>
      </c>
      <c r="C20" s="7">
        <v>2232795</v>
      </c>
    </row>
    <row r="21" spans="1:3" x14ac:dyDescent="0.2">
      <c r="A21" t="s">
        <v>90</v>
      </c>
      <c r="B21" t="s">
        <v>91</v>
      </c>
      <c r="C21" s="7">
        <v>2096396</v>
      </c>
    </row>
    <row r="22" spans="1:3" x14ac:dyDescent="0.2">
      <c r="A22" t="s">
        <v>92</v>
      </c>
      <c r="B22" t="s">
        <v>93</v>
      </c>
      <c r="C22" s="7">
        <v>3578</v>
      </c>
    </row>
    <row r="23" spans="1:3" x14ac:dyDescent="0.2">
      <c r="A23" t="s">
        <v>94</v>
      </c>
      <c r="B23" t="s">
        <v>95</v>
      </c>
      <c r="C23" s="7">
        <v>3578</v>
      </c>
    </row>
    <row r="24" spans="1:3" x14ac:dyDescent="0.2">
      <c r="A24" t="s">
        <v>96</v>
      </c>
      <c r="B24" t="s">
        <v>97</v>
      </c>
      <c r="C24" s="7">
        <v>-39353</v>
      </c>
    </row>
    <row r="25" spans="1:3" x14ac:dyDescent="0.2">
      <c r="A25" t="s">
        <v>98</v>
      </c>
      <c r="B25" t="s">
        <v>99</v>
      </c>
      <c r="C25" s="7">
        <v>39353</v>
      </c>
    </row>
    <row r="26" spans="1:3" x14ac:dyDescent="0.2">
      <c r="A26" t="s">
        <v>100</v>
      </c>
      <c r="B26" t="s">
        <v>101</v>
      </c>
      <c r="C26" s="7">
        <v>-199559</v>
      </c>
    </row>
    <row r="27" spans="1:3" x14ac:dyDescent="0.2">
      <c r="A27" t="s">
        <v>102</v>
      </c>
      <c r="B27" t="s">
        <v>103</v>
      </c>
      <c r="C27" s="7">
        <v>199559</v>
      </c>
    </row>
    <row r="28" spans="1:3" x14ac:dyDescent="0.2">
      <c r="A28" t="s">
        <v>104</v>
      </c>
      <c r="B28" t="s">
        <v>105</v>
      </c>
      <c r="C28" s="7">
        <v>172751</v>
      </c>
    </row>
    <row r="29" spans="1:3" x14ac:dyDescent="0.2">
      <c r="A29" t="s">
        <v>106</v>
      </c>
      <c r="B29" t="s">
        <v>107</v>
      </c>
      <c r="C29" s="7">
        <v>172751</v>
      </c>
    </row>
    <row r="30" spans="1:3" x14ac:dyDescent="0.2">
      <c r="A30" t="s">
        <v>110</v>
      </c>
      <c r="B30" t="s">
        <v>111</v>
      </c>
      <c r="C30" s="7">
        <v>172751</v>
      </c>
    </row>
  </sheetData>
  <mergeCells count="3">
    <mergeCell ref="A1:C1"/>
    <mergeCell ref="A3:C3"/>
    <mergeCell ref="A4:C4"/>
  </mergeCells>
  <phoneticPr fontId="0" type="noConversion"/>
  <pageMargins left="0.75" right="0.75" top="0.8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0</v>
      </c>
      <c r="B1" s="131"/>
      <c r="C1" s="131"/>
    </row>
    <row r="2" spans="1:3" ht="15.75" x14ac:dyDescent="0.25">
      <c r="A2" s="15"/>
      <c r="B2" s="16"/>
      <c r="C2" s="16"/>
    </row>
    <row r="3" spans="1:3" ht="15.75" x14ac:dyDescent="0.25">
      <c r="A3" s="137" t="s">
        <v>61</v>
      </c>
      <c r="B3" s="137"/>
      <c r="C3" s="137"/>
    </row>
    <row r="4" spans="1:3" ht="15.75" x14ac:dyDescent="0.25">
      <c r="A4" s="137" t="s">
        <v>112</v>
      </c>
      <c r="B4" s="137"/>
      <c r="C4" s="137"/>
    </row>
    <row r="5" spans="1:3" ht="15" x14ac:dyDescent="0.2">
      <c r="A5" s="9"/>
      <c r="B5" s="9"/>
      <c r="C5" s="9" t="s">
        <v>63</v>
      </c>
    </row>
    <row r="6" spans="1:3" ht="15.75" x14ac:dyDescent="0.2">
      <c r="A6" s="5" t="s">
        <v>4</v>
      </c>
      <c r="B6" s="5" t="s">
        <v>5</v>
      </c>
      <c r="C6" s="5" t="s">
        <v>64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65</v>
      </c>
      <c r="C8" s="12"/>
    </row>
    <row r="9" spans="1:3" x14ac:dyDescent="0.2">
      <c r="A9" t="s">
        <v>66</v>
      </c>
      <c r="B9" t="s">
        <v>67</v>
      </c>
      <c r="C9" s="7">
        <v>92829</v>
      </c>
    </row>
    <row r="10" spans="1:3" x14ac:dyDescent="0.2">
      <c r="A10" t="s">
        <v>68</v>
      </c>
      <c r="B10" t="s">
        <v>69</v>
      </c>
      <c r="C10" s="7">
        <v>110323</v>
      </c>
    </row>
    <row r="11" spans="1:3" x14ac:dyDescent="0.2">
      <c r="A11" t="s">
        <v>70</v>
      </c>
      <c r="B11" t="s">
        <v>71</v>
      </c>
      <c r="C11" s="7">
        <v>17494</v>
      </c>
    </row>
    <row r="12" spans="1:3" x14ac:dyDescent="0.2">
      <c r="A12" t="s">
        <v>72</v>
      </c>
      <c r="B12" t="s">
        <v>73</v>
      </c>
      <c r="C12" s="7">
        <v>18977</v>
      </c>
    </row>
    <row r="13" spans="1:3" x14ac:dyDescent="0.2">
      <c r="A13" t="s">
        <v>74</v>
      </c>
      <c r="B13" t="s">
        <v>75</v>
      </c>
      <c r="C13" s="7">
        <v>36613</v>
      </c>
    </row>
    <row r="14" spans="1:3" x14ac:dyDescent="0.2">
      <c r="A14" t="s">
        <v>76</v>
      </c>
      <c r="B14" t="s">
        <v>77</v>
      </c>
      <c r="C14" s="7">
        <v>17636</v>
      </c>
    </row>
    <row r="15" spans="1:3" x14ac:dyDescent="0.2">
      <c r="A15" t="s">
        <v>78</v>
      </c>
      <c r="B15" t="s">
        <v>79</v>
      </c>
      <c r="C15" s="7">
        <v>111806</v>
      </c>
    </row>
    <row r="16" spans="1:3" x14ac:dyDescent="0.2">
      <c r="A16" t="s">
        <v>80</v>
      </c>
      <c r="B16" t="s">
        <v>81</v>
      </c>
      <c r="C16" s="7">
        <v>5181</v>
      </c>
    </row>
    <row r="17" spans="1:3" x14ac:dyDescent="0.2">
      <c r="A17" t="s">
        <v>82</v>
      </c>
      <c r="B17" t="s">
        <v>83</v>
      </c>
      <c r="C17" s="7">
        <v>5553</v>
      </c>
    </row>
    <row r="18" spans="1:3" x14ac:dyDescent="0.2">
      <c r="A18" t="s">
        <v>84</v>
      </c>
      <c r="B18" t="s">
        <v>85</v>
      </c>
      <c r="C18">
        <v>372</v>
      </c>
    </row>
    <row r="19" spans="1:3" x14ac:dyDescent="0.2">
      <c r="A19" t="s">
        <v>86</v>
      </c>
      <c r="B19" t="s">
        <v>87</v>
      </c>
      <c r="C19" s="7">
        <v>54923</v>
      </c>
    </row>
    <row r="20" spans="1:3" x14ac:dyDescent="0.2">
      <c r="A20" t="s">
        <v>88</v>
      </c>
      <c r="B20" t="s">
        <v>89</v>
      </c>
      <c r="C20" s="7">
        <v>1366921</v>
      </c>
    </row>
    <row r="21" spans="1:3" x14ac:dyDescent="0.2">
      <c r="A21" t="s">
        <v>90</v>
      </c>
      <c r="B21" t="s">
        <v>91</v>
      </c>
      <c r="C21" s="7">
        <v>1311998</v>
      </c>
    </row>
    <row r="22" spans="1:3" x14ac:dyDescent="0.2">
      <c r="A22" t="s">
        <v>92</v>
      </c>
      <c r="B22" t="s">
        <v>93</v>
      </c>
      <c r="C22" s="7">
        <v>2256</v>
      </c>
    </row>
    <row r="23" spans="1:3" x14ac:dyDescent="0.2">
      <c r="A23" t="s">
        <v>94</v>
      </c>
      <c r="B23" t="s">
        <v>95</v>
      </c>
      <c r="C23" s="7">
        <v>2256</v>
      </c>
    </row>
    <row r="24" spans="1:3" x14ac:dyDescent="0.2">
      <c r="A24" t="s">
        <v>96</v>
      </c>
      <c r="B24" t="s">
        <v>97</v>
      </c>
      <c r="C24" s="7">
        <v>-1150</v>
      </c>
    </row>
    <row r="25" spans="1:3" x14ac:dyDescent="0.2">
      <c r="A25" t="s">
        <v>98</v>
      </c>
      <c r="B25" t="s">
        <v>99</v>
      </c>
      <c r="C25" s="7">
        <v>1150</v>
      </c>
    </row>
    <row r="26" spans="1:3" x14ac:dyDescent="0.2">
      <c r="A26" t="s">
        <v>100</v>
      </c>
      <c r="B26" t="s">
        <v>101</v>
      </c>
      <c r="C26" s="7">
        <v>-79260</v>
      </c>
    </row>
    <row r="27" spans="1:3" x14ac:dyDescent="0.2">
      <c r="A27" t="s">
        <v>102</v>
      </c>
      <c r="B27" t="s">
        <v>103</v>
      </c>
      <c r="C27" s="7">
        <v>79260</v>
      </c>
    </row>
    <row r="28" spans="1:3" x14ac:dyDescent="0.2">
      <c r="A28" t="s">
        <v>104</v>
      </c>
      <c r="B28" t="s">
        <v>105</v>
      </c>
      <c r="C28" s="7">
        <v>93756</v>
      </c>
    </row>
    <row r="29" spans="1:3" x14ac:dyDescent="0.2">
      <c r="A29" t="s">
        <v>106</v>
      </c>
      <c r="B29" t="s">
        <v>107</v>
      </c>
      <c r="C29" s="7">
        <v>93756</v>
      </c>
    </row>
    <row r="30" spans="1:3" x14ac:dyDescent="0.2">
      <c r="A30" t="s">
        <v>110</v>
      </c>
      <c r="B30" t="s">
        <v>111</v>
      </c>
      <c r="C30" s="7">
        <v>93756</v>
      </c>
    </row>
  </sheetData>
  <mergeCells count="3">
    <mergeCell ref="A1:C1"/>
    <mergeCell ref="A3:C3"/>
    <mergeCell ref="A4:C4"/>
  </mergeCells>
  <phoneticPr fontId="0" type="noConversion"/>
  <pageMargins left="0.75" right="0.75" top="0.8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0" t="s">
        <v>0</v>
      </c>
      <c r="B1" s="131"/>
      <c r="C1" s="131"/>
    </row>
    <row r="2" spans="1:3" ht="15.75" x14ac:dyDescent="0.25">
      <c r="A2" s="137" t="s">
        <v>61</v>
      </c>
      <c r="B2" s="137"/>
      <c r="C2" s="137"/>
    </row>
    <row r="3" spans="1:3" ht="15.75" x14ac:dyDescent="0.25">
      <c r="A3" s="137" t="s">
        <v>62</v>
      </c>
      <c r="B3" s="138"/>
      <c r="C3" s="137"/>
    </row>
    <row r="4" spans="1:3" ht="15" x14ac:dyDescent="0.2">
      <c r="A4" s="9"/>
      <c r="B4" s="9"/>
      <c r="C4" s="9" t="s">
        <v>63</v>
      </c>
    </row>
    <row r="5" spans="1:3" ht="15.75" x14ac:dyDescent="0.2">
      <c r="A5" s="5" t="s">
        <v>4</v>
      </c>
      <c r="B5" s="5" t="s">
        <v>5</v>
      </c>
      <c r="C5" s="10" t="s">
        <v>64</v>
      </c>
    </row>
    <row r="6" spans="1:3" ht="15.75" x14ac:dyDescent="0.25">
      <c r="A6" s="6">
        <v>1</v>
      </c>
      <c r="B6" s="6">
        <v>2</v>
      </c>
      <c r="C6" s="11">
        <v>3</v>
      </c>
    </row>
    <row r="7" spans="1:3" ht="15" x14ac:dyDescent="0.2">
      <c r="A7" s="12"/>
      <c r="B7" s="13" t="s">
        <v>65</v>
      </c>
      <c r="C7" s="14"/>
    </row>
    <row r="8" spans="1:3" x14ac:dyDescent="0.2">
      <c r="A8" t="s">
        <v>66</v>
      </c>
      <c r="B8" t="s">
        <v>67</v>
      </c>
      <c r="C8" s="7">
        <v>261179</v>
      </c>
    </row>
    <row r="9" spans="1:3" x14ac:dyDescent="0.2">
      <c r="A9" t="s">
        <v>68</v>
      </c>
      <c r="B9" t="s">
        <v>69</v>
      </c>
      <c r="C9" s="7">
        <v>344385</v>
      </c>
    </row>
    <row r="10" spans="1:3" x14ac:dyDescent="0.2">
      <c r="A10" t="s">
        <v>70</v>
      </c>
      <c r="B10" t="s">
        <v>71</v>
      </c>
      <c r="C10" s="7">
        <v>83206</v>
      </c>
    </row>
    <row r="11" spans="1:3" x14ac:dyDescent="0.2">
      <c r="A11" t="s">
        <v>72</v>
      </c>
      <c r="B11" t="s">
        <v>73</v>
      </c>
      <c r="C11" s="7">
        <v>38238</v>
      </c>
    </row>
    <row r="12" spans="1:3" x14ac:dyDescent="0.2">
      <c r="A12" t="s">
        <v>74</v>
      </c>
      <c r="B12" t="s">
        <v>75</v>
      </c>
      <c r="C12" s="7">
        <v>122395</v>
      </c>
    </row>
    <row r="13" spans="1:3" x14ac:dyDescent="0.2">
      <c r="A13" t="s">
        <v>76</v>
      </c>
      <c r="B13" t="s">
        <v>77</v>
      </c>
      <c r="C13" s="7">
        <v>84157</v>
      </c>
    </row>
    <row r="14" spans="1:3" x14ac:dyDescent="0.2">
      <c r="A14" t="s">
        <v>78</v>
      </c>
      <c r="B14" t="s">
        <v>79</v>
      </c>
      <c r="C14" s="7">
        <v>299417</v>
      </c>
    </row>
    <row r="15" spans="1:3" x14ac:dyDescent="0.2">
      <c r="A15" t="s">
        <v>80</v>
      </c>
      <c r="B15" t="s">
        <v>81</v>
      </c>
      <c r="C15" s="7">
        <v>85330</v>
      </c>
    </row>
    <row r="16" spans="1:3" x14ac:dyDescent="0.2">
      <c r="A16" t="s">
        <v>82</v>
      </c>
      <c r="B16" t="s">
        <v>83</v>
      </c>
      <c r="C16" s="7">
        <v>89566</v>
      </c>
    </row>
    <row r="17" spans="1:3" x14ac:dyDescent="0.2">
      <c r="A17" t="s">
        <v>84</v>
      </c>
      <c r="B17" t="s">
        <v>85</v>
      </c>
      <c r="C17" s="7">
        <v>4236</v>
      </c>
    </row>
    <row r="18" spans="1:3" x14ac:dyDescent="0.2">
      <c r="A18" t="s">
        <v>86</v>
      </c>
      <c r="B18" t="s">
        <v>87</v>
      </c>
      <c r="C18" s="7">
        <v>288606</v>
      </c>
    </row>
    <row r="19" spans="1:3" x14ac:dyDescent="0.2">
      <c r="A19" t="s">
        <v>88</v>
      </c>
      <c r="B19" t="s">
        <v>89</v>
      </c>
      <c r="C19" s="7">
        <v>5082129</v>
      </c>
    </row>
    <row r="20" spans="1:3" x14ac:dyDescent="0.2">
      <c r="A20" t="s">
        <v>90</v>
      </c>
      <c r="B20" t="s">
        <v>91</v>
      </c>
      <c r="C20" s="7">
        <v>4793523</v>
      </c>
    </row>
    <row r="21" spans="1:3" x14ac:dyDescent="0.2">
      <c r="A21" t="s">
        <v>92</v>
      </c>
      <c r="B21" t="s">
        <v>93</v>
      </c>
      <c r="C21" s="7">
        <v>3454</v>
      </c>
    </row>
    <row r="22" spans="1:3" x14ac:dyDescent="0.2">
      <c r="A22" t="s">
        <v>94</v>
      </c>
      <c r="B22" t="s">
        <v>95</v>
      </c>
      <c r="C22" s="7">
        <v>3454</v>
      </c>
    </row>
    <row r="23" spans="1:3" x14ac:dyDescent="0.2">
      <c r="A23" t="s">
        <v>96</v>
      </c>
      <c r="B23" t="s">
        <v>97</v>
      </c>
      <c r="C23" s="7">
        <v>-5964</v>
      </c>
    </row>
    <row r="24" spans="1:3" x14ac:dyDescent="0.2">
      <c r="A24" t="s">
        <v>98</v>
      </c>
      <c r="B24" t="s">
        <v>99</v>
      </c>
      <c r="C24" s="7">
        <v>5964</v>
      </c>
    </row>
    <row r="25" spans="1:3" x14ac:dyDescent="0.2">
      <c r="A25" t="s">
        <v>100</v>
      </c>
      <c r="B25" t="s">
        <v>101</v>
      </c>
      <c r="C25" s="7">
        <v>-339307</v>
      </c>
    </row>
    <row r="26" spans="1:3" x14ac:dyDescent="0.2">
      <c r="A26" t="s">
        <v>102</v>
      </c>
      <c r="B26" t="s">
        <v>103</v>
      </c>
      <c r="C26" s="7">
        <v>339307</v>
      </c>
    </row>
    <row r="27" spans="1:3" x14ac:dyDescent="0.2">
      <c r="A27" t="s">
        <v>104</v>
      </c>
      <c r="B27" t="s">
        <v>105</v>
      </c>
      <c r="C27" s="7">
        <v>331535</v>
      </c>
    </row>
    <row r="28" spans="1:3" x14ac:dyDescent="0.2">
      <c r="A28" t="s">
        <v>106</v>
      </c>
      <c r="B28" t="s">
        <v>107</v>
      </c>
      <c r="C28" s="7">
        <v>331535</v>
      </c>
    </row>
    <row r="29" spans="1:3" x14ac:dyDescent="0.2">
      <c r="A29" t="s">
        <v>108</v>
      </c>
      <c r="B29" t="s">
        <v>109</v>
      </c>
      <c r="C29" s="7">
        <v>4406</v>
      </c>
    </row>
    <row r="30" spans="1:3" x14ac:dyDescent="0.2">
      <c r="A30" t="s">
        <v>110</v>
      </c>
      <c r="B30" t="s">
        <v>111</v>
      </c>
      <c r="C30" s="7">
        <v>327129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31.03.2008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BU31.12.2005</vt:lpstr>
      <vt:lpstr>BU 30.09.2005</vt:lpstr>
      <vt:lpstr>BU 30.06.2005</vt:lpstr>
      <vt:lpstr>BU 31.03.2005</vt:lpstr>
      <vt:lpstr>BU 31.12.2004</vt:lpstr>
      <vt:lpstr>BU 30.09.2004</vt:lpstr>
      <vt:lpstr>BU 30.06.2004</vt:lpstr>
      <vt:lpstr>BU 31.03.2004</vt:lpstr>
      <vt:lpstr>BU 31.12.2003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2015-04-06T07:50:50Z</cp:lastPrinted>
  <dcterms:created xsi:type="dcterms:W3CDTF">2004-05-20T06:46:32Z</dcterms:created>
  <dcterms:modified xsi:type="dcterms:W3CDTF">2025-03-13T10:29:16Z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53AD8DD168ECBB578306714619C3F68CADA23325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269D5EBAE25D494D996690D8EA572C3A</vt:lpwstr>
  </property>
  <property fmtid="{D5CDD505-2E9C-101B-9397-08002B2CF9AE}" pid="16" name="PM_OriginationTimeStamp">
    <vt:lpwstr>2018-06-05T09:38:57Z</vt:lpwstr>
  </property>
  <property fmtid="{D5CDD505-2E9C-101B-9397-08002B2CF9AE}" pid="17" name="PM_Hash_Version">
    <vt:lpwstr>2016.1</vt:lpwstr>
  </property>
  <property fmtid="{D5CDD505-2E9C-101B-9397-08002B2CF9AE}" pid="18" name="PM_Hash_Salt_Prev">
    <vt:lpwstr>11AF1BDA19E2C605482513C9A7CD262D</vt:lpwstr>
  </property>
  <property fmtid="{D5CDD505-2E9C-101B-9397-08002B2CF9AE}" pid="19" name="PM_Hash_Salt">
    <vt:lpwstr>11AF1BDA19E2C605482513C9A7CD262D</vt:lpwstr>
  </property>
  <property fmtid="{D5CDD505-2E9C-101B-9397-08002B2CF9AE}" pid="20" name="PM_PrintOutPlacement_XLS">
    <vt:lpwstr/>
  </property>
</Properties>
</file>