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FinancialStatement\17335600\"/>
    </mc:Choice>
  </mc:AlternateContent>
  <xr:revisionPtr revIDLastSave="0" documentId="8_{DD08A784-52FB-4CB1-B539-EF2FA2885FD4}" xr6:coauthVersionLast="47" xr6:coauthVersionMax="47" xr10:uidLastSave="{00000000-0000-0000-0000-000000000000}"/>
  <bookViews>
    <workbookView xWindow="-120" yWindow="-120" windowWidth="20730" windowHeight="11160" tabRatio="934" firstSheet="44" activeTab="44"/>
  </bookViews>
  <sheets>
    <sheet name="BS 30.09.2014" sheetId="88" r:id="rId1"/>
    <sheet name="BS 30.06.2014" sheetId="86" r:id="rId2"/>
    <sheet name="BS 31.03.2014" sheetId="84" r:id="rId3"/>
    <sheet name="BS 31.12.2013" sheetId="82" r:id="rId4"/>
    <sheet name="BS 30.09.2013" sheetId="80" r:id="rId5"/>
    <sheet name="BS 30.06.2013" sheetId="78" r:id="rId6"/>
    <sheet name="BS 31.03.2013" sheetId="76" r:id="rId7"/>
    <sheet name="BS 31.12.2012" sheetId="74" r:id="rId8"/>
    <sheet name="BS 30.09.2012" sheetId="72" r:id="rId9"/>
    <sheet name="BS 30.06.2012" sheetId="71" r:id="rId10"/>
    <sheet name="BS 31.03.2012" sheetId="69" r:id="rId11"/>
    <sheet name="BS 31.12.2011" sheetId="66" r:id="rId12"/>
    <sheet name="BS 30.09.2011" sheetId="64" r:id="rId13"/>
    <sheet name="BS 30.06.2011" sheetId="62" r:id="rId14"/>
    <sheet name="BS 31.03.2011" sheetId="60" r:id="rId15"/>
    <sheet name="BS 31.12.2010 " sheetId="58" r:id="rId16"/>
    <sheet name="BS 30.09.2010" sheetId="56" r:id="rId17"/>
    <sheet name="BS 30.06.2010" sheetId="54" r:id="rId18"/>
    <sheet name="BS 31.03.2010" sheetId="52" r:id="rId19"/>
    <sheet name="BS 31.12.2009" sheetId="50" r:id="rId20"/>
    <sheet name="BS 30.09.2009" sheetId="49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5" r:id="rId38"/>
    <sheet name="BS 31.03.2005" sheetId="12" r:id="rId39"/>
    <sheet name="BS 31.12.2004" sheetId="10" r:id="rId40"/>
    <sheet name="BS 30.09.2004" sheetId="8" r:id="rId41"/>
    <sheet name="BS 30.06.2004" sheetId="7" r:id="rId42"/>
    <sheet name="BS 31.03.2004" sheetId="5" r:id="rId43"/>
    <sheet name="BS 31.12.2003" sheetId="1" r:id="rId44"/>
    <sheet name="BU 30.09.2014" sheetId="89" r:id="rId45"/>
    <sheet name="BU 30.06.2014" sheetId="87" r:id="rId46"/>
    <sheet name="BU 31.03.2014" sheetId="85" r:id="rId47"/>
    <sheet name="BU 31.12.2013" sheetId="83" r:id="rId48"/>
    <sheet name="BU 30.09.2013" sheetId="81" r:id="rId49"/>
    <sheet name="BU 30.06.2013" sheetId="79" r:id="rId50"/>
    <sheet name="BU 31.03.2013" sheetId="77" r:id="rId51"/>
    <sheet name="BU 31.12.2012 " sheetId="75" r:id="rId52"/>
    <sheet name="BU 30.09.2012" sheetId="73" r:id="rId53"/>
    <sheet name="BU 30.06.2012" sheetId="70" r:id="rId54"/>
    <sheet name="BU 31.03.2012" sheetId="68" r:id="rId55"/>
    <sheet name="BU 31.12.2011" sheetId="67" r:id="rId56"/>
    <sheet name="BU 30.09.2011" sheetId="65" r:id="rId57"/>
    <sheet name="BU 30.06.2011" sheetId="63" r:id="rId58"/>
    <sheet name="BU 31.03.2011" sheetId="61" r:id="rId59"/>
    <sheet name="BU 31.12.2010" sheetId="59" r:id="rId60"/>
    <sheet name="BU 30.09.2010" sheetId="57" r:id="rId61"/>
    <sheet name="BU 30.06.2010" sheetId="55" r:id="rId62"/>
    <sheet name="BU 31.03.2010" sheetId="53" r:id="rId63"/>
    <sheet name="BU 31.12.2009" sheetId="51" r:id="rId64"/>
    <sheet name="BU 30.09.2009" sheetId="48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31.12.2005" sheetId="19" r:id="rId80"/>
    <sheet name="BU 30.09.2005" sheetId="17" r:id="rId81"/>
    <sheet name="BU 30.06.2005" sheetId="14" r:id="rId82"/>
    <sheet name="BU 31.03.2005." sheetId="13" r:id="rId83"/>
    <sheet name="BU 31.12.2004." sheetId="11" r:id="rId84"/>
    <sheet name="BU 30.09.2004" sheetId="9" r:id="rId85"/>
    <sheet name="BU 30.06.2004." sheetId="6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7" l="1"/>
  <c r="C14" i="27" s="1"/>
  <c r="C11" i="27"/>
  <c r="C28" i="27"/>
  <c r="C32" i="27"/>
  <c r="C29" i="68"/>
  <c r="C29" i="70"/>
  <c r="C29" i="73"/>
  <c r="C8" i="75"/>
  <c r="C11" i="75"/>
  <c r="C26" i="75"/>
  <c r="C29" i="75"/>
  <c r="C29" i="77"/>
  <c r="C29" i="79"/>
  <c r="C29" i="81"/>
  <c r="C29" i="83"/>
  <c r="C29" i="85"/>
  <c r="C29" i="87"/>
  <c r="C29" i="89"/>
  <c r="C8" i="58"/>
  <c r="D8" i="58"/>
  <c r="E8" i="58"/>
  <c r="C23" i="58"/>
  <c r="C22" i="58" s="1"/>
  <c r="D23" i="58"/>
  <c r="D22" i="58" s="1"/>
  <c r="E23" i="58"/>
  <c r="E22" i="58" s="1"/>
  <c r="C35" i="58"/>
  <c r="D35" i="58"/>
  <c r="E35" i="58"/>
  <c r="C8" i="60"/>
  <c r="D8" i="60"/>
  <c r="E8" i="60"/>
  <c r="C22" i="60"/>
  <c r="D22" i="60"/>
  <c r="C23" i="60"/>
  <c r="D23" i="60"/>
  <c r="E23" i="60"/>
  <c r="C35" i="60"/>
  <c r="D35" i="60"/>
  <c r="E35" i="60"/>
  <c r="E22" i="60" s="1"/>
  <c r="C8" i="62"/>
  <c r="D8" i="62"/>
  <c r="E8" i="62"/>
  <c r="C22" i="62"/>
  <c r="C23" i="62"/>
  <c r="D23" i="62"/>
  <c r="D22" i="62" s="1"/>
  <c r="E23" i="62"/>
  <c r="E22" i="62" s="1"/>
  <c r="C35" i="62"/>
  <c r="D35" i="62"/>
  <c r="E35" i="62"/>
  <c r="C8" i="64"/>
  <c r="D8" i="64"/>
  <c r="E8" i="64"/>
  <c r="D22" i="64"/>
  <c r="C23" i="64"/>
  <c r="C22" i="64" s="1"/>
  <c r="D23" i="64"/>
  <c r="E23" i="64"/>
  <c r="E22" i="64" s="1"/>
  <c r="C35" i="64"/>
  <c r="D35" i="64"/>
  <c r="E35" i="64"/>
  <c r="C8" i="66"/>
  <c r="D8" i="66"/>
  <c r="E8" i="66"/>
  <c r="C23" i="66"/>
  <c r="C22" i="66" s="1"/>
  <c r="D23" i="66"/>
  <c r="D22" i="66" s="1"/>
  <c r="E23" i="66"/>
  <c r="E22" i="66" s="1"/>
  <c r="C35" i="66"/>
  <c r="D35" i="66"/>
  <c r="E35" i="66"/>
  <c r="C8" i="69"/>
  <c r="D8" i="69"/>
  <c r="E8" i="69"/>
  <c r="D22" i="69"/>
  <c r="C23" i="69"/>
  <c r="C22" i="69" s="1"/>
  <c r="D23" i="69"/>
  <c r="E23" i="69"/>
  <c r="E22" i="69" s="1"/>
  <c r="C35" i="69"/>
  <c r="D35" i="69"/>
  <c r="E35" i="69"/>
  <c r="C8" i="71"/>
  <c r="D8" i="71"/>
  <c r="E8" i="71"/>
  <c r="C23" i="71"/>
  <c r="C22" i="71" s="1"/>
  <c r="D23" i="71"/>
  <c r="D22" i="71" s="1"/>
  <c r="E23" i="71"/>
  <c r="E22" i="71" s="1"/>
  <c r="C35" i="71"/>
  <c r="D35" i="71"/>
  <c r="E35" i="71"/>
  <c r="C8" i="72"/>
  <c r="D8" i="72"/>
  <c r="E8" i="72"/>
  <c r="D22" i="72"/>
  <c r="C23" i="72"/>
  <c r="C22" i="72" s="1"/>
  <c r="D23" i="72"/>
  <c r="E23" i="72"/>
  <c r="E22" i="72" s="1"/>
  <c r="C35" i="72"/>
  <c r="D35" i="72"/>
  <c r="E35" i="72"/>
  <c r="C8" i="74"/>
  <c r="D8" i="74"/>
  <c r="E8" i="74"/>
  <c r="C23" i="74"/>
  <c r="C22" i="74" s="1"/>
  <c r="D23" i="74"/>
  <c r="D22" i="74" s="1"/>
  <c r="E23" i="74"/>
  <c r="E22" i="74" s="1"/>
  <c r="C35" i="74"/>
  <c r="D35" i="74"/>
  <c r="E35" i="74"/>
  <c r="C8" i="76"/>
  <c r="D8" i="76"/>
  <c r="E8" i="76"/>
  <c r="D22" i="76"/>
  <c r="C23" i="76"/>
  <c r="C22" i="76" s="1"/>
  <c r="D23" i="76"/>
  <c r="E23" i="76"/>
  <c r="E22" i="76" s="1"/>
  <c r="C35" i="76"/>
  <c r="D35" i="76"/>
  <c r="E35" i="76"/>
  <c r="C8" i="78"/>
  <c r="D8" i="78"/>
  <c r="E8" i="78"/>
  <c r="C23" i="78"/>
  <c r="C22" i="78" s="1"/>
  <c r="D23" i="78"/>
  <c r="D22" i="78" s="1"/>
  <c r="E23" i="78"/>
  <c r="E22" i="78" s="1"/>
  <c r="C35" i="78"/>
  <c r="D35" i="78"/>
  <c r="E35" i="78"/>
  <c r="C8" i="80"/>
  <c r="D8" i="80"/>
  <c r="E8" i="80"/>
  <c r="D22" i="80"/>
  <c r="C23" i="80"/>
  <c r="C22" i="80" s="1"/>
  <c r="D23" i="80"/>
  <c r="E23" i="80"/>
  <c r="E22" i="80" s="1"/>
  <c r="C35" i="80"/>
  <c r="D35" i="80"/>
  <c r="E35" i="80"/>
  <c r="C8" i="82"/>
  <c r="D8" i="82"/>
  <c r="E8" i="82"/>
  <c r="C23" i="82"/>
  <c r="C22" i="82" s="1"/>
  <c r="D23" i="82"/>
  <c r="D22" i="82" s="1"/>
  <c r="E23" i="82"/>
  <c r="E22" i="82" s="1"/>
  <c r="C35" i="82"/>
  <c r="D35" i="82"/>
  <c r="E35" i="82"/>
  <c r="C8" i="84"/>
  <c r="D8" i="84"/>
  <c r="E8" i="84"/>
  <c r="D22" i="84"/>
  <c r="C23" i="84"/>
  <c r="C22" i="84" s="1"/>
  <c r="D23" i="84"/>
  <c r="E23" i="84"/>
  <c r="E22" i="84" s="1"/>
  <c r="C35" i="84"/>
  <c r="D35" i="84"/>
  <c r="E35" i="84"/>
  <c r="C8" i="86"/>
  <c r="D8" i="86"/>
  <c r="E8" i="86"/>
  <c r="C23" i="86"/>
  <c r="C22" i="86" s="1"/>
  <c r="D23" i="86"/>
  <c r="D22" i="86" s="1"/>
  <c r="E23" i="86"/>
  <c r="E22" i="86" s="1"/>
  <c r="C35" i="86"/>
  <c r="D35" i="86"/>
  <c r="E35" i="86"/>
  <c r="C8" i="88"/>
  <c r="D8" i="88"/>
  <c r="E8" i="88"/>
  <c r="D22" i="88"/>
  <c r="C23" i="88"/>
  <c r="C22" i="88" s="1"/>
  <c r="D23" i="88"/>
  <c r="E23" i="88"/>
  <c r="E22" i="88" s="1"/>
  <c r="C35" i="88"/>
  <c r="D35" i="88"/>
  <c r="E35" i="88"/>
</calcChain>
</file>

<file path=xl/sharedStrings.xml><?xml version="1.0" encoding="utf-8"?>
<sst xmlns="http://schemas.openxmlformats.org/spreadsheetml/2006/main" count="5644" uniqueCount="419">
  <si>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</si>
  <si>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</si>
  <si>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</si>
  <si>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</si>
  <si>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</si>
  <si>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</si>
  <si>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</si>
  <si>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</si>
  <si>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</si>
  <si>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</si>
  <si>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</si>
  <si>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</si>
  <si>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</si>
  <si>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</si>
  <si>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</si>
  <si>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</si>
  <si>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</si>
  <si>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</si>
  <si>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</si>
  <si>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</si>
  <si>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</si>
  <si>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</si>
  <si>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</si>
  <si>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</si>
  <si>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</si>
  <si>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</si>
  <si>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</si>
  <si>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</si>
  <si>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</si>
  <si>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</si>
  <si>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</si>
  <si>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</si>
  <si>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</si>
  <si>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</si>
  <si>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</si>
  <si>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</si>
  <si>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</si>
  <si>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</si>
  <si>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</si>
  <si>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</si>
  <si>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</si>
  <si>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</si>
  <si>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</si>
  <si>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</si>
  <si>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</si>
  <si>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</si>
  <si>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</si>
  <si>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</si>
  <si>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</si>
  <si>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</si>
  <si>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</si>
  <si>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</si>
  <si>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</si>
  <si>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</si>
  <si>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</si>
  <si>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</si>
  <si>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</si>
  <si>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</si>
  <si>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</si>
  <si>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</si>
  <si>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</si>
  <si>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</si>
  <si>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</si>
  <si>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</si>
  <si>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</si>
  <si>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</si>
  <si>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</si>
  <si>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</si>
  <si>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</si>
  <si>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</si>
  <si>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</si>
  <si>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</si>
  <si>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</si>
  <si>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</si>
  <si>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</si>
  <si>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</si>
  <si>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</si>
  <si>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</si>
  <si>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</si>
  <si>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</si>
  <si>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</si>
  <si>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IV.</t>
  </si>
  <si>
    <t>NETO DOBITAK/GUBITAK PO OSNOVU PRODAJE HARTIJA OD VREDNOSTI  (PR.3  minus RA.3)</t>
  </si>
  <si>
    <t>PR.3.</t>
  </si>
  <si>
    <t>DOBICI PO OSNOVU HARTIJA OD VREDNOSTI</t>
  </si>
  <si>
    <t>RA.3.</t>
  </si>
  <si>
    <t>GUBICI PO OSNOVU HARTIJA OD VREDNOSTI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</si>
  <si>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</si>
  <si>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</si>
  <si>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</si>
  <si>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</si>
  <si>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</si>
  <si>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</si>
  <si>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</si>
  <si>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</si>
  <si>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</si>
  <si>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</si>
  <si>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</si>
  <si>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</si>
  <si>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</si>
  <si>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</si>
  <si>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</si>
  <si>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</si>
  <si>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</si>
  <si>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</si>
  <si>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XI.</t>
  </si>
  <si>
    <t>DOBITAK/GUBITAK IZ REDOVNOG POSLOVANJA   ( ZBIR PR.1  DO PR.8)  minus (RA.1 DO RA.8)</t>
  </si>
  <si>
    <t>XIII.</t>
  </si>
  <si>
    <t>DOBITAK/GUBITAK PERIODA PRE OPOREZIVANJA</t>
  </si>
  <si>
    <t>XV.</t>
  </si>
  <si>
    <t>DOBITAK/GUBITAK  POSLE OPOREZIVANJA</t>
  </si>
  <si>
    <t>01.01. - 31.03.2004.</t>
  </si>
  <si>
    <t>01.01. - 30.06.2004.</t>
  </si>
  <si>
    <t>01.01. - 30.09.2004.</t>
  </si>
  <si>
    <t>IX.</t>
  </si>
  <si>
    <t>A K T I V A        Zbir pozicija od A.I.do AXIII</t>
  </si>
  <si>
    <t>01.01. - 31.12.2004.</t>
  </si>
  <si>
    <t>31.03.2005.</t>
  </si>
  <si>
    <t>01.01. - 31.03.2005.</t>
  </si>
  <si>
    <t>01.01. - 30.06.2005.</t>
  </si>
  <si>
    <t>30.06.2005.</t>
  </si>
  <si>
    <t>A. XII.</t>
  </si>
  <si>
    <t>ODLOŽENA PORESKA SREDSTVA</t>
  </si>
  <si>
    <t>A. XIII.</t>
  </si>
  <si>
    <t>GUBITAK IZNAD IZNOSA KAPITALA</t>
  </si>
  <si>
    <t>PO. IV.</t>
  </si>
  <si>
    <t xml:space="preserve">   OBAVEZE PO OSNOVU HARTIJA OD VREDNOSTI</t>
  </si>
  <si>
    <t>PO.V.</t>
  </si>
  <si>
    <t xml:space="preserve">   OBAVEZE  IZ DOBITKA</t>
  </si>
  <si>
    <t>PO.VII.</t>
  </si>
  <si>
    <t xml:space="preserve">   ODLOŽENI NEGATIVNI GOODWIL</t>
  </si>
  <si>
    <t>PO.X.</t>
  </si>
  <si>
    <t xml:space="preserve">   ODLOŽENE PORESKE OBAVEZE</t>
  </si>
  <si>
    <t>30.09.2005.</t>
  </si>
  <si>
    <t>01.01. - 30.09.2005.</t>
  </si>
  <si>
    <t>31.12.2005.</t>
  </si>
  <si>
    <t>UĆEŠĆE U KAPITALU I OSTALE HOV RASPOLOŽIVE ZA PRODAJU</t>
  </si>
  <si>
    <t>01.01. - 31.12.2005.</t>
  </si>
  <si>
    <t>01.01. - 31.03.2006.</t>
  </si>
  <si>
    <t>31.03.2006.</t>
  </si>
  <si>
    <t>01.01. - 30.06.2006.</t>
  </si>
  <si>
    <t>30.06.2006.</t>
  </si>
  <si>
    <t>01.01. - 30.09.2006.</t>
  </si>
  <si>
    <t>30.09.2006.</t>
  </si>
  <si>
    <t>Raiffeisen banka A.D. Beograd</t>
  </si>
  <si>
    <t>Raiffeisenbank A.D. Beograd</t>
  </si>
  <si>
    <t>31.12.2006.</t>
  </si>
  <si>
    <t>01.01. - 31.12.2006.</t>
  </si>
  <si>
    <t>XV.1</t>
  </si>
  <si>
    <t>Dobitak od kreiranih odloženih poreskih sredstava i smanjenja odloženih poreskih obaveza</t>
  </si>
  <si>
    <t>XV.2</t>
  </si>
  <si>
    <t>Gubitak od smanjenja odloženih poreskih sredstava i smanjenja odloženih poreskih obaveza</t>
  </si>
  <si>
    <t>XVI.</t>
  </si>
  <si>
    <t>A.XII.</t>
  </si>
  <si>
    <t>A. XIV.</t>
  </si>
  <si>
    <t>A. XV.</t>
  </si>
  <si>
    <t>A. XVI.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</si>
  <si>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</si>
  <si>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</si>
  <si>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</si>
  <si>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</si>
  <si>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</si>
  <si>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</si>
  <si>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</si>
  <si>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</si>
  <si>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</si>
  <si>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</si>
  <si>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</si>
  <si>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</si>
  <si>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</si>
  <si>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</si>
  <si>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</si>
  <si>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</si>
  <si>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</si>
  <si>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</si>
  <si>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</si>
  <si>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</si>
  <si>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</si>
  <si>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</si>
  <si>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</si>
  <si>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</si>
  <si>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</si>
  <si>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</si>
  <si>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</si>
  <si>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</si>
  <si>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</si>
  <si>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</si>
  <si>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</si>
  <si>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</si>
  <si>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</si>
  <si>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</si>
  <si>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</si>
  <si>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</si>
  <si>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</si>
  <si>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</si>
  <si>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</si>
  <si>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</si>
  <si>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</si>
  <si>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</si>
  <si>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</si>
  <si>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</si>
  <si>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</si>
  <si>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</si>
  <si>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</si>
  <si>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</si>
  <si>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</si>
  <si>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</si>
  <si>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</si>
  <si>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</si>
  <si>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</si>
  <si>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</si>
  <si>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</si>
  <si>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VI.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</si>
  <si>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</si>
  <si>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</si>
  <si>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</si>
  <si>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</si>
  <si>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</si>
  <si>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</si>
  <si>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</si>
  <si>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</si>
  <si>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</si>
  <si>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</si>
  <si>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</si>
  <si>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RA.8.</t>
  </si>
  <si>
    <t>Rashodi od promene vrednosti imovine i obaveza</t>
  </si>
  <si>
    <t>Dobitak/gubitak iz redovnog poslovanja   ( zbir pr.1  do pr.8)  minus (ra.1 do ra.8)</t>
  </si>
  <si>
    <t>XII.</t>
  </si>
  <si>
    <t>Neto dobici / gubici poslovanja koje se obustavlja</t>
  </si>
  <si>
    <t>PR.9.</t>
  </si>
  <si>
    <t>Dobici poslovanja koje se obustavlja</t>
  </si>
  <si>
    <t>RA.9.</t>
  </si>
  <si>
    <t>Gubici poslovanja koje se obustavlja</t>
  </si>
  <si>
    <t>Dobitak/gubitak perioda pre oporezivanja</t>
  </si>
  <si>
    <t>XIV.</t>
  </si>
  <si>
    <t>Porez na dobit</t>
  </si>
  <si>
    <t>Dobitak/gubitak  od promene odloženih poreskih sredstava i 
odloženih poreskih obaveza</t>
  </si>
  <si>
    <t>Dobit / gubitak</t>
  </si>
  <si>
    <t>31.03.2007.</t>
  </si>
  <si>
    <t>01.01. - 31.03.2007.</t>
  </si>
  <si>
    <t>NETO PRIHODI/RASHODI OD PROMENE VREDNOSTI IMOVINE I OBAVEZA (PR.8minus RA8)</t>
  </si>
  <si>
    <t>PRIHODI OD PROMENE VREDNOSTI IMOVINE I OBAVEZA</t>
  </si>
  <si>
    <t>RASHODI OD PROMENE VREDNOSTI IMOVINE I OBAVEZA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</si>
  <si>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</si>
  <si>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</si>
  <si>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</si>
  <si>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</si>
  <si>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</si>
  <si>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</si>
  <si>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</si>
  <si>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</si>
  <si>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</si>
  <si>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</si>
  <si>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PRIHODI OD DIVIDENDI I UČEŠĆA  (PR.5)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</si>
  <si>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</si>
  <si>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</si>
  <si>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</si>
  <si>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</si>
  <si>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</si>
  <si>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</si>
  <si>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</si>
  <si>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</si>
  <si>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</si>
  <si>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</si>
  <si>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</si>
  <si>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</si>
  <si>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</si>
  <si>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</si>
  <si>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</si>
  <si>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</si>
  <si>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</si>
  <si>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</si>
  <si>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</si>
  <si>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</si>
  <si>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30.06.2007.</t>
  </si>
  <si>
    <t>01.01. - 30.06.2007.</t>
  </si>
  <si>
    <t>30.09.2007.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</si>
  <si>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</si>
  <si>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</si>
  <si>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</si>
  <si>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</si>
  <si>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</si>
  <si>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</si>
  <si>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</si>
  <si>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</si>
  <si>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</si>
  <si>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</si>
  <si>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</si>
  <si>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</si>
  <si>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</si>
  <si>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</si>
  <si>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</si>
  <si>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</si>
  <si>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</si>
  <si>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</si>
  <si>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</si>
  <si>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</si>
  <si>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</si>
  <si>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</si>
  <si>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PRIHODI/RASHODI OD KURSNIH RAZLIKA </t>
  </si>
  <si>
    <t xml:space="preserve">NETO DOBITAK/GUBITAK PO OSNOVU PRODAJE HARTIJA OD VREDNOSTI 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</si>
  <si>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</si>
  <si>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</si>
  <si>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</si>
  <si>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</si>
  <si>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</si>
  <si>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</si>
  <si>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</si>
  <si>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</si>
  <si>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</si>
  <si>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</si>
  <si>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</si>
  <si>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</si>
  <si>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</si>
  <si>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</si>
  <si>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</si>
  <si>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</si>
  <si>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</si>
  <si>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</si>
  <si>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</si>
  <si>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</si>
  <si>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</si>
  <si>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</si>
  <si>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</si>
  <si>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</si>
  <si>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</si>
  <si>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</si>
  <si>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</si>
  <si>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</si>
  <si>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</si>
  <si>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</si>
  <si>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</si>
  <si>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</si>
  <si>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</si>
  <si>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</si>
  <si>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</si>
  <si>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</si>
  <si>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</si>
  <si>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</si>
  <si>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</si>
  <si>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</si>
  <si>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</si>
  <si>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</si>
  <si>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</si>
  <si>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</si>
  <si>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</si>
  <si>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</si>
  <si>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</si>
  <si>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</si>
  <si>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</si>
  <si>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</si>
  <si>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</si>
  <si>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</si>
  <si>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</si>
  <si>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</si>
  <si>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</si>
  <si>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</si>
  <si>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</si>
  <si>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</si>
  <si>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</si>
  <si>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</si>
  <si>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</si>
  <si>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</si>
  <si>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</si>
  <si>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</si>
  <si>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</si>
  <si>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</si>
  <si>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</si>
  <si>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</si>
  <si>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</si>
  <si>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</si>
  <si>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</si>
  <si>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</si>
  <si>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</si>
  <si>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</si>
  <si>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</si>
  <si>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</si>
  <si>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</si>
  <si>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</si>
  <si>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</si>
  <si>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</si>
  <si>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</si>
  <si>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</si>
  <si>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</si>
  <si>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</si>
  <si>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</si>
  <si>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</si>
  <si>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</si>
  <si>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</si>
  <si>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</si>
  <si>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</si>
  <si>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</si>
  <si>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</si>
  <si>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</si>
  <si>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</si>
  <si>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</si>
  <si>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</si>
  <si>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31.03.2012.</t>
  </si>
  <si>
    <t>01.01.- 31.03.2012.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</si>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</sst>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0" fontId="15" fillId="0" borderId="0"/>
    <xf numFmtId="0" fontId="1" fillId="0" borderId="0"/>
  </cellStyleXfs>
  <cellXfs count="120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6" fillId="0" borderId="0" xfId="0" applyFont="1" applyBorder="1" applyAlignment="1"/>
    <xf numFmtId="0" fontId="2" fillId="0" borderId="0" xfId="0" applyFont="1" applyBorder="1" applyAlignment="1"/>
    <xf numFmtId="0" fontId="0" fillId="0" borderId="3" xfId="0" applyBorder="1"/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3" fillId="0" borderId="0" xfId="0" applyFont="1"/>
    <xf numFmtId="3" fontId="13" fillId="0" borderId="0" xfId="0" applyNumberFormat="1" applyFont="1"/>
    <xf numFmtId="0" fontId="13" fillId="0" borderId="0" xfId="0" applyFont="1" applyAlignment="1">
      <alignment wrapText="1"/>
    </xf>
    <xf numFmtId="0" fontId="14" fillId="0" borderId="0" xfId="0" applyFont="1"/>
    <xf numFmtId="0" fontId="7" fillId="0" borderId="0" xfId="0" applyFont="1" applyBorder="1"/>
    <xf numFmtId="0" fontId="10" fillId="0" borderId="0" xfId="0" applyFont="1" applyBorder="1"/>
    <xf numFmtId="0" fontId="9" fillId="0" borderId="0" xfId="0" applyFont="1" applyBorder="1"/>
    <xf numFmtId="0" fontId="1" fillId="0" borderId="0" xfId="3"/>
    <xf numFmtId="0" fontId="13" fillId="0" borderId="4" xfId="2" applyFont="1" applyFill="1" applyBorder="1"/>
    <xf numFmtId="3" fontId="16" fillId="0" borderId="0" xfId="2" applyNumberFormat="1" applyFont="1" applyBorder="1" applyAlignment="1"/>
    <xf numFmtId="0" fontId="13" fillId="0" borderId="0" xfId="2" applyFont="1" applyBorder="1"/>
    <xf numFmtId="0" fontId="13" fillId="0" borderId="0" xfId="2" applyFont="1" applyAlignment="1">
      <alignment wrapText="1"/>
    </xf>
    <xf numFmtId="0" fontId="13" fillId="0" borderId="0" xfId="2" applyFont="1"/>
    <xf numFmtId="0" fontId="1" fillId="0" borderId="0" xfId="3" applyFont="1"/>
    <xf numFmtId="0" fontId="13" fillId="0" borderId="5" xfId="2" applyFont="1" applyBorder="1"/>
    <xf numFmtId="0" fontId="13" fillId="0" borderId="0" xfId="2" applyFont="1" applyBorder="1" applyAlignment="1">
      <alignment wrapText="1"/>
    </xf>
    <xf numFmtId="0" fontId="13" fillId="0" borderId="0" xfId="2" applyFont="1" applyFill="1" applyBorder="1"/>
    <xf numFmtId="0" fontId="15" fillId="0" borderId="0" xfId="2" applyAlignment="1">
      <alignment wrapText="1"/>
    </xf>
    <xf numFmtId="3" fontId="13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3" applyFill="1"/>
    <xf numFmtId="3" fontId="13" fillId="0" borderId="0" xfId="2" applyNumberFormat="1" applyFont="1"/>
    <xf numFmtId="3" fontId="15" fillId="0" borderId="0" xfId="2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0" fontId="6" fillId="0" borderId="0" xfId="0" applyFont="1"/>
    <xf numFmtId="3" fontId="18" fillId="0" borderId="0" xfId="0" applyNumberFormat="1" applyFont="1"/>
    <xf numFmtId="0" fontId="18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Fill="1"/>
    <xf numFmtId="0" fontId="7" fillId="0" borderId="0" xfId="0" applyFont="1" applyFill="1" applyBorder="1"/>
    <xf numFmtId="0" fontId="10" fillId="0" borderId="0" xfId="0" applyFont="1" applyFill="1"/>
    <xf numFmtId="0" fontId="10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/>
    <xf numFmtId="49" fontId="19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0" fontId="19" fillId="0" borderId="0" xfId="0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3" fontId="19" fillId="0" borderId="0" xfId="0" applyNumberFormat="1" applyFont="1" applyFill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16" fillId="0" borderId="0" xfId="0" applyNumberFormat="1" applyFont="1" applyAlignment="1">
      <alignment horizontal="right"/>
    </xf>
    <xf numFmtId="0" fontId="16" fillId="0" borderId="0" xfId="0" applyNumberFormat="1" applyFont="1" applyAlignment="1">
      <alignment horizontal="right"/>
    </xf>
    <xf numFmtId="3" fontId="16" fillId="0" borderId="0" xfId="0" applyNumberFormat="1" applyFont="1"/>
    <xf numFmtId="49" fontId="16" fillId="0" borderId="0" xfId="0" applyNumberFormat="1" applyFont="1" applyAlignment="1">
      <alignment horizontal="right"/>
    </xf>
    <xf numFmtId="0" fontId="16" fillId="0" borderId="0" xfId="0" applyFont="1"/>
    <xf numFmtId="3" fontId="15" fillId="0" borderId="0" xfId="0" applyNumberFormat="1" applyFont="1" applyAlignment="1">
      <alignment horizontal="right"/>
    </xf>
    <xf numFmtId="0" fontId="15" fillId="0" borderId="0" xfId="0" applyFont="1"/>
    <xf numFmtId="3" fontId="21" fillId="0" borderId="0" xfId="0" applyNumberFormat="1" applyFont="1" applyAlignment="1">
      <alignment horizontal="right"/>
    </xf>
    <xf numFmtId="0" fontId="21" fillId="0" borderId="0" xfId="0" applyNumberFormat="1" applyFont="1" applyAlignment="1">
      <alignment horizontal="right"/>
    </xf>
    <xf numFmtId="3" fontId="15" fillId="0" borderId="0" xfId="0" applyNumberFormat="1" applyFont="1"/>
    <xf numFmtId="0" fontId="15" fillId="0" borderId="0" xfId="0" applyFont="1" applyFill="1"/>
    <xf numFmtId="0" fontId="2" fillId="0" borderId="0" xfId="0" applyFont="1" applyFill="1"/>
    <xf numFmtId="0" fontId="15" fillId="0" borderId="0" xfId="0" applyFont="1" applyFill="1" applyBorder="1"/>
    <xf numFmtId="0" fontId="15" fillId="0" borderId="0" xfId="0" applyFont="1" applyBorder="1"/>
    <xf numFmtId="0" fontId="23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0" borderId="0" xfId="0" applyNumberFormat="1" applyFont="1"/>
    <xf numFmtId="0" fontId="2" fillId="0" borderId="1" xfId="0" applyFont="1" applyBorder="1" applyAlignment="1">
      <alignment horizontal="center"/>
    </xf>
    <xf numFmtId="3" fontId="24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NumberFormat="1" applyFont="1" applyFill="1" applyAlignment="1">
      <alignment horizontal="right"/>
    </xf>
    <xf numFmtId="0" fontId="22" fillId="0" borderId="0" xfId="0" applyFont="1" applyAlignment="1">
      <alignment horizontal="center"/>
    </xf>
    <xf numFmtId="14" fontId="2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14" fillId="0" borderId="0" xfId="0" applyFont="1" applyBorder="1" applyAlignment="1"/>
    <xf numFmtId="0" fontId="7" fillId="0" borderId="0" xfId="0" applyFont="1" applyAlignment="1">
      <alignment horizontal="center" wrapText="1"/>
    </xf>
  </cellXfs>
  <cellStyles count="4">
    <cellStyle name="Normal" xfId="0" builtinId="0"/>
    <cellStyle name="Normal 2" xfId="1"/>
    <cellStyle name="Normal_Bilans Stanja i uspeha celo" xfId="2"/>
    <cellStyle name="Normal_kopije bilansa stanj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417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106">
        <f>SUM(C9:C21)</f>
        <v>249294061</v>
      </c>
      <c r="D8" s="106">
        <f>SUM(D9:D21)</f>
        <v>-18831904</v>
      </c>
      <c r="E8" s="106">
        <f>SUM(E9:E21)</f>
        <v>230462157</v>
      </c>
    </row>
    <row r="9" spans="1:5" x14ac:dyDescent="0.2">
      <c r="A9" s="56" t="s">
        <v>10</v>
      </c>
      <c r="B9" s="56" t="s">
        <v>307</v>
      </c>
      <c r="C9" s="107">
        <v>24662691</v>
      </c>
      <c r="D9" s="107">
        <v>-7285</v>
      </c>
      <c r="E9" s="107">
        <v>24655406</v>
      </c>
    </row>
    <row r="10" spans="1:5" x14ac:dyDescent="0.2">
      <c r="A10" s="56" t="s">
        <v>12</v>
      </c>
      <c r="B10" s="57" t="s">
        <v>308</v>
      </c>
      <c r="C10" s="107">
        <v>39925642</v>
      </c>
      <c r="D10" s="108">
        <v>0</v>
      </c>
      <c r="E10" s="107">
        <v>39925642</v>
      </c>
    </row>
    <row r="11" spans="1:5" ht="25.5" x14ac:dyDescent="0.2">
      <c r="A11" s="56" t="s">
        <v>14</v>
      </c>
      <c r="B11" s="57" t="s">
        <v>309</v>
      </c>
      <c r="C11" s="107">
        <v>561767</v>
      </c>
      <c r="D11" s="107">
        <v>-158359</v>
      </c>
      <c r="E11" s="107">
        <v>403408</v>
      </c>
    </row>
    <row r="12" spans="1:5" x14ac:dyDescent="0.2">
      <c r="A12" s="56" t="s">
        <v>16</v>
      </c>
      <c r="B12" s="56" t="s">
        <v>310</v>
      </c>
      <c r="C12" s="107">
        <v>138340872</v>
      </c>
      <c r="D12" s="107">
        <v>-11413290</v>
      </c>
      <c r="E12" s="107">
        <v>126927582</v>
      </c>
    </row>
    <row r="13" spans="1:5" x14ac:dyDescent="0.2">
      <c r="A13" s="56" t="s">
        <v>18</v>
      </c>
      <c r="B13" s="56" t="s">
        <v>311</v>
      </c>
      <c r="C13" s="107">
        <v>23792535</v>
      </c>
      <c r="D13" s="107">
        <v>-8359</v>
      </c>
      <c r="E13" s="107">
        <v>23784176</v>
      </c>
    </row>
    <row r="14" spans="1:5" x14ac:dyDescent="0.2">
      <c r="A14" s="56" t="s">
        <v>20</v>
      </c>
      <c r="B14" s="56" t="s">
        <v>312</v>
      </c>
      <c r="C14" s="107">
        <v>532074</v>
      </c>
      <c r="D14" s="107">
        <v>-227915</v>
      </c>
      <c r="E14" s="107">
        <v>304159</v>
      </c>
    </row>
    <row r="15" spans="1:5" x14ac:dyDescent="0.2">
      <c r="A15" s="56" t="s">
        <v>22</v>
      </c>
      <c r="B15" s="56" t="s">
        <v>313</v>
      </c>
      <c r="C15" s="107">
        <v>6488952</v>
      </c>
      <c r="D15" s="107">
        <v>-465843</v>
      </c>
      <c r="E15" s="107">
        <v>6023109</v>
      </c>
    </row>
    <row r="16" spans="1:5" x14ac:dyDescent="0.2">
      <c r="A16" s="56" t="s">
        <v>24</v>
      </c>
      <c r="B16" s="56" t="s">
        <v>27</v>
      </c>
      <c r="C16" s="107">
        <v>2467595</v>
      </c>
      <c r="D16" s="107">
        <v>-2014620</v>
      </c>
      <c r="E16" s="107">
        <v>452975</v>
      </c>
    </row>
    <row r="17" spans="1:5" x14ac:dyDescent="0.2">
      <c r="A17" s="56" t="s">
        <v>26</v>
      </c>
      <c r="B17" s="57" t="s">
        <v>314</v>
      </c>
      <c r="C17" s="107">
        <v>9129922</v>
      </c>
      <c r="D17" s="107">
        <v>-4488292</v>
      </c>
      <c r="E17" s="107">
        <v>4641630</v>
      </c>
    </row>
    <row r="18" spans="1:5" ht="25.5" x14ac:dyDescent="0.2">
      <c r="A18" s="56" t="s">
        <v>168</v>
      </c>
      <c r="B18" s="57" t="s">
        <v>247</v>
      </c>
      <c r="C18" s="107">
        <v>0</v>
      </c>
      <c r="D18" s="107">
        <v>0</v>
      </c>
      <c r="E18" s="107">
        <v>0</v>
      </c>
    </row>
    <row r="19" spans="1:5" x14ac:dyDescent="0.2">
      <c r="A19" s="56" t="s">
        <v>170</v>
      </c>
      <c r="B19" s="56" t="s">
        <v>122</v>
      </c>
      <c r="C19" s="107">
        <v>258278</v>
      </c>
      <c r="D19" s="108">
        <v>0</v>
      </c>
      <c r="E19" s="107">
        <v>258278</v>
      </c>
    </row>
    <row r="20" spans="1:5" x14ac:dyDescent="0.2">
      <c r="A20" s="56" t="s">
        <v>153</v>
      </c>
      <c r="B20" s="56" t="s">
        <v>315</v>
      </c>
      <c r="C20" s="107">
        <v>3133733</v>
      </c>
      <c r="D20" s="107">
        <v>-47941</v>
      </c>
      <c r="E20" s="107">
        <v>3085792</v>
      </c>
    </row>
    <row r="21" spans="1:5" x14ac:dyDescent="0.2">
      <c r="A21" s="56" t="s">
        <v>173</v>
      </c>
      <c r="B21" s="56" t="s">
        <v>124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106">
        <f>+C23+C35</f>
        <v>230462157</v>
      </c>
      <c r="D22" s="106">
        <f>+D23+D35</f>
        <v>0</v>
      </c>
      <c r="E22" s="106">
        <f>+E23+E35</f>
        <v>230462157</v>
      </c>
    </row>
    <row r="23" spans="1:5" x14ac:dyDescent="0.2">
      <c r="A23" s="56" t="s">
        <v>34</v>
      </c>
      <c r="B23" s="56" t="s">
        <v>281</v>
      </c>
      <c r="C23" s="106">
        <f>SUM(C24:C34)</f>
        <v>169021872</v>
      </c>
      <c r="D23" s="106">
        <f>SUM(D24:D34)</f>
        <v>0</v>
      </c>
      <c r="E23" s="106">
        <f>SUM(E24:E34)</f>
        <v>169021872</v>
      </c>
    </row>
    <row r="24" spans="1:5" x14ac:dyDescent="0.2">
      <c r="A24" s="56" t="s">
        <v>36</v>
      </c>
      <c r="B24" s="56" t="s">
        <v>316</v>
      </c>
      <c r="C24" s="107">
        <v>68009632</v>
      </c>
      <c r="D24" s="108">
        <v>0</v>
      </c>
      <c r="E24" s="107">
        <v>68009632</v>
      </c>
    </row>
    <row r="25" spans="1:5" x14ac:dyDescent="0.2">
      <c r="A25" s="56" t="s">
        <v>38</v>
      </c>
      <c r="B25" s="56" t="s">
        <v>317</v>
      </c>
      <c r="C25" s="107">
        <v>61051511</v>
      </c>
      <c r="D25" s="108">
        <v>0</v>
      </c>
      <c r="E25" s="107">
        <v>61051511</v>
      </c>
    </row>
    <row r="26" spans="1:5" x14ac:dyDescent="0.2">
      <c r="A26" s="56" t="s">
        <v>40</v>
      </c>
      <c r="B26" s="56" t="s">
        <v>318</v>
      </c>
      <c r="C26" s="107">
        <v>37177253</v>
      </c>
      <c r="D26" s="108">
        <v>0</v>
      </c>
      <c r="E26" s="107">
        <v>37177253</v>
      </c>
    </row>
    <row r="27" spans="1:5" x14ac:dyDescent="0.2">
      <c r="A27" s="56" t="s">
        <v>125</v>
      </c>
      <c r="B27" s="56" t="s">
        <v>266</v>
      </c>
      <c r="C27" s="107">
        <v>0</v>
      </c>
      <c r="D27" s="108">
        <v>0</v>
      </c>
      <c r="E27" s="107">
        <v>0</v>
      </c>
    </row>
    <row r="28" spans="1:5" ht="25.5" x14ac:dyDescent="0.2">
      <c r="A28" s="56" t="s">
        <v>127</v>
      </c>
      <c r="B28" s="57" t="s">
        <v>325</v>
      </c>
      <c r="C28" s="107">
        <v>358325</v>
      </c>
      <c r="D28" s="108">
        <v>0</v>
      </c>
      <c r="E28" s="107">
        <v>358325</v>
      </c>
    </row>
    <row r="29" spans="1:5" x14ac:dyDescent="0.2">
      <c r="A29" s="56" t="s">
        <v>249</v>
      </c>
      <c r="B29" s="56" t="s">
        <v>270</v>
      </c>
      <c r="C29" s="107">
        <v>718768</v>
      </c>
      <c r="D29" s="108">
        <v>0</v>
      </c>
      <c r="E29" s="107">
        <v>718768</v>
      </c>
    </row>
    <row r="30" spans="1:5" x14ac:dyDescent="0.2">
      <c r="A30" s="56" t="s">
        <v>250</v>
      </c>
      <c r="B30" s="57" t="s">
        <v>319</v>
      </c>
      <c r="C30" s="107">
        <v>7969</v>
      </c>
      <c r="D30" s="108">
        <v>0</v>
      </c>
      <c r="E30" s="107">
        <v>7969</v>
      </c>
    </row>
    <row r="31" spans="1:5" x14ac:dyDescent="0.2">
      <c r="A31" s="56" t="s">
        <v>44</v>
      </c>
      <c r="B31" s="56" t="s">
        <v>320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46</v>
      </c>
      <c r="B32" s="57" t="s">
        <v>326</v>
      </c>
      <c r="C32" s="108">
        <v>0</v>
      </c>
      <c r="D32" s="108">
        <v>0</v>
      </c>
      <c r="E32" s="108">
        <v>0</v>
      </c>
    </row>
    <row r="33" spans="1:7" x14ac:dyDescent="0.2">
      <c r="A33" s="56" t="s">
        <v>131</v>
      </c>
      <c r="B33" s="56" t="s">
        <v>321</v>
      </c>
      <c r="C33" s="108">
        <v>0</v>
      </c>
      <c r="D33" s="108">
        <v>0</v>
      </c>
      <c r="E33" s="108">
        <v>0</v>
      </c>
    </row>
    <row r="34" spans="1:7" x14ac:dyDescent="0.2">
      <c r="A34" s="56" t="s">
        <v>157</v>
      </c>
      <c r="B34" s="57" t="s">
        <v>322</v>
      </c>
      <c r="C34" s="107">
        <v>1698414</v>
      </c>
      <c r="D34" s="108">
        <v>0</v>
      </c>
      <c r="E34" s="107">
        <v>1698414</v>
      </c>
    </row>
    <row r="35" spans="1:7" x14ac:dyDescent="0.2">
      <c r="A35" s="56" t="s">
        <v>48</v>
      </c>
      <c r="B35" s="56" t="s">
        <v>49</v>
      </c>
      <c r="C35" s="106">
        <f>SUM(C36:C40)</f>
        <v>61440285</v>
      </c>
      <c r="D35" s="106">
        <f>SUM(D36:D40)</f>
        <v>0</v>
      </c>
      <c r="E35" s="106">
        <f>SUM(E36:E40)</f>
        <v>61440285</v>
      </c>
      <c r="F35" s="85"/>
      <c r="G35" s="85"/>
    </row>
    <row r="36" spans="1:7" x14ac:dyDescent="0.2">
      <c r="A36" s="56" t="s">
        <v>327</v>
      </c>
      <c r="B36" s="56" t="s">
        <v>51</v>
      </c>
      <c r="C36" s="107">
        <v>27466158</v>
      </c>
      <c r="D36" s="108">
        <v>0</v>
      </c>
      <c r="E36" s="107">
        <v>27466158</v>
      </c>
    </row>
    <row r="37" spans="1:7" x14ac:dyDescent="0.2">
      <c r="A37" s="56" t="s">
        <v>328</v>
      </c>
      <c r="B37" s="56" t="s">
        <v>373</v>
      </c>
      <c r="C37" s="107">
        <v>23353465</v>
      </c>
      <c r="D37" s="108">
        <v>0</v>
      </c>
      <c r="E37" s="107">
        <v>23353465</v>
      </c>
    </row>
    <row r="38" spans="1:7" x14ac:dyDescent="0.2">
      <c r="A38" s="56" t="s">
        <v>330</v>
      </c>
      <c r="B38" s="58" t="s">
        <v>329</v>
      </c>
      <c r="C38" s="108">
        <v>0</v>
      </c>
      <c r="D38" s="108">
        <v>0</v>
      </c>
      <c r="E38" s="108">
        <v>0</v>
      </c>
    </row>
    <row r="39" spans="1:7" ht="25.5" x14ac:dyDescent="0.2">
      <c r="A39" s="56" t="s">
        <v>366</v>
      </c>
      <c r="B39" s="64" t="s">
        <v>369</v>
      </c>
      <c r="C39" s="107">
        <v>-194927</v>
      </c>
      <c r="D39" s="108">
        <v>0</v>
      </c>
      <c r="E39" s="107">
        <v>-194927</v>
      </c>
    </row>
    <row r="40" spans="1:7" x14ac:dyDescent="0.2">
      <c r="A40" s="56" t="s">
        <v>368</v>
      </c>
      <c r="B40" s="58" t="s">
        <v>324</v>
      </c>
      <c r="C40" s="107">
        <v>10815589</v>
      </c>
      <c r="D40" s="108">
        <v>0</v>
      </c>
      <c r="E40" s="107">
        <v>10815589</v>
      </c>
    </row>
    <row r="41" spans="1:7" x14ac:dyDescent="0.2">
      <c r="A41" s="56" t="s">
        <v>56</v>
      </c>
      <c r="B41" s="56" t="s">
        <v>57</v>
      </c>
      <c r="C41" s="108">
        <v>0</v>
      </c>
      <c r="D41" s="108">
        <v>0</v>
      </c>
      <c r="E41" s="108">
        <v>0</v>
      </c>
    </row>
    <row r="42" spans="1:7" x14ac:dyDescent="0.2">
      <c r="A42" s="56" t="s">
        <v>58</v>
      </c>
      <c r="B42" s="56" t="s">
        <v>272</v>
      </c>
      <c r="C42" s="107">
        <v>531937903</v>
      </c>
      <c r="D42" s="108">
        <v>0</v>
      </c>
      <c r="E42" s="107">
        <v>531937903</v>
      </c>
    </row>
    <row r="43" spans="1:7" x14ac:dyDescent="0.2">
      <c r="A43" s="59" t="s">
        <v>60</v>
      </c>
      <c r="B43" s="59" t="s">
        <v>273</v>
      </c>
      <c r="C43" s="107">
        <v>531937903</v>
      </c>
      <c r="D43" s="108">
        <v>0</v>
      </c>
      <c r="E43" s="107">
        <v>531937903</v>
      </c>
    </row>
    <row r="44" spans="1:7" x14ac:dyDescent="0.2">
      <c r="A44" s="59"/>
      <c r="B44" s="59"/>
    </row>
    <row r="45" spans="1:7" x14ac:dyDescent="0.2">
      <c r="A45" s="59"/>
      <c r="B45" s="59"/>
      <c r="C45" s="84"/>
    </row>
    <row r="46" spans="1:7" x14ac:dyDescent="0.2">
      <c r="A46" s="59"/>
      <c r="B46" s="59"/>
      <c r="C46" s="84"/>
    </row>
    <row r="47" spans="1:7" x14ac:dyDescent="0.2">
      <c r="A47" s="59"/>
      <c r="B47" s="59"/>
    </row>
    <row r="48" spans="1:7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415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106">
        <f>SUM(C9:C21)</f>
        <v>237361454</v>
      </c>
      <c r="D8" s="106">
        <f>SUM(D9:D21)</f>
        <v>-18040364</v>
      </c>
      <c r="E8" s="106">
        <f>SUM(E9:E21)</f>
        <v>219321090</v>
      </c>
    </row>
    <row r="9" spans="1:5" x14ac:dyDescent="0.2">
      <c r="A9" s="56" t="s">
        <v>10</v>
      </c>
      <c r="B9" s="56" t="s">
        <v>307</v>
      </c>
      <c r="C9" s="107">
        <v>17785777</v>
      </c>
      <c r="D9" s="107">
        <v>-1356</v>
      </c>
      <c r="E9" s="107">
        <v>17784421</v>
      </c>
    </row>
    <row r="10" spans="1:5" x14ac:dyDescent="0.2">
      <c r="A10" s="56" t="s">
        <v>12</v>
      </c>
      <c r="B10" s="57" t="s">
        <v>308</v>
      </c>
      <c r="C10" s="107">
        <v>42484440</v>
      </c>
      <c r="D10" s="108">
        <v>0</v>
      </c>
      <c r="E10" s="107">
        <v>42484440</v>
      </c>
    </row>
    <row r="11" spans="1:5" ht="25.5" x14ac:dyDescent="0.2">
      <c r="A11" s="56" t="s">
        <v>14</v>
      </c>
      <c r="B11" s="57" t="s">
        <v>309</v>
      </c>
      <c r="C11" s="107">
        <v>583855</v>
      </c>
      <c r="D11" s="107">
        <v>-152930</v>
      </c>
      <c r="E11" s="107">
        <v>430925</v>
      </c>
    </row>
    <row r="12" spans="1:5" x14ac:dyDescent="0.2">
      <c r="A12" s="56" t="s">
        <v>16</v>
      </c>
      <c r="B12" s="56" t="s">
        <v>310</v>
      </c>
      <c r="C12" s="107">
        <v>132034819</v>
      </c>
      <c r="D12" s="107">
        <v>-10787116</v>
      </c>
      <c r="E12" s="107">
        <v>121247703</v>
      </c>
    </row>
    <row r="13" spans="1:5" x14ac:dyDescent="0.2">
      <c r="A13" s="56" t="s">
        <v>18</v>
      </c>
      <c r="B13" s="56" t="s">
        <v>311</v>
      </c>
      <c r="C13" s="107">
        <v>23512913</v>
      </c>
      <c r="D13" s="107">
        <v>-8745</v>
      </c>
      <c r="E13" s="107">
        <v>23504168</v>
      </c>
    </row>
    <row r="14" spans="1:5" x14ac:dyDescent="0.2">
      <c r="A14" s="56" t="s">
        <v>20</v>
      </c>
      <c r="B14" s="56" t="s">
        <v>312</v>
      </c>
      <c r="C14" s="107">
        <v>532072</v>
      </c>
      <c r="D14" s="107">
        <v>-227915</v>
      </c>
      <c r="E14" s="107">
        <v>304157</v>
      </c>
    </row>
    <row r="15" spans="1:5" x14ac:dyDescent="0.2">
      <c r="A15" s="56" t="s">
        <v>22</v>
      </c>
      <c r="B15" s="56" t="s">
        <v>313</v>
      </c>
      <c r="C15" s="107">
        <v>6034068</v>
      </c>
      <c r="D15" s="107">
        <v>-462705</v>
      </c>
      <c r="E15" s="107">
        <v>5571363</v>
      </c>
    </row>
    <row r="16" spans="1:5" x14ac:dyDescent="0.2">
      <c r="A16" s="56" t="s">
        <v>24</v>
      </c>
      <c r="B16" s="56" t="s">
        <v>27</v>
      </c>
      <c r="C16" s="107">
        <v>2427883</v>
      </c>
      <c r="D16" s="107">
        <v>-1960884</v>
      </c>
      <c r="E16" s="107">
        <v>466999</v>
      </c>
    </row>
    <row r="17" spans="1:5" x14ac:dyDescent="0.2">
      <c r="A17" s="56" t="s">
        <v>26</v>
      </c>
      <c r="B17" s="57" t="s">
        <v>314</v>
      </c>
      <c r="C17" s="107">
        <v>9092821</v>
      </c>
      <c r="D17" s="107">
        <v>-4391125</v>
      </c>
      <c r="E17" s="107">
        <v>4701696</v>
      </c>
    </row>
    <row r="18" spans="1:5" ht="25.5" x14ac:dyDescent="0.2">
      <c r="A18" s="56" t="s">
        <v>168</v>
      </c>
      <c r="B18" s="57" t="s">
        <v>247</v>
      </c>
      <c r="C18" s="107">
        <v>0</v>
      </c>
      <c r="D18" s="107">
        <v>0</v>
      </c>
      <c r="E18" s="107">
        <v>0</v>
      </c>
    </row>
    <row r="19" spans="1:5" x14ac:dyDescent="0.2">
      <c r="A19" s="56" t="s">
        <v>170</v>
      </c>
      <c r="B19" s="56" t="s">
        <v>122</v>
      </c>
      <c r="C19" s="107">
        <v>258278</v>
      </c>
      <c r="D19" s="108">
        <v>0</v>
      </c>
      <c r="E19" s="107">
        <v>258278</v>
      </c>
    </row>
    <row r="20" spans="1:5" x14ac:dyDescent="0.2">
      <c r="A20" s="56" t="s">
        <v>153</v>
      </c>
      <c r="B20" s="56" t="s">
        <v>315</v>
      </c>
      <c r="C20" s="107">
        <v>2614528</v>
      </c>
      <c r="D20" s="107">
        <v>-47588</v>
      </c>
      <c r="E20" s="107">
        <v>2566940</v>
      </c>
    </row>
    <row r="21" spans="1:5" x14ac:dyDescent="0.2">
      <c r="A21" s="56" t="s">
        <v>173</v>
      </c>
      <c r="B21" s="56" t="s">
        <v>124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106">
        <f>+C23+C35</f>
        <v>219321090</v>
      </c>
      <c r="D22" s="106">
        <f>+D23+D35</f>
        <v>0</v>
      </c>
      <c r="E22" s="106">
        <f>+E23+E35</f>
        <v>219321090</v>
      </c>
    </row>
    <row r="23" spans="1:5" x14ac:dyDescent="0.2">
      <c r="A23" s="56" t="s">
        <v>34</v>
      </c>
      <c r="B23" s="56" t="s">
        <v>281</v>
      </c>
      <c r="C23" s="106">
        <f>SUM(C24:C34)</f>
        <v>159575786</v>
      </c>
      <c r="D23" s="106">
        <f>SUM(D24:D34)</f>
        <v>0</v>
      </c>
      <c r="E23" s="106">
        <f>SUM(E24:E34)</f>
        <v>159575786</v>
      </c>
    </row>
    <row r="24" spans="1:5" x14ac:dyDescent="0.2">
      <c r="A24" s="56" t="s">
        <v>36</v>
      </c>
      <c r="B24" s="56" t="s">
        <v>316</v>
      </c>
      <c r="C24" s="107">
        <v>63512436</v>
      </c>
      <c r="D24" s="108">
        <v>0</v>
      </c>
      <c r="E24" s="107">
        <v>63512436</v>
      </c>
    </row>
    <row r="25" spans="1:5" x14ac:dyDescent="0.2">
      <c r="A25" s="56" t="s">
        <v>38</v>
      </c>
      <c r="B25" s="56" t="s">
        <v>317</v>
      </c>
      <c r="C25" s="107">
        <v>55631042</v>
      </c>
      <c r="D25" s="108">
        <v>0</v>
      </c>
      <c r="E25" s="107">
        <v>55631042</v>
      </c>
    </row>
    <row r="26" spans="1:5" x14ac:dyDescent="0.2">
      <c r="A26" s="56" t="s">
        <v>40</v>
      </c>
      <c r="B26" s="56" t="s">
        <v>318</v>
      </c>
      <c r="C26" s="107">
        <v>37681078</v>
      </c>
      <c r="D26" s="108">
        <v>0</v>
      </c>
      <c r="E26" s="107">
        <v>37681078</v>
      </c>
    </row>
    <row r="27" spans="1:5" x14ac:dyDescent="0.2">
      <c r="A27" s="56" t="s">
        <v>125</v>
      </c>
      <c r="B27" s="56" t="s">
        <v>266</v>
      </c>
      <c r="C27" s="107">
        <v>0</v>
      </c>
      <c r="D27" s="108">
        <v>0</v>
      </c>
      <c r="E27" s="107">
        <v>0</v>
      </c>
    </row>
    <row r="28" spans="1:5" ht="25.5" x14ac:dyDescent="0.2">
      <c r="A28" s="56" t="s">
        <v>127</v>
      </c>
      <c r="B28" s="57" t="s">
        <v>325</v>
      </c>
      <c r="C28" s="107">
        <v>300564</v>
      </c>
      <c r="D28" s="108">
        <v>0</v>
      </c>
      <c r="E28" s="107">
        <v>300564</v>
      </c>
    </row>
    <row r="29" spans="1:5" x14ac:dyDescent="0.2">
      <c r="A29" s="56" t="s">
        <v>249</v>
      </c>
      <c r="B29" s="56" t="s">
        <v>270</v>
      </c>
      <c r="C29" s="107">
        <v>807624</v>
      </c>
      <c r="D29" s="108">
        <v>0</v>
      </c>
      <c r="E29" s="107">
        <v>807624</v>
      </c>
    </row>
    <row r="30" spans="1:5" x14ac:dyDescent="0.2">
      <c r="A30" s="56" t="s">
        <v>250</v>
      </c>
      <c r="B30" s="57" t="s">
        <v>319</v>
      </c>
      <c r="C30" s="107">
        <v>8100</v>
      </c>
      <c r="D30" s="108">
        <v>0</v>
      </c>
      <c r="E30" s="107">
        <v>8100</v>
      </c>
    </row>
    <row r="31" spans="1:5" x14ac:dyDescent="0.2">
      <c r="A31" s="56" t="s">
        <v>44</v>
      </c>
      <c r="B31" s="56" t="s">
        <v>320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46</v>
      </c>
      <c r="B32" s="57" t="s">
        <v>326</v>
      </c>
      <c r="C32" s="108">
        <v>0</v>
      </c>
      <c r="D32" s="108">
        <v>0</v>
      </c>
      <c r="E32" s="108">
        <v>0</v>
      </c>
    </row>
    <row r="33" spans="1:7" x14ac:dyDescent="0.2">
      <c r="A33" s="56" t="s">
        <v>131</v>
      </c>
      <c r="B33" s="56" t="s">
        <v>321</v>
      </c>
      <c r="C33" s="108">
        <v>0</v>
      </c>
      <c r="D33" s="108">
        <v>0</v>
      </c>
      <c r="E33" s="108">
        <v>0</v>
      </c>
    </row>
    <row r="34" spans="1:7" x14ac:dyDescent="0.2">
      <c r="A34" s="56" t="s">
        <v>157</v>
      </c>
      <c r="B34" s="57" t="s">
        <v>322</v>
      </c>
      <c r="C34" s="107">
        <v>1634942</v>
      </c>
      <c r="D34" s="108">
        <v>0</v>
      </c>
      <c r="E34" s="107">
        <v>1634942</v>
      </c>
    </row>
    <row r="35" spans="1:7" x14ac:dyDescent="0.2">
      <c r="A35" s="56" t="s">
        <v>48</v>
      </c>
      <c r="B35" s="56" t="s">
        <v>49</v>
      </c>
      <c r="C35" s="106">
        <f>SUM(C36:C40)</f>
        <v>59745304</v>
      </c>
      <c r="D35" s="106">
        <f>SUM(D36:D40)</f>
        <v>0</v>
      </c>
      <c r="E35" s="106">
        <f>SUM(E36:E40)</f>
        <v>59745304</v>
      </c>
      <c r="F35" s="85"/>
      <c r="G35" s="85"/>
    </row>
    <row r="36" spans="1:7" x14ac:dyDescent="0.2">
      <c r="A36" s="56" t="s">
        <v>327</v>
      </c>
      <c r="B36" s="56" t="s">
        <v>51</v>
      </c>
      <c r="C36" s="107">
        <v>27466158</v>
      </c>
      <c r="D36" s="108">
        <v>0</v>
      </c>
      <c r="E36" s="107">
        <v>27466158</v>
      </c>
    </row>
    <row r="37" spans="1:7" x14ac:dyDescent="0.2">
      <c r="A37" s="56" t="s">
        <v>328</v>
      </c>
      <c r="B37" s="56" t="s">
        <v>373</v>
      </c>
      <c r="C37" s="107">
        <v>23353465</v>
      </c>
      <c r="D37" s="108">
        <v>0</v>
      </c>
      <c r="E37" s="107">
        <v>23353465</v>
      </c>
    </row>
    <row r="38" spans="1:7" x14ac:dyDescent="0.2">
      <c r="A38" s="56" t="s">
        <v>330</v>
      </c>
      <c r="B38" s="58" t="s">
        <v>329</v>
      </c>
      <c r="C38" s="108">
        <v>0</v>
      </c>
      <c r="D38" s="108">
        <v>0</v>
      </c>
      <c r="E38" s="108">
        <v>0</v>
      </c>
    </row>
    <row r="39" spans="1:7" ht="25.5" x14ac:dyDescent="0.2">
      <c r="A39" s="56" t="s">
        <v>366</v>
      </c>
      <c r="B39" s="64" t="s">
        <v>369</v>
      </c>
      <c r="C39" s="107">
        <v>-166623</v>
      </c>
      <c r="D39" s="108">
        <v>0</v>
      </c>
      <c r="E39" s="107">
        <v>-166623</v>
      </c>
    </row>
    <row r="40" spans="1:7" x14ac:dyDescent="0.2">
      <c r="A40" s="56" t="s">
        <v>368</v>
      </c>
      <c r="B40" s="58" t="s">
        <v>324</v>
      </c>
      <c r="C40" s="107">
        <v>9092304</v>
      </c>
      <c r="D40" s="108">
        <v>0</v>
      </c>
      <c r="E40" s="107">
        <v>9092304</v>
      </c>
    </row>
    <row r="41" spans="1:7" x14ac:dyDescent="0.2">
      <c r="A41" s="56" t="s">
        <v>56</v>
      </c>
      <c r="B41" s="56" t="s">
        <v>57</v>
      </c>
      <c r="C41" s="108">
        <v>0</v>
      </c>
      <c r="D41" s="108">
        <v>0</v>
      </c>
      <c r="E41" s="108">
        <v>0</v>
      </c>
    </row>
    <row r="42" spans="1:7" x14ac:dyDescent="0.2">
      <c r="A42" s="56" t="s">
        <v>58</v>
      </c>
      <c r="B42" s="56" t="s">
        <v>272</v>
      </c>
      <c r="C42" s="107">
        <v>517025449</v>
      </c>
      <c r="D42" s="108">
        <v>0</v>
      </c>
      <c r="E42" s="107">
        <v>517025449</v>
      </c>
    </row>
    <row r="43" spans="1:7" x14ac:dyDescent="0.2">
      <c r="A43" s="59" t="s">
        <v>60</v>
      </c>
      <c r="B43" s="59" t="s">
        <v>273</v>
      </c>
      <c r="C43" s="107">
        <v>517025449</v>
      </c>
      <c r="D43" s="108">
        <v>0</v>
      </c>
      <c r="E43" s="107">
        <v>517025449</v>
      </c>
    </row>
    <row r="44" spans="1:7" x14ac:dyDescent="0.2">
      <c r="A44" s="59"/>
      <c r="B44" s="59"/>
    </row>
    <row r="45" spans="1:7" x14ac:dyDescent="0.2">
      <c r="A45" s="59"/>
      <c r="B45" s="59"/>
      <c r="C45" s="84"/>
    </row>
    <row r="46" spans="1:7" x14ac:dyDescent="0.2">
      <c r="A46" s="59"/>
      <c r="B46" s="59"/>
      <c r="C46" s="84"/>
    </row>
    <row r="47" spans="1:7" x14ac:dyDescent="0.2">
      <c r="A47" s="59"/>
      <c r="B47" s="59"/>
    </row>
    <row r="48" spans="1:7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413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106">
        <f>SUM(C9:C21)</f>
        <v>228440533</v>
      </c>
      <c r="D8" s="106">
        <f>SUM(D9:D21)</f>
        <v>-16791044</v>
      </c>
      <c r="E8" s="106">
        <f>SUM(E9:E21)</f>
        <v>211649489</v>
      </c>
    </row>
    <row r="9" spans="1:5" x14ac:dyDescent="0.2">
      <c r="A9" s="56" t="s">
        <v>10</v>
      </c>
      <c r="B9" s="56" t="s">
        <v>307</v>
      </c>
      <c r="C9" s="107">
        <v>16731070</v>
      </c>
      <c r="D9" s="107">
        <v>-1922</v>
      </c>
      <c r="E9" s="107">
        <v>16729148</v>
      </c>
    </row>
    <row r="10" spans="1:5" x14ac:dyDescent="0.2">
      <c r="A10" s="56" t="s">
        <v>12</v>
      </c>
      <c r="B10" s="57" t="s">
        <v>308</v>
      </c>
      <c r="C10" s="107">
        <v>38652298</v>
      </c>
      <c r="D10" s="108">
        <v>0</v>
      </c>
      <c r="E10" s="107">
        <v>38652298</v>
      </c>
    </row>
    <row r="11" spans="1:5" ht="25.5" x14ac:dyDescent="0.2">
      <c r="A11" s="56" t="s">
        <v>14</v>
      </c>
      <c r="B11" s="57" t="s">
        <v>309</v>
      </c>
      <c r="C11" s="107">
        <v>856537</v>
      </c>
      <c r="D11" s="107">
        <v>-139910</v>
      </c>
      <c r="E11" s="107">
        <v>716627</v>
      </c>
    </row>
    <row r="12" spans="1:5" x14ac:dyDescent="0.2">
      <c r="A12" s="56" t="s">
        <v>16</v>
      </c>
      <c r="B12" s="56" t="s">
        <v>310</v>
      </c>
      <c r="C12" s="107">
        <v>128638564</v>
      </c>
      <c r="D12" s="107">
        <v>-9831334</v>
      </c>
      <c r="E12" s="107">
        <v>118807230</v>
      </c>
    </row>
    <row r="13" spans="1:5" x14ac:dyDescent="0.2">
      <c r="A13" s="56" t="s">
        <v>18</v>
      </c>
      <c r="B13" s="56" t="s">
        <v>311</v>
      </c>
      <c r="C13" s="107">
        <v>22866135</v>
      </c>
      <c r="D13" s="107">
        <v>-6079</v>
      </c>
      <c r="E13" s="107">
        <v>22860056</v>
      </c>
    </row>
    <row r="14" spans="1:5" x14ac:dyDescent="0.2">
      <c r="A14" s="56" t="s">
        <v>20</v>
      </c>
      <c r="B14" s="56" t="s">
        <v>312</v>
      </c>
      <c r="C14" s="107">
        <v>532072</v>
      </c>
      <c r="D14" s="107">
        <v>-227915</v>
      </c>
      <c r="E14" s="107">
        <v>304157</v>
      </c>
    </row>
    <row r="15" spans="1:5" x14ac:dyDescent="0.2">
      <c r="A15" s="56" t="s">
        <v>22</v>
      </c>
      <c r="B15" s="56" t="s">
        <v>313</v>
      </c>
      <c r="C15" s="107">
        <v>6042045</v>
      </c>
      <c r="D15" s="107">
        <v>-342306</v>
      </c>
      <c r="E15" s="107">
        <v>5699739</v>
      </c>
    </row>
    <row r="16" spans="1:5" x14ac:dyDescent="0.2">
      <c r="A16" s="56" t="s">
        <v>24</v>
      </c>
      <c r="B16" s="56" t="s">
        <v>27</v>
      </c>
      <c r="C16" s="107">
        <v>2393306</v>
      </c>
      <c r="D16" s="107">
        <v>-1906582</v>
      </c>
      <c r="E16" s="107">
        <v>486724</v>
      </c>
    </row>
    <row r="17" spans="1:5" x14ac:dyDescent="0.2">
      <c r="A17" s="56" t="s">
        <v>26</v>
      </c>
      <c r="B17" s="57" t="s">
        <v>314</v>
      </c>
      <c r="C17" s="107">
        <v>9028544</v>
      </c>
      <c r="D17" s="107">
        <v>-4282544</v>
      </c>
      <c r="E17" s="107">
        <v>4746000</v>
      </c>
    </row>
    <row r="18" spans="1:5" ht="25.5" x14ac:dyDescent="0.2">
      <c r="A18" s="56" t="s">
        <v>168</v>
      </c>
      <c r="B18" s="57" t="s">
        <v>247</v>
      </c>
      <c r="C18" s="107">
        <v>0</v>
      </c>
      <c r="D18" s="107">
        <v>0</v>
      </c>
      <c r="E18" s="107">
        <v>0</v>
      </c>
    </row>
    <row r="19" spans="1:5" x14ac:dyDescent="0.2">
      <c r="A19" s="56" t="s">
        <v>170</v>
      </c>
      <c r="B19" s="56" t="s">
        <v>122</v>
      </c>
      <c r="C19" s="107">
        <v>258278</v>
      </c>
      <c r="D19" s="108">
        <v>0</v>
      </c>
      <c r="E19" s="107">
        <v>258278</v>
      </c>
    </row>
    <row r="20" spans="1:5" x14ac:dyDescent="0.2">
      <c r="A20" s="56" t="s">
        <v>153</v>
      </c>
      <c r="B20" s="56" t="s">
        <v>315</v>
      </c>
      <c r="C20" s="107">
        <v>2441684</v>
      </c>
      <c r="D20" s="107">
        <v>-52452</v>
      </c>
      <c r="E20" s="107">
        <v>2389232</v>
      </c>
    </row>
    <row r="21" spans="1:5" x14ac:dyDescent="0.2">
      <c r="A21" s="56" t="s">
        <v>173</v>
      </c>
      <c r="B21" s="56" t="s">
        <v>124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106">
        <f>+C23+C35</f>
        <v>211649489</v>
      </c>
      <c r="D22" s="106">
        <f>+D23+D35</f>
        <v>0</v>
      </c>
      <c r="E22" s="106">
        <f>+E23+E35</f>
        <v>211649489</v>
      </c>
    </row>
    <row r="23" spans="1:5" x14ac:dyDescent="0.2">
      <c r="A23" s="56" t="s">
        <v>34</v>
      </c>
      <c r="B23" s="56" t="s">
        <v>281</v>
      </c>
      <c r="C23" s="106">
        <f>SUM(C24:C34)</f>
        <v>153437119</v>
      </c>
      <c r="D23" s="106">
        <f>SUM(D24:D34)</f>
        <v>0</v>
      </c>
      <c r="E23" s="106">
        <f>SUM(E24:E34)</f>
        <v>153437119</v>
      </c>
    </row>
    <row r="24" spans="1:5" x14ac:dyDescent="0.2">
      <c r="A24" s="56" t="s">
        <v>36</v>
      </c>
      <c r="B24" s="56" t="s">
        <v>316</v>
      </c>
      <c r="C24" s="107">
        <v>57225781</v>
      </c>
      <c r="D24" s="108">
        <v>0</v>
      </c>
      <c r="E24" s="107">
        <v>57225781</v>
      </c>
    </row>
    <row r="25" spans="1:5" x14ac:dyDescent="0.2">
      <c r="A25" s="56" t="s">
        <v>38</v>
      </c>
      <c r="B25" s="56" t="s">
        <v>317</v>
      </c>
      <c r="C25" s="107">
        <v>55061024</v>
      </c>
      <c r="D25" s="108">
        <v>0</v>
      </c>
      <c r="E25" s="107">
        <v>55061024</v>
      </c>
    </row>
    <row r="26" spans="1:5" x14ac:dyDescent="0.2">
      <c r="A26" s="56" t="s">
        <v>40</v>
      </c>
      <c r="B26" s="56" t="s">
        <v>318</v>
      </c>
      <c r="C26" s="107">
        <v>37787568</v>
      </c>
      <c r="D26" s="108">
        <v>0</v>
      </c>
      <c r="E26" s="107">
        <v>37787568</v>
      </c>
    </row>
    <row r="27" spans="1:5" x14ac:dyDescent="0.2">
      <c r="A27" s="56" t="s">
        <v>125</v>
      </c>
      <c r="B27" s="56" t="s">
        <v>266</v>
      </c>
      <c r="C27" s="107">
        <v>0</v>
      </c>
      <c r="D27" s="108">
        <v>0</v>
      </c>
      <c r="E27" s="107">
        <v>0</v>
      </c>
    </row>
    <row r="28" spans="1:5" ht="25.5" x14ac:dyDescent="0.2">
      <c r="A28" s="56" t="s">
        <v>127</v>
      </c>
      <c r="B28" s="57" t="s">
        <v>325</v>
      </c>
      <c r="C28" s="107">
        <v>276249</v>
      </c>
      <c r="D28" s="108">
        <v>0</v>
      </c>
      <c r="E28" s="107">
        <v>276249</v>
      </c>
    </row>
    <row r="29" spans="1:5" x14ac:dyDescent="0.2">
      <c r="A29" s="56" t="s">
        <v>249</v>
      </c>
      <c r="B29" s="56" t="s">
        <v>270</v>
      </c>
      <c r="C29" s="107">
        <v>1468318</v>
      </c>
      <c r="D29" s="108">
        <v>0</v>
      </c>
      <c r="E29" s="107">
        <v>1468318</v>
      </c>
    </row>
    <row r="30" spans="1:5" x14ac:dyDescent="0.2">
      <c r="A30" s="56" t="s">
        <v>250</v>
      </c>
      <c r="B30" s="57" t="s">
        <v>319</v>
      </c>
      <c r="C30" s="107">
        <v>8092</v>
      </c>
      <c r="D30" s="108">
        <v>0</v>
      </c>
      <c r="E30" s="107">
        <v>8092</v>
      </c>
    </row>
    <row r="31" spans="1:5" x14ac:dyDescent="0.2">
      <c r="A31" s="56" t="s">
        <v>44</v>
      </c>
      <c r="B31" s="56" t="s">
        <v>320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46</v>
      </c>
      <c r="B32" s="57" t="s">
        <v>326</v>
      </c>
      <c r="C32" s="108">
        <v>0</v>
      </c>
      <c r="D32" s="108">
        <v>0</v>
      </c>
      <c r="E32" s="108">
        <v>0</v>
      </c>
    </row>
    <row r="33" spans="1:7" x14ac:dyDescent="0.2">
      <c r="A33" s="56" t="s">
        <v>131</v>
      </c>
      <c r="B33" s="56" t="s">
        <v>321</v>
      </c>
      <c r="C33" s="108">
        <v>0</v>
      </c>
      <c r="D33" s="108">
        <v>0</v>
      </c>
      <c r="E33" s="108">
        <v>0</v>
      </c>
    </row>
    <row r="34" spans="1:7" x14ac:dyDescent="0.2">
      <c r="A34" s="56" t="s">
        <v>157</v>
      </c>
      <c r="B34" s="57" t="s">
        <v>322</v>
      </c>
      <c r="C34" s="107">
        <v>1610087</v>
      </c>
      <c r="D34" s="108">
        <v>0</v>
      </c>
      <c r="E34" s="107">
        <v>1610087</v>
      </c>
    </row>
    <row r="35" spans="1:7" x14ac:dyDescent="0.2">
      <c r="A35" s="56" t="s">
        <v>48</v>
      </c>
      <c r="B35" s="56" t="s">
        <v>49</v>
      </c>
      <c r="C35" s="106">
        <f>SUM(C36:C40)</f>
        <v>58212370</v>
      </c>
      <c r="D35" s="106">
        <f>SUM(D36:D40)</f>
        <v>0</v>
      </c>
      <c r="E35" s="106">
        <f>SUM(E36:E40)</f>
        <v>58212370</v>
      </c>
      <c r="F35" s="85"/>
      <c r="G35" s="85"/>
    </row>
    <row r="36" spans="1:7" x14ac:dyDescent="0.2">
      <c r="A36" s="56" t="s">
        <v>327</v>
      </c>
      <c r="B36" s="56" t="s">
        <v>51</v>
      </c>
      <c r="C36" s="107">
        <v>27466158</v>
      </c>
      <c r="D36" s="108">
        <v>0</v>
      </c>
      <c r="E36" s="107">
        <v>27466158</v>
      </c>
    </row>
    <row r="37" spans="1:7" x14ac:dyDescent="0.2">
      <c r="A37" s="56" t="s">
        <v>328</v>
      </c>
      <c r="B37" s="56" t="s">
        <v>373</v>
      </c>
      <c r="C37" s="107">
        <v>23559125</v>
      </c>
      <c r="D37" s="108">
        <v>0</v>
      </c>
      <c r="E37" s="107">
        <v>23559125</v>
      </c>
    </row>
    <row r="38" spans="1:7" x14ac:dyDescent="0.2">
      <c r="A38" s="56" t="s">
        <v>330</v>
      </c>
      <c r="B38" s="58" t="s">
        <v>329</v>
      </c>
      <c r="C38" s="108">
        <v>0</v>
      </c>
      <c r="D38" s="108">
        <v>0</v>
      </c>
      <c r="E38" s="108">
        <v>0</v>
      </c>
    </row>
    <row r="39" spans="1:7" ht="25.5" x14ac:dyDescent="0.2">
      <c r="A39" s="56" t="s">
        <v>366</v>
      </c>
      <c r="B39" s="64" t="s">
        <v>369</v>
      </c>
      <c r="C39" s="107">
        <v>-125446</v>
      </c>
      <c r="D39" s="108">
        <v>0</v>
      </c>
      <c r="E39" s="107">
        <v>-125446</v>
      </c>
    </row>
    <row r="40" spans="1:7" x14ac:dyDescent="0.2">
      <c r="A40" s="56" t="s">
        <v>368</v>
      </c>
      <c r="B40" s="58" t="s">
        <v>324</v>
      </c>
      <c r="C40" s="107">
        <v>7312533</v>
      </c>
      <c r="D40" s="108">
        <v>0</v>
      </c>
      <c r="E40" s="107">
        <v>7312533</v>
      </c>
    </row>
    <row r="41" spans="1:7" x14ac:dyDescent="0.2">
      <c r="A41" s="56" t="s">
        <v>56</v>
      </c>
      <c r="B41" s="56" t="s">
        <v>57</v>
      </c>
      <c r="C41" s="108">
        <v>0</v>
      </c>
      <c r="D41" s="108">
        <v>0</v>
      </c>
      <c r="E41" s="108">
        <v>0</v>
      </c>
    </row>
    <row r="42" spans="1:7" x14ac:dyDescent="0.2">
      <c r="A42" s="56" t="s">
        <v>58</v>
      </c>
      <c r="B42" s="56" t="s">
        <v>272</v>
      </c>
      <c r="C42" s="107">
        <v>506180264</v>
      </c>
      <c r="D42" s="108">
        <v>0</v>
      </c>
      <c r="E42" s="107">
        <v>506180264</v>
      </c>
    </row>
    <row r="43" spans="1:7" x14ac:dyDescent="0.2">
      <c r="A43" s="59" t="s">
        <v>60</v>
      </c>
      <c r="B43" s="59" t="s">
        <v>273</v>
      </c>
      <c r="C43" s="107">
        <v>506180264</v>
      </c>
      <c r="D43" s="108">
        <v>0</v>
      </c>
      <c r="E43" s="107">
        <v>506180264</v>
      </c>
    </row>
    <row r="44" spans="1:7" x14ac:dyDescent="0.2">
      <c r="A44" s="59"/>
      <c r="B44" s="59"/>
    </row>
    <row r="45" spans="1:7" x14ac:dyDescent="0.2">
      <c r="A45" s="59"/>
      <c r="B45" s="59"/>
      <c r="C45" s="84"/>
    </row>
    <row r="46" spans="1:7" x14ac:dyDescent="0.2">
      <c r="A46" s="59"/>
      <c r="B46" s="59"/>
      <c r="C46" s="84"/>
    </row>
    <row r="47" spans="1:7" x14ac:dyDescent="0.2">
      <c r="A47" s="59"/>
      <c r="B47" s="59"/>
    </row>
    <row r="48" spans="1:7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411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106">
        <f>SUM(C9:C21)</f>
        <v>222173225</v>
      </c>
      <c r="D8" s="106">
        <f>SUM(D9:D21)</f>
        <v>-16680482</v>
      </c>
      <c r="E8" s="106">
        <f>SUM(E9:E21)</f>
        <v>205492743</v>
      </c>
    </row>
    <row r="9" spans="1:5" x14ac:dyDescent="0.2">
      <c r="A9" s="56" t="s">
        <v>10</v>
      </c>
      <c r="B9" s="56" t="s">
        <v>307</v>
      </c>
      <c r="C9" s="104">
        <v>18290700</v>
      </c>
      <c r="D9" s="104">
        <v>-904</v>
      </c>
      <c r="E9" s="104">
        <v>18289796</v>
      </c>
    </row>
    <row r="10" spans="1:5" x14ac:dyDescent="0.2">
      <c r="A10" s="56" t="s">
        <v>12</v>
      </c>
      <c r="B10" s="57" t="s">
        <v>308</v>
      </c>
      <c r="C10" s="104">
        <v>38780340</v>
      </c>
      <c r="D10" s="105">
        <v>0</v>
      </c>
      <c r="E10" s="104">
        <v>38780340</v>
      </c>
    </row>
    <row r="11" spans="1:5" ht="25.5" x14ac:dyDescent="0.2">
      <c r="A11" s="56" t="s">
        <v>14</v>
      </c>
      <c r="B11" s="57" t="s">
        <v>309</v>
      </c>
      <c r="C11" s="104">
        <v>510544</v>
      </c>
      <c r="D11" s="104">
        <v>-91484</v>
      </c>
      <c r="E11" s="104">
        <v>419060</v>
      </c>
    </row>
    <row r="12" spans="1:5" x14ac:dyDescent="0.2">
      <c r="A12" s="56" t="s">
        <v>16</v>
      </c>
      <c r="B12" s="56" t="s">
        <v>310</v>
      </c>
      <c r="C12" s="104">
        <v>123952326</v>
      </c>
      <c r="D12" s="104">
        <v>-10000735</v>
      </c>
      <c r="E12" s="104">
        <v>113951591</v>
      </c>
    </row>
    <row r="13" spans="1:5" x14ac:dyDescent="0.2">
      <c r="A13" s="56" t="s">
        <v>18</v>
      </c>
      <c r="B13" s="56" t="s">
        <v>311</v>
      </c>
      <c r="C13" s="104">
        <v>20235488</v>
      </c>
      <c r="D13" s="104">
        <v>-2796</v>
      </c>
      <c r="E13" s="104">
        <v>20232692</v>
      </c>
    </row>
    <row r="14" spans="1:5" x14ac:dyDescent="0.2">
      <c r="A14" s="56" t="s">
        <v>20</v>
      </c>
      <c r="B14" s="56" t="s">
        <v>312</v>
      </c>
      <c r="C14" s="104">
        <v>532071</v>
      </c>
      <c r="D14" s="104">
        <v>-227915</v>
      </c>
      <c r="E14" s="104">
        <v>304156</v>
      </c>
    </row>
    <row r="15" spans="1:5" x14ac:dyDescent="0.2">
      <c r="A15" s="56" t="s">
        <v>22</v>
      </c>
      <c r="B15" s="56" t="s">
        <v>313</v>
      </c>
      <c r="C15" s="104">
        <v>6226090</v>
      </c>
      <c r="D15" s="104">
        <v>-226367</v>
      </c>
      <c r="E15" s="104">
        <v>5999723</v>
      </c>
    </row>
    <row r="16" spans="1:5" x14ac:dyDescent="0.2">
      <c r="A16" s="56" t="s">
        <v>24</v>
      </c>
      <c r="B16" s="56" t="s">
        <v>27</v>
      </c>
      <c r="C16" s="104">
        <v>2375327</v>
      </c>
      <c r="D16" s="104">
        <v>-1849000</v>
      </c>
      <c r="E16" s="104">
        <v>526327</v>
      </c>
    </row>
    <row r="17" spans="1:5" x14ac:dyDescent="0.2">
      <c r="A17" s="56" t="s">
        <v>26</v>
      </c>
      <c r="B17" s="57" t="s">
        <v>314</v>
      </c>
      <c r="C17" s="104">
        <v>9057124</v>
      </c>
      <c r="D17" s="104">
        <v>-4233191</v>
      </c>
      <c r="E17" s="104">
        <v>4823933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258278</v>
      </c>
      <c r="D19" s="105">
        <v>0</v>
      </c>
      <c r="E19" s="104">
        <v>258278</v>
      </c>
    </row>
    <row r="20" spans="1:5" x14ac:dyDescent="0.2">
      <c r="A20" s="56" t="s">
        <v>153</v>
      </c>
      <c r="B20" s="56" t="s">
        <v>315</v>
      </c>
      <c r="C20" s="104">
        <v>1954937</v>
      </c>
      <c r="D20" s="104">
        <v>-48090</v>
      </c>
      <c r="E20" s="104">
        <v>1906847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106">
        <f>+C23+C35</f>
        <v>205492743</v>
      </c>
      <c r="D22" s="106">
        <f>+D23+D35</f>
        <v>0</v>
      </c>
      <c r="E22" s="106">
        <f>+E23+E35</f>
        <v>205492743</v>
      </c>
    </row>
    <row r="23" spans="1:5" x14ac:dyDescent="0.2">
      <c r="A23" s="56" t="s">
        <v>34</v>
      </c>
      <c r="B23" s="56" t="s">
        <v>281</v>
      </c>
      <c r="C23" s="106">
        <f>SUM(C24:C34)</f>
        <v>149138206</v>
      </c>
      <c r="D23" s="106">
        <f>SUM(D24:D34)</f>
        <v>0</v>
      </c>
      <c r="E23" s="106">
        <f>SUM(E24:E34)</f>
        <v>149138206</v>
      </c>
    </row>
    <row r="24" spans="1:5" x14ac:dyDescent="0.2">
      <c r="A24" s="56" t="s">
        <v>36</v>
      </c>
      <c r="B24" s="56" t="s">
        <v>316</v>
      </c>
      <c r="C24" s="104">
        <v>54868814</v>
      </c>
      <c r="D24" s="105">
        <v>0</v>
      </c>
      <c r="E24" s="104">
        <v>54868814</v>
      </c>
    </row>
    <row r="25" spans="1:5" x14ac:dyDescent="0.2">
      <c r="A25" s="56" t="s">
        <v>38</v>
      </c>
      <c r="B25" s="56" t="s">
        <v>317</v>
      </c>
      <c r="C25" s="104">
        <v>55052300</v>
      </c>
      <c r="D25" s="105">
        <v>0</v>
      </c>
      <c r="E25" s="104">
        <v>55052300</v>
      </c>
    </row>
    <row r="26" spans="1:5" x14ac:dyDescent="0.2">
      <c r="A26" s="56" t="s">
        <v>40</v>
      </c>
      <c r="B26" s="56" t="s">
        <v>318</v>
      </c>
      <c r="C26" s="104">
        <v>33673135</v>
      </c>
      <c r="D26" s="105">
        <v>0</v>
      </c>
      <c r="E26" s="104">
        <v>33673135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241562</v>
      </c>
      <c r="D28" s="105">
        <v>0</v>
      </c>
      <c r="E28" s="104">
        <v>241562</v>
      </c>
    </row>
    <row r="29" spans="1:5" x14ac:dyDescent="0.2">
      <c r="A29" s="56" t="s">
        <v>249</v>
      </c>
      <c r="B29" s="56" t="s">
        <v>270</v>
      </c>
      <c r="C29" s="104">
        <v>1410520</v>
      </c>
      <c r="D29" s="105">
        <v>0</v>
      </c>
      <c r="E29" s="104">
        <v>1410520</v>
      </c>
    </row>
    <row r="30" spans="1:5" x14ac:dyDescent="0.2">
      <c r="A30" s="56" t="s">
        <v>250</v>
      </c>
      <c r="B30" s="57" t="s">
        <v>319</v>
      </c>
      <c r="C30" s="104">
        <v>22831</v>
      </c>
      <c r="D30" s="105">
        <v>0</v>
      </c>
      <c r="E30" s="104">
        <v>22831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7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7" x14ac:dyDescent="0.2">
      <c r="A34" s="56" t="s">
        <v>157</v>
      </c>
      <c r="B34" s="57" t="s">
        <v>322</v>
      </c>
      <c r="C34" s="104">
        <v>3869044</v>
      </c>
      <c r="D34" s="105">
        <v>0</v>
      </c>
      <c r="E34" s="104">
        <v>3869044</v>
      </c>
    </row>
    <row r="35" spans="1:7" x14ac:dyDescent="0.2">
      <c r="A35" s="56" t="s">
        <v>48</v>
      </c>
      <c r="B35" s="56" t="s">
        <v>49</v>
      </c>
      <c r="C35" s="106">
        <f>SUM(C36:C40)</f>
        <v>56354537</v>
      </c>
      <c r="D35" s="106">
        <f>SUM(D36:D40)</f>
        <v>0</v>
      </c>
      <c r="E35" s="106">
        <f>SUM(E36:E40)</f>
        <v>56354537</v>
      </c>
      <c r="F35" s="85"/>
      <c r="G35" s="85"/>
    </row>
    <row r="36" spans="1:7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7" x14ac:dyDescent="0.2">
      <c r="A37" s="56" t="s">
        <v>328</v>
      </c>
      <c r="B37" s="56" t="s">
        <v>373</v>
      </c>
      <c r="C37" s="104">
        <v>23559125</v>
      </c>
      <c r="D37" s="105">
        <v>0</v>
      </c>
      <c r="E37" s="104">
        <v>23559125</v>
      </c>
    </row>
    <row r="38" spans="1:7" x14ac:dyDescent="0.2">
      <c r="A38" s="56" t="s">
        <v>330</v>
      </c>
      <c r="B38" s="58" t="s">
        <v>329</v>
      </c>
      <c r="C38" s="105">
        <v>0</v>
      </c>
      <c r="D38" s="105">
        <v>0</v>
      </c>
      <c r="E38" s="105">
        <v>0</v>
      </c>
    </row>
    <row r="39" spans="1:7" ht="25.5" x14ac:dyDescent="0.2">
      <c r="A39" s="56" t="s">
        <v>366</v>
      </c>
      <c r="B39" s="64" t="s">
        <v>369</v>
      </c>
      <c r="C39" s="104">
        <v>-81641</v>
      </c>
      <c r="D39" s="105">
        <v>0</v>
      </c>
      <c r="E39" s="104">
        <v>-81641</v>
      </c>
    </row>
    <row r="40" spans="1:7" x14ac:dyDescent="0.2">
      <c r="A40" s="56" t="s">
        <v>368</v>
      </c>
      <c r="B40" s="58" t="s">
        <v>324</v>
      </c>
      <c r="C40" s="104">
        <v>5410895</v>
      </c>
      <c r="D40" s="105">
        <v>0</v>
      </c>
      <c r="E40" s="104">
        <v>5410895</v>
      </c>
    </row>
    <row r="41" spans="1:7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7" x14ac:dyDescent="0.2">
      <c r="A42" s="56" t="s">
        <v>58</v>
      </c>
      <c r="B42" s="56" t="s">
        <v>272</v>
      </c>
      <c r="C42" s="104">
        <v>498807594</v>
      </c>
      <c r="D42" s="105">
        <v>0</v>
      </c>
      <c r="E42" s="104">
        <v>498807594</v>
      </c>
    </row>
    <row r="43" spans="1:7" x14ac:dyDescent="0.2">
      <c r="A43" s="59" t="s">
        <v>60</v>
      </c>
      <c r="B43" s="59" t="s">
        <v>273</v>
      </c>
      <c r="C43" s="104">
        <v>498807594</v>
      </c>
      <c r="D43" s="105">
        <v>0</v>
      </c>
      <c r="E43" s="104">
        <v>498807594</v>
      </c>
    </row>
    <row r="44" spans="1:7" x14ac:dyDescent="0.2">
      <c r="A44" s="59"/>
      <c r="B44" s="59"/>
    </row>
    <row r="45" spans="1:7" x14ac:dyDescent="0.2">
      <c r="A45" s="59"/>
      <c r="B45" s="59"/>
      <c r="C45" s="84"/>
    </row>
    <row r="46" spans="1:7" x14ac:dyDescent="0.2">
      <c r="A46" s="59"/>
      <c r="B46" s="59"/>
      <c r="C46" s="84"/>
    </row>
    <row r="47" spans="1:7" x14ac:dyDescent="0.2">
      <c r="A47" s="59"/>
      <c r="B47" s="59"/>
    </row>
    <row r="48" spans="1:7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409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106">
        <f>SUM(C9:C21)</f>
        <v>222649811</v>
      </c>
      <c r="D8" s="106">
        <f>SUM(D9:D21)</f>
        <v>-18227308</v>
      </c>
      <c r="E8" s="106">
        <f>SUM(E9:E21)</f>
        <v>204422503</v>
      </c>
    </row>
    <row r="9" spans="1:5" x14ac:dyDescent="0.2">
      <c r="A9" s="56" t="s">
        <v>10</v>
      </c>
      <c r="B9" s="56" t="s">
        <v>307</v>
      </c>
      <c r="C9" s="104">
        <v>17944396</v>
      </c>
      <c r="D9" s="104">
        <v>-1745</v>
      </c>
      <c r="E9" s="104">
        <v>17942651</v>
      </c>
    </row>
    <row r="10" spans="1:5" x14ac:dyDescent="0.2">
      <c r="A10" s="56" t="s">
        <v>12</v>
      </c>
      <c r="B10" s="57" t="s">
        <v>308</v>
      </c>
      <c r="C10" s="104">
        <v>26024245</v>
      </c>
      <c r="D10" s="105">
        <v>0</v>
      </c>
      <c r="E10" s="104">
        <v>26024245</v>
      </c>
    </row>
    <row r="11" spans="1:5" ht="25.5" x14ac:dyDescent="0.2">
      <c r="A11" s="56" t="s">
        <v>14</v>
      </c>
      <c r="B11" s="57" t="s">
        <v>309</v>
      </c>
      <c r="C11" s="104">
        <v>619938</v>
      </c>
      <c r="D11" s="104">
        <v>-85693</v>
      </c>
      <c r="E11" s="104">
        <v>534245</v>
      </c>
    </row>
    <row r="12" spans="1:5" x14ac:dyDescent="0.2">
      <c r="A12" s="56" t="s">
        <v>16</v>
      </c>
      <c r="B12" s="56" t="s">
        <v>310</v>
      </c>
      <c r="C12" s="104">
        <v>135840132</v>
      </c>
      <c r="D12" s="104">
        <v>-11680143</v>
      </c>
      <c r="E12" s="104">
        <v>124159989</v>
      </c>
    </row>
    <row r="13" spans="1:5" x14ac:dyDescent="0.2">
      <c r="A13" s="56" t="s">
        <v>18</v>
      </c>
      <c r="B13" s="56" t="s">
        <v>311</v>
      </c>
      <c r="C13" s="104">
        <v>21531912</v>
      </c>
      <c r="D13" s="104">
        <v>-2424</v>
      </c>
      <c r="E13" s="104">
        <v>21529488</v>
      </c>
    </row>
    <row r="14" spans="1:5" x14ac:dyDescent="0.2">
      <c r="A14" s="56" t="s">
        <v>20</v>
      </c>
      <c r="B14" s="56" t="s">
        <v>312</v>
      </c>
      <c r="C14" s="104">
        <v>520661</v>
      </c>
      <c r="D14" s="104">
        <v>-207702</v>
      </c>
      <c r="E14" s="104">
        <v>312959</v>
      </c>
    </row>
    <row r="15" spans="1:5" x14ac:dyDescent="0.2">
      <c r="A15" s="56" t="s">
        <v>22</v>
      </c>
      <c r="B15" s="56" t="s">
        <v>313</v>
      </c>
      <c r="C15" s="104">
        <v>6178247</v>
      </c>
      <c r="D15" s="104">
        <v>-244289</v>
      </c>
      <c r="E15" s="104">
        <v>5933958</v>
      </c>
    </row>
    <row r="16" spans="1:5" x14ac:dyDescent="0.2">
      <c r="A16" s="56" t="s">
        <v>24</v>
      </c>
      <c r="B16" s="56" t="s">
        <v>27</v>
      </c>
      <c r="C16" s="104">
        <v>2323402</v>
      </c>
      <c r="D16" s="104">
        <v>-1793276</v>
      </c>
      <c r="E16" s="104">
        <v>530126</v>
      </c>
    </row>
    <row r="17" spans="1:5" x14ac:dyDescent="0.2">
      <c r="A17" s="56" t="s">
        <v>26</v>
      </c>
      <c r="B17" s="57" t="s">
        <v>314</v>
      </c>
      <c r="C17" s="104">
        <v>9048030</v>
      </c>
      <c r="D17" s="104">
        <v>-4175145</v>
      </c>
      <c r="E17" s="104">
        <v>4872885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218714</v>
      </c>
      <c r="D19" s="105">
        <v>0</v>
      </c>
      <c r="E19" s="104">
        <v>218714</v>
      </c>
    </row>
    <row r="20" spans="1:5" x14ac:dyDescent="0.2">
      <c r="A20" s="56" t="s">
        <v>153</v>
      </c>
      <c r="B20" s="56" t="s">
        <v>315</v>
      </c>
      <c r="C20" s="104">
        <v>2400134</v>
      </c>
      <c r="D20" s="104">
        <v>-36891</v>
      </c>
      <c r="E20" s="104">
        <v>2363243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106">
        <f>+C23+C35</f>
        <v>204422503</v>
      </c>
      <c r="D22" s="106">
        <f>+D23+D35</f>
        <v>0</v>
      </c>
      <c r="E22" s="106">
        <f>+E23+E35</f>
        <v>204422503</v>
      </c>
    </row>
    <row r="23" spans="1:5" x14ac:dyDescent="0.2">
      <c r="A23" s="56" t="s">
        <v>34</v>
      </c>
      <c r="B23" s="56" t="s">
        <v>281</v>
      </c>
      <c r="C23" s="106">
        <f>SUM(C24:C34)</f>
        <v>148157737</v>
      </c>
      <c r="D23" s="106">
        <f>SUM(D24:D34)</f>
        <v>0</v>
      </c>
      <c r="E23" s="106">
        <f>SUM(E24:E34)</f>
        <v>148157737</v>
      </c>
    </row>
    <row r="24" spans="1:5" x14ac:dyDescent="0.2">
      <c r="A24" s="56" t="s">
        <v>36</v>
      </c>
      <c r="B24" s="56" t="s">
        <v>316</v>
      </c>
      <c r="C24" s="104">
        <v>50861383</v>
      </c>
      <c r="D24" s="105">
        <v>0</v>
      </c>
      <c r="E24" s="104">
        <v>50861383</v>
      </c>
    </row>
    <row r="25" spans="1:5" x14ac:dyDescent="0.2">
      <c r="A25" s="56" t="s">
        <v>38</v>
      </c>
      <c r="B25" s="56" t="s">
        <v>317</v>
      </c>
      <c r="C25" s="104">
        <v>54842700</v>
      </c>
      <c r="D25" s="105">
        <v>0</v>
      </c>
      <c r="E25" s="104">
        <v>54842700</v>
      </c>
    </row>
    <row r="26" spans="1:5" x14ac:dyDescent="0.2">
      <c r="A26" s="56" t="s">
        <v>40</v>
      </c>
      <c r="B26" s="56" t="s">
        <v>318</v>
      </c>
      <c r="C26" s="104">
        <v>37191448</v>
      </c>
      <c r="D26" s="105">
        <v>0</v>
      </c>
      <c r="E26" s="104">
        <v>37191448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227422</v>
      </c>
      <c r="D28" s="105">
        <v>0</v>
      </c>
      <c r="E28" s="104">
        <v>227422</v>
      </c>
    </row>
    <row r="29" spans="1:5" x14ac:dyDescent="0.2">
      <c r="A29" s="56" t="s">
        <v>249</v>
      </c>
      <c r="B29" s="56" t="s">
        <v>270</v>
      </c>
      <c r="C29" s="104">
        <v>968742</v>
      </c>
      <c r="D29" s="105">
        <v>0</v>
      </c>
      <c r="E29" s="104">
        <v>968742</v>
      </c>
    </row>
    <row r="30" spans="1:5" x14ac:dyDescent="0.2">
      <c r="A30" s="56" t="s">
        <v>250</v>
      </c>
      <c r="B30" s="57" t="s">
        <v>319</v>
      </c>
      <c r="C30" s="104">
        <v>10538</v>
      </c>
      <c r="D30" s="105">
        <v>0</v>
      </c>
      <c r="E30" s="104">
        <v>10538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7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7" x14ac:dyDescent="0.2">
      <c r="A34" s="56" t="s">
        <v>157</v>
      </c>
      <c r="B34" s="57" t="s">
        <v>322</v>
      </c>
      <c r="C34" s="104">
        <v>4055504</v>
      </c>
      <c r="D34" s="105">
        <v>0</v>
      </c>
      <c r="E34" s="104">
        <v>4055504</v>
      </c>
    </row>
    <row r="35" spans="1:7" x14ac:dyDescent="0.2">
      <c r="A35" s="56" t="s">
        <v>48</v>
      </c>
      <c r="B35" s="56" t="s">
        <v>49</v>
      </c>
      <c r="C35" s="106">
        <f>SUM(C36:C40)</f>
        <v>56264766</v>
      </c>
      <c r="D35" s="106">
        <f>SUM(D36:D40)</f>
        <v>0</v>
      </c>
      <c r="E35" s="106">
        <f>SUM(E36:E40)</f>
        <v>56264766</v>
      </c>
      <c r="F35" s="85"/>
      <c r="G35" s="85"/>
    </row>
    <row r="36" spans="1:7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7" x14ac:dyDescent="0.2">
      <c r="A37" s="56" t="s">
        <v>328</v>
      </c>
      <c r="B37" s="56" t="s">
        <v>373</v>
      </c>
      <c r="C37" s="104">
        <v>23559125</v>
      </c>
      <c r="D37" s="105">
        <v>0</v>
      </c>
      <c r="E37" s="104">
        <v>23559125</v>
      </c>
    </row>
    <row r="38" spans="1:7" x14ac:dyDescent="0.2">
      <c r="A38" s="56" t="s">
        <v>330</v>
      </c>
      <c r="B38" s="58" t="s">
        <v>329</v>
      </c>
      <c r="C38" s="105">
        <v>0</v>
      </c>
      <c r="D38" s="105">
        <v>0</v>
      </c>
      <c r="E38" s="105">
        <v>0</v>
      </c>
    </row>
    <row r="39" spans="1:7" ht="25.5" x14ac:dyDescent="0.2">
      <c r="A39" s="56" t="s">
        <v>366</v>
      </c>
      <c r="B39" s="64" t="s">
        <v>369</v>
      </c>
      <c r="C39" s="104">
        <v>-101297</v>
      </c>
      <c r="D39" s="105">
        <v>0</v>
      </c>
      <c r="E39" s="104">
        <v>-101297</v>
      </c>
    </row>
    <row r="40" spans="1:7" x14ac:dyDescent="0.2">
      <c r="A40" s="56" t="s">
        <v>368</v>
      </c>
      <c r="B40" s="58" t="s">
        <v>324</v>
      </c>
      <c r="C40" s="104">
        <v>5340780</v>
      </c>
      <c r="D40" s="105">
        <v>0</v>
      </c>
      <c r="E40" s="104">
        <v>5340780</v>
      </c>
    </row>
    <row r="41" spans="1:7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7" x14ac:dyDescent="0.2">
      <c r="A42" s="56" t="s">
        <v>58</v>
      </c>
      <c r="B42" s="56" t="s">
        <v>272</v>
      </c>
      <c r="C42" s="104">
        <v>491071356</v>
      </c>
      <c r="D42" s="105">
        <v>0</v>
      </c>
      <c r="E42" s="104">
        <v>491071356</v>
      </c>
    </row>
    <row r="43" spans="1:7" x14ac:dyDescent="0.2">
      <c r="A43" s="59" t="s">
        <v>60</v>
      </c>
      <c r="B43" s="59" t="s">
        <v>273</v>
      </c>
      <c r="C43" s="104">
        <v>491071356</v>
      </c>
      <c r="D43" s="105">
        <v>0</v>
      </c>
      <c r="E43" s="104">
        <v>491071356</v>
      </c>
    </row>
    <row r="44" spans="1:7" x14ac:dyDescent="0.2">
      <c r="A44" s="59"/>
      <c r="B44" s="59"/>
    </row>
    <row r="45" spans="1:7" x14ac:dyDescent="0.2">
      <c r="A45" s="59"/>
      <c r="B45" s="59"/>
      <c r="C45" s="84"/>
    </row>
    <row r="46" spans="1:7" x14ac:dyDescent="0.2">
      <c r="A46" s="59"/>
      <c r="B46" s="59"/>
      <c r="C46" s="84"/>
    </row>
    <row r="47" spans="1:7" x14ac:dyDescent="0.2">
      <c r="A47" s="59"/>
      <c r="B47" s="59"/>
    </row>
    <row r="48" spans="1:7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407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106">
        <f>SUM(C9:C21)</f>
        <v>225172419</v>
      </c>
      <c r="D8" s="106">
        <f>SUM(D9:D21)</f>
        <v>-17543887</v>
      </c>
      <c r="E8" s="106">
        <f>SUM(E9:E21)</f>
        <v>207628532</v>
      </c>
    </row>
    <row r="9" spans="1:5" x14ac:dyDescent="0.2">
      <c r="A9" s="56" t="s">
        <v>10</v>
      </c>
      <c r="B9" s="56" t="s">
        <v>307</v>
      </c>
      <c r="C9" s="104">
        <v>24341158</v>
      </c>
      <c r="D9" s="104">
        <v>-7333</v>
      </c>
      <c r="E9" s="104">
        <v>24333825</v>
      </c>
    </row>
    <row r="10" spans="1:5" x14ac:dyDescent="0.2">
      <c r="A10" s="56" t="s">
        <v>12</v>
      </c>
      <c r="B10" s="57" t="s">
        <v>308</v>
      </c>
      <c r="C10" s="104">
        <v>19117829</v>
      </c>
      <c r="D10" s="105">
        <v>0</v>
      </c>
      <c r="E10" s="104">
        <v>19117829</v>
      </c>
    </row>
    <row r="11" spans="1:5" ht="25.5" x14ac:dyDescent="0.2">
      <c r="A11" s="56" t="s">
        <v>14</v>
      </c>
      <c r="B11" s="57" t="s">
        <v>309</v>
      </c>
      <c r="C11" s="104">
        <v>825163</v>
      </c>
      <c r="D11" s="104">
        <v>-80639</v>
      </c>
      <c r="E11" s="104">
        <v>744524</v>
      </c>
    </row>
    <row r="12" spans="1:5" x14ac:dyDescent="0.2">
      <c r="A12" s="56" t="s">
        <v>16</v>
      </c>
      <c r="B12" s="56" t="s">
        <v>310</v>
      </c>
      <c r="C12" s="104">
        <v>138521367</v>
      </c>
      <c r="D12" s="104">
        <v>-11172241</v>
      </c>
      <c r="E12" s="104">
        <v>127349126</v>
      </c>
    </row>
    <row r="13" spans="1:5" x14ac:dyDescent="0.2">
      <c r="A13" s="56" t="s">
        <v>18</v>
      </c>
      <c r="B13" s="56" t="s">
        <v>311</v>
      </c>
      <c r="C13" s="104">
        <v>22406524</v>
      </c>
      <c r="D13" s="104">
        <v>-5465</v>
      </c>
      <c r="E13" s="104">
        <v>22401059</v>
      </c>
    </row>
    <row r="14" spans="1:5" x14ac:dyDescent="0.2">
      <c r="A14" s="56" t="s">
        <v>20</v>
      </c>
      <c r="B14" s="56" t="s">
        <v>312</v>
      </c>
      <c r="C14" s="104">
        <v>520661</v>
      </c>
      <c r="D14" s="104">
        <v>-207702</v>
      </c>
      <c r="E14" s="104">
        <v>312959</v>
      </c>
    </row>
    <row r="15" spans="1:5" x14ac:dyDescent="0.2">
      <c r="A15" s="56" t="s">
        <v>22</v>
      </c>
      <c r="B15" s="56" t="s">
        <v>313</v>
      </c>
      <c r="C15" s="104">
        <v>5855226</v>
      </c>
      <c r="D15" s="104">
        <v>-217049</v>
      </c>
      <c r="E15" s="104">
        <v>5638177</v>
      </c>
    </row>
    <row r="16" spans="1:5" x14ac:dyDescent="0.2">
      <c r="A16" s="56" t="s">
        <v>24</v>
      </c>
      <c r="B16" s="56" t="s">
        <v>27</v>
      </c>
      <c r="C16" s="104">
        <v>2256484</v>
      </c>
      <c r="D16" s="104">
        <v>-1737000</v>
      </c>
      <c r="E16" s="104">
        <v>519484</v>
      </c>
    </row>
    <row r="17" spans="1:5" x14ac:dyDescent="0.2">
      <c r="A17" s="56" t="s">
        <v>26</v>
      </c>
      <c r="B17" s="57" t="s">
        <v>314</v>
      </c>
      <c r="C17" s="104">
        <v>9013690</v>
      </c>
      <c r="D17" s="104">
        <v>-4078175</v>
      </c>
      <c r="E17" s="104">
        <v>4935515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218714</v>
      </c>
      <c r="D19" s="105">
        <v>0</v>
      </c>
      <c r="E19" s="104">
        <v>218714</v>
      </c>
    </row>
    <row r="20" spans="1:5" x14ac:dyDescent="0.2">
      <c r="A20" s="56" t="s">
        <v>153</v>
      </c>
      <c r="B20" s="56" t="s">
        <v>315</v>
      </c>
      <c r="C20" s="104">
        <v>2095603</v>
      </c>
      <c r="D20" s="104">
        <v>-38283</v>
      </c>
      <c r="E20" s="104">
        <v>2057320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106">
        <f>+C23+C35</f>
        <v>207628532</v>
      </c>
      <c r="D22" s="106">
        <f>+D23+D35</f>
        <v>0</v>
      </c>
      <c r="E22" s="106">
        <f>+E23+E35</f>
        <v>207628532</v>
      </c>
    </row>
    <row r="23" spans="1:5" x14ac:dyDescent="0.2">
      <c r="A23" s="56" t="s">
        <v>34</v>
      </c>
      <c r="B23" s="56" t="s">
        <v>281</v>
      </c>
      <c r="C23" s="106">
        <f>SUM(C24:C34)</f>
        <v>148382066</v>
      </c>
      <c r="D23" s="106">
        <f>SUM(D24:D34)</f>
        <v>0</v>
      </c>
      <c r="E23" s="106">
        <f>SUM(E24:E34)</f>
        <v>148382066</v>
      </c>
    </row>
    <row r="24" spans="1:5" x14ac:dyDescent="0.2">
      <c r="A24" s="56" t="s">
        <v>36</v>
      </c>
      <c r="B24" s="56" t="s">
        <v>316</v>
      </c>
      <c r="C24" s="104">
        <v>49542254</v>
      </c>
      <c r="D24" s="105">
        <v>0</v>
      </c>
      <c r="E24" s="104">
        <v>49542254</v>
      </c>
    </row>
    <row r="25" spans="1:5" x14ac:dyDescent="0.2">
      <c r="A25" s="56" t="s">
        <v>38</v>
      </c>
      <c r="B25" s="56" t="s">
        <v>317</v>
      </c>
      <c r="C25" s="104">
        <v>56360028</v>
      </c>
      <c r="D25" s="105">
        <v>0</v>
      </c>
      <c r="E25" s="104">
        <v>56360028</v>
      </c>
    </row>
    <row r="26" spans="1:5" x14ac:dyDescent="0.2">
      <c r="A26" s="56" t="s">
        <v>40</v>
      </c>
      <c r="B26" s="56" t="s">
        <v>318</v>
      </c>
      <c r="C26" s="104">
        <v>35952174</v>
      </c>
      <c r="D26" s="105">
        <v>0</v>
      </c>
      <c r="E26" s="104">
        <v>35952174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288791</v>
      </c>
      <c r="D28" s="105">
        <v>0</v>
      </c>
      <c r="E28" s="104">
        <v>288791</v>
      </c>
    </row>
    <row r="29" spans="1:5" x14ac:dyDescent="0.2">
      <c r="A29" s="56" t="s">
        <v>249</v>
      </c>
      <c r="B29" s="56" t="s">
        <v>270</v>
      </c>
      <c r="C29" s="104">
        <v>866176</v>
      </c>
      <c r="D29" s="105">
        <v>0</v>
      </c>
      <c r="E29" s="104">
        <v>866176</v>
      </c>
    </row>
    <row r="30" spans="1:5" x14ac:dyDescent="0.2">
      <c r="A30" s="56" t="s">
        <v>250</v>
      </c>
      <c r="B30" s="57" t="s">
        <v>319</v>
      </c>
      <c r="C30" s="104">
        <v>12012</v>
      </c>
      <c r="D30" s="105">
        <v>0</v>
      </c>
      <c r="E30" s="104">
        <v>12012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5360631</v>
      </c>
      <c r="D34" s="105">
        <v>0</v>
      </c>
      <c r="E34" s="104">
        <v>5360631</v>
      </c>
    </row>
    <row r="35" spans="1:5" x14ac:dyDescent="0.2">
      <c r="A35" s="56" t="s">
        <v>48</v>
      </c>
      <c r="B35" s="56" t="s">
        <v>49</v>
      </c>
      <c r="C35" s="106">
        <f>SUM(C36:C40)</f>
        <v>59246466</v>
      </c>
      <c r="D35" s="106">
        <f>SUM(D36:D40)</f>
        <v>0</v>
      </c>
      <c r="E35" s="106">
        <f>SUM(E36:E40)</f>
        <v>59246466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23559125</v>
      </c>
      <c r="D37" s="105">
        <v>0</v>
      </c>
      <c r="E37" s="104">
        <v>23559125</v>
      </c>
    </row>
    <row r="38" spans="1:5" x14ac:dyDescent="0.2">
      <c r="A38" s="56" t="s">
        <v>330</v>
      </c>
      <c r="B38" s="58" t="s">
        <v>329</v>
      </c>
      <c r="C38" s="105">
        <v>0</v>
      </c>
      <c r="D38" s="105">
        <v>0</v>
      </c>
      <c r="E38" s="105">
        <v>0</v>
      </c>
    </row>
    <row r="39" spans="1:5" ht="25.5" x14ac:dyDescent="0.2">
      <c r="A39" s="56" t="s">
        <v>366</v>
      </c>
      <c r="B39" s="64" t="s">
        <v>369</v>
      </c>
      <c r="C39" s="104">
        <v>-104520</v>
      </c>
      <c r="D39" s="105">
        <v>0</v>
      </c>
      <c r="E39" s="104">
        <v>-104520</v>
      </c>
    </row>
    <row r="40" spans="1:5" x14ac:dyDescent="0.2">
      <c r="A40" s="56" t="s">
        <v>368</v>
      </c>
      <c r="B40" s="58" t="s">
        <v>324</v>
      </c>
      <c r="C40" s="104">
        <v>8325703</v>
      </c>
      <c r="D40" s="105">
        <v>0</v>
      </c>
      <c r="E40" s="104">
        <v>8325703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498153656</v>
      </c>
      <c r="D42" s="105">
        <v>0</v>
      </c>
      <c r="E42" s="104">
        <v>498153656</v>
      </c>
    </row>
    <row r="43" spans="1:5" x14ac:dyDescent="0.2">
      <c r="A43" s="59" t="s">
        <v>60</v>
      </c>
      <c r="B43" s="59" t="s">
        <v>273</v>
      </c>
      <c r="C43" s="104">
        <v>498153656</v>
      </c>
      <c r="D43" s="105">
        <v>0</v>
      </c>
      <c r="E43" s="104">
        <v>498153656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405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210855831</v>
      </c>
      <c r="D8" s="80">
        <f>SUM(D9:D21)</f>
        <v>-17298005</v>
      </c>
      <c r="E8" s="80">
        <f>SUM(E9:E21)</f>
        <v>193557826</v>
      </c>
    </row>
    <row r="9" spans="1:5" x14ac:dyDescent="0.2">
      <c r="A9" s="56" t="s">
        <v>10</v>
      </c>
      <c r="B9" s="56" t="s">
        <v>307</v>
      </c>
      <c r="C9" s="104">
        <v>12542372</v>
      </c>
      <c r="D9" s="105">
        <v>-829</v>
      </c>
      <c r="E9" s="104">
        <v>12541543</v>
      </c>
    </row>
    <row r="10" spans="1:5" x14ac:dyDescent="0.2">
      <c r="A10" s="56" t="s">
        <v>12</v>
      </c>
      <c r="B10" s="57" t="s">
        <v>308</v>
      </c>
      <c r="C10" s="104">
        <v>28363649</v>
      </c>
      <c r="D10" s="105">
        <v>0</v>
      </c>
      <c r="E10" s="104">
        <v>28363649</v>
      </c>
    </row>
    <row r="11" spans="1:5" ht="25.5" x14ac:dyDescent="0.2">
      <c r="A11" s="56" t="s">
        <v>14</v>
      </c>
      <c r="B11" s="57" t="s">
        <v>309</v>
      </c>
      <c r="C11" s="104">
        <v>863878</v>
      </c>
      <c r="D11" s="104">
        <v>-78060</v>
      </c>
      <c r="E11" s="104">
        <v>785818</v>
      </c>
    </row>
    <row r="12" spans="1:5" x14ac:dyDescent="0.2">
      <c r="A12" s="56" t="s">
        <v>16</v>
      </c>
      <c r="B12" s="56" t="s">
        <v>310</v>
      </c>
      <c r="C12" s="104">
        <v>127320794</v>
      </c>
      <c r="D12" s="104">
        <v>-11000421</v>
      </c>
      <c r="E12" s="104">
        <v>116320373</v>
      </c>
    </row>
    <row r="13" spans="1:5" x14ac:dyDescent="0.2">
      <c r="A13" s="56" t="s">
        <v>18</v>
      </c>
      <c r="B13" s="56" t="s">
        <v>311</v>
      </c>
      <c r="C13" s="104">
        <v>22127208</v>
      </c>
      <c r="D13" s="104">
        <v>-2549</v>
      </c>
      <c r="E13" s="104">
        <v>22124659</v>
      </c>
    </row>
    <row r="14" spans="1:5" x14ac:dyDescent="0.2">
      <c r="A14" s="56" t="s">
        <v>20</v>
      </c>
      <c r="B14" s="56" t="s">
        <v>312</v>
      </c>
      <c r="C14" s="104">
        <v>520716</v>
      </c>
      <c r="D14" s="104">
        <v>-207702</v>
      </c>
      <c r="E14" s="104">
        <v>313014</v>
      </c>
    </row>
    <row r="15" spans="1:5" x14ac:dyDescent="0.2">
      <c r="A15" s="56" t="s">
        <v>22</v>
      </c>
      <c r="B15" s="56" t="s">
        <v>313</v>
      </c>
      <c r="C15" s="104">
        <v>5789183</v>
      </c>
      <c r="D15" s="104">
        <v>-212310</v>
      </c>
      <c r="E15" s="104">
        <v>5576873</v>
      </c>
    </row>
    <row r="16" spans="1:5" x14ac:dyDescent="0.2">
      <c r="A16" s="56" t="s">
        <v>24</v>
      </c>
      <c r="B16" s="56" t="s">
        <v>27</v>
      </c>
      <c r="C16" s="104">
        <v>2219960</v>
      </c>
      <c r="D16" s="104">
        <v>-1681544</v>
      </c>
      <c r="E16" s="104">
        <v>538416</v>
      </c>
    </row>
    <row r="17" spans="1:5" x14ac:dyDescent="0.2">
      <c r="A17" s="56" t="s">
        <v>26</v>
      </c>
      <c r="B17" s="57" t="s">
        <v>314</v>
      </c>
      <c r="C17" s="104">
        <v>8988103</v>
      </c>
      <c r="D17" s="104">
        <v>-3996250</v>
      </c>
      <c r="E17" s="104">
        <v>4991853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218714</v>
      </c>
      <c r="D19" s="105">
        <v>0</v>
      </c>
      <c r="E19" s="104">
        <v>218714</v>
      </c>
    </row>
    <row r="20" spans="1:5" x14ac:dyDescent="0.2">
      <c r="A20" s="56" t="s">
        <v>153</v>
      </c>
      <c r="B20" s="56" t="s">
        <v>315</v>
      </c>
      <c r="C20" s="104">
        <v>1901254</v>
      </c>
      <c r="D20" s="104">
        <v>-118340</v>
      </c>
      <c r="E20" s="104">
        <v>1782914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80">
        <f>+C23+C35</f>
        <v>193557826</v>
      </c>
      <c r="D22" s="80">
        <f>+D23+D35</f>
        <v>0</v>
      </c>
      <c r="E22" s="80">
        <f>+E23+E35</f>
        <v>193557826</v>
      </c>
    </row>
    <row r="23" spans="1:5" x14ac:dyDescent="0.2">
      <c r="A23" s="56" t="s">
        <v>34</v>
      </c>
      <c r="B23" s="56" t="s">
        <v>281</v>
      </c>
      <c r="C23" s="80">
        <f>SUM(C24:C34)</f>
        <v>136089231</v>
      </c>
      <c r="D23" s="80">
        <f>SUM(D24:D34)</f>
        <v>0</v>
      </c>
      <c r="E23" s="80">
        <f>SUM(E24:E34)</f>
        <v>136089231</v>
      </c>
    </row>
    <row r="24" spans="1:5" x14ac:dyDescent="0.2">
      <c r="A24" s="56" t="s">
        <v>36</v>
      </c>
      <c r="B24" s="56" t="s">
        <v>316</v>
      </c>
      <c r="C24" s="104">
        <v>43873039</v>
      </c>
      <c r="D24" s="105">
        <v>0</v>
      </c>
      <c r="E24" s="104">
        <v>43873039</v>
      </c>
    </row>
    <row r="25" spans="1:5" x14ac:dyDescent="0.2">
      <c r="A25" s="56" t="s">
        <v>38</v>
      </c>
      <c r="B25" s="56" t="s">
        <v>317</v>
      </c>
      <c r="C25" s="104">
        <v>59551073</v>
      </c>
      <c r="D25" s="105">
        <v>0</v>
      </c>
      <c r="E25" s="104">
        <v>59551073</v>
      </c>
    </row>
    <row r="26" spans="1:5" x14ac:dyDescent="0.2">
      <c r="A26" s="56" t="s">
        <v>40</v>
      </c>
      <c r="B26" s="56" t="s">
        <v>318</v>
      </c>
      <c r="C26" s="104">
        <v>25997987</v>
      </c>
      <c r="D26" s="105">
        <v>0</v>
      </c>
      <c r="E26" s="104">
        <v>25997987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315351</v>
      </c>
      <c r="D28" s="105">
        <v>0</v>
      </c>
      <c r="E28" s="104">
        <v>315351</v>
      </c>
    </row>
    <row r="29" spans="1:5" x14ac:dyDescent="0.2">
      <c r="A29" s="56" t="s">
        <v>249</v>
      </c>
      <c r="B29" s="56" t="s">
        <v>270</v>
      </c>
      <c r="C29" s="104">
        <v>908142</v>
      </c>
      <c r="D29" s="105">
        <v>0</v>
      </c>
      <c r="E29" s="104">
        <v>908142</v>
      </c>
    </row>
    <row r="30" spans="1:5" x14ac:dyDescent="0.2">
      <c r="A30" s="56" t="s">
        <v>250</v>
      </c>
      <c r="B30" s="57" t="s">
        <v>319</v>
      </c>
      <c r="C30" s="104">
        <v>6907</v>
      </c>
      <c r="D30" s="105">
        <v>0</v>
      </c>
      <c r="E30" s="104">
        <v>6907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5436732</v>
      </c>
      <c r="D34" s="105">
        <v>0</v>
      </c>
      <c r="E34" s="104">
        <v>5436732</v>
      </c>
    </row>
    <row r="35" spans="1:5" x14ac:dyDescent="0.2">
      <c r="A35" s="56" t="s">
        <v>48</v>
      </c>
      <c r="B35" s="56" t="s">
        <v>49</v>
      </c>
      <c r="C35" s="80">
        <f>SUM(C36:C40)</f>
        <v>57468595</v>
      </c>
      <c r="D35" s="80">
        <f>SUM(D36:D40)</f>
        <v>0</v>
      </c>
      <c r="E35" s="80">
        <f>SUM(E36:E40)</f>
        <v>57468595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22431786</v>
      </c>
      <c r="D37" s="105">
        <v>0</v>
      </c>
      <c r="E37" s="104">
        <v>22431786</v>
      </c>
    </row>
    <row r="38" spans="1:5" x14ac:dyDescent="0.2">
      <c r="A38" s="56" t="s">
        <v>330</v>
      </c>
      <c r="B38" s="58" t="s">
        <v>329</v>
      </c>
      <c r="C38" s="105">
        <v>0</v>
      </c>
      <c r="D38" s="105">
        <v>0</v>
      </c>
      <c r="E38" s="105">
        <v>0</v>
      </c>
    </row>
    <row r="39" spans="1:5" ht="25.5" x14ac:dyDescent="0.2">
      <c r="A39" s="56" t="s">
        <v>366</v>
      </c>
      <c r="B39" s="64" t="s">
        <v>369</v>
      </c>
      <c r="C39" s="104">
        <v>-157351</v>
      </c>
      <c r="D39" s="105">
        <v>0</v>
      </c>
      <c r="E39" s="104">
        <v>-157351</v>
      </c>
    </row>
    <row r="40" spans="1:5" x14ac:dyDescent="0.2">
      <c r="A40" s="56" t="s">
        <v>368</v>
      </c>
      <c r="B40" s="58" t="s">
        <v>324</v>
      </c>
      <c r="C40" s="104">
        <v>7728002</v>
      </c>
      <c r="D40" s="105">
        <v>0</v>
      </c>
      <c r="E40" s="104">
        <v>7728002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472871190</v>
      </c>
      <c r="D42" s="105">
        <v>0</v>
      </c>
      <c r="E42" s="104">
        <v>472871190</v>
      </c>
    </row>
    <row r="43" spans="1:5" x14ac:dyDescent="0.2">
      <c r="A43" s="59" t="s">
        <v>60</v>
      </c>
      <c r="B43" s="59" t="s">
        <v>273</v>
      </c>
      <c r="C43" s="104">
        <v>472871190</v>
      </c>
      <c r="D43" s="105">
        <v>0</v>
      </c>
      <c r="E43" s="104">
        <v>472871190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403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216081206</v>
      </c>
      <c r="D8" s="80">
        <f>SUM(D9:D21)</f>
        <v>-16491008</v>
      </c>
      <c r="E8" s="80">
        <f>SUM(E9:E21)</f>
        <v>199590198</v>
      </c>
    </row>
    <row r="9" spans="1:5" x14ac:dyDescent="0.2">
      <c r="A9" s="56" t="s">
        <v>10</v>
      </c>
      <c r="B9" s="56" t="s">
        <v>307</v>
      </c>
      <c r="C9" s="104">
        <v>15717819</v>
      </c>
      <c r="D9" s="104">
        <v>-1305</v>
      </c>
      <c r="E9" s="104">
        <v>15716514</v>
      </c>
    </row>
    <row r="10" spans="1:5" x14ac:dyDescent="0.2">
      <c r="A10" s="56" t="s">
        <v>12</v>
      </c>
      <c r="B10" s="57" t="s">
        <v>308</v>
      </c>
      <c r="C10" s="104">
        <v>25714648</v>
      </c>
      <c r="D10" s="105">
        <v>0</v>
      </c>
      <c r="E10" s="104">
        <v>25714648</v>
      </c>
    </row>
    <row r="11" spans="1:5" ht="25.5" x14ac:dyDescent="0.2">
      <c r="A11" s="56" t="s">
        <v>14</v>
      </c>
      <c r="B11" s="57" t="s">
        <v>309</v>
      </c>
      <c r="C11" s="104">
        <v>680164</v>
      </c>
      <c r="D11" s="104">
        <v>-78828</v>
      </c>
      <c r="E11" s="104">
        <v>601336</v>
      </c>
    </row>
    <row r="12" spans="1:5" x14ac:dyDescent="0.2">
      <c r="A12" s="56" t="s">
        <v>16</v>
      </c>
      <c r="B12" s="56" t="s">
        <v>310</v>
      </c>
      <c r="C12" s="104">
        <v>134110892</v>
      </c>
      <c r="D12" s="104">
        <v>-10466522</v>
      </c>
      <c r="E12" s="104">
        <v>123644370</v>
      </c>
    </row>
    <row r="13" spans="1:5" x14ac:dyDescent="0.2">
      <c r="A13" s="56" t="s">
        <v>18</v>
      </c>
      <c r="B13" s="56" t="s">
        <v>311</v>
      </c>
      <c r="C13" s="104">
        <v>21049454</v>
      </c>
      <c r="D13" s="104">
        <v>-3265</v>
      </c>
      <c r="E13" s="104">
        <v>21046189</v>
      </c>
    </row>
    <row r="14" spans="1:5" x14ac:dyDescent="0.2">
      <c r="A14" s="56" t="s">
        <v>20</v>
      </c>
      <c r="B14" s="56" t="s">
        <v>312</v>
      </c>
      <c r="C14" s="104">
        <v>520717</v>
      </c>
      <c r="D14" s="104">
        <v>-207702</v>
      </c>
      <c r="E14" s="104">
        <v>313015</v>
      </c>
    </row>
    <row r="15" spans="1:5" x14ac:dyDescent="0.2">
      <c r="A15" s="56" t="s">
        <v>22</v>
      </c>
      <c r="B15" s="56" t="s">
        <v>313</v>
      </c>
      <c r="C15" s="104">
        <v>5747632</v>
      </c>
      <c r="D15" s="104">
        <v>-197533</v>
      </c>
      <c r="E15" s="104">
        <v>5550099</v>
      </c>
    </row>
    <row r="16" spans="1:5" x14ac:dyDescent="0.2">
      <c r="A16" s="56" t="s">
        <v>24</v>
      </c>
      <c r="B16" s="56" t="s">
        <v>27</v>
      </c>
      <c r="C16" s="104">
        <v>2191544</v>
      </c>
      <c r="D16" s="104">
        <v>-1607055</v>
      </c>
      <c r="E16" s="104">
        <v>584489</v>
      </c>
    </row>
    <row r="17" spans="1:5" x14ac:dyDescent="0.2">
      <c r="A17" s="56" t="s">
        <v>26</v>
      </c>
      <c r="B17" s="57" t="s">
        <v>314</v>
      </c>
      <c r="C17" s="104">
        <v>8965203</v>
      </c>
      <c r="D17" s="104">
        <v>-3885682</v>
      </c>
      <c r="E17" s="104">
        <v>5079521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218714</v>
      </c>
      <c r="D19" s="105">
        <v>0</v>
      </c>
      <c r="E19" s="104">
        <v>218714</v>
      </c>
    </row>
    <row r="20" spans="1:5" x14ac:dyDescent="0.2">
      <c r="A20" s="56" t="s">
        <v>153</v>
      </c>
      <c r="B20" s="56" t="s">
        <v>315</v>
      </c>
      <c r="C20" s="104">
        <v>1164419</v>
      </c>
      <c r="D20" s="104">
        <v>-43116</v>
      </c>
      <c r="E20" s="104">
        <v>1121303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80">
        <f>+C23+C35</f>
        <v>199590198</v>
      </c>
      <c r="D22" s="80">
        <f>+D23+D35</f>
        <v>0</v>
      </c>
      <c r="E22" s="80">
        <f>+E23+E35</f>
        <v>199590198</v>
      </c>
    </row>
    <row r="23" spans="1:5" x14ac:dyDescent="0.2">
      <c r="A23" s="56" t="s">
        <v>34</v>
      </c>
      <c r="B23" s="56" t="s">
        <v>281</v>
      </c>
      <c r="C23" s="80">
        <f>SUM(C24:C34)</f>
        <v>144091950</v>
      </c>
      <c r="D23" s="80">
        <f>SUM(D24:D34)</f>
        <v>0</v>
      </c>
      <c r="E23" s="80">
        <f>SUM(E24:E34)</f>
        <v>144091950</v>
      </c>
    </row>
    <row r="24" spans="1:5" x14ac:dyDescent="0.2">
      <c r="A24" s="56" t="s">
        <v>36</v>
      </c>
      <c r="B24" s="56" t="s">
        <v>316</v>
      </c>
      <c r="C24" s="104">
        <v>43964165</v>
      </c>
      <c r="D24" s="105">
        <v>0</v>
      </c>
      <c r="E24" s="104">
        <v>43964165</v>
      </c>
    </row>
    <row r="25" spans="1:5" x14ac:dyDescent="0.2">
      <c r="A25" s="56" t="s">
        <v>38</v>
      </c>
      <c r="B25" s="56" t="s">
        <v>317</v>
      </c>
      <c r="C25" s="104">
        <v>61863346</v>
      </c>
      <c r="D25" s="105">
        <v>0</v>
      </c>
      <c r="E25" s="104">
        <v>61863346</v>
      </c>
    </row>
    <row r="26" spans="1:5" x14ac:dyDescent="0.2">
      <c r="A26" s="56" t="s">
        <v>40</v>
      </c>
      <c r="B26" s="56" t="s">
        <v>318</v>
      </c>
      <c r="C26" s="104">
        <v>30208824</v>
      </c>
      <c r="D26" s="105">
        <v>0</v>
      </c>
      <c r="E26" s="104">
        <v>30208824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273832</v>
      </c>
      <c r="D28" s="105">
        <v>0</v>
      </c>
      <c r="E28" s="104">
        <v>273832</v>
      </c>
    </row>
    <row r="29" spans="1:5" x14ac:dyDescent="0.2">
      <c r="A29" s="56" t="s">
        <v>249</v>
      </c>
      <c r="B29" s="56" t="s">
        <v>270</v>
      </c>
      <c r="C29" s="104">
        <v>1430393</v>
      </c>
      <c r="D29" s="105">
        <v>0</v>
      </c>
      <c r="E29" s="104">
        <v>1430393</v>
      </c>
    </row>
    <row r="30" spans="1:5" x14ac:dyDescent="0.2">
      <c r="A30" s="56" t="s">
        <v>250</v>
      </c>
      <c r="B30" s="57" t="s">
        <v>319</v>
      </c>
      <c r="C30" s="104">
        <v>43693</v>
      </c>
      <c r="D30" s="105">
        <v>0</v>
      </c>
      <c r="E30" s="104">
        <v>43693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6307697</v>
      </c>
      <c r="D34" s="105">
        <v>0</v>
      </c>
      <c r="E34" s="104">
        <v>6307697</v>
      </c>
    </row>
    <row r="35" spans="1:5" x14ac:dyDescent="0.2">
      <c r="A35" s="56" t="s">
        <v>48</v>
      </c>
      <c r="B35" s="56" t="s">
        <v>49</v>
      </c>
      <c r="C35" s="80">
        <f>SUM(C36:C40)</f>
        <v>55498248</v>
      </c>
      <c r="D35" s="80">
        <f>SUM(D36:D40)</f>
        <v>0</v>
      </c>
      <c r="E35" s="80">
        <f>SUM(E36:E40)</f>
        <v>55498248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22431786</v>
      </c>
      <c r="D37" s="105">
        <v>0</v>
      </c>
      <c r="E37" s="104">
        <v>22431786</v>
      </c>
    </row>
    <row r="38" spans="1:5" x14ac:dyDescent="0.2">
      <c r="A38" s="56" t="s">
        <v>330</v>
      </c>
      <c r="B38" s="58" t="s">
        <v>329</v>
      </c>
      <c r="C38" s="105">
        <v>0</v>
      </c>
      <c r="D38" s="105">
        <v>0</v>
      </c>
      <c r="E38" s="105">
        <v>0</v>
      </c>
    </row>
    <row r="39" spans="1:5" ht="25.5" x14ac:dyDescent="0.2">
      <c r="A39" s="56" t="s">
        <v>366</v>
      </c>
      <c r="B39" s="64" t="s">
        <v>369</v>
      </c>
      <c r="C39" s="104">
        <v>-184649</v>
      </c>
      <c r="D39" s="105">
        <v>0</v>
      </c>
      <c r="E39" s="104">
        <v>-184649</v>
      </c>
    </row>
    <row r="40" spans="1:5" x14ac:dyDescent="0.2">
      <c r="A40" s="56" t="s">
        <v>368</v>
      </c>
      <c r="B40" s="58" t="s">
        <v>324</v>
      </c>
      <c r="C40" s="104">
        <v>5784953</v>
      </c>
      <c r="D40" s="105">
        <v>0</v>
      </c>
      <c r="E40" s="104">
        <v>5784953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496619915</v>
      </c>
      <c r="D42" s="105">
        <v>0</v>
      </c>
      <c r="E42" s="104">
        <v>496619915</v>
      </c>
    </row>
    <row r="43" spans="1:5" x14ac:dyDescent="0.2">
      <c r="A43" s="59" t="s">
        <v>60</v>
      </c>
      <c r="B43" s="59" t="s">
        <v>273</v>
      </c>
      <c r="C43" s="104">
        <v>496619915</v>
      </c>
      <c r="D43" s="105">
        <v>0</v>
      </c>
      <c r="E43" s="104">
        <v>496619915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401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220158496</v>
      </c>
      <c r="D8" s="80">
        <f>SUM(D9:D21)</f>
        <v>-16233538</v>
      </c>
      <c r="E8" s="80">
        <f>SUM(E9:E21)</f>
        <v>203924958</v>
      </c>
    </row>
    <row r="9" spans="1:5" x14ac:dyDescent="0.2">
      <c r="A9" s="56" t="s">
        <v>10</v>
      </c>
      <c r="B9" s="56" t="s">
        <v>307</v>
      </c>
      <c r="C9" s="104">
        <v>19513563</v>
      </c>
      <c r="D9" s="104">
        <v>-2351</v>
      </c>
      <c r="E9" s="104">
        <v>19511212</v>
      </c>
    </row>
    <row r="10" spans="1:5" x14ac:dyDescent="0.2">
      <c r="A10" s="56" t="s">
        <v>12</v>
      </c>
      <c r="B10" s="57" t="s">
        <v>308</v>
      </c>
      <c r="C10" s="104">
        <v>17824755</v>
      </c>
      <c r="D10" s="105">
        <v>0</v>
      </c>
      <c r="E10" s="104">
        <v>17824755</v>
      </c>
    </row>
    <row r="11" spans="1:5" ht="25.5" x14ac:dyDescent="0.2">
      <c r="A11" s="56" t="s">
        <v>14</v>
      </c>
      <c r="B11" s="57" t="s">
        <v>309</v>
      </c>
      <c r="C11" s="104">
        <v>1104734</v>
      </c>
      <c r="D11" s="104">
        <v>-73466</v>
      </c>
      <c r="E11" s="104">
        <v>1031268</v>
      </c>
    </row>
    <row r="12" spans="1:5" x14ac:dyDescent="0.2">
      <c r="A12" s="56" t="s">
        <v>16</v>
      </c>
      <c r="B12" s="56" t="s">
        <v>310</v>
      </c>
      <c r="C12" s="104">
        <v>141172682</v>
      </c>
      <c r="D12" s="104">
        <v>-10289349</v>
      </c>
      <c r="E12" s="104">
        <v>130883333</v>
      </c>
    </row>
    <row r="13" spans="1:5" x14ac:dyDescent="0.2">
      <c r="A13" s="56" t="s">
        <v>18</v>
      </c>
      <c r="B13" s="56" t="s">
        <v>311</v>
      </c>
      <c r="C13" s="104">
        <v>21666698</v>
      </c>
      <c r="D13" s="104">
        <v>-5274</v>
      </c>
      <c r="E13" s="104">
        <v>21661424</v>
      </c>
    </row>
    <row r="14" spans="1:5" x14ac:dyDescent="0.2">
      <c r="A14" s="56" t="s">
        <v>20</v>
      </c>
      <c r="B14" s="56" t="s">
        <v>312</v>
      </c>
      <c r="C14" s="104">
        <v>520719</v>
      </c>
      <c r="D14" s="104">
        <v>-207702</v>
      </c>
      <c r="E14" s="104">
        <v>313017</v>
      </c>
    </row>
    <row r="15" spans="1:5" x14ac:dyDescent="0.2">
      <c r="A15" s="56" t="s">
        <v>22</v>
      </c>
      <c r="B15" s="56" t="s">
        <v>313</v>
      </c>
      <c r="C15" s="104">
        <v>5579876</v>
      </c>
      <c r="D15" s="104">
        <v>-188044</v>
      </c>
      <c r="E15" s="104">
        <v>5391832</v>
      </c>
    </row>
    <row r="16" spans="1:5" x14ac:dyDescent="0.2">
      <c r="A16" s="56" t="s">
        <v>24</v>
      </c>
      <c r="B16" s="56" t="s">
        <v>27</v>
      </c>
      <c r="C16" s="104">
        <v>2106455</v>
      </c>
      <c r="D16" s="104">
        <v>-1525544</v>
      </c>
      <c r="E16" s="104">
        <v>580911</v>
      </c>
    </row>
    <row r="17" spans="1:5" x14ac:dyDescent="0.2">
      <c r="A17" s="56" t="s">
        <v>26</v>
      </c>
      <c r="B17" s="57" t="s">
        <v>314</v>
      </c>
      <c r="C17" s="104">
        <v>8889163</v>
      </c>
      <c r="D17" s="104">
        <v>-3902593</v>
      </c>
      <c r="E17" s="104">
        <v>4986570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132512</v>
      </c>
      <c r="D19" s="105">
        <v>0</v>
      </c>
      <c r="E19" s="104">
        <v>132512</v>
      </c>
    </row>
    <row r="20" spans="1:5" x14ac:dyDescent="0.2">
      <c r="A20" s="56" t="s">
        <v>153</v>
      </c>
      <c r="B20" s="56" t="s">
        <v>315</v>
      </c>
      <c r="C20" s="104">
        <v>1647339</v>
      </c>
      <c r="D20" s="104">
        <v>-39215</v>
      </c>
      <c r="E20" s="104">
        <v>1608124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80">
        <f>+C23+C35</f>
        <v>203924958</v>
      </c>
      <c r="D22" s="80">
        <f>+D23+D35</f>
        <v>0</v>
      </c>
      <c r="E22" s="80">
        <f>+E23+E35</f>
        <v>203924958</v>
      </c>
    </row>
    <row r="23" spans="1:5" x14ac:dyDescent="0.2">
      <c r="A23" s="56" t="s">
        <v>34</v>
      </c>
      <c r="B23" s="56" t="s">
        <v>281</v>
      </c>
      <c r="C23" s="80">
        <f>SUM(C24:C34)</f>
        <v>149225317</v>
      </c>
      <c r="D23" s="80">
        <f>SUM(D24:D34)</f>
        <v>0</v>
      </c>
      <c r="E23" s="80">
        <f>SUM(E24:E34)</f>
        <v>149225317</v>
      </c>
    </row>
    <row r="24" spans="1:5" x14ac:dyDescent="0.2">
      <c r="A24" s="56" t="s">
        <v>36</v>
      </c>
      <c r="B24" s="56" t="s">
        <v>316</v>
      </c>
      <c r="C24" s="104">
        <v>46919792</v>
      </c>
      <c r="D24" s="105">
        <v>0</v>
      </c>
      <c r="E24" s="104">
        <v>46919792</v>
      </c>
    </row>
    <row r="25" spans="1:5" x14ac:dyDescent="0.2">
      <c r="A25" s="56" t="s">
        <v>38</v>
      </c>
      <c r="B25" s="56" t="s">
        <v>317</v>
      </c>
      <c r="C25" s="104">
        <v>67748718</v>
      </c>
      <c r="D25" s="105">
        <v>0</v>
      </c>
      <c r="E25" s="104">
        <v>67748718</v>
      </c>
    </row>
    <row r="26" spans="1:5" x14ac:dyDescent="0.2">
      <c r="A26" s="56" t="s">
        <v>40</v>
      </c>
      <c r="B26" s="56" t="s">
        <v>318</v>
      </c>
      <c r="C26" s="104">
        <v>26685381</v>
      </c>
      <c r="D26" s="105">
        <v>0</v>
      </c>
      <c r="E26" s="104">
        <v>26685381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396006</v>
      </c>
      <c r="D28" s="105">
        <v>0</v>
      </c>
      <c r="E28" s="104">
        <v>396006</v>
      </c>
    </row>
    <row r="29" spans="1:5" x14ac:dyDescent="0.2">
      <c r="A29" s="56" t="s">
        <v>249</v>
      </c>
      <c r="B29" s="56" t="s">
        <v>270</v>
      </c>
      <c r="C29" s="104">
        <v>807859</v>
      </c>
      <c r="D29" s="105">
        <v>0</v>
      </c>
      <c r="E29" s="104">
        <v>807859</v>
      </c>
    </row>
    <row r="30" spans="1:5" x14ac:dyDescent="0.2">
      <c r="A30" s="56" t="s">
        <v>250</v>
      </c>
      <c r="B30" s="57" t="s">
        <v>319</v>
      </c>
      <c r="C30" s="104">
        <v>12438</v>
      </c>
      <c r="D30" s="105">
        <v>0</v>
      </c>
      <c r="E30" s="104">
        <v>12438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6655123</v>
      </c>
      <c r="D34" s="105">
        <v>0</v>
      </c>
      <c r="E34" s="104">
        <v>6655123</v>
      </c>
    </row>
    <row r="35" spans="1:5" x14ac:dyDescent="0.2">
      <c r="A35" s="56" t="s">
        <v>48</v>
      </c>
      <c r="B35" s="56" t="s">
        <v>49</v>
      </c>
      <c r="C35" s="80">
        <f>SUM(C36:C40)</f>
        <v>54699641</v>
      </c>
      <c r="D35" s="80">
        <f>SUM(D36:D40)</f>
        <v>0</v>
      </c>
      <c r="E35" s="80">
        <f>SUM(E36:E40)</f>
        <v>54699641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22431786</v>
      </c>
      <c r="D37" s="105">
        <v>0</v>
      </c>
      <c r="E37" s="104">
        <v>22431786</v>
      </c>
    </row>
    <row r="38" spans="1:5" x14ac:dyDescent="0.2">
      <c r="A38" s="56" t="s">
        <v>330</v>
      </c>
      <c r="B38" s="58" t="s">
        <v>329</v>
      </c>
      <c r="C38" s="105">
        <v>0</v>
      </c>
      <c r="D38" s="105">
        <v>0</v>
      </c>
      <c r="E38" s="105">
        <v>0</v>
      </c>
    </row>
    <row r="39" spans="1:5" ht="25.5" x14ac:dyDescent="0.2">
      <c r="A39" s="56" t="s">
        <v>366</v>
      </c>
      <c r="B39" s="64" t="s">
        <v>369</v>
      </c>
      <c r="C39" s="104">
        <v>-154545</v>
      </c>
      <c r="D39" s="105">
        <v>0</v>
      </c>
      <c r="E39" s="104">
        <v>-154545</v>
      </c>
    </row>
    <row r="40" spans="1:5" x14ac:dyDescent="0.2">
      <c r="A40" s="56" t="s">
        <v>368</v>
      </c>
      <c r="B40" s="58" t="s">
        <v>324</v>
      </c>
      <c r="C40" s="104">
        <v>4956242</v>
      </c>
      <c r="D40" s="105">
        <v>0</v>
      </c>
      <c r="E40" s="104">
        <v>4956242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501939625</v>
      </c>
      <c r="D42" s="105">
        <v>0</v>
      </c>
      <c r="E42" s="104">
        <v>501939625</v>
      </c>
    </row>
    <row r="43" spans="1:5" x14ac:dyDescent="0.2">
      <c r="A43" s="59" t="s">
        <v>60</v>
      </c>
      <c r="B43" s="59" t="s">
        <v>273</v>
      </c>
      <c r="C43" s="104">
        <v>501939625</v>
      </c>
      <c r="D43" s="105">
        <v>0</v>
      </c>
      <c r="E43" s="104">
        <v>501939625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400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208089127</v>
      </c>
      <c r="D8" s="80">
        <f>SUM(D9:D21)</f>
        <v>-15701155</v>
      </c>
      <c r="E8" s="80">
        <f>SUM(E9:E21)</f>
        <v>192387972</v>
      </c>
    </row>
    <row r="9" spans="1:5" x14ac:dyDescent="0.2">
      <c r="A9" s="56" t="s">
        <v>10</v>
      </c>
      <c r="B9" s="56" t="s">
        <v>307</v>
      </c>
      <c r="C9" s="104">
        <v>20530897</v>
      </c>
      <c r="D9" s="104">
        <v>-1708</v>
      </c>
      <c r="E9" s="104">
        <v>20529189</v>
      </c>
    </row>
    <row r="10" spans="1:5" x14ac:dyDescent="0.2">
      <c r="A10" s="56" t="s">
        <v>12</v>
      </c>
      <c r="B10" s="57" t="s">
        <v>308</v>
      </c>
      <c r="C10" s="104">
        <v>17131721</v>
      </c>
      <c r="D10" s="105">
        <v>0</v>
      </c>
      <c r="E10" s="104">
        <v>17131721</v>
      </c>
    </row>
    <row r="11" spans="1:5" ht="25.5" x14ac:dyDescent="0.2">
      <c r="A11" s="56" t="s">
        <v>14</v>
      </c>
      <c r="B11" s="57" t="s">
        <v>309</v>
      </c>
      <c r="C11" s="104">
        <v>820836</v>
      </c>
      <c r="D11" s="104">
        <v>-69309</v>
      </c>
      <c r="E11" s="104">
        <v>751527</v>
      </c>
    </row>
    <row r="12" spans="1:5" x14ac:dyDescent="0.2">
      <c r="A12" s="56" t="s">
        <v>16</v>
      </c>
      <c r="B12" s="56" t="s">
        <v>310</v>
      </c>
      <c r="C12" s="104">
        <v>133021428</v>
      </c>
      <c r="D12" s="104">
        <v>-9980627</v>
      </c>
      <c r="E12" s="104">
        <v>123040801</v>
      </c>
    </row>
    <row r="13" spans="1:5" x14ac:dyDescent="0.2">
      <c r="A13" s="56" t="s">
        <v>18</v>
      </c>
      <c r="B13" s="56" t="s">
        <v>311</v>
      </c>
      <c r="C13" s="104">
        <v>19059845</v>
      </c>
      <c r="D13" s="104">
        <v>-5071</v>
      </c>
      <c r="E13" s="104">
        <v>19054774</v>
      </c>
    </row>
    <row r="14" spans="1:5" x14ac:dyDescent="0.2">
      <c r="A14" s="56" t="s">
        <v>20</v>
      </c>
      <c r="B14" s="56" t="s">
        <v>312</v>
      </c>
      <c r="C14" s="104">
        <v>520719</v>
      </c>
      <c r="D14" s="104">
        <v>-207702</v>
      </c>
      <c r="E14" s="104">
        <v>313017</v>
      </c>
    </row>
    <row r="15" spans="1:5" x14ac:dyDescent="0.2">
      <c r="A15" s="56" t="s">
        <v>22</v>
      </c>
      <c r="B15" s="56" t="s">
        <v>313</v>
      </c>
      <c r="C15" s="104">
        <v>5086158</v>
      </c>
      <c r="D15" s="104">
        <v>-188097</v>
      </c>
      <c r="E15" s="104">
        <v>4898061</v>
      </c>
    </row>
    <row r="16" spans="1:5" x14ac:dyDescent="0.2">
      <c r="A16" s="56" t="s">
        <v>24</v>
      </c>
      <c r="B16" s="56" t="s">
        <v>27</v>
      </c>
      <c r="C16" s="104">
        <v>2045644</v>
      </c>
      <c r="D16" s="104">
        <v>-1444164</v>
      </c>
      <c r="E16" s="104">
        <v>601480</v>
      </c>
    </row>
    <row r="17" spans="1:5" x14ac:dyDescent="0.2">
      <c r="A17" s="56" t="s">
        <v>26</v>
      </c>
      <c r="B17" s="57" t="s">
        <v>314</v>
      </c>
      <c r="C17" s="104">
        <v>8625332</v>
      </c>
      <c r="D17" s="104">
        <v>-3779568</v>
      </c>
      <c r="E17" s="104">
        <v>4845764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132512</v>
      </c>
      <c r="D19" s="105">
        <v>0</v>
      </c>
      <c r="E19" s="104">
        <v>132512</v>
      </c>
    </row>
    <row r="20" spans="1:5" x14ac:dyDescent="0.2">
      <c r="A20" s="56" t="s">
        <v>153</v>
      </c>
      <c r="B20" s="56" t="s">
        <v>315</v>
      </c>
      <c r="C20" s="104">
        <v>1114035</v>
      </c>
      <c r="D20" s="104">
        <v>-24909</v>
      </c>
      <c r="E20" s="104">
        <v>1089126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80">
        <f>+C23+C35</f>
        <v>192387972</v>
      </c>
      <c r="D22" s="80">
        <f>+D23+D35</f>
        <v>0</v>
      </c>
      <c r="E22" s="80">
        <f>+E23+E35</f>
        <v>192387972</v>
      </c>
    </row>
    <row r="23" spans="1:5" x14ac:dyDescent="0.2">
      <c r="A23" s="56" t="s">
        <v>34</v>
      </c>
      <c r="B23" s="56" t="s">
        <v>281</v>
      </c>
      <c r="C23" s="80">
        <f>SUM(C24:C34)</f>
        <v>139234709</v>
      </c>
      <c r="D23" s="80">
        <f>SUM(D24:D34)</f>
        <v>0</v>
      </c>
      <c r="E23" s="80">
        <f>SUM(E24:E34)</f>
        <v>139234709</v>
      </c>
    </row>
    <row r="24" spans="1:5" x14ac:dyDescent="0.2">
      <c r="A24" s="56" t="s">
        <v>36</v>
      </c>
      <c r="B24" s="56" t="s">
        <v>316</v>
      </c>
      <c r="C24" s="104">
        <v>39371781</v>
      </c>
      <c r="D24" s="105">
        <v>0</v>
      </c>
      <c r="E24" s="104">
        <v>39371781</v>
      </c>
    </row>
    <row r="25" spans="1:5" x14ac:dyDescent="0.2">
      <c r="A25" s="56" t="s">
        <v>38</v>
      </c>
      <c r="B25" s="56" t="s">
        <v>317</v>
      </c>
      <c r="C25" s="104">
        <v>68139307</v>
      </c>
      <c r="D25" s="105">
        <v>0</v>
      </c>
      <c r="E25" s="104">
        <v>68139307</v>
      </c>
    </row>
    <row r="26" spans="1:5" x14ac:dyDescent="0.2">
      <c r="A26" s="56" t="s">
        <v>40</v>
      </c>
      <c r="B26" s="56" t="s">
        <v>318</v>
      </c>
      <c r="C26" s="104">
        <v>24063132</v>
      </c>
      <c r="D26" s="105">
        <v>0</v>
      </c>
      <c r="E26" s="104">
        <v>24063132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215097</v>
      </c>
      <c r="D28" s="105">
        <v>0</v>
      </c>
      <c r="E28" s="104">
        <v>215097</v>
      </c>
    </row>
    <row r="29" spans="1:5" x14ac:dyDescent="0.2">
      <c r="A29" s="56" t="s">
        <v>249</v>
      </c>
      <c r="B29" s="56" t="s">
        <v>270</v>
      </c>
      <c r="C29" s="104">
        <v>951009</v>
      </c>
      <c r="D29" s="105">
        <v>0</v>
      </c>
      <c r="E29" s="104">
        <v>951009</v>
      </c>
    </row>
    <row r="30" spans="1:5" x14ac:dyDescent="0.2">
      <c r="A30" s="56" t="s">
        <v>250</v>
      </c>
      <c r="B30" s="57" t="s">
        <v>319</v>
      </c>
      <c r="C30" s="104">
        <v>11144</v>
      </c>
      <c r="D30" s="105">
        <v>0</v>
      </c>
      <c r="E30" s="104">
        <v>11144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6483239</v>
      </c>
      <c r="D34" s="105">
        <v>0</v>
      </c>
      <c r="E34" s="104">
        <v>6483239</v>
      </c>
    </row>
    <row r="35" spans="1:5" x14ac:dyDescent="0.2">
      <c r="A35" s="56" t="s">
        <v>48</v>
      </c>
      <c r="B35" s="56" t="s">
        <v>49</v>
      </c>
      <c r="C35" s="80">
        <f>SUM(C36:C40)</f>
        <v>53153263</v>
      </c>
      <c r="D35" s="80">
        <f>SUM(D36:D40)</f>
        <v>0</v>
      </c>
      <c r="E35" s="80">
        <f>SUM(E36:E40)</f>
        <v>53153263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22431786</v>
      </c>
      <c r="D37" s="105">
        <v>0</v>
      </c>
      <c r="E37" s="104">
        <v>22431786</v>
      </c>
    </row>
    <row r="38" spans="1:5" x14ac:dyDescent="0.2">
      <c r="A38" s="56" t="s">
        <v>330</v>
      </c>
      <c r="B38" s="58" t="s">
        <v>329</v>
      </c>
      <c r="C38" s="105">
        <v>0</v>
      </c>
      <c r="D38" s="105">
        <v>0</v>
      </c>
      <c r="E38" s="105">
        <v>0</v>
      </c>
    </row>
    <row r="39" spans="1:5" ht="25.5" x14ac:dyDescent="0.2">
      <c r="A39" s="56" t="s">
        <v>366</v>
      </c>
      <c r="B39" s="64" t="s">
        <v>369</v>
      </c>
      <c r="C39" s="104">
        <v>-95682</v>
      </c>
      <c r="D39" s="105">
        <v>0</v>
      </c>
      <c r="E39" s="104">
        <v>-95682</v>
      </c>
    </row>
    <row r="40" spans="1:5" x14ac:dyDescent="0.2">
      <c r="A40" s="56" t="s">
        <v>368</v>
      </c>
      <c r="B40" s="58" t="s">
        <v>324</v>
      </c>
      <c r="C40" s="104">
        <v>3351001</v>
      </c>
      <c r="D40" s="105">
        <v>0</v>
      </c>
      <c r="E40" s="104">
        <v>3351001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487408671</v>
      </c>
      <c r="D42" s="105">
        <v>0</v>
      </c>
      <c r="E42" s="104">
        <v>487408671</v>
      </c>
    </row>
    <row r="43" spans="1:5" x14ac:dyDescent="0.2">
      <c r="A43" s="59" t="s">
        <v>60</v>
      </c>
      <c r="B43" s="59" t="s">
        <v>273</v>
      </c>
      <c r="C43" s="104">
        <v>487408671</v>
      </c>
      <c r="D43" s="105">
        <v>0</v>
      </c>
      <c r="E43" s="104">
        <v>487408671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397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200906245</v>
      </c>
      <c r="D8" s="80">
        <f>SUM(D9:D21)</f>
        <v>-14177409</v>
      </c>
      <c r="E8" s="80">
        <f>SUM(E9:E21)</f>
        <v>186728836</v>
      </c>
    </row>
    <row r="9" spans="1:5" x14ac:dyDescent="0.2">
      <c r="A9" s="56" t="s">
        <v>10</v>
      </c>
      <c r="B9" s="56" t="s">
        <v>307</v>
      </c>
      <c r="C9" s="104">
        <v>6351959</v>
      </c>
      <c r="D9" s="105">
        <v>-797</v>
      </c>
      <c r="E9" s="104">
        <v>6351162</v>
      </c>
    </row>
    <row r="10" spans="1:5" x14ac:dyDescent="0.2">
      <c r="A10" s="56" t="s">
        <v>12</v>
      </c>
      <c r="B10" s="57" t="s">
        <v>308</v>
      </c>
      <c r="C10" s="104">
        <v>39663761</v>
      </c>
      <c r="D10" s="105">
        <v>0</v>
      </c>
      <c r="E10" s="104">
        <v>39663761</v>
      </c>
    </row>
    <row r="11" spans="1:5" ht="25.5" x14ac:dyDescent="0.2">
      <c r="A11" s="56" t="s">
        <v>14</v>
      </c>
      <c r="B11" s="57" t="s">
        <v>309</v>
      </c>
      <c r="C11" s="104">
        <v>667137</v>
      </c>
      <c r="D11" s="104">
        <v>-55376</v>
      </c>
      <c r="E11" s="104">
        <v>611761</v>
      </c>
    </row>
    <row r="12" spans="1:5" x14ac:dyDescent="0.2">
      <c r="A12" s="56" t="s">
        <v>16</v>
      </c>
      <c r="B12" s="56" t="s">
        <v>310</v>
      </c>
      <c r="C12" s="104">
        <v>116016093</v>
      </c>
      <c r="D12" s="104">
        <v>-8722197</v>
      </c>
      <c r="E12" s="104">
        <v>107293896</v>
      </c>
    </row>
    <row r="13" spans="1:5" x14ac:dyDescent="0.2">
      <c r="A13" s="56" t="s">
        <v>18</v>
      </c>
      <c r="B13" s="56" t="s">
        <v>311</v>
      </c>
      <c r="C13" s="104">
        <v>21624927</v>
      </c>
      <c r="D13" s="104">
        <v>-2446</v>
      </c>
      <c r="E13" s="104">
        <v>21622481</v>
      </c>
    </row>
    <row r="14" spans="1:5" x14ac:dyDescent="0.2">
      <c r="A14" s="56" t="s">
        <v>20</v>
      </c>
      <c r="B14" s="56" t="s">
        <v>312</v>
      </c>
      <c r="C14" s="104">
        <v>490325</v>
      </c>
      <c r="D14" s="104">
        <v>-177570</v>
      </c>
      <c r="E14" s="104">
        <v>312755</v>
      </c>
    </row>
    <row r="15" spans="1:5" x14ac:dyDescent="0.2">
      <c r="A15" s="56" t="s">
        <v>22</v>
      </c>
      <c r="B15" s="56" t="s">
        <v>313</v>
      </c>
      <c r="C15" s="104">
        <v>4717354</v>
      </c>
      <c r="D15" s="104">
        <v>-173277</v>
      </c>
      <c r="E15" s="104">
        <v>4544077</v>
      </c>
    </row>
    <row r="16" spans="1:5" x14ac:dyDescent="0.2">
      <c r="A16" s="56" t="s">
        <v>24</v>
      </c>
      <c r="B16" s="56" t="s">
        <v>27</v>
      </c>
      <c r="C16" s="104">
        <v>1983727</v>
      </c>
      <c r="D16" s="104">
        <v>-1363375</v>
      </c>
      <c r="E16" s="104">
        <v>620352</v>
      </c>
    </row>
    <row r="17" spans="1:5" x14ac:dyDescent="0.2">
      <c r="A17" s="56" t="s">
        <v>26</v>
      </c>
      <c r="B17" s="57" t="s">
        <v>314</v>
      </c>
      <c r="C17" s="104">
        <v>8030471</v>
      </c>
      <c r="D17" s="104">
        <v>-3650255</v>
      </c>
      <c r="E17" s="104">
        <v>4380216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132512</v>
      </c>
      <c r="D19" s="105">
        <v>0</v>
      </c>
      <c r="E19" s="104">
        <v>132512</v>
      </c>
    </row>
    <row r="20" spans="1:5" x14ac:dyDescent="0.2">
      <c r="A20" s="56" t="s">
        <v>153</v>
      </c>
      <c r="B20" s="56" t="s">
        <v>315</v>
      </c>
      <c r="C20" s="104">
        <v>1227979</v>
      </c>
      <c r="D20" s="104">
        <v>-32116</v>
      </c>
      <c r="E20" s="104">
        <v>1195863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80">
        <f>+C23+C35</f>
        <v>186728836</v>
      </c>
      <c r="D22" s="80">
        <f>+D23+D35</f>
        <v>0</v>
      </c>
      <c r="E22" s="80">
        <f>+E23+E35</f>
        <v>186728836</v>
      </c>
    </row>
    <row r="23" spans="1:5" x14ac:dyDescent="0.2">
      <c r="A23" s="56" t="s">
        <v>34</v>
      </c>
      <c r="B23" s="56" t="s">
        <v>281</v>
      </c>
      <c r="C23" s="80">
        <f>SUM(C24:C34)</f>
        <v>135007394</v>
      </c>
      <c r="D23" s="80">
        <f>SUM(D24:D34)</f>
        <v>0</v>
      </c>
      <c r="E23" s="80">
        <f>SUM(E24:E34)</f>
        <v>135007394</v>
      </c>
    </row>
    <row r="24" spans="1:5" x14ac:dyDescent="0.2">
      <c r="A24" s="56" t="s">
        <v>36</v>
      </c>
      <c r="B24" s="56" t="s">
        <v>316</v>
      </c>
      <c r="C24" s="104">
        <v>35701131</v>
      </c>
      <c r="D24" s="105">
        <v>0</v>
      </c>
      <c r="E24" s="104">
        <v>35701131</v>
      </c>
    </row>
    <row r="25" spans="1:5" x14ac:dyDescent="0.2">
      <c r="A25" s="56" t="s">
        <v>38</v>
      </c>
      <c r="B25" s="56" t="s">
        <v>317</v>
      </c>
      <c r="C25" s="104">
        <v>66833671</v>
      </c>
      <c r="D25" s="105">
        <v>0</v>
      </c>
      <c r="E25" s="104">
        <v>66833671</v>
      </c>
    </row>
    <row r="26" spans="1:5" x14ac:dyDescent="0.2">
      <c r="A26" s="56" t="s">
        <v>40</v>
      </c>
      <c r="B26" s="56" t="s">
        <v>318</v>
      </c>
      <c r="C26" s="104">
        <v>24485624</v>
      </c>
      <c r="D26" s="105">
        <v>0</v>
      </c>
      <c r="E26" s="104">
        <v>24485624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70861</v>
      </c>
      <c r="D28" s="105">
        <v>0</v>
      </c>
      <c r="E28" s="104">
        <v>70861</v>
      </c>
    </row>
    <row r="29" spans="1:5" x14ac:dyDescent="0.2">
      <c r="A29" s="56" t="s">
        <v>249</v>
      </c>
      <c r="B29" s="56" t="s">
        <v>270</v>
      </c>
      <c r="C29" s="104">
        <v>1606630</v>
      </c>
      <c r="D29" s="105">
        <v>0</v>
      </c>
      <c r="E29" s="104">
        <v>1606630</v>
      </c>
    </row>
    <row r="30" spans="1:5" x14ac:dyDescent="0.2">
      <c r="A30" s="56" t="s">
        <v>250</v>
      </c>
      <c r="B30" s="57" t="s">
        <v>319</v>
      </c>
      <c r="C30" s="104">
        <v>6844</v>
      </c>
      <c r="D30" s="105">
        <v>0</v>
      </c>
      <c r="E30" s="104">
        <v>6844</v>
      </c>
    </row>
    <row r="31" spans="1:5" x14ac:dyDescent="0.2">
      <c r="A31" s="56" t="s">
        <v>44</v>
      </c>
      <c r="B31" s="56" t="s">
        <v>320</v>
      </c>
      <c r="C31" s="104">
        <v>0</v>
      </c>
      <c r="D31" s="105">
        <v>0</v>
      </c>
      <c r="E31" s="104">
        <v>0</v>
      </c>
    </row>
    <row r="32" spans="1:5" ht="25.5" x14ac:dyDescent="0.2">
      <c r="A32" s="56" t="s">
        <v>46</v>
      </c>
      <c r="B32" s="57" t="s">
        <v>326</v>
      </c>
      <c r="C32" s="104">
        <v>0</v>
      </c>
      <c r="D32" s="105">
        <v>0</v>
      </c>
      <c r="E32" s="104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6302633</v>
      </c>
      <c r="D34" s="105">
        <v>0</v>
      </c>
      <c r="E34" s="104">
        <v>6302633</v>
      </c>
    </row>
    <row r="35" spans="1:5" x14ac:dyDescent="0.2">
      <c r="A35" s="56" t="s">
        <v>48</v>
      </c>
      <c r="B35" s="56" t="s">
        <v>49</v>
      </c>
      <c r="C35" s="80">
        <f>SUM(C36:C40)</f>
        <v>51721442</v>
      </c>
      <c r="D35" s="80">
        <f>SUM(D36:D40)</f>
        <v>0</v>
      </c>
      <c r="E35" s="80">
        <f>SUM(E36:E40)</f>
        <v>51721442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22431786</v>
      </c>
      <c r="D37" s="105">
        <v>0</v>
      </c>
      <c r="E37" s="104">
        <v>22431786</v>
      </c>
    </row>
    <row r="38" spans="1:5" x14ac:dyDescent="0.2">
      <c r="A38" s="56" t="s">
        <v>330</v>
      </c>
      <c r="B38" s="58" t="s">
        <v>329</v>
      </c>
      <c r="C38" s="104">
        <v>0</v>
      </c>
      <c r="D38" s="105">
        <v>0</v>
      </c>
      <c r="E38" s="104">
        <v>0</v>
      </c>
    </row>
    <row r="39" spans="1:5" ht="25.5" x14ac:dyDescent="0.2">
      <c r="A39" s="56" t="s">
        <v>366</v>
      </c>
      <c r="B39" s="64" t="s">
        <v>369</v>
      </c>
      <c r="C39" s="104">
        <v>-19899</v>
      </c>
      <c r="D39" s="105">
        <v>0</v>
      </c>
      <c r="E39" s="104">
        <v>-19899</v>
      </c>
    </row>
    <row r="40" spans="1:5" x14ac:dyDescent="0.2">
      <c r="A40" s="56" t="s">
        <v>368</v>
      </c>
      <c r="B40" s="58" t="s">
        <v>324</v>
      </c>
      <c r="C40" s="104">
        <v>1843397</v>
      </c>
      <c r="D40" s="105">
        <v>0</v>
      </c>
      <c r="E40" s="104">
        <v>1843397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478199482</v>
      </c>
      <c r="D42" s="105">
        <v>0</v>
      </c>
      <c r="E42" s="104">
        <v>478199482</v>
      </c>
    </row>
    <row r="43" spans="1:5" x14ac:dyDescent="0.2">
      <c r="A43" s="59" t="s">
        <v>60</v>
      </c>
      <c r="B43" s="59" t="s">
        <v>273</v>
      </c>
      <c r="C43" s="104">
        <v>478199482</v>
      </c>
      <c r="D43" s="105">
        <v>0</v>
      </c>
      <c r="E43" s="104">
        <v>478199482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395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207446070</v>
      </c>
      <c r="D8" s="80">
        <f>SUM(D9:D21)</f>
        <v>-13381964</v>
      </c>
      <c r="E8" s="80">
        <f>SUM(E9:E21)</f>
        <v>194064106</v>
      </c>
    </row>
    <row r="9" spans="1:5" x14ac:dyDescent="0.2">
      <c r="A9" s="56" t="s">
        <v>10</v>
      </c>
      <c r="B9" s="56" t="s">
        <v>307</v>
      </c>
      <c r="C9" s="104">
        <v>16871501</v>
      </c>
      <c r="D9" s="105">
        <v>-911</v>
      </c>
      <c r="E9" s="104">
        <v>16870590</v>
      </c>
    </row>
    <row r="10" spans="1:5" x14ac:dyDescent="0.2">
      <c r="A10" s="56" t="s">
        <v>12</v>
      </c>
      <c r="B10" s="57" t="s">
        <v>308</v>
      </c>
      <c r="C10" s="104">
        <v>38057407</v>
      </c>
      <c r="D10" s="105">
        <v>0</v>
      </c>
      <c r="E10" s="104">
        <v>38057407</v>
      </c>
    </row>
    <row r="11" spans="1:5" ht="25.5" x14ac:dyDescent="0.2">
      <c r="A11" s="56" t="s">
        <v>14</v>
      </c>
      <c r="B11" s="57" t="s">
        <v>309</v>
      </c>
      <c r="C11" s="104">
        <v>1215214</v>
      </c>
      <c r="D11" s="104">
        <v>-55285</v>
      </c>
      <c r="E11" s="104">
        <v>1159929</v>
      </c>
    </row>
    <row r="12" spans="1:5" x14ac:dyDescent="0.2">
      <c r="A12" s="56" t="s">
        <v>16</v>
      </c>
      <c r="B12" s="56" t="s">
        <v>310</v>
      </c>
      <c r="C12" s="104">
        <v>110716641</v>
      </c>
      <c r="D12" s="104">
        <v>-7932366</v>
      </c>
      <c r="E12" s="104">
        <v>102784275</v>
      </c>
    </row>
    <row r="13" spans="1:5" x14ac:dyDescent="0.2">
      <c r="A13" s="56" t="s">
        <v>18</v>
      </c>
      <c r="B13" s="56" t="s">
        <v>311</v>
      </c>
      <c r="C13" s="104">
        <v>24134651</v>
      </c>
      <c r="D13" s="104">
        <v>-232487</v>
      </c>
      <c r="E13" s="104">
        <v>23902164</v>
      </c>
    </row>
    <row r="14" spans="1:5" x14ac:dyDescent="0.2">
      <c r="A14" s="56" t="s">
        <v>20</v>
      </c>
      <c r="B14" s="56" t="s">
        <v>312</v>
      </c>
      <c r="C14" s="104">
        <v>708631</v>
      </c>
      <c r="D14" s="104">
        <v>-177570</v>
      </c>
      <c r="E14" s="104">
        <v>531061</v>
      </c>
    </row>
    <row r="15" spans="1:5" x14ac:dyDescent="0.2">
      <c r="A15" s="56" t="s">
        <v>22</v>
      </c>
      <c r="B15" s="56" t="s">
        <v>313</v>
      </c>
      <c r="C15" s="104">
        <v>5357108</v>
      </c>
      <c r="D15" s="104">
        <v>-178921</v>
      </c>
      <c r="E15" s="104">
        <v>5178187</v>
      </c>
    </row>
    <row r="16" spans="1:5" x14ac:dyDescent="0.2">
      <c r="A16" s="56" t="s">
        <v>24</v>
      </c>
      <c r="B16" s="56" t="s">
        <v>27</v>
      </c>
      <c r="C16" s="104">
        <v>1957328</v>
      </c>
      <c r="D16" s="104">
        <v>-1283477</v>
      </c>
      <c r="E16" s="104">
        <v>673851</v>
      </c>
    </row>
    <row r="17" spans="1:5" x14ac:dyDescent="0.2">
      <c r="A17" s="56" t="s">
        <v>26</v>
      </c>
      <c r="B17" s="57" t="s">
        <v>314</v>
      </c>
      <c r="C17" s="104">
        <v>7586100</v>
      </c>
      <c r="D17" s="104">
        <v>-3509187</v>
      </c>
      <c r="E17" s="104">
        <v>4076913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110680</v>
      </c>
      <c r="D19" s="105">
        <v>0</v>
      </c>
      <c r="E19" s="104">
        <v>110680</v>
      </c>
    </row>
    <row r="20" spans="1:5" x14ac:dyDescent="0.2">
      <c r="A20" s="56" t="s">
        <v>153</v>
      </c>
      <c r="B20" s="56" t="s">
        <v>315</v>
      </c>
      <c r="C20" s="104">
        <v>730809</v>
      </c>
      <c r="D20" s="104">
        <v>-11760</v>
      </c>
      <c r="E20" s="104">
        <v>719049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80">
        <f>+C23+C35</f>
        <v>194064106</v>
      </c>
      <c r="D22" s="80">
        <f>+D23+D35</f>
        <v>0</v>
      </c>
      <c r="E22" s="80">
        <f>+E23+E35</f>
        <v>194064106</v>
      </c>
    </row>
    <row r="23" spans="1:5" x14ac:dyDescent="0.2">
      <c r="A23" s="56" t="s">
        <v>34</v>
      </c>
      <c r="B23" s="56" t="s">
        <v>281</v>
      </c>
      <c r="C23" s="80">
        <f>SUM(C24:C34)</f>
        <v>139041454</v>
      </c>
      <c r="D23" s="80">
        <f>SUM(D24:D34)</f>
        <v>0</v>
      </c>
      <c r="E23" s="80">
        <f>SUM(E24:E34)</f>
        <v>139041454</v>
      </c>
    </row>
    <row r="24" spans="1:5" x14ac:dyDescent="0.2">
      <c r="A24" s="56" t="s">
        <v>36</v>
      </c>
      <c r="B24" s="56" t="s">
        <v>316</v>
      </c>
      <c r="C24" s="104">
        <v>35731344</v>
      </c>
      <c r="D24" s="105">
        <v>0</v>
      </c>
      <c r="E24" s="104">
        <v>35731344</v>
      </c>
    </row>
    <row r="25" spans="1:5" x14ac:dyDescent="0.2">
      <c r="A25" s="56" t="s">
        <v>38</v>
      </c>
      <c r="B25" s="56" t="s">
        <v>317</v>
      </c>
      <c r="C25" s="104">
        <v>69849854</v>
      </c>
      <c r="D25" s="105">
        <v>0</v>
      </c>
      <c r="E25" s="104">
        <v>69849854</v>
      </c>
    </row>
    <row r="26" spans="1:5" x14ac:dyDescent="0.2">
      <c r="A26" s="56" t="s">
        <v>40</v>
      </c>
      <c r="B26" s="56" t="s">
        <v>318</v>
      </c>
      <c r="C26" s="104">
        <v>25072785</v>
      </c>
      <c r="D26" s="105">
        <v>0</v>
      </c>
      <c r="E26" s="104">
        <v>25072785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710036</v>
      </c>
      <c r="D28" s="105">
        <v>0</v>
      </c>
      <c r="E28" s="104">
        <v>710036</v>
      </c>
    </row>
    <row r="29" spans="1:5" x14ac:dyDescent="0.2">
      <c r="A29" s="56" t="s">
        <v>249</v>
      </c>
      <c r="B29" s="56" t="s">
        <v>270</v>
      </c>
      <c r="C29" s="104">
        <v>1589249</v>
      </c>
      <c r="D29" s="105">
        <v>0</v>
      </c>
      <c r="E29" s="104">
        <v>1589249</v>
      </c>
    </row>
    <row r="30" spans="1:5" x14ac:dyDescent="0.2">
      <c r="A30" s="56" t="s">
        <v>250</v>
      </c>
      <c r="B30" s="57" t="s">
        <v>319</v>
      </c>
      <c r="C30" s="104">
        <v>22127</v>
      </c>
      <c r="D30" s="105">
        <v>0</v>
      </c>
      <c r="E30" s="104">
        <v>22127</v>
      </c>
    </row>
    <row r="31" spans="1:5" x14ac:dyDescent="0.2">
      <c r="A31" s="56" t="s">
        <v>44</v>
      </c>
      <c r="B31" s="56" t="s">
        <v>320</v>
      </c>
      <c r="C31" s="104">
        <v>87059</v>
      </c>
      <c r="D31" s="105">
        <v>0</v>
      </c>
      <c r="E31" s="104">
        <v>87059</v>
      </c>
    </row>
    <row r="32" spans="1:5" ht="25.5" x14ac:dyDescent="0.2">
      <c r="A32" s="56" t="s">
        <v>46</v>
      </c>
      <c r="B32" s="57" t="s">
        <v>326</v>
      </c>
      <c r="C32" s="104">
        <v>0</v>
      </c>
      <c r="D32" s="105">
        <v>0</v>
      </c>
      <c r="E32" s="104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5979000</v>
      </c>
      <c r="D34" s="105">
        <v>0</v>
      </c>
      <c r="E34" s="104">
        <v>5979000</v>
      </c>
    </row>
    <row r="35" spans="1:5" x14ac:dyDescent="0.2">
      <c r="A35" s="56" t="s">
        <v>48</v>
      </c>
      <c r="B35" s="56" t="s">
        <v>49</v>
      </c>
      <c r="C35" s="80">
        <f>SUM(C36:C40)</f>
        <v>55022652</v>
      </c>
      <c r="D35" s="80">
        <f>SUM(D36:D40)</f>
        <v>0</v>
      </c>
      <c r="E35" s="80">
        <f>SUM(E36:E40)</f>
        <v>55022652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22431786</v>
      </c>
      <c r="D37" s="105">
        <v>0</v>
      </c>
      <c r="E37" s="104">
        <v>22431786</v>
      </c>
    </row>
    <row r="38" spans="1:5" x14ac:dyDescent="0.2">
      <c r="A38" s="56" t="s">
        <v>330</v>
      </c>
      <c r="B38" s="58" t="s">
        <v>329</v>
      </c>
      <c r="C38" s="104">
        <v>187977</v>
      </c>
      <c r="D38" s="105">
        <v>0</v>
      </c>
      <c r="E38" s="104">
        <v>187977</v>
      </c>
    </row>
    <row r="39" spans="1:5" ht="25.5" x14ac:dyDescent="0.2">
      <c r="A39" s="56" t="s">
        <v>366</v>
      </c>
      <c r="B39" s="64" t="s">
        <v>369</v>
      </c>
      <c r="C39" s="104">
        <v>0</v>
      </c>
      <c r="D39" s="105">
        <v>0</v>
      </c>
      <c r="E39" s="104">
        <v>0</v>
      </c>
    </row>
    <row r="40" spans="1:5" x14ac:dyDescent="0.2">
      <c r="A40" s="56" t="s">
        <v>368</v>
      </c>
      <c r="B40" s="58" t="s">
        <v>324</v>
      </c>
      <c r="C40" s="104">
        <v>4936731</v>
      </c>
      <c r="D40" s="105">
        <v>0</v>
      </c>
      <c r="E40" s="104">
        <v>4936731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478774100</v>
      </c>
      <c r="D42" s="105">
        <v>0</v>
      </c>
      <c r="E42" s="104">
        <v>478774100</v>
      </c>
    </row>
    <row r="43" spans="1:5" x14ac:dyDescent="0.2">
      <c r="A43" s="59" t="s">
        <v>60</v>
      </c>
      <c r="B43" s="59" t="s">
        <v>273</v>
      </c>
      <c r="C43" s="104">
        <v>478774100</v>
      </c>
      <c r="D43" s="105">
        <v>0</v>
      </c>
      <c r="E43" s="104">
        <v>478774100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393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195562076</v>
      </c>
      <c r="D8" s="80">
        <f>SUM(D9:D21)</f>
        <v>-11241560</v>
      </c>
      <c r="E8" s="80">
        <f>SUM(E9:E21)</f>
        <v>184320516</v>
      </c>
    </row>
    <row r="9" spans="1:5" x14ac:dyDescent="0.2">
      <c r="A9" s="56" t="s">
        <v>10</v>
      </c>
      <c r="B9" s="56" t="s">
        <v>307</v>
      </c>
      <c r="C9" s="104">
        <v>9972707</v>
      </c>
      <c r="D9" s="105">
        <v>-731</v>
      </c>
      <c r="E9" s="104">
        <v>9971976</v>
      </c>
    </row>
    <row r="10" spans="1:5" x14ac:dyDescent="0.2">
      <c r="A10" s="56" t="s">
        <v>12</v>
      </c>
      <c r="B10" s="57" t="s">
        <v>308</v>
      </c>
      <c r="C10" s="104">
        <v>33260569</v>
      </c>
      <c r="D10" s="105">
        <v>0</v>
      </c>
      <c r="E10" s="104">
        <v>33260569</v>
      </c>
    </row>
    <row r="11" spans="1:5" ht="25.5" x14ac:dyDescent="0.2">
      <c r="A11" s="56" t="s">
        <v>14</v>
      </c>
      <c r="B11" s="57" t="s">
        <v>309</v>
      </c>
      <c r="C11" s="104">
        <v>631412</v>
      </c>
      <c r="D11" s="104">
        <v>-48738</v>
      </c>
      <c r="E11" s="104">
        <v>582674</v>
      </c>
    </row>
    <row r="12" spans="1:5" x14ac:dyDescent="0.2">
      <c r="A12" s="56" t="s">
        <v>16</v>
      </c>
      <c r="B12" s="56" t="s">
        <v>310</v>
      </c>
      <c r="C12" s="104">
        <v>113992561</v>
      </c>
      <c r="D12" s="104">
        <v>-6242775</v>
      </c>
      <c r="E12" s="104">
        <v>107749786</v>
      </c>
    </row>
    <row r="13" spans="1:5" x14ac:dyDescent="0.2">
      <c r="A13" s="56" t="s">
        <v>18</v>
      </c>
      <c r="B13" s="56" t="s">
        <v>311</v>
      </c>
      <c r="C13" s="104">
        <v>22508930</v>
      </c>
      <c r="D13" s="104">
        <v>-68609</v>
      </c>
      <c r="E13" s="104">
        <v>22440321</v>
      </c>
    </row>
    <row r="14" spans="1:5" x14ac:dyDescent="0.2">
      <c r="A14" s="56" t="s">
        <v>20</v>
      </c>
      <c r="B14" s="56" t="s">
        <v>312</v>
      </c>
      <c r="C14" s="104">
        <v>619526</v>
      </c>
      <c r="D14" s="104">
        <v>-107698</v>
      </c>
      <c r="E14" s="104">
        <v>511828</v>
      </c>
    </row>
    <row r="15" spans="1:5" x14ac:dyDescent="0.2">
      <c r="A15" s="56" t="s">
        <v>22</v>
      </c>
      <c r="B15" s="56" t="s">
        <v>313</v>
      </c>
      <c r="C15" s="104">
        <v>4753354</v>
      </c>
      <c r="D15" s="104">
        <v>-185240</v>
      </c>
      <c r="E15" s="104">
        <v>4568114</v>
      </c>
    </row>
    <row r="16" spans="1:5" x14ac:dyDescent="0.2">
      <c r="A16" s="56" t="s">
        <v>24</v>
      </c>
      <c r="B16" s="56" t="s">
        <v>27</v>
      </c>
      <c r="C16" s="104">
        <v>1895774</v>
      </c>
      <c r="D16" s="104">
        <v>-1203281</v>
      </c>
      <c r="E16" s="104">
        <v>692493</v>
      </c>
    </row>
    <row r="17" spans="1:5" x14ac:dyDescent="0.2">
      <c r="A17" s="56" t="s">
        <v>26</v>
      </c>
      <c r="B17" s="57" t="s">
        <v>314</v>
      </c>
      <c r="C17" s="104">
        <v>6579871</v>
      </c>
      <c r="D17" s="104">
        <v>-3374363</v>
      </c>
      <c r="E17" s="104">
        <v>3205508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87261</v>
      </c>
      <c r="D19" s="105">
        <v>0</v>
      </c>
      <c r="E19" s="104">
        <v>87261</v>
      </c>
    </row>
    <row r="20" spans="1:5" x14ac:dyDescent="0.2">
      <c r="A20" s="56" t="s">
        <v>153</v>
      </c>
      <c r="B20" s="56" t="s">
        <v>315</v>
      </c>
      <c r="C20" s="104">
        <v>1260111</v>
      </c>
      <c r="D20" s="104">
        <v>-10125</v>
      </c>
      <c r="E20" s="104">
        <v>1249986</v>
      </c>
    </row>
    <row r="21" spans="1:5" x14ac:dyDescent="0.2">
      <c r="A21" s="56" t="s">
        <v>173</v>
      </c>
      <c r="B21" s="56" t="s">
        <v>124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32</v>
      </c>
      <c r="B22" s="56" t="s">
        <v>33</v>
      </c>
      <c r="C22" s="80">
        <f>+C23+C35</f>
        <v>184320516</v>
      </c>
      <c r="D22" s="80">
        <f>+D23+D35</f>
        <v>0</v>
      </c>
      <c r="E22" s="80">
        <f>+E23+E35</f>
        <v>184320516</v>
      </c>
    </row>
    <row r="23" spans="1:5" x14ac:dyDescent="0.2">
      <c r="A23" s="56" t="s">
        <v>34</v>
      </c>
      <c r="B23" s="56" t="s">
        <v>281</v>
      </c>
      <c r="C23" s="80">
        <f>SUM(C24:C34)</f>
        <v>129971377</v>
      </c>
      <c r="D23" s="80">
        <f>SUM(D24:D34)</f>
        <v>0</v>
      </c>
      <c r="E23" s="80">
        <f>SUM(E24:E34)</f>
        <v>129971377</v>
      </c>
    </row>
    <row r="24" spans="1:5" x14ac:dyDescent="0.2">
      <c r="A24" s="56" t="s">
        <v>36</v>
      </c>
      <c r="B24" s="56" t="s">
        <v>316</v>
      </c>
      <c r="C24" s="104">
        <v>32371579</v>
      </c>
      <c r="D24" s="105">
        <v>0</v>
      </c>
      <c r="E24" s="104">
        <v>32371579</v>
      </c>
    </row>
    <row r="25" spans="1:5" x14ac:dyDescent="0.2">
      <c r="A25" s="56" t="s">
        <v>38</v>
      </c>
      <c r="B25" s="56" t="s">
        <v>317</v>
      </c>
      <c r="C25" s="104">
        <v>68225745</v>
      </c>
      <c r="D25" s="105">
        <v>0</v>
      </c>
      <c r="E25" s="104">
        <v>68225745</v>
      </c>
    </row>
    <row r="26" spans="1:5" x14ac:dyDescent="0.2">
      <c r="A26" s="56" t="s">
        <v>40</v>
      </c>
      <c r="B26" s="56" t="s">
        <v>318</v>
      </c>
      <c r="C26" s="104">
        <v>20682641</v>
      </c>
      <c r="D26" s="105">
        <v>0</v>
      </c>
      <c r="E26" s="104">
        <v>20682641</v>
      </c>
    </row>
    <row r="27" spans="1:5" x14ac:dyDescent="0.2">
      <c r="A27" s="56" t="s">
        <v>125</v>
      </c>
      <c r="B27" s="56" t="s">
        <v>266</v>
      </c>
      <c r="C27" s="104">
        <v>0</v>
      </c>
      <c r="D27" s="105">
        <v>0</v>
      </c>
      <c r="E27" s="104">
        <v>0</v>
      </c>
    </row>
    <row r="28" spans="1:5" ht="25.5" x14ac:dyDescent="0.2">
      <c r="A28" s="56" t="s">
        <v>127</v>
      </c>
      <c r="B28" s="57" t="s">
        <v>325</v>
      </c>
      <c r="C28" s="104">
        <v>106989</v>
      </c>
      <c r="D28" s="105">
        <v>0</v>
      </c>
      <c r="E28" s="104">
        <v>106989</v>
      </c>
    </row>
    <row r="29" spans="1:5" x14ac:dyDescent="0.2">
      <c r="A29" s="56" t="s">
        <v>249</v>
      </c>
      <c r="B29" s="56" t="s">
        <v>270</v>
      </c>
      <c r="C29" s="104">
        <v>2668183</v>
      </c>
      <c r="D29" s="105">
        <v>0</v>
      </c>
      <c r="E29" s="104">
        <v>2668183</v>
      </c>
    </row>
    <row r="30" spans="1:5" x14ac:dyDescent="0.2">
      <c r="A30" s="56" t="s">
        <v>250</v>
      </c>
      <c r="B30" s="57" t="s">
        <v>319</v>
      </c>
      <c r="C30" s="104">
        <v>7986</v>
      </c>
      <c r="D30" s="105">
        <v>0</v>
      </c>
      <c r="E30" s="104">
        <v>7986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5908254</v>
      </c>
      <c r="D34" s="105">
        <v>0</v>
      </c>
      <c r="E34" s="104">
        <v>5908254</v>
      </c>
    </row>
    <row r="35" spans="1:5" x14ac:dyDescent="0.2">
      <c r="A35" s="56" t="s">
        <v>48</v>
      </c>
      <c r="B35" s="56" t="s">
        <v>49</v>
      </c>
      <c r="C35" s="80">
        <f>SUM(C36:C40)</f>
        <v>54349139</v>
      </c>
      <c r="D35" s="80">
        <f>SUM(D36:D40)</f>
        <v>0</v>
      </c>
      <c r="E35" s="80">
        <f>SUM(E36:E40)</f>
        <v>54349139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22431785</v>
      </c>
      <c r="D37" s="105">
        <v>0</v>
      </c>
      <c r="E37" s="104">
        <v>22431785</v>
      </c>
    </row>
    <row r="38" spans="1:5" x14ac:dyDescent="0.2">
      <c r="A38" s="56" t="s">
        <v>330</v>
      </c>
      <c r="B38" s="58" t="s">
        <v>329</v>
      </c>
      <c r="C38" s="104">
        <v>155376</v>
      </c>
      <c r="D38" s="105">
        <v>0</v>
      </c>
      <c r="E38" s="104">
        <v>155376</v>
      </c>
    </row>
    <row r="39" spans="1:5" ht="25.5" x14ac:dyDescent="0.2">
      <c r="A39" s="56" t="s">
        <v>366</v>
      </c>
      <c r="B39" s="64" t="s">
        <v>369</v>
      </c>
      <c r="C39" s="104">
        <v>0</v>
      </c>
      <c r="D39" s="105">
        <v>0</v>
      </c>
      <c r="E39" s="104">
        <v>0</v>
      </c>
    </row>
    <row r="40" spans="1:5" x14ac:dyDescent="0.2">
      <c r="A40" s="56" t="s">
        <v>368</v>
      </c>
      <c r="B40" s="58" t="s">
        <v>324</v>
      </c>
      <c r="C40" s="104">
        <v>4295820</v>
      </c>
      <c r="D40" s="105">
        <v>0</v>
      </c>
      <c r="E40" s="104">
        <v>4295820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503103999</v>
      </c>
      <c r="D42" s="105">
        <v>0</v>
      </c>
      <c r="E42" s="104">
        <v>503103999</v>
      </c>
    </row>
    <row r="43" spans="1:5" x14ac:dyDescent="0.2">
      <c r="A43" s="59" t="s">
        <v>60</v>
      </c>
      <c r="B43" s="59" t="s">
        <v>273</v>
      </c>
      <c r="C43" s="104">
        <v>503103999</v>
      </c>
      <c r="D43" s="105">
        <v>0</v>
      </c>
      <c r="E43" s="104">
        <v>503103999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391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180026431</v>
      </c>
      <c r="D8" s="80">
        <f>SUM(D9:D21)</f>
        <v>-11007640</v>
      </c>
      <c r="E8" s="80">
        <f>SUM(E9:E21)</f>
        <v>169018791</v>
      </c>
    </row>
    <row r="9" spans="1:5" x14ac:dyDescent="0.2">
      <c r="A9" s="56" t="s">
        <v>10</v>
      </c>
      <c r="B9" s="56" t="s">
        <v>307</v>
      </c>
      <c r="C9" s="104">
        <v>11672242</v>
      </c>
      <c r="D9" s="105">
        <v>-709</v>
      </c>
      <c r="E9" s="104">
        <v>11671533</v>
      </c>
    </row>
    <row r="10" spans="1:5" x14ac:dyDescent="0.2">
      <c r="A10" s="56" t="s">
        <v>12</v>
      </c>
      <c r="B10" s="57" t="s">
        <v>308</v>
      </c>
      <c r="C10" s="104">
        <v>29980785</v>
      </c>
      <c r="D10" s="105">
        <v>0</v>
      </c>
      <c r="E10" s="104">
        <v>29980785</v>
      </c>
    </row>
    <row r="11" spans="1:5" ht="25.5" x14ac:dyDescent="0.2">
      <c r="A11" s="56" t="s">
        <v>14</v>
      </c>
      <c r="B11" s="57" t="s">
        <v>309</v>
      </c>
      <c r="C11" s="104">
        <v>992623</v>
      </c>
      <c r="D11" s="104">
        <v>-36414</v>
      </c>
      <c r="E11" s="104">
        <v>956209</v>
      </c>
    </row>
    <row r="12" spans="1:5" x14ac:dyDescent="0.2">
      <c r="A12" s="56" t="s">
        <v>16</v>
      </c>
      <c r="B12" s="56" t="s">
        <v>310</v>
      </c>
      <c r="C12" s="104">
        <v>96448598</v>
      </c>
      <c r="D12" s="104">
        <v>-6126522</v>
      </c>
      <c r="E12" s="104">
        <v>90322076</v>
      </c>
    </row>
    <row r="13" spans="1:5" x14ac:dyDescent="0.2">
      <c r="A13" s="56" t="s">
        <v>18</v>
      </c>
      <c r="B13" s="56" t="s">
        <v>311</v>
      </c>
      <c r="C13" s="104">
        <v>25673811</v>
      </c>
      <c r="D13" s="104">
        <v>-64621</v>
      </c>
      <c r="E13" s="104">
        <v>25609190</v>
      </c>
    </row>
    <row r="14" spans="1:5" x14ac:dyDescent="0.2">
      <c r="A14" s="56" t="s">
        <v>20</v>
      </c>
      <c r="B14" s="56" t="s">
        <v>312</v>
      </c>
      <c r="C14" s="104">
        <v>607582</v>
      </c>
      <c r="D14" s="104">
        <v>-107698</v>
      </c>
      <c r="E14" s="104">
        <v>499884</v>
      </c>
    </row>
    <row r="15" spans="1:5" x14ac:dyDescent="0.2">
      <c r="A15" s="56" t="s">
        <v>22</v>
      </c>
      <c r="B15" s="56" t="s">
        <v>313</v>
      </c>
      <c r="C15" s="104">
        <v>4788492</v>
      </c>
      <c r="D15" s="104">
        <v>-205130</v>
      </c>
      <c r="E15" s="104">
        <v>4583362</v>
      </c>
    </row>
    <row r="16" spans="1:5" x14ac:dyDescent="0.2">
      <c r="A16" s="56" t="s">
        <v>24</v>
      </c>
      <c r="B16" s="56" t="s">
        <v>27</v>
      </c>
      <c r="C16" s="104">
        <v>1858750</v>
      </c>
      <c r="D16" s="104">
        <v>-1124932</v>
      </c>
      <c r="E16" s="104">
        <v>733818</v>
      </c>
    </row>
    <row r="17" spans="1:5" x14ac:dyDescent="0.2">
      <c r="A17" s="56" t="s">
        <v>26</v>
      </c>
      <c r="B17" s="57" t="s">
        <v>314</v>
      </c>
      <c r="C17" s="104">
        <v>6337141</v>
      </c>
      <c r="D17" s="104">
        <v>-3331277</v>
      </c>
      <c r="E17" s="104">
        <v>3005864</v>
      </c>
    </row>
    <row r="18" spans="1:5" ht="25.5" x14ac:dyDescent="0.2">
      <c r="A18" s="56" t="s">
        <v>168</v>
      </c>
      <c r="B18" s="57" t="s">
        <v>247</v>
      </c>
      <c r="C18" s="104">
        <v>0</v>
      </c>
      <c r="D18" s="104">
        <v>0</v>
      </c>
      <c r="E18" s="104">
        <v>0</v>
      </c>
    </row>
    <row r="19" spans="1:5" x14ac:dyDescent="0.2">
      <c r="A19" s="56" t="s">
        <v>170</v>
      </c>
      <c r="B19" s="56" t="s">
        <v>122</v>
      </c>
      <c r="C19" s="104">
        <v>87261</v>
      </c>
      <c r="D19" s="105">
        <v>0</v>
      </c>
      <c r="E19" s="104">
        <v>87261</v>
      </c>
    </row>
    <row r="20" spans="1:5" x14ac:dyDescent="0.2">
      <c r="A20" s="56" t="s">
        <v>153</v>
      </c>
      <c r="B20" s="56" t="s">
        <v>315</v>
      </c>
      <c r="C20" s="104">
        <v>1579146</v>
      </c>
      <c r="D20" s="104">
        <v>-10337</v>
      </c>
      <c r="E20" s="104">
        <v>1568809</v>
      </c>
    </row>
    <row r="21" spans="1:5" x14ac:dyDescent="0.2">
      <c r="A21" s="56" t="s">
        <v>173</v>
      </c>
      <c r="B21" s="56" t="s">
        <v>124</v>
      </c>
      <c r="C21" s="105">
        <v>0</v>
      </c>
      <c r="D21" s="105">
        <v>0</v>
      </c>
      <c r="E21" s="105">
        <v>0</v>
      </c>
    </row>
    <row r="22" spans="1:5" x14ac:dyDescent="0.2">
      <c r="A22" s="56" t="s">
        <v>32</v>
      </c>
      <c r="B22" s="56" t="s">
        <v>33</v>
      </c>
      <c r="C22" s="80">
        <f>+C23+C35</f>
        <v>169018791</v>
      </c>
      <c r="D22" s="80">
        <f>+D23+D35</f>
        <v>0</v>
      </c>
      <c r="E22" s="80">
        <f>+E23+E35</f>
        <v>169018791</v>
      </c>
    </row>
    <row r="23" spans="1:5" x14ac:dyDescent="0.2">
      <c r="A23" s="56" t="s">
        <v>34</v>
      </c>
      <c r="B23" s="56" t="s">
        <v>281</v>
      </c>
      <c r="C23" s="80">
        <f>SUM(C24:C34)</f>
        <v>116354841</v>
      </c>
      <c r="D23" s="80">
        <f>SUM(D24:D34)</f>
        <v>0</v>
      </c>
      <c r="E23" s="80">
        <f>SUM(E24:E34)</f>
        <v>116354841</v>
      </c>
    </row>
    <row r="24" spans="1:5" x14ac:dyDescent="0.2">
      <c r="A24" s="56" t="s">
        <v>36</v>
      </c>
      <c r="B24" s="56" t="s">
        <v>316</v>
      </c>
      <c r="C24" s="104">
        <v>35084010</v>
      </c>
      <c r="D24" s="105">
        <v>0</v>
      </c>
      <c r="E24" s="104">
        <v>35084010</v>
      </c>
    </row>
    <row r="25" spans="1:5" x14ac:dyDescent="0.2">
      <c r="A25" s="56" t="s">
        <v>38</v>
      </c>
      <c r="B25" s="56" t="s">
        <v>317</v>
      </c>
      <c r="C25" s="104">
        <v>55980122</v>
      </c>
      <c r="D25" s="105">
        <v>0</v>
      </c>
      <c r="E25" s="104">
        <v>55980122</v>
      </c>
    </row>
    <row r="26" spans="1:5" x14ac:dyDescent="0.2">
      <c r="A26" s="56" t="s">
        <v>40</v>
      </c>
      <c r="B26" s="56" t="s">
        <v>318</v>
      </c>
      <c r="C26" s="104">
        <v>14789422</v>
      </c>
      <c r="D26" s="105">
        <v>0</v>
      </c>
      <c r="E26" s="104">
        <v>14789422</v>
      </c>
    </row>
    <row r="27" spans="1:5" x14ac:dyDescent="0.2">
      <c r="A27" s="56" t="s">
        <v>125</v>
      </c>
      <c r="B27" s="56" t="s">
        <v>266</v>
      </c>
      <c r="C27" s="105">
        <v>0</v>
      </c>
      <c r="D27" s="105">
        <v>0</v>
      </c>
      <c r="E27" s="105">
        <v>0</v>
      </c>
    </row>
    <row r="28" spans="1:5" ht="25.5" x14ac:dyDescent="0.2">
      <c r="A28" s="56" t="s">
        <v>127</v>
      </c>
      <c r="B28" s="57" t="s">
        <v>325</v>
      </c>
      <c r="C28" s="104">
        <v>423265</v>
      </c>
      <c r="D28" s="105">
        <v>0</v>
      </c>
      <c r="E28" s="104">
        <v>423265</v>
      </c>
    </row>
    <row r="29" spans="1:5" x14ac:dyDescent="0.2">
      <c r="A29" s="56" t="s">
        <v>249</v>
      </c>
      <c r="B29" s="56" t="s">
        <v>270</v>
      </c>
      <c r="C29" s="104">
        <v>2828444</v>
      </c>
      <c r="D29" s="105">
        <v>0</v>
      </c>
      <c r="E29" s="104">
        <v>2828444</v>
      </c>
    </row>
    <row r="30" spans="1:5" x14ac:dyDescent="0.2">
      <c r="A30" s="56" t="s">
        <v>250</v>
      </c>
      <c r="B30" s="57" t="s">
        <v>319</v>
      </c>
      <c r="C30" s="104">
        <v>9448</v>
      </c>
      <c r="D30" s="105">
        <v>0</v>
      </c>
      <c r="E30" s="104">
        <v>9448</v>
      </c>
    </row>
    <row r="31" spans="1:5" x14ac:dyDescent="0.2">
      <c r="A31" s="56" t="s">
        <v>44</v>
      </c>
      <c r="B31" s="56" t="s">
        <v>320</v>
      </c>
      <c r="C31" s="105">
        <v>0</v>
      </c>
      <c r="D31" s="105">
        <v>0</v>
      </c>
      <c r="E31" s="105">
        <v>0</v>
      </c>
    </row>
    <row r="32" spans="1:5" ht="25.5" x14ac:dyDescent="0.2">
      <c r="A32" s="56" t="s">
        <v>46</v>
      </c>
      <c r="B32" s="57" t="s">
        <v>326</v>
      </c>
      <c r="C32" s="105">
        <v>0</v>
      </c>
      <c r="D32" s="105">
        <v>0</v>
      </c>
      <c r="E32" s="105">
        <v>0</v>
      </c>
    </row>
    <row r="33" spans="1:5" x14ac:dyDescent="0.2">
      <c r="A33" s="56" t="s">
        <v>131</v>
      </c>
      <c r="B33" s="56" t="s">
        <v>321</v>
      </c>
      <c r="C33" s="105">
        <v>0</v>
      </c>
      <c r="D33" s="105">
        <v>0</v>
      </c>
      <c r="E33" s="105">
        <v>0</v>
      </c>
    </row>
    <row r="34" spans="1:5" x14ac:dyDescent="0.2">
      <c r="A34" s="56" t="s">
        <v>157</v>
      </c>
      <c r="B34" s="57" t="s">
        <v>322</v>
      </c>
      <c r="C34" s="104">
        <v>7240130</v>
      </c>
      <c r="D34" s="105">
        <v>0</v>
      </c>
      <c r="E34" s="104">
        <v>7240130</v>
      </c>
    </row>
    <row r="35" spans="1:5" x14ac:dyDescent="0.2">
      <c r="A35" s="56" t="s">
        <v>48</v>
      </c>
      <c r="B35" s="56" t="s">
        <v>49</v>
      </c>
      <c r="C35" s="80">
        <f>SUM(C36:C40)</f>
        <v>52663950</v>
      </c>
      <c r="D35" s="80">
        <f>SUM(D36:D40)</f>
        <v>0</v>
      </c>
      <c r="E35" s="80">
        <f>SUM(E36:E40)</f>
        <v>52663950</v>
      </c>
    </row>
    <row r="36" spans="1:5" x14ac:dyDescent="0.2">
      <c r="A36" s="56" t="s">
        <v>327</v>
      </c>
      <c r="B36" s="56" t="s">
        <v>51</v>
      </c>
      <c r="C36" s="104">
        <v>27466158</v>
      </c>
      <c r="D36" s="105">
        <v>0</v>
      </c>
      <c r="E36" s="104">
        <v>27466158</v>
      </c>
    </row>
    <row r="37" spans="1:5" x14ac:dyDescent="0.2">
      <c r="A37" s="56" t="s">
        <v>328</v>
      </c>
      <c r="B37" s="56" t="s">
        <v>373</v>
      </c>
      <c r="C37" s="104">
        <v>22431785</v>
      </c>
      <c r="D37" s="105">
        <v>0</v>
      </c>
      <c r="E37" s="104">
        <v>22431785</v>
      </c>
    </row>
    <row r="38" spans="1:5" x14ac:dyDescent="0.2">
      <c r="A38" s="56" t="s">
        <v>330</v>
      </c>
      <c r="B38" s="58" t="s">
        <v>329</v>
      </c>
      <c r="C38" s="104">
        <v>143430</v>
      </c>
      <c r="D38" s="105">
        <v>0</v>
      </c>
      <c r="E38" s="104">
        <v>143430</v>
      </c>
    </row>
    <row r="39" spans="1:5" ht="25.5" x14ac:dyDescent="0.2">
      <c r="A39" s="56" t="s">
        <v>366</v>
      </c>
      <c r="B39" s="64" t="s">
        <v>369</v>
      </c>
      <c r="C39" s="105">
        <v>0</v>
      </c>
      <c r="D39" s="105">
        <v>0</v>
      </c>
      <c r="E39" s="105">
        <v>0</v>
      </c>
    </row>
    <row r="40" spans="1:5" x14ac:dyDescent="0.2">
      <c r="A40" s="56" t="s">
        <v>368</v>
      </c>
      <c r="B40" s="58" t="s">
        <v>324</v>
      </c>
      <c r="C40" s="104">
        <v>2622577</v>
      </c>
      <c r="D40" s="105">
        <v>0</v>
      </c>
      <c r="E40" s="104">
        <v>2622577</v>
      </c>
    </row>
    <row r="41" spans="1:5" x14ac:dyDescent="0.2">
      <c r="A41" s="56" t="s">
        <v>56</v>
      </c>
      <c r="B41" s="56" t="s">
        <v>57</v>
      </c>
      <c r="C41" s="105">
        <v>0</v>
      </c>
      <c r="D41" s="105">
        <v>0</v>
      </c>
      <c r="E41" s="105">
        <v>0</v>
      </c>
    </row>
    <row r="42" spans="1:5" x14ac:dyDescent="0.2">
      <c r="A42" s="56" t="s">
        <v>58</v>
      </c>
      <c r="B42" s="56" t="s">
        <v>272</v>
      </c>
      <c r="C42" s="104">
        <v>554968296</v>
      </c>
      <c r="D42" s="105">
        <v>0</v>
      </c>
      <c r="E42" s="104">
        <v>554968296</v>
      </c>
    </row>
    <row r="43" spans="1:5" x14ac:dyDescent="0.2">
      <c r="A43" s="59" t="s">
        <v>60</v>
      </c>
      <c r="B43" s="59" t="s">
        <v>273</v>
      </c>
      <c r="C43" s="104">
        <v>554968296</v>
      </c>
      <c r="D43" s="105">
        <v>0</v>
      </c>
      <c r="E43" s="104">
        <v>554968296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61"/>
  <sheetViews>
    <sheetView workbookViewId="0">
      <selection activeCell="E40" sqref="E40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389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181798810</v>
      </c>
      <c r="D8" s="80">
        <f>SUM(D9:D21)</f>
        <v>-10584173</v>
      </c>
      <c r="E8" s="80">
        <f>SUM(E9:E21)</f>
        <v>171214637</v>
      </c>
    </row>
    <row r="9" spans="1:5" x14ac:dyDescent="0.2">
      <c r="A9" s="56" t="s">
        <v>10</v>
      </c>
      <c r="B9" s="56" t="s">
        <v>307</v>
      </c>
      <c r="C9" s="82">
        <v>9008335</v>
      </c>
      <c r="D9" s="83">
        <v>-763</v>
      </c>
      <c r="E9" s="82">
        <v>9007572</v>
      </c>
    </row>
    <row r="10" spans="1:5" x14ac:dyDescent="0.2">
      <c r="A10" s="56" t="s">
        <v>12</v>
      </c>
      <c r="B10" s="57" t="s">
        <v>308</v>
      </c>
      <c r="C10" s="82">
        <v>36053350</v>
      </c>
      <c r="D10" s="83">
        <v>0</v>
      </c>
      <c r="E10" s="82">
        <v>36053350</v>
      </c>
    </row>
    <row r="11" spans="1:5" ht="25.5" x14ac:dyDescent="0.2">
      <c r="A11" s="56" t="s">
        <v>14</v>
      </c>
      <c r="B11" s="57" t="s">
        <v>309</v>
      </c>
      <c r="C11" s="82">
        <v>1022278</v>
      </c>
      <c r="D11" s="82">
        <v>-39453</v>
      </c>
      <c r="E11" s="82">
        <v>982825</v>
      </c>
    </row>
    <row r="12" spans="1:5" x14ac:dyDescent="0.2">
      <c r="A12" s="56" t="s">
        <v>16</v>
      </c>
      <c r="B12" s="56" t="s">
        <v>310</v>
      </c>
      <c r="C12" s="82">
        <v>95958950</v>
      </c>
      <c r="D12" s="82">
        <v>-5897658</v>
      </c>
      <c r="E12" s="82">
        <v>90061292</v>
      </c>
    </row>
    <row r="13" spans="1:5" x14ac:dyDescent="0.2">
      <c r="A13" s="56" t="s">
        <v>18</v>
      </c>
      <c r="B13" s="56" t="s">
        <v>311</v>
      </c>
      <c r="C13" s="82">
        <v>25142778</v>
      </c>
      <c r="D13" s="82">
        <v>-67351</v>
      </c>
      <c r="E13" s="82">
        <v>25075427</v>
      </c>
    </row>
    <row r="14" spans="1:5" x14ac:dyDescent="0.2">
      <c r="A14" s="56" t="s">
        <v>20</v>
      </c>
      <c r="B14" s="56" t="s">
        <v>312</v>
      </c>
      <c r="C14" s="82">
        <v>592654</v>
      </c>
      <c r="D14" s="82">
        <v>-107698</v>
      </c>
      <c r="E14" s="82">
        <v>484956</v>
      </c>
    </row>
    <row r="15" spans="1:5" x14ac:dyDescent="0.2">
      <c r="A15" s="56" t="s">
        <v>22</v>
      </c>
      <c r="B15" s="56" t="s">
        <v>313</v>
      </c>
      <c r="C15" s="82">
        <v>4348099</v>
      </c>
      <c r="D15" s="82">
        <v>-219078</v>
      </c>
      <c r="E15" s="82">
        <v>4129021</v>
      </c>
    </row>
    <row r="16" spans="1:5" x14ac:dyDescent="0.2">
      <c r="A16" s="56" t="s">
        <v>24</v>
      </c>
      <c r="B16" s="56" t="s">
        <v>27</v>
      </c>
      <c r="C16" s="82">
        <v>1823411</v>
      </c>
      <c r="D16" s="82">
        <v>-1047546</v>
      </c>
      <c r="E16" s="82">
        <v>775865</v>
      </c>
    </row>
    <row r="17" spans="1:5" x14ac:dyDescent="0.2">
      <c r="A17" s="56" t="s">
        <v>26</v>
      </c>
      <c r="B17" s="57" t="s">
        <v>314</v>
      </c>
      <c r="C17" s="82">
        <v>6121673</v>
      </c>
      <c r="D17" s="82">
        <v>-3196194</v>
      </c>
      <c r="E17" s="82">
        <v>2925479</v>
      </c>
    </row>
    <row r="18" spans="1:5" ht="25.5" x14ac:dyDescent="0.2">
      <c r="A18" s="56" t="s">
        <v>168</v>
      </c>
      <c r="B18" s="57" t="s">
        <v>247</v>
      </c>
      <c r="C18" s="82">
        <v>0</v>
      </c>
      <c r="D18" s="82">
        <v>0</v>
      </c>
      <c r="E18" s="82">
        <v>0</v>
      </c>
    </row>
    <row r="19" spans="1:5" x14ac:dyDescent="0.2">
      <c r="A19" s="56" t="s">
        <v>170</v>
      </c>
      <c r="B19" s="56" t="s">
        <v>122</v>
      </c>
      <c r="C19" s="82">
        <v>87261</v>
      </c>
      <c r="D19" s="83">
        <v>0</v>
      </c>
      <c r="E19" s="82">
        <v>87261</v>
      </c>
    </row>
    <row r="20" spans="1:5" x14ac:dyDescent="0.2">
      <c r="A20" s="56" t="s">
        <v>153</v>
      </c>
      <c r="B20" s="56" t="s">
        <v>315</v>
      </c>
      <c r="C20" s="82">
        <v>1640021</v>
      </c>
      <c r="D20" s="82">
        <v>-8432</v>
      </c>
      <c r="E20" s="82">
        <v>1631589</v>
      </c>
    </row>
    <row r="21" spans="1:5" x14ac:dyDescent="0.2">
      <c r="A21" s="56" t="s">
        <v>173</v>
      </c>
      <c r="B21" s="56" t="s">
        <v>124</v>
      </c>
      <c r="C21" s="82">
        <v>0</v>
      </c>
      <c r="D21" s="82">
        <v>0</v>
      </c>
      <c r="E21" s="82">
        <v>0</v>
      </c>
    </row>
    <row r="22" spans="1:5" x14ac:dyDescent="0.2">
      <c r="A22" s="56" t="s">
        <v>32</v>
      </c>
      <c r="B22" s="56" t="s">
        <v>33</v>
      </c>
      <c r="C22" s="80">
        <f>+C23+C35</f>
        <v>171214637</v>
      </c>
      <c r="D22" s="80">
        <f>+D23+D35</f>
        <v>0</v>
      </c>
      <c r="E22" s="80">
        <f>+E23+E35</f>
        <v>171214637</v>
      </c>
    </row>
    <row r="23" spans="1:5" x14ac:dyDescent="0.2">
      <c r="A23" s="56" t="s">
        <v>34</v>
      </c>
      <c r="B23" s="56" t="s">
        <v>281</v>
      </c>
      <c r="C23" s="80">
        <f>SUM(C24:C34)</f>
        <v>119790229</v>
      </c>
      <c r="D23" s="80">
        <f>SUM(D24:D34)</f>
        <v>0</v>
      </c>
      <c r="E23" s="80">
        <f>SUM(E24:E34)</f>
        <v>119790229</v>
      </c>
    </row>
    <row r="24" spans="1:5" x14ac:dyDescent="0.2">
      <c r="A24" s="56" t="s">
        <v>36</v>
      </c>
      <c r="B24" s="56" t="s">
        <v>316</v>
      </c>
      <c r="C24" s="82">
        <v>32388400</v>
      </c>
      <c r="D24" s="83">
        <v>0</v>
      </c>
      <c r="E24" s="82">
        <v>32388400</v>
      </c>
    </row>
    <row r="25" spans="1:5" x14ac:dyDescent="0.2">
      <c r="A25" s="56" t="s">
        <v>38</v>
      </c>
      <c r="B25" s="56" t="s">
        <v>317</v>
      </c>
      <c r="C25" s="82">
        <v>62617983</v>
      </c>
      <c r="D25" s="83">
        <v>0</v>
      </c>
      <c r="E25" s="82">
        <v>62617983</v>
      </c>
    </row>
    <row r="26" spans="1:5" x14ac:dyDescent="0.2">
      <c r="A26" s="56" t="s">
        <v>40</v>
      </c>
      <c r="B26" s="56" t="s">
        <v>318</v>
      </c>
      <c r="C26" s="82">
        <v>14934557</v>
      </c>
      <c r="D26" s="83">
        <v>0</v>
      </c>
      <c r="E26" s="82">
        <v>14934557</v>
      </c>
    </row>
    <row r="27" spans="1:5" x14ac:dyDescent="0.2">
      <c r="A27" s="56" t="s">
        <v>125</v>
      </c>
      <c r="B27" s="56" t="s">
        <v>266</v>
      </c>
      <c r="C27" s="83">
        <v>0</v>
      </c>
      <c r="D27" s="83">
        <v>0</v>
      </c>
      <c r="E27" s="83">
        <v>0</v>
      </c>
    </row>
    <row r="28" spans="1:5" ht="25.5" x14ac:dyDescent="0.2">
      <c r="A28" s="56" t="s">
        <v>127</v>
      </c>
      <c r="B28" s="57" t="s">
        <v>325</v>
      </c>
      <c r="C28" s="82">
        <v>206186</v>
      </c>
      <c r="D28" s="83">
        <v>0</v>
      </c>
      <c r="E28" s="82">
        <v>206186</v>
      </c>
    </row>
    <row r="29" spans="1:5" x14ac:dyDescent="0.2">
      <c r="A29" s="56" t="s">
        <v>249</v>
      </c>
      <c r="B29" s="56" t="s">
        <v>270</v>
      </c>
      <c r="C29" s="82">
        <v>2441861</v>
      </c>
      <c r="D29" s="83">
        <v>0</v>
      </c>
      <c r="E29" s="82">
        <v>2441861</v>
      </c>
    </row>
    <row r="30" spans="1:5" x14ac:dyDescent="0.2">
      <c r="A30" s="56" t="s">
        <v>250</v>
      </c>
      <c r="B30" s="57" t="s">
        <v>319</v>
      </c>
      <c r="C30" s="82">
        <v>7187</v>
      </c>
      <c r="D30" s="83">
        <v>0</v>
      </c>
      <c r="E30" s="82">
        <v>7187</v>
      </c>
    </row>
    <row r="31" spans="1:5" x14ac:dyDescent="0.2">
      <c r="A31" s="56" t="s">
        <v>44</v>
      </c>
      <c r="B31" s="56" t="s">
        <v>320</v>
      </c>
      <c r="C31" s="83">
        <v>0</v>
      </c>
      <c r="D31" s="83">
        <v>0</v>
      </c>
      <c r="E31" s="83">
        <v>0</v>
      </c>
    </row>
    <row r="32" spans="1:5" ht="25.5" x14ac:dyDescent="0.2">
      <c r="A32" s="56" t="s">
        <v>46</v>
      </c>
      <c r="B32" s="57" t="s">
        <v>326</v>
      </c>
      <c r="C32" s="83">
        <v>0</v>
      </c>
      <c r="D32" s="83">
        <v>0</v>
      </c>
      <c r="E32" s="83">
        <v>0</v>
      </c>
    </row>
    <row r="33" spans="1:5" x14ac:dyDescent="0.2">
      <c r="A33" s="56" t="s">
        <v>131</v>
      </c>
      <c r="B33" s="56" t="s">
        <v>321</v>
      </c>
      <c r="C33" s="83">
        <v>0</v>
      </c>
      <c r="D33" s="83">
        <v>0</v>
      </c>
      <c r="E33" s="83">
        <v>0</v>
      </c>
    </row>
    <row r="34" spans="1:5" x14ac:dyDescent="0.2">
      <c r="A34" s="56" t="s">
        <v>157</v>
      </c>
      <c r="B34" s="57" t="s">
        <v>322</v>
      </c>
      <c r="C34" s="82">
        <v>7194055</v>
      </c>
      <c r="D34" s="83">
        <v>0</v>
      </c>
      <c r="E34" s="82">
        <v>7194055</v>
      </c>
    </row>
    <row r="35" spans="1:5" x14ac:dyDescent="0.2">
      <c r="A35" s="56" t="s">
        <v>48</v>
      </c>
      <c r="B35" s="56" t="s">
        <v>49</v>
      </c>
      <c r="C35" s="80">
        <f>SUM(C36:C40)</f>
        <v>51424408</v>
      </c>
      <c r="D35" s="80">
        <f>SUM(D36:D40)</f>
        <v>0</v>
      </c>
      <c r="E35" s="80">
        <f>SUM(E36:E40)</f>
        <v>51424408</v>
      </c>
    </row>
    <row r="36" spans="1:5" x14ac:dyDescent="0.2">
      <c r="A36" s="56" t="s">
        <v>327</v>
      </c>
      <c r="B36" s="56" t="s">
        <v>51</v>
      </c>
      <c r="C36" s="82">
        <v>27466158</v>
      </c>
      <c r="D36" s="83">
        <v>0</v>
      </c>
      <c r="E36" s="82">
        <v>27466158</v>
      </c>
    </row>
    <row r="37" spans="1:5" x14ac:dyDescent="0.2">
      <c r="A37" s="56" t="s">
        <v>328</v>
      </c>
      <c r="B37" s="56" t="s">
        <v>373</v>
      </c>
      <c r="C37" s="82">
        <v>22431785</v>
      </c>
      <c r="D37" s="83">
        <v>0</v>
      </c>
      <c r="E37" s="82">
        <v>22431785</v>
      </c>
    </row>
    <row r="38" spans="1:5" x14ac:dyDescent="0.2">
      <c r="A38" s="56" t="s">
        <v>330</v>
      </c>
      <c r="B38" s="58" t="s">
        <v>329</v>
      </c>
      <c r="C38" s="82">
        <v>128501</v>
      </c>
      <c r="D38" s="83">
        <v>0</v>
      </c>
      <c r="E38" s="82">
        <v>128501</v>
      </c>
    </row>
    <row r="39" spans="1:5" ht="25.5" x14ac:dyDescent="0.2">
      <c r="A39" s="56" t="s">
        <v>366</v>
      </c>
      <c r="B39" s="64" t="s">
        <v>369</v>
      </c>
      <c r="C39" s="83">
        <v>0</v>
      </c>
      <c r="D39" s="83">
        <v>0</v>
      </c>
      <c r="E39" s="83">
        <v>0</v>
      </c>
    </row>
    <row r="40" spans="1:5" x14ac:dyDescent="0.2">
      <c r="A40" s="56" t="s">
        <v>368</v>
      </c>
      <c r="B40" s="58" t="s">
        <v>324</v>
      </c>
      <c r="C40" s="82">
        <v>1397964</v>
      </c>
      <c r="D40" s="82">
        <v>0</v>
      </c>
      <c r="E40" s="82">
        <v>1397964</v>
      </c>
    </row>
    <row r="41" spans="1:5" x14ac:dyDescent="0.2">
      <c r="A41" s="56" t="s">
        <v>56</v>
      </c>
      <c r="B41" s="56" t="s">
        <v>57</v>
      </c>
      <c r="C41" s="83">
        <v>0</v>
      </c>
      <c r="D41" s="83">
        <v>0</v>
      </c>
      <c r="E41" s="83">
        <v>0</v>
      </c>
    </row>
    <row r="42" spans="1:5" x14ac:dyDescent="0.2">
      <c r="A42" s="56" t="s">
        <v>58</v>
      </c>
      <c r="B42" s="56" t="s">
        <v>272</v>
      </c>
      <c r="C42" s="82">
        <v>502270561</v>
      </c>
      <c r="D42" s="83">
        <v>0</v>
      </c>
      <c r="E42" s="82">
        <v>502270561</v>
      </c>
    </row>
    <row r="43" spans="1:5" x14ac:dyDescent="0.2">
      <c r="A43" s="59" t="s">
        <v>60</v>
      </c>
      <c r="B43" s="59" t="s">
        <v>273</v>
      </c>
      <c r="C43" s="82">
        <v>502270561</v>
      </c>
      <c r="D43" s="83">
        <v>0</v>
      </c>
      <c r="E43" s="82">
        <v>502270561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61"/>
  <sheetViews>
    <sheetView workbookViewId="0">
      <selection activeCell="E38" sqref="E38"/>
    </sheetView>
  </sheetViews>
  <sheetFormatPr defaultRowHeight="12.75" x14ac:dyDescent="0.2"/>
  <cols>
    <col min="1" max="1" width="11.140625" style="85" customWidth="1"/>
    <col min="2" max="2" width="64.42578125" style="85" customWidth="1"/>
    <col min="3" max="5" width="11.85546875" style="81" customWidth="1"/>
    <col min="6" max="16384" width="9.140625" style="81"/>
  </cols>
  <sheetData>
    <row r="1" spans="1:5" x14ac:dyDescent="0.2">
      <c r="A1" s="86" t="s">
        <v>144</v>
      </c>
      <c r="B1" s="87"/>
      <c r="C1" s="88"/>
    </row>
    <row r="2" spans="1:5" x14ac:dyDescent="0.2">
      <c r="B2" s="87"/>
      <c r="C2" s="88"/>
    </row>
    <row r="3" spans="1:5" x14ac:dyDescent="0.2">
      <c r="A3" s="109" t="s">
        <v>0</v>
      </c>
      <c r="B3" s="109"/>
      <c r="C3" s="109"/>
    </row>
    <row r="4" spans="1:5" x14ac:dyDescent="0.2">
      <c r="A4" s="110" t="s">
        <v>387</v>
      </c>
      <c r="B4" s="109"/>
      <c r="C4" s="109"/>
    </row>
    <row r="5" spans="1:5" x14ac:dyDescent="0.2">
      <c r="E5" s="89" t="s">
        <v>2</v>
      </c>
    </row>
    <row r="6" spans="1:5" s="93" customFormat="1" x14ac:dyDescent="0.2">
      <c r="A6" s="90" t="s">
        <v>3</v>
      </c>
      <c r="B6" s="90" t="s">
        <v>4</v>
      </c>
      <c r="C6" s="91" t="s">
        <v>5</v>
      </c>
      <c r="D6" s="91" t="s">
        <v>376</v>
      </c>
      <c r="E6" s="92" t="s">
        <v>7</v>
      </c>
    </row>
    <row r="7" spans="1:5" s="93" customFormat="1" x14ac:dyDescent="0.2">
      <c r="A7" s="94">
        <v>1</v>
      </c>
      <c r="B7" s="94">
        <v>2</v>
      </c>
      <c r="C7" s="91">
        <v>3</v>
      </c>
      <c r="D7" s="91">
        <v>4</v>
      </c>
      <c r="E7" s="91">
        <v>5</v>
      </c>
    </row>
    <row r="8" spans="1:5" x14ac:dyDescent="0.2">
      <c r="A8" s="56" t="s">
        <v>8</v>
      </c>
      <c r="B8" s="56" t="s">
        <v>306</v>
      </c>
      <c r="C8" s="80">
        <f>SUM(C9:C21)</f>
        <v>189286582</v>
      </c>
      <c r="D8" s="80">
        <f>SUM(D9:D21)</f>
        <v>-10453570</v>
      </c>
      <c r="E8" s="80">
        <f>SUM(E9:E21)</f>
        <v>178833012</v>
      </c>
    </row>
    <row r="9" spans="1:5" x14ac:dyDescent="0.2">
      <c r="A9" s="56" t="s">
        <v>10</v>
      </c>
      <c r="B9" s="56" t="s">
        <v>307</v>
      </c>
      <c r="C9" s="82">
        <v>5140720</v>
      </c>
      <c r="D9" s="83">
        <v>-839</v>
      </c>
      <c r="E9" s="82">
        <v>5139881</v>
      </c>
    </row>
    <row r="10" spans="1:5" x14ac:dyDescent="0.2">
      <c r="A10" s="56" t="s">
        <v>12</v>
      </c>
      <c r="B10" s="57" t="s">
        <v>308</v>
      </c>
      <c r="C10" s="82">
        <v>41635151</v>
      </c>
      <c r="D10" s="83">
        <v>0</v>
      </c>
      <c r="E10" s="82">
        <v>41635151</v>
      </c>
    </row>
    <row r="11" spans="1:5" ht="25.5" x14ac:dyDescent="0.2">
      <c r="A11" s="56" t="s">
        <v>14</v>
      </c>
      <c r="B11" s="57" t="s">
        <v>309</v>
      </c>
      <c r="C11" s="82">
        <v>532658</v>
      </c>
      <c r="D11" s="82">
        <v>-36489</v>
      </c>
      <c r="E11" s="82">
        <v>496169</v>
      </c>
    </row>
    <row r="12" spans="1:5" x14ac:dyDescent="0.2">
      <c r="A12" s="56" t="s">
        <v>16</v>
      </c>
      <c r="B12" s="56" t="s">
        <v>310</v>
      </c>
      <c r="C12" s="82">
        <v>102777041</v>
      </c>
      <c r="D12" s="82">
        <v>-5792720</v>
      </c>
      <c r="E12" s="82">
        <v>96984321</v>
      </c>
    </row>
    <row r="13" spans="1:5" x14ac:dyDescent="0.2">
      <c r="A13" s="56" t="s">
        <v>18</v>
      </c>
      <c r="B13" s="56" t="s">
        <v>311</v>
      </c>
      <c r="C13" s="82">
        <v>23939266</v>
      </c>
      <c r="D13" s="82">
        <v>-117790</v>
      </c>
      <c r="E13" s="82">
        <v>23821476</v>
      </c>
    </row>
    <row r="14" spans="1:5" x14ac:dyDescent="0.2">
      <c r="A14" s="56" t="s">
        <v>20</v>
      </c>
      <c r="B14" s="56" t="s">
        <v>312</v>
      </c>
      <c r="C14" s="82">
        <v>597684</v>
      </c>
      <c r="D14" s="82">
        <v>-76380</v>
      </c>
      <c r="E14" s="82">
        <v>521304</v>
      </c>
    </row>
    <row r="15" spans="1:5" x14ac:dyDescent="0.2">
      <c r="A15" s="56" t="s">
        <v>22</v>
      </c>
      <c r="B15" s="56" t="s">
        <v>313</v>
      </c>
      <c r="C15" s="82">
        <v>5252222</v>
      </c>
      <c r="D15" s="82">
        <v>-338907</v>
      </c>
      <c r="E15" s="82">
        <v>4913315</v>
      </c>
    </row>
    <row r="16" spans="1:5" x14ac:dyDescent="0.2">
      <c r="A16" s="56" t="s">
        <v>24</v>
      </c>
      <c r="B16" s="56" t="s">
        <v>27</v>
      </c>
      <c r="C16" s="82">
        <v>1795961</v>
      </c>
      <c r="D16" s="82">
        <v>-971025</v>
      </c>
      <c r="E16" s="82">
        <v>824936</v>
      </c>
    </row>
    <row r="17" spans="1:5" x14ac:dyDescent="0.2">
      <c r="A17" s="56" t="s">
        <v>26</v>
      </c>
      <c r="B17" s="57" t="s">
        <v>314</v>
      </c>
      <c r="C17" s="82">
        <v>6037614</v>
      </c>
      <c r="D17" s="82">
        <v>-3110820</v>
      </c>
      <c r="E17" s="82">
        <v>2926794</v>
      </c>
    </row>
    <row r="18" spans="1:5" ht="25.5" x14ac:dyDescent="0.2">
      <c r="A18" s="56" t="s">
        <v>168</v>
      </c>
      <c r="B18" s="57" t="s">
        <v>247</v>
      </c>
      <c r="C18" s="82">
        <v>0</v>
      </c>
      <c r="D18" s="82">
        <v>0</v>
      </c>
      <c r="E18" s="82">
        <v>0</v>
      </c>
    </row>
    <row r="19" spans="1:5" x14ac:dyDescent="0.2">
      <c r="A19" s="56" t="s">
        <v>170</v>
      </c>
      <c r="B19" s="56" t="s">
        <v>122</v>
      </c>
      <c r="C19" s="82">
        <v>87261</v>
      </c>
      <c r="D19" s="83">
        <v>0</v>
      </c>
      <c r="E19" s="82">
        <v>87261</v>
      </c>
    </row>
    <row r="20" spans="1:5" x14ac:dyDescent="0.2">
      <c r="A20" s="56" t="s">
        <v>153</v>
      </c>
      <c r="B20" s="56" t="s">
        <v>315</v>
      </c>
      <c r="C20" s="82">
        <v>1491004</v>
      </c>
      <c r="D20" s="82">
        <v>-8600</v>
      </c>
      <c r="E20" s="82">
        <v>1482404</v>
      </c>
    </row>
    <row r="21" spans="1:5" x14ac:dyDescent="0.2">
      <c r="A21" s="56" t="s">
        <v>173</v>
      </c>
      <c r="B21" s="56" t="s">
        <v>124</v>
      </c>
      <c r="C21" s="82">
        <v>0</v>
      </c>
      <c r="D21" s="82">
        <v>0</v>
      </c>
      <c r="E21" s="82">
        <v>0</v>
      </c>
    </row>
    <row r="22" spans="1:5" x14ac:dyDescent="0.2">
      <c r="A22" s="56" t="s">
        <v>32</v>
      </c>
      <c r="B22" s="56" t="s">
        <v>33</v>
      </c>
      <c r="C22" s="80">
        <f>+C23+C35</f>
        <v>178833012</v>
      </c>
      <c r="D22" s="80">
        <f>+D23+D35</f>
        <v>0</v>
      </c>
      <c r="E22" s="80">
        <f>+E23+E35</f>
        <v>178833012</v>
      </c>
    </row>
    <row r="23" spans="1:5" x14ac:dyDescent="0.2">
      <c r="A23" s="56" t="s">
        <v>34</v>
      </c>
      <c r="B23" s="56" t="s">
        <v>281</v>
      </c>
      <c r="C23" s="80">
        <f>SUM(C24:C34)</f>
        <v>128801539</v>
      </c>
      <c r="D23" s="80">
        <f>SUM(D24:D34)</f>
        <v>0</v>
      </c>
      <c r="E23" s="80">
        <f>SUM(E24:E34)</f>
        <v>128801539</v>
      </c>
    </row>
    <row r="24" spans="1:5" x14ac:dyDescent="0.2">
      <c r="A24" s="56" t="s">
        <v>36</v>
      </c>
      <c r="B24" s="56" t="s">
        <v>316</v>
      </c>
      <c r="C24" s="82">
        <v>35659065</v>
      </c>
      <c r="D24" s="83">
        <v>0</v>
      </c>
      <c r="E24" s="82">
        <v>35659065</v>
      </c>
    </row>
    <row r="25" spans="1:5" x14ac:dyDescent="0.2">
      <c r="A25" s="56" t="s">
        <v>38</v>
      </c>
      <c r="B25" s="56" t="s">
        <v>317</v>
      </c>
      <c r="C25" s="82">
        <v>68428997</v>
      </c>
      <c r="D25" s="83">
        <v>0</v>
      </c>
      <c r="E25" s="82">
        <v>68428997</v>
      </c>
    </row>
    <row r="26" spans="1:5" x14ac:dyDescent="0.2">
      <c r="A26" s="56" t="s">
        <v>40</v>
      </c>
      <c r="B26" s="56" t="s">
        <v>318</v>
      </c>
      <c r="C26" s="82">
        <v>14908863</v>
      </c>
      <c r="D26" s="83">
        <v>0</v>
      </c>
      <c r="E26" s="82">
        <v>14908863</v>
      </c>
    </row>
    <row r="27" spans="1:5" x14ac:dyDescent="0.2">
      <c r="A27" s="56" t="s">
        <v>125</v>
      </c>
      <c r="B27" s="56" t="s">
        <v>266</v>
      </c>
      <c r="C27" s="83">
        <v>0</v>
      </c>
      <c r="D27" s="83">
        <v>0</v>
      </c>
      <c r="E27" s="83">
        <v>0</v>
      </c>
    </row>
    <row r="28" spans="1:5" ht="25.5" x14ac:dyDescent="0.2">
      <c r="A28" s="56" t="s">
        <v>127</v>
      </c>
      <c r="B28" s="57" t="s">
        <v>325</v>
      </c>
      <c r="C28" s="82">
        <v>246597</v>
      </c>
      <c r="D28" s="83">
        <v>0</v>
      </c>
      <c r="E28" s="82">
        <v>246597</v>
      </c>
    </row>
    <row r="29" spans="1:5" x14ac:dyDescent="0.2">
      <c r="A29" s="56" t="s">
        <v>249</v>
      </c>
      <c r="B29" s="56" t="s">
        <v>270</v>
      </c>
      <c r="C29" s="82">
        <v>2281163</v>
      </c>
      <c r="D29" s="83">
        <v>0</v>
      </c>
      <c r="E29" s="82">
        <v>2281163</v>
      </c>
    </row>
    <row r="30" spans="1:5" x14ac:dyDescent="0.2">
      <c r="A30" s="56" t="s">
        <v>250</v>
      </c>
      <c r="B30" s="57" t="s">
        <v>319</v>
      </c>
      <c r="C30" s="82">
        <v>8813</v>
      </c>
      <c r="D30" s="83">
        <v>0</v>
      </c>
      <c r="E30" s="82">
        <v>8813</v>
      </c>
    </row>
    <row r="31" spans="1:5" x14ac:dyDescent="0.2">
      <c r="A31" s="56" t="s">
        <v>44</v>
      </c>
      <c r="B31" s="56" t="s">
        <v>320</v>
      </c>
      <c r="C31" s="83">
        <v>0</v>
      </c>
      <c r="D31" s="83">
        <v>0</v>
      </c>
      <c r="E31" s="83">
        <v>0</v>
      </c>
    </row>
    <row r="32" spans="1:5" ht="25.5" x14ac:dyDescent="0.2">
      <c r="A32" s="56" t="s">
        <v>46</v>
      </c>
      <c r="B32" s="57" t="s">
        <v>326</v>
      </c>
      <c r="C32" s="83">
        <v>0</v>
      </c>
      <c r="D32" s="83">
        <v>0</v>
      </c>
      <c r="E32" s="83">
        <v>0</v>
      </c>
    </row>
    <row r="33" spans="1:5" x14ac:dyDescent="0.2">
      <c r="A33" s="56" t="s">
        <v>131</v>
      </c>
      <c r="B33" s="56" t="s">
        <v>321</v>
      </c>
      <c r="C33" s="83">
        <v>0</v>
      </c>
      <c r="D33" s="83">
        <v>0</v>
      </c>
      <c r="E33" s="83">
        <v>0</v>
      </c>
    </row>
    <row r="34" spans="1:5" x14ac:dyDescent="0.2">
      <c r="A34" s="56" t="s">
        <v>157</v>
      </c>
      <c r="B34" s="57" t="s">
        <v>322</v>
      </c>
      <c r="C34" s="82">
        <v>7268041</v>
      </c>
      <c r="D34" s="83">
        <v>0</v>
      </c>
      <c r="E34" s="82">
        <v>7268041</v>
      </c>
    </row>
    <row r="35" spans="1:5" x14ac:dyDescent="0.2">
      <c r="A35" s="56" t="s">
        <v>48</v>
      </c>
      <c r="B35" s="56" t="s">
        <v>49</v>
      </c>
      <c r="C35" s="80">
        <f>SUM(C36:C40)</f>
        <v>50031473</v>
      </c>
      <c r="D35" s="80">
        <f>SUM(D36:D40)</f>
        <v>0</v>
      </c>
      <c r="E35" s="80">
        <f>SUM(E36:E40)</f>
        <v>50031473</v>
      </c>
    </row>
    <row r="36" spans="1:5" x14ac:dyDescent="0.2">
      <c r="A36" s="56" t="s">
        <v>327</v>
      </c>
      <c r="B36" s="56" t="s">
        <v>51</v>
      </c>
      <c r="C36" s="82">
        <v>27466158</v>
      </c>
      <c r="D36" s="83">
        <v>0</v>
      </c>
      <c r="E36" s="82">
        <v>27466158</v>
      </c>
    </row>
    <row r="37" spans="1:5" x14ac:dyDescent="0.2">
      <c r="A37" s="56" t="s">
        <v>328</v>
      </c>
      <c r="B37" s="56" t="s">
        <v>373</v>
      </c>
      <c r="C37" s="82">
        <v>22431786</v>
      </c>
      <c r="D37" s="83">
        <v>0</v>
      </c>
      <c r="E37" s="82">
        <v>22431786</v>
      </c>
    </row>
    <row r="38" spans="1:5" x14ac:dyDescent="0.2">
      <c r="A38" s="56" t="s">
        <v>330</v>
      </c>
      <c r="B38" s="58" t="s">
        <v>329</v>
      </c>
      <c r="C38" s="82">
        <v>133529</v>
      </c>
      <c r="D38" s="83">
        <v>0</v>
      </c>
      <c r="E38" s="82">
        <v>133529</v>
      </c>
    </row>
    <row r="39" spans="1:5" ht="25.5" x14ac:dyDescent="0.2">
      <c r="A39" s="56" t="s">
        <v>366</v>
      </c>
      <c r="B39" s="64" t="s">
        <v>369</v>
      </c>
      <c r="C39" s="83">
        <v>0</v>
      </c>
      <c r="D39" s="83">
        <v>0</v>
      </c>
      <c r="E39" s="83">
        <v>0</v>
      </c>
    </row>
    <row r="40" spans="1:5" x14ac:dyDescent="0.2">
      <c r="A40" s="56" t="s">
        <v>368</v>
      </c>
      <c r="B40" s="58" t="s">
        <v>324</v>
      </c>
      <c r="C40" s="83">
        <v>0</v>
      </c>
      <c r="D40" s="83">
        <v>0</v>
      </c>
      <c r="E40" s="83">
        <v>0</v>
      </c>
    </row>
    <row r="41" spans="1:5" x14ac:dyDescent="0.2">
      <c r="A41" s="56" t="s">
        <v>56</v>
      </c>
      <c r="B41" s="56" t="s">
        <v>57</v>
      </c>
      <c r="C41" s="83">
        <v>0</v>
      </c>
      <c r="D41" s="83">
        <v>0</v>
      </c>
      <c r="E41" s="83">
        <v>0</v>
      </c>
    </row>
    <row r="42" spans="1:5" x14ac:dyDescent="0.2">
      <c r="A42" s="56" t="s">
        <v>58</v>
      </c>
      <c r="B42" s="56" t="s">
        <v>272</v>
      </c>
      <c r="C42" s="82">
        <v>529690553</v>
      </c>
      <c r="D42" s="83">
        <v>0</v>
      </c>
      <c r="E42" s="82">
        <v>529690553</v>
      </c>
    </row>
    <row r="43" spans="1:5" x14ac:dyDescent="0.2">
      <c r="A43" s="59" t="s">
        <v>60</v>
      </c>
      <c r="B43" s="59" t="s">
        <v>273</v>
      </c>
      <c r="C43" s="82">
        <v>529690553</v>
      </c>
      <c r="D43" s="83">
        <v>0</v>
      </c>
      <c r="E43" s="82">
        <v>529690553</v>
      </c>
    </row>
    <row r="44" spans="1:5" x14ac:dyDescent="0.2">
      <c r="A44" s="59"/>
      <c r="B44" s="59"/>
    </row>
    <row r="45" spans="1:5" x14ac:dyDescent="0.2">
      <c r="A45" s="59"/>
      <c r="B45" s="59"/>
      <c r="C45" s="84"/>
    </row>
    <row r="46" spans="1:5" x14ac:dyDescent="0.2">
      <c r="A46" s="59"/>
      <c r="B46" s="59"/>
      <c r="C46" s="84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1"/>
  <sheetViews>
    <sheetView workbookViewId="0">
      <selection activeCell="G13" sqref="G13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5" width="11.85546875" customWidth="1"/>
  </cols>
  <sheetData>
    <row r="1" spans="1:5" ht="15.75" x14ac:dyDescent="0.25">
      <c r="A1" s="50" t="s">
        <v>144</v>
      </c>
      <c r="B1" s="51"/>
      <c r="C1" s="24"/>
    </row>
    <row r="2" spans="1:5" x14ac:dyDescent="0.2">
      <c r="A2" s="52"/>
      <c r="B2" s="53"/>
      <c r="C2" s="25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385</v>
      </c>
      <c r="B4" s="113"/>
      <c r="C4" s="113"/>
    </row>
    <row r="5" spans="1:5" x14ac:dyDescent="0.2">
      <c r="A5" s="52"/>
      <c r="B5" s="52"/>
      <c r="E5" s="61" t="s">
        <v>2</v>
      </c>
    </row>
    <row r="6" spans="1:5" s="73" customFormat="1" ht="15.75" x14ac:dyDescent="0.2">
      <c r="A6" s="54" t="s">
        <v>3</v>
      </c>
      <c r="B6" s="54" t="s">
        <v>4</v>
      </c>
      <c r="C6" s="72" t="s">
        <v>5</v>
      </c>
      <c r="D6" s="72" t="s">
        <v>376</v>
      </c>
      <c r="E6" s="4" t="s">
        <v>7</v>
      </c>
    </row>
    <row r="7" spans="1:5" s="73" customFormat="1" ht="15.75" x14ac:dyDescent="0.2">
      <c r="A7" s="74">
        <v>1</v>
      </c>
      <c r="B7" s="74">
        <v>2</v>
      </c>
      <c r="C7" s="72">
        <v>3</v>
      </c>
      <c r="D7" s="72">
        <v>4</v>
      </c>
      <c r="E7" s="72">
        <v>5</v>
      </c>
    </row>
    <row r="8" spans="1:5" x14ac:dyDescent="0.2">
      <c r="A8" s="56" t="s">
        <v>8</v>
      </c>
      <c r="B8" s="56" t="s">
        <v>306</v>
      </c>
      <c r="C8" s="63">
        <v>220200814</v>
      </c>
      <c r="D8" s="63">
        <v>-10186084</v>
      </c>
      <c r="E8" s="63">
        <v>210014730</v>
      </c>
    </row>
    <row r="9" spans="1:5" x14ac:dyDescent="0.2">
      <c r="A9" s="56" t="s">
        <v>10</v>
      </c>
      <c r="B9" s="56" t="s">
        <v>307</v>
      </c>
      <c r="C9" s="63">
        <v>28072270</v>
      </c>
      <c r="D9" s="63">
        <v>-1126</v>
      </c>
      <c r="E9" s="63">
        <v>28071144</v>
      </c>
    </row>
    <row r="10" spans="1:5" x14ac:dyDescent="0.2">
      <c r="A10" s="56" t="s">
        <v>12</v>
      </c>
      <c r="B10" s="57" t="s">
        <v>308</v>
      </c>
      <c r="C10" s="63">
        <v>48934789</v>
      </c>
      <c r="D10" s="62">
        <v>0</v>
      </c>
      <c r="E10" s="63">
        <v>48934789</v>
      </c>
    </row>
    <row r="11" spans="1:5" ht="25.5" x14ac:dyDescent="0.2">
      <c r="A11" s="56" t="s">
        <v>14</v>
      </c>
      <c r="B11" s="57" t="s">
        <v>309</v>
      </c>
      <c r="C11" s="63">
        <v>1264036</v>
      </c>
      <c r="D11" s="63">
        <v>-286926</v>
      </c>
      <c r="E11" s="63">
        <v>977110</v>
      </c>
    </row>
    <row r="12" spans="1:5" x14ac:dyDescent="0.2">
      <c r="A12" s="56" t="s">
        <v>16</v>
      </c>
      <c r="B12" s="56" t="s">
        <v>310</v>
      </c>
      <c r="C12" s="63">
        <v>96409395</v>
      </c>
      <c r="D12" s="63">
        <v>-5066493</v>
      </c>
      <c r="E12" s="63">
        <v>91342902</v>
      </c>
    </row>
    <row r="13" spans="1:5" x14ac:dyDescent="0.2">
      <c r="A13" s="56" t="s">
        <v>18</v>
      </c>
      <c r="B13" s="56" t="s">
        <v>311</v>
      </c>
      <c r="C13" s="63">
        <v>29537919</v>
      </c>
      <c r="D13" s="63">
        <v>-443548</v>
      </c>
      <c r="E13" s="63">
        <v>29094371</v>
      </c>
    </row>
    <row r="14" spans="1:5" x14ac:dyDescent="0.2">
      <c r="A14" s="56" t="s">
        <v>20</v>
      </c>
      <c r="B14" s="56" t="s">
        <v>312</v>
      </c>
      <c r="C14" s="63">
        <v>601904</v>
      </c>
      <c r="D14" s="63">
        <v>-106372</v>
      </c>
      <c r="E14" s="63">
        <v>495532</v>
      </c>
    </row>
    <row r="15" spans="1:5" x14ac:dyDescent="0.2">
      <c r="A15" s="56" t="s">
        <v>22</v>
      </c>
      <c r="B15" s="56" t="s">
        <v>313</v>
      </c>
      <c r="C15" s="63">
        <v>5554113</v>
      </c>
      <c r="D15" s="63">
        <v>-391207</v>
      </c>
      <c r="E15" s="63">
        <v>5162906</v>
      </c>
    </row>
    <row r="16" spans="1:5" x14ac:dyDescent="0.2">
      <c r="A16" s="56" t="s">
        <v>24</v>
      </c>
      <c r="B16" s="56" t="s">
        <v>27</v>
      </c>
      <c r="C16" s="63">
        <v>1693597</v>
      </c>
      <c r="D16" s="63">
        <v>-895856</v>
      </c>
      <c r="E16" s="63">
        <v>797741</v>
      </c>
    </row>
    <row r="17" spans="1:5" x14ac:dyDescent="0.2">
      <c r="A17" s="56" t="s">
        <v>26</v>
      </c>
      <c r="B17" s="57" t="s">
        <v>314</v>
      </c>
      <c r="C17" s="63">
        <v>5932788</v>
      </c>
      <c r="D17" s="63">
        <v>-2988444</v>
      </c>
      <c r="E17" s="63">
        <v>2944344</v>
      </c>
    </row>
    <row r="18" spans="1:5" ht="25.5" x14ac:dyDescent="0.2">
      <c r="A18" s="56" t="s">
        <v>168</v>
      </c>
      <c r="B18" s="57" t="s">
        <v>247</v>
      </c>
      <c r="C18" s="75"/>
      <c r="D18" s="75"/>
      <c r="E18" s="75"/>
    </row>
    <row r="19" spans="1:5" x14ac:dyDescent="0.2">
      <c r="A19" s="56" t="s">
        <v>170</v>
      </c>
      <c r="B19" s="56" t="s">
        <v>122</v>
      </c>
      <c r="C19" s="63">
        <v>19197</v>
      </c>
      <c r="D19" s="62">
        <v>0</v>
      </c>
      <c r="E19" s="63">
        <v>19197</v>
      </c>
    </row>
    <row r="20" spans="1:5" x14ac:dyDescent="0.2">
      <c r="A20" s="56" t="s">
        <v>153</v>
      </c>
      <c r="B20" s="56" t="s">
        <v>315</v>
      </c>
      <c r="C20" s="63">
        <v>2180806</v>
      </c>
      <c r="D20" s="63">
        <v>-6112</v>
      </c>
      <c r="E20" s="63">
        <v>2174694</v>
      </c>
    </row>
    <row r="21" spans="1:5" x14ac:dyDescent="0.2">
      <c r="A21" s="56" t="s">
        <v>173</v>
      </c>
      <c r="B21" s="56" t="s">
        <v>124</v>
      </c>
      <c r="C21" s="75"/>
      <c r="D21" s="75"/>
      <c r="E21" s="75"/>
    </row>
    <row r="22" spans="1:5" x14ac:dyDescent="0.2">
      <c r="A22" s="56" t="s">
        <v>32</v>
      </c>
      <c r="B22" s="56" t="s">
        <v>33</v>
      </c>
      <c r="C22" s="63">
        <v>210014730</v>
      </c>
      <c r="D22" s="62">
        <v>0</v>
      </c>
      <c r="E22" s="63">
        <v>210014730</v>
      </c>
    </row>
    <row r="23" spans="1:5" x14ac:dyDescent="0.2">
      <c r="A23" s="56" t="s">
        <v>34</v>
      </c>
      <c r="B23" s="56" t="s">
        <v>281</v>
      </c>
      <c r="C23" s="63">
        <v>160279199</v>
      </c>
      <c r="D23" s="62">
        <v>0</v>
      </c>
      <c r="E23" s="63">
        <v>160279199</v>
      </c>
    </row>
    <row r="24" spans="1:5" x14ac:dyDescent="0.2">
      <c r="A24" s="56" t="s">
        <v>36</v>
      </c>
      <c r="B24" s="56" t="s">
        <v>316</v>
      </c>
      <c r="C24" s="63">
        <v>33823070</v>
      </c>
      <c r="D24" s="62">
        <v>0</v>
      </c>
      <c r="E24" s="63">
        <v>33823070</v>
      </c>
    </row>
    <row r="25" spans="1:5" x14ac:dyDescent="0.2">
      <c r="A25" s="56" t="s">
        <v>38</v>
      </c>
      <c r="B25" s="56" t="s">
        <v>317</v>
      </c>
      <c r="C25" s="63">
        <v>81128887</v>
      </c>
      <c r="D25" s="62">
        <v>0</v>
      </c>
      <c r="E25" s="63">
        <v>81128887</v>
      </c>
    </row>
    <row r="26" spans="1:5" x14ac:dyDescent="0.2">
      <c r="A26" s="56" t="s">
        <v>40</v>
      </c>
      <c r="B26" s="56" t="s">
        <v>318</v>
      </c>
      <c r="C26" s="63">
        <v>34539102</v>
      </c>
      <c r="D26" s="62">
        <v>0</v>
      </c>
      <c r="E26" s="63">
        <v>34539102</v>
      </c>
    </row>
    <row r="27" spans="1:5" x14ac:dyDescent="0.2">
      <c r="A27" s="56" t="s">
        <v>125</v>
      </c>
      <c r="B27" s="56" t="s">
        <v>266</v>
      </c>
      <c r="C27" s="75"/>
      <c r="D27" s="76"/>
      <c r="E27" s="75"/>
    </row>
    <row r="28" spans="1:5" ht="25.5" x14ac:dyDescent="0.2">
      <c r="A28" s="56" t="s">
        <v>127</v>
      </c>
      <c r="B28" s="57" t="s">
        <v>325</v>
      </c>
      <c r="C28" s="63">
        <v>171640</v>
      </c>
      <c r="D28" s="62">
        <v>0</v>
      </c>
      <c r="E28" s="63">
        <v>171640</v>
      </c>
    </row>
    <row r="29" spans="1:5" x14ac:dyDescent="0.2">
      <c r="A29" s="56" t="s">
        <v>249</v>
      </c>
      <c r="B29" s="56" t="s">
        <v>270</v>
      </c>
      <c r="C29" s="63">
        <v>1965226</v>
      </c>
      <c r="D29" s="62">
        <v>0</v>
      </c>
      <c r="E29" s="63">
        <v>1965226</v>
      </c>
    </row>
    <row r="30" spans="1:5" x14ac:dyDescent="0.2">
      <c r="A30" s="56" t="s">
        <v>250</v>
      </c>
      <c r="B30" s="57" t="s">
        <v>319</v>
      </c>
      <c r="C30" s="63">
        <v>4447</v>
      </c>
      <c r="D30" s="62">
        <v>0</v>
      </c>
      <c r="E30" s="63">
        <v>4447</v>
      </c>
    </row>
    <row r="31" spans="1:5" x14ac:dyDescent="0.2">
      <c r="A31" s="56" t="s">
        <v>44</v>
      </c>
      <c r="B31" s="56" t="s">
        <v>320</v>
      </c>
      <c r="C31" s="62"/>
      <c r="D31" s="62"/>
      <c r="E31" s="62"/>
    </row>
    <row r="32" spans="1:5" ht="25.5" x14ac:dyDescent="0.2">
      <c r="A32" s="56" t="s">
        <v>46</v>
      </c>
      <c r="B32" s="57" t="s">
        <v>326</v>
      </c>
      <c r="C32" s="76"/>
      <c r="D32" s="76"/>
      <c r="E32" s="76"/>
    </row>
    <row r="33" spans="1:5" x14ac:dyDescent="0.2">
      <c r="A33" s="56" t="s">
        <v>131</v>
      </c>
      <c r="B33" s="56" t="s">
        <v>321</v>
      </c>
      <c r="C33" s="62"/>
      <c r="D33" s="62"/>
      <c r="E33" s="62"/>
    </row>
    <row r="34" spans="1:5" x14ac:dyDescent="0.2">
      <c r="A34" s="56" t="s">
        <v>157</v>
      </c>
      <c r="B34" s="57" t="s">
        <v>322</v>
      </c>
      <c r="C34" s="63">
        <v>8646827</v>
      </c>
      <c r="D34" s="62">
        <v>0</v>
      </c>
      <c r="E34" s="63">
        <v>8646827</v>
      </c>
    </row>
    <row r="35" spans="1:5" x14ac:dyDescent="0.2">
      <c r="A35" s="56" t="s">
        <v>48</v>
      </c>
      <c r="B35" s="56" t="s">
        <v>49</v>
      </c>
      <c r="C35" s="63">
        <v>49735531</v>
      </c>
      <c r="D35" s="62">
        <v>0</v>
      </c>
      <c r="E35" s="63">
        <v>49735531</v>
      </c>
    </row>
    <row r="36" spans="1:5" x14ac:dyDescent="0.2">
      <c r="A36" s="56" t="s">
        <v>327</v>
      </c>
      <c r="B36" s="56" t="s">
        <v>51</v>
      </c>
      <c r="C36" s="63">
        <v>27466158</v>
      </c>
      <c r="D36" s="62">
        <v>0</v>
      </c>
      <c r="E36" s="63">
        <v>27466158</v>
      </c>
    </row>
    <row r="37" spans="1:5" x14ac:dyDescent="0.2">
      <c r="A37" s="56" t="s">
        <v>328</v>
      </c>
      <c r="B37" s="56" t="s">
        <v>373</v>
      </c>
      <c r="C37" s="63">
        <v>19641750</v>
      </c>
      <c r="D37" s="62">
        <v>0</v>
      </c>
      <c r="E37" s="63">
        <v>19641750</v>
      </c>
    </row>
    <row r="38" spans="1:5" x14ac:dyDescent="0.2">
      <c r="A38" s="56" t="s">
        <v>330</v>
      </c>
      <c r="B38" s="58" t="s">
        <v>329</v>
      </c>
      <c r="C38" s="63">
        <v>138715</v>
      </c>
      <c r="D38" s="62">
        <v>0</v>
      </c>
      <c r="E38" s="63">
        <v>138715</v>
      </c>
    </row>
    <row r="39" spans="1:5" ht="25.5" x14ac:dyDescent="0.2">
      <c r="A39" s="56" t="s">
        <v>366</v>
      </c>
      <c r="B39" s="64" t="s">
        <v>369</v>
      </c>
      <c r="C39" s="75"/>
      <c r="D39" s="76"/>
      <c r="E39" s="75"/>
    </row>
    <row r="40" spans="1:5" x14ac:dyDescent="0.2">
      <c r="A40" s="56" t="s">
        <v>368</v>
      </c>
      <c r="B40" s="58" t="s">
        <v>324</v>
      </c>
      <c r="C40" s="63">
        <v>2488908</v>
      </c>
      <c r="D40" s="62">
        <v>0</v>
      </c>
      <c r="E40" s="63">
        <v>2488908</v>
      </c>
    </row>
    <row r="41" spans="1:5" x14ac:dyDescent="0.2">
      <c r="A41" s="56" t="s">
        <v>56</v>
      </c>
      <c r="B41" s="56" t="s">
        <v>57</v>
      </c>
      <c r="C41" s="62"/>
      <c r="D41" s="62"/>
      <c r="E41" s="62"/>
    </row>
    <row r="42" spans="1:5" x14ac:dyDescent="0.2">
      <c r="A42" s="56" t="s">
        <v>58</v>
      </c>
      <c r="B42" s="56" t="s">
        <v>272</v>
      </c>
      <c r="C42" s="63">
        <v>504658551</v>
      </c>
      <c r="D42" s="62">
        <v>0</v>
      </c>
      <c r="E42" s="63">
        <v>504658551</v>
      </c>
    </row>
    <row r="43" spans="1:5" x14ac:dyDescent="0.2">
      <c r="A43" s="59" t="s">
        <v>60</v>
      </c>
      <c r="B43" s="59" t="s">
        <v>273</v>
      </c>
      <c r="C43" s="63">
        <v>504658551</v>
      </c>
      <c r="D43" s="62">
        <v>0</v>
      </c>
      <c r="E43" s="63">
        <v>504658551</v>
      </c>
    </row>
    <row r="44" spans="1:5" x14ac:dyDescent="0.2">
      <c r="A44" s="59"/>
      <c r="B44" s="59"/>
    </row>
    <row r="45" spans="1:5" x14ac:dyDescent="0.2">
      <c r="A45" s="59"/>
      <c r="B45" s="59"/>
      <c r="C45" s="6"/>
    </row>
    <row r="46" spans="1:5" x14ac:dyDescent="0.2">
      <c r="A46" s="59"/>
      <c r="B46" s="59"/>
      <c r="C46" s="6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1"/>
  <sheetViews>
    <sheetView workbookViewId="0">
      <selection activeCell="B25" sqref="B25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5" width="11.85546875" customWidth="1"/>
  </cols>
  <sheetData>
    <row r="1" spans="1:5" ht="15.75" x14ac:dyDescent="0.25">
      <c r="A1" s="50" t="s">
        <v>144</v>
      </c>
      <c r="B1" s="51"/>
      <c r="C1" s="24"/>
    </row>
    <row r="2" spans="1:5" x14ac:dyDescent="0.2">
      <c r="A2" s="52"/>
      <c r="B2" s="53"/>
      <c r="C2" s="25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383</v>
      </c>
      <c r="B4" s="113"/>
      <c r="C4" s="113"/>
    </row>
    <row r="5" spans="1:5" x14ac:dyDescent="0.2">
      <c r="A5" s="52"/>
      <c r="B5" s="52"/>
      <c r="E5" s="61" t="s">
        <v>2</v>
      </c>
    </row>
    <row r="6" spans="1:5" s="73" customFormat="1" ht="15.75" x14ac:dyDescent="0.2">
      <c r="A6" s="54" t="s">
        <v>3</v>
      </c>
      <c r="B6" s="54" t="s">
        <v>4</v>
      </c>
      <c r="C6" s="72" t="s">
        <v>5</v>
      </c>
      <c r="D6" s="72" t="s">
        <v>376</v>
      </c>
      <c r="E6" s="4" t="s">
        <v>7</v>
      </c>
    </row>
    <row r="7" spans="1:5" s="73" customFormat="1" ht="15.75" x14ac:dyDescent="0.2">
      <c r="A7" s="74">
        <v>1</v>
      </c>
      <c r="B7" s="74">
        <v>2</v>
      </c>
      <c r="C7" s="72">
        <v>3</v>
      </c>
      <c r="D7" s="72">
        <v>4</v>
      </c>
      <c r="E7" s="72">
        <v>5</v>
      </c>
    </row>
    <row r="8" spans="1:5" x14ac:dyDescent="0.2">
      <c r="A8" s="56" t="s">
        <v>8</v>
      </c>
      <c r="B8" s="56" t="s">
        <v>306</v>
      </c>
      <c r="C8" s="63">
        <v>211497765</v>
      </c>
      <c r="D8" s="63">
        <v>-9109398</v>
      </c>
      <c r="E8" s="63">
        <v>202388367</v>
      </c>
    </row>
    <row r="9" spans="1:5" x14ac:dyDescent="0.2">
      <c r="A9" s="56" t="s">
        <v>10</v>
      </c>
      <c r="B9" s="56" t="s">
        <v>307</v>
      </c>
      <c r="C9" s="63">
        <v>34815917</v>
      </c>
      <c r="D9" s="63">
        <v>-1102</v>
      </c>
      <c r="E9" s="63">
        <v>34814815</v>
      </c>
    </row>
    <row r="10" spans="1:5" x14ac:dyDescent="0.2">
      <c r="A10" s="56" t="s">
        <v>12</v>
      </c>
      <c r="B10" s="57" t="s">
        <v>308</v>
      </c>
      <c r="C10" s="63">
        <v>57149431</v>
      </c>
      <c r="D10" s="62">
        <v>0</v>
      </c>
      <c r="E10" s="63">
        <v>57149431</v>
      </c>
    </row>
    <row r="11" spans="1:5" ht="25.5" x14ac:dyDescent="0.2">
      <c r="A11" s="56" t="s">
        <v>14</v>
      </c>
      <c r="B11" s="57" t="s">
        <v>309</v>
      </c>
      <c r="C11" s="63">
        <v>1152500</v>
      </c>
      <c r="D11" s="63">
        <v>-216131</v>
      </c>
      <c r="E11" s="63">
        <v>936369</v>
      </c>
    </row>
    <row r="12" spans="1:5" x14ac:dyDescent="0.2">
      <c r="A12" s="56" t="s">
        <v>16</v>
      </c>
      <c r="B12" s="56" t="s">
        <v>310</v>
      </c>
      <c r="C12" s="63">
        <v>84911830</v>
      </c>
      <c r="D12" s="63">
        <v>-4768957</v>
      </c>
      <c r="E12" s="63">
        <v>80142873</v>
      </c>
    </row>
    <row r="13" spans="1:5" x14ac:dyDescent="0.2">
      <c r="A13" s="56" t="s">
        <v>18</v>
      </c>
      <c r="B13" s="56" t="s">
        <v>311</v>
      </c>
      <c r="C13" s="63">
        <v>18567848</v>
      </c>
      <c r="D13" s="63">
        <v>-94229</v>
      </c>
      <c r="E13" s="63">
        <v>18473619</v>
      </c>
    </row>
    <row r="14" spans="1:5" x14ac:dyDescent="0.2">
      <c r="A14" s="56" t="s">
        <v>20</v>
      </c>
      <c r="B14" s="56" t="s">
        <v>312</v>
      </c>
      <c r="C14" s="63">
        <v>576947</v>
      </c>
      <c r="D14" s="63">
        <v>-109984</v>
      </c>
      <c r="E14" s="63">
        <v>466963</v>
      </c>
    </row>
    <row r="15" spans="1:5" x14ac:dyDescent="0.2">
      <c r="A15" s="56" t="s">
        <v>22</v>
      </c>
      <c r="B15" s="56" t="s">
        <v>313</v>
      </c>
      <c r="C15" s="63">
        <v>5214443</v>
      </c>
      <c r="D15" s="63">
        <v>-250095</v>
      </c>
      <c r="E15" s="63">
        <v>4964348</v>
      </c>
    </row>
    <row r="16" spans="1:5" x14ac:dyDescent="0.2">
      <c r="A16" s="56" t="s">
        <v>24</v>
      </c>
      <c r="B16" s="56" t="s">
        <v>27</v>
      </c>
      <c r="C16" s="63">
        <v>1631183</v>
      </c>
      <c r="D16" s="63">
        <v>-823970</v>
      </c>
      <c r="E16" s="63">
        <v>807213</v>
      </c>
    </row>
    <row r="17" spans="1:5" x14ac:dyDescent="0.2">
      <c r="A17" s="56" t="s">
        <v>26</v>
      </c>
      <c r="B17" s="57" t="s">
        <v>314</v>
      </c>
      <c r="C17" s="63">
        <v>5734002</v>
      </c>
      <c r="D17" s="63">
        <v>-2830609</v>
      </c>
      <c r="E17" s="63">
        <v>2903393</v>
      </c>
    </row>
    <row r="18" spans="1:5" ht="25.5" x14ac:dyDescent="0.2">
      <c r="A18" s="56" t="s">
        <v>168</v>
      </c>
      <c r="B18" s="57" t="s">
        <v>247</v>
      </c>
      <c r="C18" s="75">
        <v>0</v>
      </c>
      <c r="D18" s="75">
        <v>0</v>
      </c>
      <c r="E18" s="75">
        <v>0</v>
      </c>
    </row>
    <row r="19" spans="1:5" x14ac:dyDescent="0.2">
      <c r="A19" s="56" t="s">
        <v>170</v>
      </c>
      <c r="B19" s="56" t="s">
        <v>122</v>
      </c>
      <c r="C19" s="63">
        <v>19197</v>
      </c>
      <c r="D19" s="62">
        <v>0</v>
      </c>
      <c r="E19" s="63">
        <v>19197</v>
      </c>
    </row>
    <row r="20" spans="1:5" x14ac:dyDescent="0.2">
      <c r="A20" s="56" t="s">
        <v>153</v>
      </c>
      <c r="B20" s="56" t="s">
        <v>315</v>
      </c>
      <c r="C20" s="63">
        <v>1724467</v>
      </c>
      <c r="D20" s="63">
        <v>-14321</v>
      </c>
      <c r="E20" s="63">
        <v>1710146</v>
      </c>
    </row>
    <row r="21" spans="1:5" x14ac:dyDescent="0.2">
      <c r="A21" s="56" t="s">
        <v>173</v>
      </c>
      <c r="B21" s="56" t="s">
        <v>124</v>
      </c>
      <c r="C21" s="75">
        <v>0</v>
      </c>
      <c r="D21" s="75">
        <v>0</v>
      </c>
      <c r="E21" s="75">
        <v>0</v>
      </c>
    </row>
    <row r="22" spans="1:5" x14ac:dyDescent="0.2">
      <c r="A22" s="56" t="s">
        <v>32</v>
      </c>
      <c r="B22" s="56" t="s">
        <v>33</v>
      </c>
      <c r="C22" s="63">
        <v>202388367</v>
      </c>
      <c r="D22" s="62">
        <v>0</v>
      </c>
      <c r="E22" s="63">
        <v>202388367</v>
      </c>
    </row>
    <row r="23" spans="1:5" x14ac:dyDescent="0.2">
      <c r="A23" s="56" t="s">
        <v>34</v>
      </c>
      <c r="B23" s="56" t="s">
        <v>281</v>
      </c>
      <c r="C23" s="63">
        <v>153629420</v>
      </c>
      <c r="D23" s="62">
        <v>0</v>
      </c>
      <c r="E23" s="63">
        <v>153629420</v>
      </c>
    </row>
    <row r="24" spans="1:5" x14ac:dyDescent="0.2">
      <c r="A24" s="56" t="s">
        <v>36</v>
      </c>
      <c r="B24" s="56" t="s">
        <v>316</v>
      </c>
      <c r="C24" s="63">
        <v>30378175</v>
      </c>
      <c r="D24" s="62">
        <v>0</v>
      </c>
      <c r="E24" s="63">
        <v>30378175</v>
      </c>
    </row>
    <row r="25" spans="1:5" x14ac:dyDescent="0.2">
      <c r="A25" s="56" t="s">
        <v>38</v>
      </c>
      <c r="B25" s="56" t="s">
        <v>317</v>
      </c>
      <c r="C25" s="63">
        <v>68122312</v>
      </c>
      <c r="D25" s="62">
        <v>0</v>
      </c>
      <c r="E25" s="63">
        <v>68122312</v>
      </c>
    </row>
    <row r="26" spans="1:5" x14ac:dyDescent="0.2">
      <c r="A26" s="56" t="s">
        <v>40</v>
      </c>
      <c r="B26" s="56" t="s">
        <v>318</v>
      </c>
      <c r="C26" s="63">
        <v>44035709</v>
      </c>
      <c r="D26" s="62">
        <v>0</v>
      </c>
      <c r="E26" s="63">
        <v>44035709</v>
      </c>
    </row>
    <row r="27" spans="1:5" x14ac:dyDescent="0.2">
      <c r="A27" s="56" t="s">
        <v>125</v>
      </c>
      <c r="B27" s="56" t="s">
        <v>266</v>
      </c>
      <c r="C27" s="75">
        <v>0</v>
      </c>
      <c r="D27" s="76">
        <v>0</v>
      </c>
      <c r="E27" s="75">
        <v>0</v>
      </c>
    </row>
    <row r="28" spans="1:5" ht="25.5" x14ac:dyDescent="0.2">
      <c r="A28" s="56" t="s">
        <v>127</v>
      </c>
      <c r="B28" s="57" t="s">
        <v>325</v>
      </c>
      <c r="C28" s="63">
        <v>316731</v>
      </c>
      <c r="D28" s="62">
        <v>0</v>
      </c>
      <c r="E28" s="63">
        <v>316731</v>
      </c>
    </row>
    <row r="29" spans="1:5" x14ac:dyDescent="0.2">
      <c r="A29" s="56" t="s">
        <v>249</v>
      </c>
      <c r="B29" s="56" t="s">
        <v>270</v>
      </c>
      <c r="C29" s="63">
        <v>2250788</v>
      </c>
      <c r="D29" s="62">
        <v>0</v>
      </c>
      <c r="E29" s="63">
        <v>2250788</v>
      </c>
    </row>
    <row r="30" spans="1:5" x14ac:dyDescent="0.2">
      <c r="A30" s="56" t="s">
        <v>250</v>
      </c>
      <c r="B30" s="57" t="s">
        <v>319</v>
      </c>
      <c r="C30" s="63">
        <v>6118</v>
      </c>
      <c r="D30" s="62">
        <v>0</v>
      </c>
      <c r="E30" s="63">
        <v>6118</v>
      </c>
    </row>
    <row r="31" spans="1:5" x14ac:dyDescent="0.2">
      <c r="A31" s="56" t="s">
        <v>44</v>
      </c>
      <c r="B31" s="56" t="s">
        <v>320</v>
      </c>
      <c r="C31" s="62">
        <v>0</v>
      </c>
      <c r="D31" s="62">
        <v>0</v>
      </c>
      <c r="E31" s="62">
        <v>0</v>
      </c>
    </row>
    <row r="32" spans="1:5" ht="25.5" x14ac:dyDescent="0.2">
      <c r="A32" s="56" t="s">
        <v>46</v>
      </c>
      <c r="B32" s="57" t="s">
        <v>326</v>
      </c>
      <c r="C32" s="76">
        <v>0</v>
      </c>
      <c r="D32" s="76">
        <v>0</v>
      </c>
      <c r="E32" s="76">
        <v>0</v>
      </c>
    </row>
    <row r="33" spans="1:5" x14ac:dyDescent="0.2">
      <c r="A33" s="56" t="s">
        <v>131</v>
      </c>
      <c r="B33" s="56" t="s">
        <v>321</v>
      </c>
      <c r="C33" s="62">
        <v>0</v>
      </c>
      <c r="D33" s="62">
        <v>0</v>
      </c>
      <c r="E33" s="62">
        <v>0</v>
      </c>
    </row>
    <row r="34" spans="1:5" x14ac:dyDescent="0.2">
      <c r="A34" s="56" t="s">
        <v>157</v>
      </c>
      <c r="B34" s="57" t="s">
        <v>322</v>
      </c>
      <c r="C34" s="63">
        <v>8519587</v>
      </c>
      <c r="D34" s="62">
        <v>0</v>
      </c>
      <c r="E34" s="63">
        <v>8519587</v>
      </c>
    </row>
    <row r="35" spans="1:5" x14ac:dyDescent="0.2">
      <c r="A35" s="56" t="s">
        <v>48</v>
      </c>
      <c r="B35" s="56" t="s">
        <v>49</v>
      </c>
      <c r="C35" s="63">
        <v>48758947</v>
      </c>
      <c r="D35" s="62">
        <v>0</v>
      </c>
      <c r="E35" s="63">
        <v>48758947</v>
      </c>
    </row>
    <row r="36" spans="1:5" x14ac:dyDescent="0.2">
      <c r="A36" s="56" t="s">
        <v>327</v>
      </c>
      <c r="B36" s="56" t="s">
        <v>51</v>
      </c>
      <c r="C36" s="63">
        <v>27466158</v>
      </c>
      <c r="D36" s="62">
        <v>0</v>
      </c>
      <c r="E36" s="63">
        <v>27466158</v>
      </c>
    </row>
    <row r="37" spans="1:5" x14ac:dyDescent="0.2">
      <c r="A37" s="56" t="s">
        <v>328</v>
      </c>
      <c r="B37" s="56" t="s">
        <v>373</v>
      </c>
      <c r="C37" s="63">
        <v>19641750</v>
      </c>
      <c r="D37" s="62">
        <v>0</v>
      </c>
      <c r="E37" s="63">
        <v>19641750</v>
      </c>
    </row>
    <row r="38" spans="1:5" x14ac:dyDescent="0.2">
      <c r="A38" s="56" t="s">
        <v>330</v>
      </c>
      <c r="B38" s="58" t="s">
        <v>329</v>
      </c>
      <c r="C38" s="63">
        <v>145289</v>
      </c>
      <c r="D38" s="62">
        <v>0</v>
      </c>
      <c r="E38" s="63">
        <v>145289</v>
      </c>
    </row>
    <row r="39" spans="1:5" ht="25.5" x14ac:dyDescent="0.2">
      <c r="A39" s="56" t="s">
        <v>366</v>
      </c>
      <c r="B39" s="64" t="s">
        <v>369</v>
      </c>
      <c r="C39" s="75">
        <v>0</v>
      </c>
      <c r="D39" s="76">
        <v>0</v>
      </c>
      <c r="E39" s="75">
        <v>0</v>
      </c>
    </row>
    <row r="40" spans="1:5" x14ac:dyDescent="0.2">
      <c r="A40" s="56" t="s">
        <v>368</v>
      </c>
      <c r="B40" s="58" t="s">
        <v>324</v>
      </c>
      <c r="C40" s="63">
        <v>1505750</v>
      </c>
      <c r="D40" s="62">
        <v>0</v>
      </c>
      <c r="E40" s="63">
        <v>1505750</v>
      </c>
    </row>
    <row r="41" spans="1:5" x14ac:dyDescent="0.2">
      <c r="A41" s="56" t="s">
        <v>56</v>
      </c>
      <c r="B41" s="56" t="s">
        <v>57</v>
      </c>
      <c r="C41" s="62"/>
      <c r="D41" s="62"/>
      <c r="E41" s="62"/>
    </row>
    <row r="42" spans="1:5" x14ac:dyDescent="0.2">
      <c r="A42" s="56" t="s">
        <v>58</v>
      </c>
      <c r="B42" s="56" t="s">
        <v>272</v>
      </c>
      <c r="C42" s="63">
        <v>522477764</v>
      </c>
      <c r="D42" s="62">
        <v>0</v>
      </c>
      <c r="E42" s="63">
        <v>522477764</v>
      </c>
    </row>
    <row r="43" spans="1:5" x14ac:dyDescent="0.2">
      <c r="A43" s="59" t="s">
        <v>60</v>
      </c>
      <c r="B43" s="59" t="s">
        <v>273</v>
      </c>
      <c r="C43" s="63">
        <v>522477764</v>
      </c>
      <c r="D43" s="62">
        <v>0</v>
      </c>
      <c r="E43" s="63">
        <v>522477764</v>
      </c>
    </row>
    <row r="44" spans="1:5" x14ac:dyDescent="0.2">
      <c r="A44" s="59"/>
      <c r="B44" s="59"/>
    </row>
    <row r="45" spans="1:5" x14ac:dyDescent="0.2">
      <c r="A45" s="59"/>
      <c r="B45" s="59"/>
      <c r="C45" s="6"/>
    </row>
    <row r="46" spans="1:5" x14ac:dyDescent="0.2">
      <c r="A46" s="59"/>
      <c r="B46" s="59"/>
      <c r="C46" s="6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5" width="11.85546875" customWidth="1"/>
  </cols>
  <sheetData>
    <row r="1" spans="1:5" ht="15.75" x14ac:dyDescent="0.25">
      <c r="A1" s="50" t="s">
        <v>144</v>
      </c>
      <c r="B1" s="51"/>
      <c r="C1" s="24"/>
    </row>
    <row r="2" spans="1:5" x14ac:dyDescent="0.2">
      <c r="A2" s="52"/>
      <c r="B2" s="53"/>
      <c r="C2" s="25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382</v>
      </c>
      <c r="B4" s="113"/>
      <c r="C4" s="113"/>
    </row>
    <row r="5" spans="1:5" x14ac:dyDescent="0.2">
      <c r="A5" s="52"/>
      <c r="B5" s="52"/>
      <c r="E5" s="61" t="s">
        <v>2</v>
      </c>
    </row>
    <row r="6" spans="1:5" s="73" customFormat="1" ht="15.75" x14ac:dyDescent="0.2">
      <c r="A6" s="54" t="s">
        <v>3</v>
      </c>
      <c r="B6" s="54" t="s">
        <v>4</v>
      </c>
      <c r="C6" s="72" t="s">
        <v>5</v>
      </c>
      <c r="D6" s="72" t="s">
        <v>376</v>
      </c>
      <c r="E6" s="4" t="s">
        <v>7</v>
      </c>
    </row>
    <row r="7" spans="1:5" s="73" customFormat="1" ht="15.75" x14ac:dyDescent="0.2">
      <c r="A7" s="74">
        <v>1</v>
      </c>
      <c r="B7" s="74">
        <v>2</v>
      </c>
      <c r="C7" s="72">
        <v>3</v>
      </c>
      <c r="D7" s="72">
        <v>4</v>
      </c>
      <c r="E7" s="72">
        <v>5</v>
      </c>
    </row>
    <row r="8" spans="1:5" x14ac:dyDescent="0.2">
      <c r="A8" s="56" t="s">
        <v>8</v>
      </c>
      <c r="B8" s="56" t="s">
        <v>306</v>
      </c>
      <c r="C8" s="75">
        <v>212722396</v>
      </c>
      <c r="D8" s="75">
        <v>-8144466</v>
      </c>
      <c r="E8" s="75">
        <v>204577930</v>
      </c>
    </row>
    <row r="9" spans="1:5" x14ac:dyDescent="0.2">
      <c r="A9" s="56" t="s">
        <v>10</v>
      </c>
      <c r="B9" s="56" t="s">
        <v>307</v>
      </c>
      <c r="C9" s="75">
        <v>61387743</v>
      </c>
      <c r="D9" s="76">
        <v>-860</v>
      </c>
      <c r="E9" s="75">
        <v>61386883</v>
      </c>
    </row>
    <row r="10" spans="1:5" x14ac:dyDescent="0.2">
      <c r="A10" s="56" t="s">
        <v>12</v>
      </c>
      <c r="B10" s="57" t="s">
        <v>308</v>
      </c>
      <c r="C10" s="75">
        <v>56367063</v>
      </c>
      <c r="D10" s="76">
        <v>0</v>
      </c>
      <c r="E10" s="75">
        <v>56367063</v>
      </c>
    </row>
    <row r="11" spans="1:5" ht="25.5" x14ac:dyDescent="0.2">
      <c r="A11" s="56" t="s">
        <v>14</v>
      </c>
      <c r="B11" s="57" t="s">
        <v>309</v>
      </c>
      <c r="C11" s="75">
        <v>817038</v>
      </c>
      <c r="D11" s="75">
        <v>-156055</v>
      </c>
      <c r="E11" s="75">
        <v>660983</v>
      </c>
    </row>
    <row r="12" spans="1:5" x14ac:dyDescent="0.2">
      <c r="A12" s="56" t="s">
        <v>16</v>
      </c>
      <c r="B12" s="56" t="s">
        <v>310</v>
      </c>
      <c r="C12" s="75">
        <v>65922716</v>
      </c>
      <c r="D12" s="75">
        <v>-4082978</v>
      </c>
      <c r="E12" s="75">
        <v>61839738</v>
      </c>
    </row>
    <row r="13" spans="1:5" x14ac:dyDescent="0.2">
      <c r="A13" s="56" t="s">
        <v>18</v>
      </c>
      <c r="B13" s="56" t="s">
        <v>311</v>
      </c>
      <c r="C13" s="75">
        <v>12733170</v>
      </c>
      <c r="D13" s="75">
        <v>-69819</v>
      </c>
      <c r="E13" s="75">
        <v>12663351</v>
      </c>
    </row>
    <row r="14" spans="1:5" x14ac:dyDescent="0.2">
      <c r="A14" s="56" t="s">
        <v>20</v>
      </c>
      <c r="B14" s="56" t="s">
        <v>312</v>
      </c>
      <c r="C14" s="75">
        <v>579247</v>
      </c>
      <c r="D14" s="75">
        <v>-109984</v>
      </c>
      <c r="E14" s="75">
        <v>469263</v>
      </c>
    </row>
    <row r="15" spans="1:5" x14ac:dyDescent="0.2">
      <c r="A15" s="56" t="s">
        <v>22</v>
      </c>
      <c r="B15" s="56" t="s">
        <v>313</v>
      </c>
      <c r="C15" s="75">
        <v>5925773</v>
      </c>
      <c r="D15" s="75">
        <v>-265860</v>
      </c>
      <c r="E15" s="75">
        <v>5659913</v>
      </c>
    </row>
    <row r="16" spans="1:5" x14ac:dyDescent="0.2">
      <c r="A16" s="56" t="s">
        <v>24</v>
      </c>
      <c r="B16" s="56" t="s">
        <v>27</v>
      </c>
      <c r="C16" s="75">
        <v>1547091</v>
      </c>
      <c r="D16" s="75">
        <v>-754798</v>
      </c>
      <c r="E16" s="75">
        <v>792293</v>
      </c>
    </row>
    <row r="17" spans="1:5" x14ac:dyDescent="0.2">
      <c r="A17" s="56" t="s">
        <v>26</v>
      </c>
      <c r="B17" s="57" t="s">
        <v>314</v>
      </c>
      <c r="C17" s="75">
        <v>5617487</v>
      </c>
      <c r="D17" s="75">
        <v>-2685404</v>
      </c>
      <c r="E17" s="75">
        <v>2932083</v>
      </c>
    </row>
    <row r="18" spans="1:5" ht="25.5" x14ac:dyDescent="0.2">
      <c r="A18" s="56" t="s">
        <v>168</v>
      </c>
      <c r="B18" s="57" t="s">
        <v>247</v>
      </c>
      <c r="C18" s="75"/>
      <c r="D18" s="75"/>
      <c r="E18" s="75"/>
    </row>
    <row r="19" spans="1:5" x14ac:dyDescent="0.2">
      <c r="A19" s="56" t="s">
        <v>170</v>
      </c>
      <c r="B19" s="56" t="s">
        <v>122</v>
      </c>
      <c r="C19" s="75">
        <v>19197</v>
      </c>
      <c r="D19" s="76">
        <v>0</v>
      </c>
      <c r="E19" s="75">
        <v>19197</v>
      </c>
    </row>
    <row r="20" spans="1:5" x14ac:dyDescent="0.2">
      <c r="A20" s="56" t="s">
        <v>153</v>
      </c>
      <c r="B20" s="56" t="s">
        <v>315</v>
      </c>
      <c r="C20" s="75">
        <v>1805871</v>
      </c>
      <c r="D20" s="75">
        <v>-18708</v>
      </c>
      <c r="E20" s="75">
        <v>1787163</v>
      </c>
    </row>
    <row r="21" spans="1:5" x14ac:dyDescent="0.2">
      <c r="A21" s="56" t="s">
        <v>173</v>
      </c>
      <c r="B21" s="56" t="s">
        <v>124</v>
      </c>
      <c r="C21" s="75"/>
      <c r="D21" s="75"/>
      <c r="E21" s="75"/>
    </row>
    <row r="22" spans="1:5" x14ac:dyDescent="0.2">
      <c r="A22" s="56" t="s">
        <v>32</v>
      </c>
      <c r="B22" s="56" t="s">
        <v>33</v>
      </c>
      <c r="C22" s="75">
        <v>204577930</v>
      </c>
      <c r="D22" s="76">
        <v>0</v>
      </c>
      <c r="E22" s="75">
        <v>204577930</v>
      </c>
    </row>
    <row r="23" spans="1:5" x14ac:dyDescent="0.2">
      <c r="A23" s="56" t="s">
        <v>34</v>
      </c>
      <c r="B23" s="56" t="s">
        <v>281</v>
      </c>
      <c r="C23" s="75">
        <v>156901452</v>
      </c>
      <c r="D23" s="76">
        <v>0</v>
      </c>
      <c r="E23" s="75">
        <v>156901452</v>
      </c>
    </row>
    <row r="24" spans="1:5" x14ac:dyDescent="0.2">
      <c r="A24" s="56" t="s">
        <v>36</v>
      </c>
      <c r="B24" s="56" t="s">
        <v>316</v>
      </c>
      <c r="C24" s="75">
        <v>27202268</v>
      </c>
      <c r="D24" s="76">
        <v>0</v>
      </c>
      <c r="E24" s="75">
        <v>27202268</v>
      </c>
    </row>
    <row r="25" spans="1:5" x14ac:dyDescent="0.2">
      <c r="A25" s="56" t="s">
        <v>38</v>
      </c>
      <c r="B25" s="56" t="s">
        <v>317</v>
      </c>
      <c r="C25" s="75">
        <v>72204800</v>
      </c>
      <c r="D25" s="76">
        <v>0</v>
      </c>
      <c r="E25" s="75">
        <v>72204800</v>
      </c>
    </row>
    <row r="26" spans="1:5" x14ac:dyDescent="0.2">
      <c r="A26" s="56" t="s">
        <v>40</v>
      </c>
      <c r="B26" s="56" t="s">
        <v>318</v>
      </c>
      <c r="C26" s="75">
        <v>47017061</v>
      </c>
      <c r="D26" s="76">
        <v>0</v>
      </c>
      <c r="E26" s="75">
        <v>47017061</v>
      </c>
    </row>
    <row r="27" spans="1:5" x14ac:dyDescent="0.2">
      <c r="A27" s="56" t="s">
        <v>125</v>
      </c>
      <c r="B27" s="56" t="s">
        <v>266</v>
      </c>
      <c r="C27" s="75"/>
      <c r="D27" s="76"/>
      <c r="E27" s="75"/>
    </row>
    <row r="28" spans="1:5" ht="25.5" x14ac:dyDescent="0.2">
      <c r="A28" s="56" t="s">
        <v>127</v>
      </c>
      <c r="B28" s="57" t="s">
        <v>325</v>
      </c>
      <c r="C28" s="75">
        <v>166587</v>
      </c>
      <c r="D28" s="76">
        <v>0</v>
      </c>
      <c r="E28" s="75">
        <v>166587</v>
      </c>
    </row>
    <row r="29" spans="1:5" x14ac:dyDescent="0.2">
      <c r="A29" s="56" t="s">
        <v>249</v>
      </c>
      <c r="B29" s="56" t="s">
        <v>270</v>
      </c>
      <c r="C29" s="75">
        <v>2626910</v>
      </c>
      <c r="D29" s="76">
        <v>0</v>
      </c>
      <c r="E29" s="75">
        <v>2626910</v>
      </c>
    </row>
    <row r="30" spans="1:5" x14ac:dyDescent="0.2">
      <c r="A30" s="56" t="s">
        <v>250</v>
      </c>
      <c r="B30" s="57" t="s">
        <v>319</v>
      </c>
      <c r="C30" s="75">
        <v>12376</v>
      </c>
      <c r="D30" s="76">
        <v>0</v>
      </c>
      <c r="E30" s="75">
        <v>12376</v>
      </c>
    </row>
    <row r="31" spans="1:5" x14ac:dyDescent="0.2">
      <c r="A31" s="56" t="s">
        <v>44</v>
      </c>
      <c r="B31" s="56" t="s">
        <v>320</v>
      </c>
      <c r="C31" s="76">
        <v>0</v>
      </c>
      <c r="D31" s="76">
        <v>0</v>
      </c>
      <c r="E31" s="76">
        <v>0</v>
      </c>
    </row>
    <row r="32" spans="1:5" ht="25.5" x14ac:dyDescent="0.2">
      <c r="A32" s="56" t="s">
        <v>46</v>
      </c>
      <c r="B32" s="57" t="s">
        <v>326</v>
      </c>
      <c r="C32" s="76"/>
      <c r="D32" s="76"/>
      <c r="E32" s="76"/>
    </row>
    <row r="33" spans="1:5" x14ac:dyDescent="0.2">
      <c r="A33" s="56" t="s">
        <v>131</v>
      </c>
      <c r="B33" s="56" t="s">
        <v>321</v>
      </c>
      <c r="C33" s="76">
        <v>0</v>
      </c>
      <c r="D33" s="76">
        <v>0</v>
      </c>
      <c r="E33" s="76">
        <v>0</v>
      </c>
    </row>
    <row r="34" spans="1:5" x14ac:dyDescent="0.2">
      <c r="A34" s="56" t="s">
        <v>157</v>
      </c>
      <c r="B34" s="57" t="s">
        <v>322</v>
      </c>
      <c r="C34" s="75">
        <v>7671450</v>
      </c>
      <c r="D34" s="76">
        <v>0</v>
      </c>
      <c r="E34" s="75">
        <v>7671450</v>
      </c>
    </row>
    <row r="35" spans="1:5" x14ac:dyDescent="0.2">
      <c r="A35" s="56" t="s">
        <v>48</v>
      </c>
      <c r="B35" s="56" t="s">
        <v>49</v>
      </c>
      <c r="C35" s="75">
        <v>47676478</v>
      </c>
      <c r="D35" s="76">
        <v>0</v>
      </c>
      <c r="E35" s="75">
        <v>47676478</v>
      </c>
    </row>
    <row r="36" spans="1:5" x14ac:dyDescent="0.2">
      <c r="A36" s="56" t="s">
        <v>327</v>
      </c>
      <c r="B36" s="56" t="s">
        <v>51</v>
      </c>
      <c r="C36" s="75">
        <v>27466158</v>
      </c>
      <c r="D36" s="76">
        <v>0</v>
      </c>
      <c r="E36" s="75">
        <v>27466158</v>
      </c>
    </row>
    <row r="37" spans="1:5" x14ac:dyDescent="0.2">
      <c r="A37" s="56" t="s">
        <v>328</v>
      </c>
      <c r="B37" s="56" t="s">
        <v>373</v>
      </c>
      <c r="C37" s="75">
        <v>19641750</v>
      </c>
      <c r="D37" s="76">
        <v>0</v>
      </c>
      <c r="E37" s="75">
        <v>19641750</v>
      </c>
    </row>
    <row r="38" spans="1:5" x14ac:dyDescent="0.2">
      <c r="A38" s="56" t="s">
        <v>330</v>
      </c>
      <c r="B38" s="58" t="s">
        <v>329</v>
      </c>
      <c r="C38" s="75">
        <v>164521</v>
      </c>
      <c r="D38" s="76">
        <v>0</v>
      </c>
      <c r="E38" s="75">
        <v>164521</v>
      </c>
    </row>
    <row r="39" spans="1:5" ht="25.5" x14ac:dyDescent="0.2">
      <c r="A39" s="56" t="s">
        <v>366</v>
      </c>
      <c r="B39" s="64" t="s">
        <v>369</v>
      </c>
      <c r="C39" s="75"/>
      <c r="D39" s="76"/>
      <c r="E39" s="75"/>
    </row>
    <row r="40" spans="1:5" x14ac:dyDescent="0.2">
      <c r="A40" s="56" t="s">
        <v>368</v>
      </c>
      <c r="B40" s="58" t="s">
        <v>324</v>
      </c>
      <c r="C40" s="75">
        <v>404049</v>
      </c>
      <c r="D40" s="76">
        <v>0</v>
      </c>
      <c r="E40" s="75">
        <v>404049</v>
      </c>
    </row>
    <row r="41" spans="1:5" x14ac:dyDescent="0.2">
      <c r="A41" s="56" t="s">
        <v>56</v>
      </c>
      <c r="B41" s="56" t="s">
        <v>57</v>
      </c>
      <c r="C41" s="76"/>
      <c r="D41" s="76"/>
      <c r="E41" s="76"/>
    </row>
    <row r="42" spans="1:5" x14ac:dyDescent="0.2">
      <c r="A42" s="56" t="s">
        <v>58</v>
      </c>
      <c r="B42" s="56" t="s">
        <v>272</v>
      </c>
      <c r="C42" s="75">
        <v>484884025</v>
      </c>
      <c r="D42" s="76">
        <v>0</v>
      </c>
      <c r="E42" s="75">
        <v>484884025</v>
      </c>
    </row>
    <row r="43" spans="1:5" x14ac:dyDescent="0.2">
      <c r="A43" s="59" t="s">
        <v>60</v>
      </c>
      <c r="B43" s="59" t="s">
        <v>273</v>
      </c>
      <c r="C43" s="75">
        <v>484884025</v>
      </c>
      <c r="D43" s="76">
        <v>0</v>
      </c>
      <c r="E43" s="75">
        <v>484884025</v>
      </c>
    </row>
    <row r="44" spans="1:5" x14ac:dyDescent="0.2">
      <c r="A44" s="59"/>
      <c r="B44" s="59"/>
    </row>
    <row r="45" spans="1:5" x14ac:dyDescent="0.2">
      <c r="A45" s="59"/>
      <c r="B45" s="59"/>
      <c r="C45" s="6"/>
    </row>
    <row r="46" spans="1:5" x14ac:dyDescent="0.2">
      <c r="A46" s="59"/>
      <c r="B46" s="59"/>
      <c r="C46" s="6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5" width="11.85546875" customWidth="1"/>
  </cols>
  <sheetData>
    <row r="1" spans="1:5" ht="15.75" x14ac:dyDescent="0.25">
      <c r="A1" s="50" t="s">
        <v>144</v>
      </c>
      <c r="B1" s="51"/>
      <c r="C1" s="24"/>
    </row>
    <row r="2" spans="1:5" x14ac:dyDescent="0.2">
      <c r="A2" s="52"/>
      <c r="B2" s="53"/>
      <c r="C2" s="25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379</v>
      </c>
      <c r="B4" s="113"/>
      <c r="C4" s="113"/>
    </row>
    <row r="5" spans="1:5" x14ac:dyDescent="0.2">
      <c r="A5" s="52"/>
      <c r="B5" s="52"/>
      <c r="E5" s="61" t="s">
        <v>2</v>
      </c>
    </row>
    <row r="6" spans="1:5" s="73" customFormat="1" ht="15.75" x14ac:dyDescent="0.2">
      <c r="A6" s="54" t="s">
        <v>3</v>
      </c>
      <c r="B6" s="54" t="s">
        <v>4</v>
      </c>
      <c r="C6" s="72" t="s">
        <v>5</v>
      </c>
      <c r="D6" s="72" t="s">
        <v>376</v>
      </c>
      <c r="E6" s="4" t="s">
        <v>7</v>
      </c>
    </row>
    <row r="7" spans="1:5" s="73" customFormat="1" ht="15.75" x14ac:dyDescent="0.2">
      <c r="A7" s="74">
        <v>1</v>
      </c>
      <c r="B7" s="74">
        <v>2</v>
      </c>
      <c r="C7" s="72">
        <v>3</v>
      </c>
      <c r="D7" s="72">
        <v>4</v>
      </c>
      <c r="E7" s="72">
        <v>5</v>
      </c>
    </row>
    <row r="8" spans="1:5" x14ac:dyDescent="0.2">
      <c r="A8" s="56" t="s">
        <v>8</v>
      </c>
      <c r="B8" s="56" t="s">
        <v>306</v>
      </c>
      <c r="C8" s="75">
        <v>200909935</v>
      </c>
      <c r="D8" s="75">
        <v>-7378365</v>
      </c>
      <c r="E8" s="75">
        <v>193531570</v>
      </c>
    </row>
    <row r="9" spans="1:5" x14ac:dyDescent="0.2">
      <c r="A9" s="56" t="s">
        <v>10</v>
      </c>
      <c r="B9" s="56" t="s">
        <v>307</v>
      </c>
      <c r="C9" s="75">
        <v>58129347</v>
      </c>
      <c r="D9" s="76">
        <v>-775</v>
      </c>
      <c r="E9" s="75">
        <v>58128572</v>
      </c>
    </row>
    <row r="10" spans="1:5" x14ac:dyDescent="0.2">
      <c r="A10" s="56" t="s">
        <v>12</v>
      </c>
      <c r="B10" s="57" t="s">
        <v>308</v>
      </c>
      <c r="C10" s="75">
        <v>54486947</v>
      </c>
      <c r="D10" s="76">
        <v>0</v>
      </c>
      <c r="E10" s="75">
        <v>54486947</v>
      </c>
    </row>
    <row r="11" spans="1:5" ht="25.5" x14ac:dyDescent="0.2">
      <c r="A11" s="56" t="s">
        <v>14</v>
      </c>
      <c r="B11" s="57" t="s">
        <v>309</v>
      </c>
      <c r="C11" s="75">
        <v>667640</v>
      </c>
      <c r="D11" s="75">
        <v>-137951</v>
      </c>
      <c r="E11" s="75">
        <v>529689</v>
      </c>
    </row>
    <row r="12" spans="1:5" x14ac:dyDescent="0.2">
      <c r="A12" s="56" t="s">
        <v>16</v>
      </c>
      <c r="B12" s="56" t="s">
        <v>310</v>
      </c>
      <c r="C12" s="75">
        <v>63319083</v>
      </c>
      <c r="D12" s="75">
        <v>-3646580</v>
      </c>
      <c r="E12" s="75">
        <v>59672503</v>
      </c>
    </row>
    <row r="13" spans="1:5" x14ac:dyDescent="0.2">
      <c r="A13" s="56" t="s">
        <v>18</v>
      </c>
      <c r="B13" s="56" t="s">
        <v>311</v>
      </c>
      <c r="C13" s="75">
        <v>8606411</v>
      </c>
      <c r="D13" s="75">
        <v>-23152</v>
      </c>
      <c r="E13" s="75">
        <v>8583259</v>
      </c>
    </row>
    <row r="14" spans="1:5" x14ac:dyDescent="0.2">
      <c r="A14" s="56" t="s">
        <v>20</v>
      </c>
      <c r="B14" s="56" t="s">
        <v>312</v>
      </c>
      <c r="C14" s="75">
        <v>554385</v>
      </c>
      <c r="D14" s="75">
        <v>-109984</v>
      </c>
      <c r="E14" s="75">
        <v>444401</v>
      </c>
    </row>
    <row r="15" spans="1:5" x14ac:dyDescent="0.2">
      <c r="A15" s="56" t="s">
        <v>22</v>
      </c>
      <c r="B15" s="56" t="s">
        <v>313</v>
      </c>
      <c r="C15" s="75">
        <v>6071996</v>
      </c>
      <c r="D15" s="75">
        <v>-246620</v>
      </c>
      <c r="E15" s="75">
        <v>5825376</v>
      </c>
    </row>
    <row r="16" spans="1:5" x14ac:dyDescent="0.2">
      <c r="A16" s="56" t="s">
        <v>24</v>
      </c>
      <c r="B16" s="56" t="s">
        <v>27</v>
      </c>
      <c r="C16" s="75">
        <v>1495803</v>
      </c>
      <c r="D16" s="75">
        <v>-686998</v>
      </c>
      <c r="E16" s="75">
        <v>808805</v>
      </c>
    </row>
    <row r="17" spans="1:5" x14ac:dyDescent="0.2">
      <c r="A17" s="56" t="s">
        <v>26</v>
      </c>
      <c r="B17" s="57" t="s">
        <v>314</v>
      </c>
      <c r="C17" s="75">
        <v>5542115</v>
      </c>
      <c r="D17" s="75">
        <v>-2518082</v>
      </c>
      <c r="E17" s="75">
        <v>3024033</v>
      </c>
    </row>
    <row r="18" spans="1:5" ht="25.5" x14ac:dyDescent="0.2">
      <c r="A18" s="56" t="s">
        <v>168</v>
      </c>
      <c r="B18" s="57" t="s">
        <v>247</v>
      </c>
      <c r="C18" s="75"/>
      <c r="D18" s="75"/>
      <c r="E18" s="75"/>
    </row>
    <row r="19" spans="1:5" x14ac:dyDescent="0.2">
      <c r="A19" s="56" t="s">
        <v>170</v>
      </c>
      <c r="B19" s="56" t="s">
        <v>122</v>
      </c>
      <c r="C19" s="75">
        <v>19197</v>
      </c>
      <c r="D19" s="76">
        <v>0</v>
      </c>
      <c r="E19" s="75">
        <v>19197</v>
      </c>
    </row>
    <row r="20" spans="1:5" x14ac:dyDescent="0.2">
      <c r="A20" s="56" t="s">
        <v>153</v>
      </c>
      <c r="B20" s="56" t="s">
        <v>315</v>
      </c>
      <c r="C20" s="75">
        <v>2017011</v>
      </c>
      <c r="D20" s="75">
        <v>-8223</v>
      </c>
      <c r="E20" s="75">
        <v>2008788</v>
      </c>
    </row>
    <row r="21" spans="1:5" x14ac:dyDescent="0.2">
      <c r="A21" s="56" t="s">
        <v>173</v>
      </c>
      <c r="B21" s="56" t="s">
        <v>124</v>
      </c>
      <c r="C21" s="75"/>
      <c r="D21" s="75"/>
      <c r="E21" s="75"/>
    </row>
    <row r="22" spans="1:5" x14ac:dyDescent="0.2">
      <c r="A22" s="56" t="s">
        <v>32</v>
      </c>
      <c r="B22" s="56" t="s">
        <v>33</v>
      </c>
      <c r="C22" s="75">
        <v>193531570</v>
      </c>
      <c r="D22" s="76">
        <v>0</v>
      </c>
      <c r="E22" s="75">
        <v>193531570</v>
      </c>
    </row>
    <row r="23" spans="1:5" x14ac:dyDescent="0.2">
      <c r="A23" s="56" t="s">
        <v>34</v>
      </c>
      <c r="B23" s="56" t="s">
        <v>281</v>
      </c>
      <c r="C23" s="75">
        <v>146283999</v>
      </c>
      <c r="D23" s="76">
        <v>0</v>
      </c>
      <c r="E23" s="75">
        <v>146283999</v>
      </c>
    </row>
    <row r="24" spans="1:5" x14ac:dyDescent="0.2">
      <c r="A24" s="56" t="s">
        <v>36</v>
      </c>
      <c r="B24" s="56" t="s">
        <v>316</v>
      </c>
      <c r="C24" s="75">
        <v>26119449</v>
      </c>
      <c r="D24" s="76">
        <v>0</v>
      </c>
      <c r="E24" s="75">
        <v>26119449</v>
      </c>
    </row>
    <row r="25" spans="1:5" x14ac:dyDescent="0.2">
      <c r="A25" s="56" t="s">
        <v>38</v>
      </c>
      <c r="B25" s="56" t="s">
        <v>317</v>
      </c>
      <c r="C25" s="75">
        <v>70151906</v>
      </c>
      <c r="D25" s="76">
        <v>0</v>
      </c>
      <c r="E25" s="75">
        <v>70151906</v>
      </c>
    </row>
    <row r="26" spans="1:5" x14ac:dyDescent="0.2">
      <c r="A26" s="56" t="s">
        <v>40</v>
      </c>
      <c r="B26" s="56" t="s">
        <v>318</v>
      </c>
      <c r="C26" s="75">
        <v>40157629</v>
      </c>
      <c r="D26" s="76">
        <v>0</v>
      </c>
      <c r="E26" s="75">
        <v>40157629</v>
      </c>
    </row>
    <row r="27" spans="1:5" x14ac:dyDescent="0.2">
      <c r="A27" s="56" t="s">
        <v>125</v>
      </c>
      <c r="B27" s="56" t="s">
        <v>266</v>
      </c>
      <c r="C27" s="79"/>
      <c r="D27" s="79"/>
      <c r="E27" s="79"/>
    </row>
    <row r="28" spans="1:5" ht="25.5" x14ac:dyDescent="0.2">
      <c r="A28" s="56" t="s">
        <v>127</v>
      </c>
      <c r="B28" s="57" t="s">
        <v>325</v>
      </c>
      <c r="C28" s="75">
        <v>88684</v>
      </c>
      <c r="D28" s="76">
        <v>0</v>
      </c>
      <c r="E28" s="75">
        <v>88684</v>
      </c>
    </row>
    <row r="29" spans="1:5" x14ac:dyDescent="0.2">
      <c r="A29" s="56" t="s">
        <v>249</v>
      </c>
      <c r="B29" s="56" t="s">
        <v>270</v>
      </c>
      <c r="C29" s="75">
        <v>2517237</v>
      </c>
      <c r="D29" s="76">
        <v>0</v>
      </c>
      <c r="E29" s="75">
        <v>2517237</v>
      </c>
    </row>
    <row r="30" spans="1:5" x14ac:dyDescent="0.2">
      <c r="A30" s="56" t="s">
        <v>250</v>
      </c>
      <c r="B30" s="57" t="s">
        <v>319</v>
      </c>
      <c r="C30" s="75">
        <v>33727</v>
      </c>
      <c r="D30" s="76">
        <v>0</v>
      </c>
      <c r="E30" s="75">
        <v>33727</v>
      </c>
    </row>
    <row r="31" spans="1:5" x14ac:dyDescent="0.2">
      <c r="A31" s="56" t="s">
        <v>44</v>
      </c>
      <c r="B31" s="56" t="s">
        <v>320</v>
      </c>
      <c r="C31" s="76">
        <v>0</v>
      </c>
      <c r="D31" s="76">
        <v>0</v>
      </c>
      <c r="E31" s="76">
        <v>0</v>
      </c>
    </row>
    <row r="32" spans="1:5" ht="25.5" x14ac:dyDescent="0.2">
      <c r="A32" s="56" t="s">
        <v>46</v>
      </c>
      <c r="B32" s="57" t="s">
        <v>326</v>
      </c>
      <c r="C32" s="76"/>
      <c r="D32" s="76"/>
      <c r="E32" s="76"/>
    </row>
    <row r="33" spans="1:5" x14ac:dyDescent="0.2">
      <c r="A33" s="56" t="s">
        <v>131</v>
      </c>
      <c r="B33" s="56" t="s">
        <v>321</v>
      </c>
      <c r="C33" s="76">
        <v>0</v>
      </c>
      <c r="D33" s="76">
        <v>0</v>
      </c>
      <c r="E33" s="76">
        <v>0</v>
      </c>
    </row>
    <row r="34" spans="1:5" x14ac:dyDescent="0.2">
      <c r="A34" s="56" t="s">
        <v>157</v>
      </c>
      <c r="B34" s="57" t="s">
        <v>322</v>
      </c>
      <c r="C34" s="75">
        <v>7215367</v>
      </c>
      <c r="D34" s="76">
        <v>0</v>
      </c>
      <c r="E34" s="75">
        <v>7215367</v>
      </c>
    </row>
    <row r="35" spans="1:5" x14ac:dyDescent="0.2">
      <c r="A35" s="56" t="s">
        <v>48</v>
      </c>
      <c r="B35" s="56" t="s">
        <v>49</v>
      </c>
      <c r="C35" s="75">
        <v>47247571</v>
      </c>
      <c r="D35" s="76">
        <v>0</v>
      </c>
      <c r="E35" s="75">
        <v>47247571</v>
      </c>
    </row>
    <row r="36" spans="1:5" x14ac:dyDescent="0.2">
      <c r="A36" s="56" t="s">
        <v>327</v>
      </c>
      <c r="B36" s="56" t="s">
        <v>51</v>
      </c>
      <c r="C36" s="75">
        <v>27466158</v>
      </c>
      <c r="D36" s="76">
        <v>0</v>
      </c>
      <c r="E36" s="75">
        <v>27466158</v>
      </c>
    </row>
    <row r="37" spans="1:5" x14ac:dyDescent="0.2">
      <c r="A37" s="56" t="s">
        <v>328</v>
      </c>
      <c r="B37" s="56" t="s">
        <v>373</v>
      </c>
      <c r="C37" s="75">
        <v>19641750</v>
      </c>
      <c r="D37" s="76">
        <v>0</v>
      </c>
      <c r="E37" s="75">
        <v>19641750</v>
      </c>
    </row>
    <row r="38" spans="1:5" x14ac:dyDescent="0.2">
      <c r="A38" s="56" t="s">
        <v>330</v>
      </c>
      <c r="B38" s="58" t="s">
        <v>329</v>
      </c>
      <c r="C38" s="75">
        <v>139663</v>
      </c>
      <c r="D38" s="76">
        <v>0</v>
      </c>
      <c r="E38" s="75">
        <v>139663</v>
      </c>
    </row>
    <row r="39" spans="1:5" ht="25.5" x14ac:dyDescent="0.2">
      <c r="A39" s="56" t="s">
        <v>366</v>
      </c>
      <c r="B39" s="64" t="s">
        <v>369</v>
      </c>
      <c r="C39" s="75"/>
      <c r="D39" s="76"/>
      <c r="E39" s="75"/>
    </row>
    <row r="40" spans="1:5" x14ac:dyDescent="0.2">
      <c r="A40" s="56" t="s">
        <v>368</v>
      </c>
      <c r="B40" s="58" t="s">
        <v>324</v>
      </c>
      <c r="C40" s="76">
        <v>0</v>
      </c>
      <c r="D40" s="76">
        <v>0</v>
      </c>
      <c r="E40" s="76">
        <v>0</v>
      </c>
    </row>
    <row r="41" spans="1:5" x14ac:dyDescent="0.2">
      <c r="A41" s="56" t="s">
        <v>56</v>
      </c>
      <c r="B41" s="56" t="s">
        <v>57</v>
      </c>
      <c r="C41" s="76"/>
      <c r="D41" s="76"/>
      <c r="E41" s="76"/>
    </row>
    <row r="42" spans="1:5" x14ac:dyDescent="0.2">
      <c r="A42" s="56" t="s">
        <v>58</v>
      </c>
      <c r="B42" s="56" t="s">
        <v>272</v>
      </c>
      <c r="C42" s="75">
        <v>477700309</v>
      </c>
      <c r="D42" s="76">
        <v>0</v>
      </c>
      <c r="E42" s="75">
        <v>477700309</v>
      </c>
    </row>
    <row r="43" spans="1:5" x14ac:dyDescent="0.2">
      <c r="A43" s="59" t="s">
        <v>60</v>
      </c>
      <c r="B43" s="59" t="s">
        <v>273</v>
      </c>
      <c r="C43" s="75">
        <v>477700309</v>
      </c>
      <c r="D43" s="76">
        <v>0</v>
      </c>
      <c r="E43" s="75">
        <v>477700309</v>
      </c>
    </row>
    <row r="44" spans="1:5" x14ac:dyDescent="0.2">
      <c r="A44" s="59"/>
      <c r="B44" s="59"/>
    </row>
    <row r="45" spans="1:5" x14ac:dyDescent="0.2">
      <c r="A45" s="59"/>
      <c r="B45" s="59"/>
      <c r="C45" s="6"/>
    </row>
    <row r="46" spans="1:5" x14ac:dyDescent="0.2">
      <c r="A46" s="59"/>
      <c r="B46" s="59"/>
      <c r="C46" s="6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5" width="11.85546875" customWidth="1"/>
  </cols>
  <sheetData>
    <row r="1" spans="1:5" ht="15.75" x14ac:dyDescent="0.25">
      <c r="A1" s="50" t="s">
        <v>144</v>
      </c>
      <c r="B1" s="51"/>
      <c r="C1" s="24"/>
    </row>
    <row r="2" spans="1:5" x14ac:dyDescent="0.2">
      <c r="A2" s="52"/>
      <c r="B2" s="53"/>
      <c r="C2" s="25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378</v>
      </c>
      <c r="B4" s="113"/>
      <c r="C4" s="113"/>
    </row>
    <row r="5" spans="1:5" x14ac:dyDescent="0.2">
      <c r="A5" s="52"/>
      <c r="B5" s="52"/>
      <c r="E5" s="61" t="s">
        <v>2</v>
      </c>
    </row>
    <row r="6" spans="1:5" s="73" customFormat="1" ht="15.75" x14ac:dyDescent="0.2">
      <c r="A6" s="54" t="s">
        <v>3</v>
      </c>
      <c r="B6" s="54" t="s">
        <v>4</v>
      </c>
      <c r="C6" s="72" t="s">
        <v>5</v>
      </c>
      <c r="D6" s="72" t="s">
        <v>376</v>
      </c>
      <c r="E6" s="4" t="s">
        <v>7</v>
      </c>
    </row>
    <row r="7" spans="1:5" s="73" customFormat="1" ht="15.75" x14ac:dyDescent="0.2">
      <c r="A7" s="74">
        <v>1</v>
      </c>
      <c r="B7" s="74">
        <v>2</v>
      </c>
      <c r="C7" s="72">
        <v>3</v>
      </c>
      <c r="D7" s="72">
        <v>4</v>
      </c>
      <c r="E7" s="72">
        <v>5</v>
      </c>
    </row>
    <row r="8" spans="1:5" x14ac:dyDescent="0.2">
      <c r="A8" s="56" t="s">
        <v>8</v>
      </c>
      <c r="B8" s="56" t="s">
        <v>306</v>
      </c>
      <c r="C8" s="75">
        <v>190595810</v>
      </c>
      <c r="D8" s="75">
        <v>-6930100</v>
      </c>
      <c r="E8" s="75">
        <v>183665710</v>
      </c>
    </row>
    <row r="9" spans="1:5" x14ac:dyDescent="0.2">
      <c r="A9" s="56" t="s">
        <v>10</v>
      </c>
      <c r="B9" s="56" t="s">
        <v>307</v>
      </c>
      <c r="C9" s="75">
        <v>42400163</v>
      </c>
      <c r="D9" s="76">
        <v>-706</v>
      </c>
      <c r="E9" s="75">
        <v>42399457</v>
      </c>
    </row>
    <row r="10" spans="1:5" x14ac:dyDescent="0.2">
      <c r="A10" s="56" t="s">
        <v>12</v>
      </c>
      <c r="B10" s="57" t="s">
        <v>308</v>
      </c>
      <c r="C10" s="75">
        <v>59917461</v>
      </c>
      <c r="D10" s="76">
        <v>0</v>
      </c>
      <c r="E10" s="75">
        <v>59917461</v>
      </c>
    </row>
    <row r="11" spans="1:5" ht="25.5" x14ac:dyDescent="0.2">
      <c r="A11" s="56" t="s">
        <v>14</v>
      </c>
      <c r="B11" s="57" t="s">
        <v>309</v>
      </c>
      <c r="C11" s="75">
        <v>942315</v>
      </c>
      <c r="D11" s="75">
        <v>-137889</v>
      </c>
      <c r="E11" s="75">
        <v>804426</v>
      </c>
    </row>
    <row r="12" spans="1:5" x14ac:dyDescent="0.2">
      <c r="A12" s="56" t="s">
        <v>16</v>
      </c>
      <c r="B12" s="56" t="s">
        <v>310</v>
      </c>
      <c r="C12" s="75">
        <v>66144176</v>
      </c>
      <c r="D12" s="75">
        <v>-3441865</v>
      </c>
      <c r="E12" s="75">
        <v>62702311</v>
      </c>
    </row>
    <row r="13" spans="1:5" x14ac:dyDescent="0.2">
      <c r="A13" s="56" t="s">
        <v>18</v>
      </c>
      <c r="B13" s="56" t="s">
        <v>311</v>
      </c>
      <c r="C13" s="75">
        <v>6922455</v>
      </c>
      <c r="D13" s="75">
        <v>-18966</v>
      </c>
      <c r="E13" s="75">
        <v>6903489</v>
      </c>
    </row>
    <row r="14" spans="1:5" x14ac:dyDescent="0.2">
      <c r="A14" s="56" t="s">
        <v>20</v>
      </c>
      <c r="B14" s="56" t="s">
        <v>312</v>
      </c>
      <c r="C14" s="75">
        <v>483185</v>
      </c>
      <c r="D14" s="75">
        <v>-35827</v>
      </c>
      <c r="E14" s="75">
        <v>447358</v>
      </c>
    </row>
    <row r="15" spans="1:5" x14ac:dyDescent="0.2">
      <c r="A15" s="56" t="s">
        <v>22</v>
      </c>
      <c r="B15" s="56" t="s">
        <v>313</v>
      </c>
      <c r="C15" s="75">
        <v>5667669</v>
      </c>
      <c r="D15" s="75">
        <v>-273584</v>
      </c>
      <c r="E15" s="75">
        <v>5394085</v>
      </c>
    </row>
    <row r="16" spans="1:5" x14ac:dyDescent="0.2">
      <c r="A16" s="56" t="s">
        <v>24</v>
      </c>
      <c r="B16" s="56" t="s">
        <v>27</v>
      </c>
      <c r="C16" s="75">
        <v>1371421</v>
      </c>
      <c r="D16" s="75">
        <v>-623497</v>
      </c>
      <c r="E16" s="75">
        <v>747924</v>
      </c>
    </row>
    <row r="17" spans="1:5" x14ac:dyDescent="0.2">
      <c r="A17" s="56" t="s">
        <v>26</v>
      </c>
      <c r="B17" s="57" t="s">
        <v>314</v>
      </c>
      <c r="C17" s="75">
        <v>5456972</v>
      </c>
      <c r="D17" s="75">
        <v>-2390993</v>
      </c>
      <c r="E17" s="75">
        <v>3065979</v>
      </c>
    </row>
    <row r="18" spans="1:5" ht="25.5" x14ac:dyDescent="0.2">
      <c r="A18" s="56" t="s">
        <v>168</v>
      </c>
      <c r="B18" s="57" t="s">
        <v>247</v>
      </c>
      <c r="C18" s="78"/>
      <c r="D18" s="78"/>
      <c r="E18" s="78"/>
    </row>
    <row r="19" spans="1:5" x14ac:dyDescent="0.2">
      <c r="A19" s="56" t="s">
        <v>170</v>
      </c>
      <c r="B19" s="56" t="s">
        <v>122</v>
      </c>
      <c r="C19" s="76">
        <v>0</v>
      </c>
      <c r="D19" s="76">
        <v>0</v>
      </c>
      <c r="E19" s="76">
        <v>0</v>
      </c>
    </row>
    <row r="20" spans="1:5" x14ac:dyDescent="0.2">
      <c r="A20" s="56" t="s">
        <v>153</v>
      </c>
      <c r="B20" s="56" t="s">
        <v>315</v>
      </c>
      <c r="C20" s="75">
        <v>1289993</v>
      </c>
      <c r="D20" s="75">
        <v>-6773</v>
      </c>
      <c r="E20" s="75">
        <v>1283220</v>
      </c>
    </row>
    <row r="21" spans="1:5" x14ac:dyDescent="0.2">
      <c r="A21" s="56" t="s">
        <v>173</v>
      </c>
      <c r="B21" s="56" t="s">
        <v>124</v>
      </c>
      <c r="C21" s="78"/>
      <c r="D21" s="78"/>
      <c r="E21" s="78"/>
    </row>
    <row r="22" spans="1:5" x14ac:dyDescent="0.2">
      <c r="A22" s="56" t="s">
        <v>32</v>
      </c>
      <c r="B22" s="56" t="s">
        <v>33</v>
      </c>
      <c r="C22" s="75">
        <v>183665710</v>
      </c>
      <c r="D22" s="76">
        <v>0</v>
      </c>
      <c r="E22" s="75">
        <v>183665710</v>
      </c>
    </row>
    <row r="23" spans="1:5" x14ac:dyDescent="0.2">
      <c r="A23" s="56" t="s">
        <v>34</v>
      </c>
      <c r="B23" s="56" t="s">
        <v>281</v>
      </c>
      <c r="C23" s="75">
        <v>136879137</v>
      </c>
      <c r="D23" s="76">
        <v>0</v>
      </c>
      <c r="E23" s="75">
        <v>136879137</v>
      </c>
    </row>
    <row r="24" spans="1:5" x14ac:dyDescent="0.2">
      <c r="A24" s="56" t="s">
        <v>36</v>
      </c>
      <c r="B24" s="56" t="s">
        <v>316</v>
      </c>
      <c r="C24" s="75">
        <v>25514949</v>
      </c>
      <c r="D24" s="76">
        <v>0</v>
      </c>
      <c r="E24" s="75">
        <v>25514949</v>
      </c>
    </row>
    <row r="25" spans="1:5" x14ac:dyDescent="0.2">
      <c r="A25" s="56" t="s">
        <v>38</v>
      </c>
      <c r="B25" s="56" t="s">
        <v>317</v>
      </c>
      <c r="C25" s="75">
        <v>74851625</v>
      </c>
      <c r="D25" s="76">
        <v>0</v>
      </c>
      <c r="E25" s="75">
        <v>74851625</v>
      </c>
    </row>
    <row r="26" spans="1:5" x14ac:dyDescent="0.2">
      <c r="A26" s="56" t="s">
        <v>40</v>
      </c>
      <c r="B26" s="56" t="s">
        <v>318</v>
      </c>
      <c r="C26" s="75">
        <v>26555048</v>
      </c>
      <c r="D26" s="76">
        <v>0</v>
      </c>
      <c r="E26" s="75">
        <v>26555048</v>
      </c>
    </row>
    <row r="27" spans="1:5" x14ac:dyDescent="0.2">
      <c r="A27" s="56" t="s">
        <v>125</v>
      </c>
      <c r="B27" s="56" t="s">
        <v>266</v>
      </c>
      <c r="C27" s="79"/>
      <c r="D27" s="79"/>
      <c r="E27" s="79"/>
    </row>
    <row r="28" spans="1:5" ht="25.5" x14ac:dyDescent="0.2">
      <c r="A28" s="56" t="s">
        <v>127</v>
      </c>
      <c r="B28" s="57" t="s">
        <v>325</v>
      </c>
      <c r="C28" s="75">
        <v>65507</v>
      </c>
      <c r="D28" s="76">
        <v>0</v>
      </c>
      <c r="E28" s="75">
        <v>65507</v>
      </c>
    </row>
    <row r="29" spans="1:5" x14ac:dyDescent="0.2">
      <c r="A29" s="56" t="s">
        <v>249</v>
      </c>
      <c r="B29" s="56" t="s">
        <v>270</v>
      </c>
      <c r="C29" s="75">
        <v>2666776</v>
      </c>
      <c r="D29" s="76">
        <v>0</v>
      </c>
      <c r="E29" s="75">
        <v>2666776</v>
      </c>
    </row>
    <row r="30" spans="1:5" x14ac:dyDescent="0.2">
      <c r="A30" s="56" t="s">
        <v>250</v>
      </c>
      <c r="B30" s="57" t="s">
        <v>319</v>
      </c>
      <c r="C30" s="75">
        <v>10499</v>
      </c>
      <c r="D30" s="76">
        <v>0</v>
      </c>
      <c r="E30" s="75">
        <v>10499</v>
      </c>
    </row>
    <row r="31" spans="1:5" x14ac:dyDescent="0.2">
      <c r="A31" s="56" t="s">
        <v>44</v>
      </c>
      <c r="B31" s="56" t="s">
        <v>320</v>
      </c>
      <c r="C31" s="76">
        <v>0</v>
      </c>
      <c r="D31" s="76">
        <v>0</v>
      </c>
      <c r="E31" s="76">
        <v>0</v>
      </c>
    </row>
    <row r="32" spans="1:5" ht="25.5" x14ac:dyDescent="0.2">
      <c r="A32" s="56" t="s">
        <v>46</v>
      </c>
      <c r="B32" s="57" t="s">
        <v>326</v>
      </c>
      <c r="C32" s="78"/>
      <c r="D32" s="78"/>
      <c r="E32" s="78"/>
    </row>
    <row r="33" spans="1:5" x14ac:dyDescent="0.2">
      <c r="A33" s="56" t="s">
        <v>131</v>
      </c>
      <c r="B33" s="56" t="s">
        <v>321</v>
      </c>
      <c r="C33" s="75">
        <v>5194</v>
      </c>
      <c r="D33" s="76">
        <v>0</v>
      </c>
      <c r="E33" s="75">
        <v>5194</v>
      </c>
    </row>
    <row r="34" spans="1:5" x14ac:dyDescent="0.2">
      <c r="A34" s="56" t="s">
        <v>157</v>
      </c>
      <c r="B34" s="57" t="s">
        <v>322</v>
      </c>
      <c r="C34" s="75">
        <v>7209539</v>
      </c>
      <c r="D34" s="76">
        <v>0</v>
      </c>
      <c r="E34" s="75">
        <v>7209539</v>
      </c>
    </row>
    <row r="35" spans="1:5" x14ac:dyDescent="0.2">
      <c r="A35" s="56" t="s">
        <v>48</v>
      </c>
      <c r="B35" s="56" t="s">
        <v>49</v>
      </c>
      <c r="C35" s="75">
        <v>46786573</v>
      </c>
      <c r="D35" s="76">
        <v>0</v>
      </c>
      <c r="E35" s="75">
        <v>46786573</v>
      </c>
    </row>
    <row r="36" spans="1:5" x14ac:dyDescent="0.2">
      <c r="A36" s="56" t="s">
        <v>327</v>
      </c>
      <c r="B36" s="56" t="s">
        <v>51</v>
      </c>
      <c r="C36" s="75">
        <v>27466158</v>
      </c>
      <c r="D36" s="76">
        <v>0</v>
      </c>
      <c r="E36" s="75">
        <v>27466158</v>
      </c>
    </row>
    <row r="37" spans="1:5" x14ac:dyDescent="0.2">
      <c r="A37" s="56" t="s">
        <v>328</v>
      </c>
      <c r="B37" s="56" t="s">
        <v>373</v>
      </c>
      <c r="C37" s="75">
        <v>16460338</v>
      </c>
      <c r="D37" s="76">
        <v>0</v>
      </c>
      <c r="E37" s="75">
        <v>16460338</v>
      </c>
    </row>
    <row r="38" spans="1:5" x14ac:dyDescent="0.2">
      <c r="A38" s="56" t="s">
        <v>330</v>
      </c>
      <c r="B38" s="58" t="s">
        <v>329</v>
      </c>
      <c r="C38" s="75">
        <v>108096</v>
      </c>
      <c r="D38" s="76">
        <v>0</v>
      </c>
      <c r="E38" s="75">
        <v>108096</v>
      </c>
    </row>
    <row r="39" spans="1:5" ht="25.5" x14ac:dyDescent="0.2">
      <c r="A39" s="56" t="s">
        <v>366</v>
      </c>
      <c r="B39" s="64" t="s">
        <v>369</v>
      </c>
      <c r="C39" s="78"/>
      <c r="D39" s="78"/>
      <c r="E39" s="78"/>
    </row>
    <row r="40" spans="1:5" x14ac:dyDescent="0.2">
      <c r="A40" s="56" t="s">
        <v>368</v>
      </c>
      <c r="B40" s="58" t="s">
        <v>324</v>
      </c>
      <c r="C40" s="75">
        <v>2751981</v>
      </c>
      <c r="D40" s="76">
        <v>0</v>
      </c>
      <c r="E40" s="75">
        <v>2751981</v>
      </c>
    </row>
    <row r="41" spans="1:5" x14ac:dyDescent="0.2">
      <c r="A41" s="56" t="s">
        <v>56</v>
      </c>
      <c r="B41" s="56" t="s">
        <v>57</v>
      </c>
      <c r="C41" s="76"/>
      <c r="D41" s="76"/>
      <c r="E41" s="76"/>
    </row>
    <row r="42" spans="1:5" x14ac:dyDescent="0.2">
      <c r="A42" s="56" t="s">
        <v>58</v>
      </c>
      <c r="B42" s="56" t="s">
        <v>272</v>
      </c>
      <c r="C42" s="75">
        <v>491485260</v>
      </c>
      <c r="D42" s="76">
        <v>0</v>
      </c>
      <c r="E42" s="75">
        <v>491485260</v>
      </c>
    </row>
    <row r="43" spans="1:5" x14ac:dyDescent="0.2">
      <c r="A43" s="59" t="s">
        <v>60</v>
      </c>
      <c r="B43" s="59" t="s">
        <v>273</v>
      </c>
      <c r="C43" s="75">
        <v>491485260</v>
      </c>
      <c r="D43" s="76">
        <v>0</v>
      </c>
      <c r="E43" s="75">
        <v>491485260</v>
      </c>
    </row>
    <row r="44" spans="1:5" x14ac:dyDescent="0.2">
      <c r="A44" s="59"/>
      <c r="B44" s="59"/>
    </row>
    <row r="45" spans="1:5" x14ac:dyDescent="0.2">
      <c r="A45" s="59"/>
      <c r="B45" s="59"/>
      <c r="C45" s="6"/>
    </row>
    <row r="46" spans="1:5" x14ac:dyDescent="0.2">
      <c r="A46" s="59"/>
      <c r="B46" s="59"/>
      <c r="C46" s="6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5" width="11.85546875" customWidth="1"/>
  </cols>
  <sheetData>
    <row r="1" spans="1:5" ht="15.75" x14ac:dyDescent="0.25">
      <c r="A1" s="50" t="s">
        <v>144</v>
      </c>
      <c r="B1" s="51"/>
      <c r="C1" s="24"/>
    </row>
    <row r="2" spans="1:5" x14ac:dyDescent="0.2">
      <c r="A2" s="52"/>
      <c r="B2" s="53"/>
      <c r="C2" s="25"/>
    </row>
    <row r="3" spans="1:5" ht="18" x14ac:dyDescent="0.25">
      <c r="A3" s="111" t="s">
        <v>0</v>
      </c>
      <c r="B3" s="111"/>
      <c r="C3" s="111"/>
    </row>
    <row r="4" spans="1:5" ht="15.75" x14ac:dyDescent="0.25">
      <c r="A4" s="112" t="s">
        <v>374</v>
      </c>
      <c r="B4" s="113"/>
      <c r="C4" s="113"/>
    </row>
    <row r="5" spans="1:5" x14ac:dyDescent="0.2">
      <c r="A5" s="52"/>
      <c r="B5" s="52"/>
      <c r="E5" s="61" t="s">
        <v>2</v>
      </c>
    </row>
    <row r="6" spans="1:5" s="73" customFormat="1" ht="15.75" x14ac:dyDescent="0.2">
      <c r="A6" s="54" t="s">
        <v>3</v>
      </c>
      <c r="B6" s="54" t="s">
        <v>4</v>
      </c>
      <c r="C6" s="72" t="s">
        <v>5</v>
      </c>
      <c r="D6" s="72" t="s">
        <v>376</v>
      </c>
      <c r="E6" s="4" t="s">
        <v>7</v>
      </c>
    </row>
    <row r="7" spans="1:5" s="73" customFormat="1" ht="15.75" x14ac:dyDescent="0.2">
      <c r="A7" s="74">
        <v>1</v>
      </c>
      <c r="B7" s="74">
        <v>2</v>
      </c>
      <c r="C7" s="72">
        <v>3</v>
      </c>
      <c r="D7" s="72">
        <v>4</v>
      </c>
      <c r="E7" s="72">
        <v>5</v>
      </c>
    </row>
    <row r="8" spans="1:5" x14ac:dyDescent="0.2">
      <c r="A8" s="56" t="s">
        <v>8</v>
      </c>
      <c r="B8" s="56" t="s">
        <v>306</v>
      </c>
      <c r="C8" s="75">
        <v>170404425</v>
      </c>
      <c r="D8" s="75">
        <v>-6812460</v>
      </c>
      <c r="E8" s="75">
        <v>163591965</v>
      </c>
    </row>
    <row r="9" spans="1:5" x14ac:dyDescent="0.2">
      <c r="A9" s="56" t="s">
        <v>10</v>
      </c>
      <c r="B9" s="56" t="s">
        <v>307</v>
      </c>
      <c r="C9" s="75">
        <v>16465635</v>
      </c>
      <c r="D9" s="76">
        <v>-752</v>
      </c>
      <c r="E9" s="75">
        <v>16464883</v>
      </c>
    </row>
    <row r="10" spans="1:5" x14ac:dyDescent="0.2">
      <c r="A10" s="56" t="s">
        <v>12</v>
      </c>
      <c r="B10" s="57" t="s">
        <v>308</v>
      </c>
      <c r="C10" s="75">
        <v>55755105</v>
      </c>
      <c r="D10" s="76">
        <v>0</v>
      </c>
      <c r="E10" s="75">
        <v>55755105</v>
      </c>
    </row>
    <row r="11" spans="1:5" ht="25.5" x14ac:dyDescent="0.2">
      <c r="A11" s="56" t="s">
        <v>14</v>
      </c>
      <c r="B11" s="57" t="s">
        <v>309</v>
      </c>
      <c r="C11" s="75">
        <v>1029854</v>
      </c>
      <c r="D11" s="75">
        <v>-98891</v>
      </c>
      <c r="E11" s="75">
        <v>930963</v>
      </c>
    </row>
    <row r="12" spans="1:5" x14ac:dyDescent="0.2">
      <c r="A12" s="56" t="s">
        <v>16</v>
      </c>
      <c r="B12" s="56" t="s">
        <v>310</v>
      </c>
      <c r="C12" s="75">
        <v>76128191</v>
      </c>
      <c r="D12" s="75">
        <v>-3440530</v>
      </c>
      <c r="E12" s="75">
        <v>72687661</v>
      </c>
    </row>
    <row r="13" spans="1:5" x14ac:dyDescent="0.2">
      <c r="A13" s="56" t="s">
        <v>18</v>
      </c>
      <c r="B13" s="56" t="s">
        <v>311</v>
      </c>
      <c r="C13" s="75">
        <v>5537084</v>
      </c>
      <c r="D13" s="75">
        <v>-26551</v>
      </c>
      <c r="E13" s="75">
        <v>5510533</v>
      </c>
    </row>
    <row r="14" spans="1:5" x14ac:dyDescent="0.2">
      <c r="A14" s="56" t="s">
        <v>20</v>
      </c>
      <c r="B14" s="56" t="s">
        <v>312</v>
      </c>
      <c r="C14" s="75">
        <v>475988</v>
      </c>
      <c r="D14" s="75">
        <v>-35827</v>
      </c>
      <c r="E14" s="75">
        <v>440161</v>
      </c>
    </row>
    <row r="15" spans="1:5" x14ac:dyDescent="0.2">
      <c r="A15" s="56" t="s">
        <v>22</v>
      </c>
      <c r="B15" s="56" t="s">
        <v>313</v>
      </c>
      <c r="C15" s="75">
        <v>6518109</v>
      </c>
      <c r="D15" s="75">
        <v>-422577</v>
      </c>
      <c r="E15" s="75">
        <v>6095532</v>
      </c>
    </row>
    <row r="16" spans="1:5" x14ac:dyDescent="0.2">
      <c r="A16" s="56" t="s">
        <v>24</v>
      </c>
      <c r="B16" s="56" t="s">
        <v>27</v>
      </c>
      <c r="C16" s="75">
        <v>1275018</v>
      </c>
      <c r="D16" s="75">
        <v>-563403</v>
      </c>
      <c r="E16" s="75">
        <v>711615</v>
      </c>
    </row>
    <row r="17" spans="1:5" x14ac:dyDescent="0.2">
      <c r="A17" s="56" t="s">
        <v>26</v>
      </c>
      <c r="B17" s="57" t="s">
        <v>314</v>
      </c>
      <c r="C17" s="75">
        <v>5400785</v>
      </c>
      <c r="D17" s="75">
        <v>-2219465</v>
      </c>
      <c r="E17" s="75">
        <v>3181320</v>
      </c>
    </row>
    <row r="18" spans="1:5" ht="25.5" x14ac:dyDescent="0.2">
      <c r="A18" s="56" t="s">
        <v>168</v>
      </c>
      <c r="B18" s="57" t="s">
        <v>247</v>
      </c>
      <c r="C18" s="75"/>
      <c r="D18" s="75"/>
      <c r="E18" s="75"/>
    </row>
    <row r="19" spans="1:5" x14ac:dyDescent="0.2">
      <c r="A19" s="56" t="s">
        <v>170</v>
      </c>
      <c r="B19" s="56" t="s">
        <v>122</v>
      </c>
      <c r="C19" s="76">
        <v>0</v>
      </c>
      <c r="D19" s="76">
        <v>0</v>
      </c>
      <c r="E19" s="76">
        <v>0</v>
      </c>
    </row>
    <row r="20" spans="1:5" x14ac:dyDescent="0.2">
      <c r="A20" s="56" t="s">
        <v>153</v>
      </c>
      <c r="B20" s="56" t="s">
        <v>315</v>
      </c>
      <c r="C20" s="75">
        <v>1818656</v>
      </c>
      <c r="D20" s="75">
        <v>-4464</v>
      </c>
      <c r="E20" s="75">
        <v>1814192</v>
      </c>
    </row>
    <row r="21" spans="1:5" x14ac:dyDescent="0.2">
      <c r="A21" s="56" t="s">
        <v>173</v>
      </c>
      <c r="B21" s="56" t="s">
        <v>124</v>
      </c>
      <c r="C21" s="75"/>
      <c r="D21" s="75"/>
      <c r="E21" s="75"/>
    </row>
    <row r="22" spans="1:5" x14ac:dyDescent="0.2">
      <c r="A22" s="56" t="s">
        <v>32</v>
      </c>
      <c r="B22" s="56" t="s">
        <v>33</v>
      </c>
      <c r="C22" s="75">
        <v>163591965</v>
      </c>
      <c r="D22" s="76">
        <v>0</v>
      </c>
      <c r="E22" s="75">
        <v>163591965</v>
      </c>
    </row>
    <row r="23" spans="1:5" x14ac:dyDescent="0.2">
      <c r="A23" s="56" t="s">
        <v>34</v>
      </c>
      <c r="B23" s="56" t="s">
        <v>281</v>
      </c>
      <c r="C23" s="75">
        <v>117632916</v>
      </c>
      <c r="D23" s="76">
        <v>0</v>
      </c>
      <c r="E23" s="75">
        <v>117632916</v>
      </c>
    </row>
    <row r="24" spans="1:5" x14ac:dyDescent="0.2">
      <c r="A24" s="56" t="s">
        <v>36</v>
      </c>
      <c r="B24" s="56" t="s">
        <v>316</v>
      </c>
      <c r="C24" s="75">
        <v>27292394</v>
      </c>
      <c r="D24" s="76">
        <v>0</v>
      </c>
      <c r="E24" s="75">
        <v>27292394</v>
      </c>
    </row>
    <row r="25" spans="1:5" x14ac:dyDescent="0.2">
      <c r="A25" s="56" t="s">
        <v>38</v>
      </c>
      <c r="B25" s="56" t="s">
        <v>317</v>
      </c>
      <c r="C25" s="75">
        <v>67683397</v>
      </c>
      <c r="D25" s="76">
        <v>0</v>
      </c>
      <c r="E25" s="75">
        <v>67683397</v>
      </c>
    </row>
    <row r="26" spans="1:5" x14ac:dyDescent="0.2">
      <c r="A26" s="56" t="s">
        <v>40</v>
      </c>
      <c r="B26" s="56" t="s">
        <v>318</v>
      </c>
      <c r="C26" s="75">
        <v>12745453</v>
      </c>
      <c r="D26" s="76">
        <v>0</v>
      </c>
      <c r="E26" s="75">
        <v>12745453</v>
      </c>
    </row>
    <row r="27" spans="1:5" x14ac:dyDescent="0.2">
      <c r="A27" s="56" t="s">
        <v>125</v>
      </c>
      <c r="B27" s="56" t="s">
        <v>266</v>
      </c>
      <c r="C27" s="77"/>
      <c r="D27" s="77"/>
      <c r="E27" s="77"/>
    </row>
    <row r="28" spans="1:5" ht="25.5" x14ac:dyDescent="0.2">
      <c r="A28" s="56" t="s">
        <v>127</v>
      </c>
      <c r="B28" s="57" t="s">
        <v>325</v>
      </c>
      <c r="C28" s="75">
        <v>54646</v>
      </c>
      <c r="D28" s="76">
        <v>0</v>
      </c>
      <c r="E28" s="75">
        <v>54646</v>
      </c>
    </row>
    <row r="29" spans="1:5" x14ac:dyDescent="0.2">
      <c r="A29" s="56" t="s">
        <v>249</v>
      </c>
      <c r="B29" s="56" t="s">
        <v>270</v>
      </c>
      <c r="C29" s="75">
        <v>2697083</v>
      </c>
      <c r="D29" s="76">
        <v>0</v>
      </c>
      <c r="E29" s="75">
        <v>2697083</v>
      </c>
    </row>
    <row r="30" spans="1:5" x14ac:dyDescent="0.2">
      <c r="A30" s="56" t="s">
        <v>250</v>
      </c>
      <c r="B30" s="57" t="s">
        <v>319</v>
      </c>
      <c r="C30" s="75">
        <v>11813</v>
      </c>
      <c r="D30" s="76">
        <v>0</v>
      </c>
      <c r="E30" s="75">
        <v>11813</v>
      </c>
    </row>
    <row r="31" spans="1:5" x14ac:dyDescent="0.2">
      <c r="A31" s="56" t="s">
        <v>44</v>
      </c>
      <c r="B31" s="56" t="s">
        <v>320</v>
      </c>
      <c r="C31" s="76">
        <v>0</v>
      </c>
      <c r="D31" s="76">
        <v>0</v>
      </c>
      <c r="E31" s="76">
        <v>0</v>
      </c>
    </row>
    <row r="32" spans="1:5" ht="25.5" x14ac:dyDescent="0.2">
      <c r="A32" s="56" t="s">
        <v>46</v>
      </c>
      <c r="B32" s="57" t="s">
        <v>326</v>
      </c>
      <c r="C32" s="76"/>
      <c r="D32" s="76"/>
      <c r="E32" s="76"/>
    </row>
    <row r="33" spans="1:5" x14ac:dyDescent="0.2">
      <c r="A33" s="56" t="s">
        <v>131</v>
      </c>
      <c r="B33" s="56" t="s">
        <v>321</v>
      </c>
      <c r="C33" s="75">
        <v>5194</v>
      </c>
      <c r="D33" s="76">
        <v>0</v>
      </c>
      <c r="E33" s="75">
        <v>5194</v>
      </c>
    </row>
    <row r="34" spans="1:5" x14ac:dyDescent="0.2">
      <c r="A34" s="56" t="s">
        <v>157</v>
      </c>
      <c r="B34" s="57" t="s">
        <v>322</v>
      </c>
      <c r="C34" s="75">
        <v>7142936</v>
      </c>
      <c r="D34" s="76">
        <v>0</v>
      </c>
      <c r="E34" s="75">
        <v>7142936</v>
      </c>
    </row>
    <row r="35" spans="1:5" x14ac:dyDescent="0.2">
      <c r="A35" s="56" t="s">
        <v>48</v>
      </c>
      <c r="B35" s="56" t="s">
        <v>49</v>
      </c>
      <c r="C35" s="75">
        <v>45959049</v>
      </c>
      <c r="D35" s="76">
        <v>0</v>
      </c>
      <c r="E35" s="75">
        <v>45959049</v>
      </c>
    </row>
    <row r="36" spans="1:5" x14ac:dyDescent="0.2">
      <c r="A36" s="56" t="s">
        <v>327</v>
      </c>
      <c r="B36" s="56" t="s">
        <v>51</v>
      </c>
      <c r="C36" s="75">
        <v>27466158</v>
      </c>
      <c r="D36" s="76">
        <v>0</v>
      </c>
      <c r="E36" s="75">
        <v>27466158</v>
      </c>
    </row>
    <row r="37" spans="1:5" x14ac:dyDescent="0.2">
      <c r="A37" s="56" t="s">
        <v>328</v>
      </c>
      <c r="B37" s="56" t="s">
        <v>373</v>
      </c>
      <c r="C37" s="75">
        <v>16460338</v>
      </c>
      <c r="D37" s="76">
        <v>0</v>
      </c>
      <c r="E37" s="75">
        <v>16460338</v>
      </c>
    </row>
    <row r="38" spans="1:5" x14ac:dyDescent="0.2">
      <c r="A38" s="56" t="s">
        <v>330</v>
      </c>
      <c r="B38" s="58" t="s">
        <v>329</v>
      </c>
      <c r="C38" s="75">
        <v>100899</v>
      </c>
      <c r="D38" s="76">
        <v>0</v>
      </c>
      <c r="E38" s="75">
        <v>100899</v>
      </c>
    </row>
    <row r="39" spans="1:5" ht="25.5" x14ac:dyDescent="0.2">
      <c r="A39" s="56" t="s">
        <v>366</v>
      </c>
      <c r="B39" s="64" t="s">
        <v>369</v>
      </c>
      <c r="C39" s="75"/>
      <c r="D39" s="76"/>
      <c r="E39" s="75"/>
    </row>
    <row r="40" spans="1:5" x14ac:dyDescent="0.2">
      <c r="A40" s="56" t="s">
        <v>368</v>
      </c>
      <c r="B40" s="58" t="s">
        <v>324</v>
      </c>
      <c r="C40" s="75">
        <v>1931654</v>
      </c>
      <c r="D40" s="76">
        <v>0</v>
      </c>
      <c r="E40" s="75">
        <v>1931654</v>
      </c>
    </row>
    <row r="41" spans="1:5" x14ac:dyDescent="0.2">
      <c r="A41" s="56" t="s">
        <v>56</v>
      </c>
      <c r="B41" s="56" t="s">
        <v>57</v>
      </c>
      <c r="C41" s="76"/>
      <c r="D41" s="76"/>
      <c r="E41" s="76"/>
    </row>
    <row r="42" spans="1:5" x14ac:dyDescent="0.2">
      <c r="A42" s="56" t="s">
        <v>58</v>
      </c>
      <c r="B42" s="56" t="s">
        <v>272</v>
      </c>
      <c r="C42" s="75">
        <v>489032517</v>
      </c>
      <c r="D42" s="76">
        <v>0</v>
      </c>
      <c r="E42" s="75">
        <v>489032517</v>
      </c>
    </row>
    <row r="43" spans="1:5" x14ac:dyDescent="0.2">
      <c r="A43" s="59" t="s">
        <v>60</v>
      </c>
      <c r="B43" s="59" t="s">
        <v>273</v>
      </c>
      <c r="C43" s="75">
        <v>489032517</v>
      </c>
      <c r="D43" s="76">
        <v>0</v>
      </c>
      <c r="E43" s="75">
        <v>489032517</v>
      </c>
    </row>
    <row r="44" spans="1:5" x14ac:dyDescent="0.2">
      <c r="A44" s="59"/>
      <c r="B44" s="59"/>
    </row>
    <row r="45" spans="1:5" x14ac:dyDescent="0.2">
      <c r="A45" s="59"/>
      <c r="B45" s="59"/>
      <c r="C45" s="6"/>
    </row>
    <row r="46" spans="1:5" x14ac:dyDescent="0.2">
      <c r="A46" s="59"/>
      <c r="B46" s="59"/>
      <c r="C46" s="6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1.7109375" bestFit="1" customWidth="1"/>
  </cols>
  <sheetData>
    <row r="1" spans="1:3" ht="15.75" x14ac:dyDescent="0.25">
      <c r="A1" s="50" t="s">
        <v>144</v>
      </c>
      <c r="B1" s="51"/>
      <c r="C1" s="24"/>
    </row>
    <row r="2" spans="1:3" x14ac:dyDescent="0.2">
      <c r="A2" s="52"/>
      <c r="B2" s="53"/>
      <c r="C2" s="25"/>
    </row>
    <row r="3" spans="1:3" ht="18" x14ac:dyDescent="0.25">
      <c r="A3" s="111" t="s">
        <v>0</v>
      </c>
      <c r="B3" s="111"/>
      <c r="C3" s="111"/>
    </row>
    <row r="4" spans="1:3" ht="15.75" x14ac:dyDescent="0.25">
      <c r="A4" s="112" t="s">
        <v>372</v>
      </c>
      <c r="B4" s="113"/>
      <c r="C4" s="113"/>
    </row>
    <row r="5" spans="1:3" x14ac:dyDescent="0.2">
      <c r="A5" s="52"/>
      <c r="B5" s="52"/>
      <c r="C5" s="61" t="s">
        <v>2</v>
      </c>
    </row>
    <row r="6" spans="1:3" ht="15.75" x14ac:dyDescent="0.2">
      <c r="A6" s="54" t="s">
        <v>3</v>
      </c>
      <c r="B6" s="54" t="s">
        <v>4</v>
      </c>
      <c r="C6" s="4" t="s">
        <v>7</v>
      </c>
    </row>
    <row r="7" spans="1:3" x14ac:dyDescent="0.2">
      <c r="A7" s="55">
        <v>1</v>
      </c>
      <c r="B7" s="55">
        <v>2</v>
      </c>
      <c r="C7" s="19">
        <v>3</v>
      </c>
    </row>
    <row r="8" spans="1:3" x14ac:dyDescent="0.2">
      <c r="A8" s="56" t="s">
        <v>8</v>
      </c>
      <c r="B8" s="56" t="s">
        <v>306</v>
      </c>
      <c r="C8" s="71">
        <v>157397481</v>
      </c>
    </row>
    <row r="9" spans="1:3" x14ac:dyDescent="0.2">
      <c r="A9" s="56" t="s">
        <v>10</v>
      </c>
      <c r="B9" s="56" t="s">
        <v>307</v>
      </c>
      <c r="C9" s="71">
        <v>20085806</v>
      </c>
    </row>
    <row r="10" spans="1:3" x14ac:dyDescent="0.2">
      <c r="A10" s="56" t="s">
        <v>12</v>
      </c>
      <c r="B10" s="57" t="s">
        <v>308</v>
      </c>
      <c r="C10" s="71">
        <v>50746479</v>
      </c>
    </row>
    <row r="11" spans="1:3" ht="25.5" x14ac:dyDescent="0.2">
      <c r="A11" s="56" t="s">
        <v>14</v>
      </c>
      <c r="B11" s="57" t="s">
        <v>309</v>
      </c>
      <c r="C11" s="71">
        <v>822519</v>
      </c>
    </row>
    <row r="12" spans="1:3" x14ac:dyDescent="0.2">
      <c r="A12" s="56" t="s">
        <v>16</v>
      </c>
      <c r="B12" s="56" t="s">
        <v>310</v>
      </c>
      <c r="C12" s="71">
        <v>74256932</v>
      </c>
    </row>
    <row r="13" spans="1:3" x14ac:dyDescent="0.2">
      <c r="A13" s="56" t="s">
        <v>18</v>
      </c>
      <c r="B13" s="56" t="s">
        <v>311</v>
      </c>
      <c r="C13" s="71">
        <v>800781</v>
      </c>
    </row>
    <row r="14" spans="1:3" x14ac:dyDescent="0.2">
      <c r="A14" s="56" t="s">
        <v>20</v>
      </c>
      <c r="B14" s="56" t="s">
        <v>312</v>
      </c>
      <c r="C14" s="71">
        <v>436329</v>
      </c>
    </row>
    <row r="15" spans="1:3" x14ac:dyDescent="0.2">
      <c r="A15" s="56" t="s">
        <v>22</v>
      </c>
      <c r="B15" s="56" t="s">
        <v>313</v>
      </c>
      <c r="C15" s="71">
        <v>5563426</v>
      </c>
    </row>
    <row r="16" spans="1:3" x14ac:dyDescent="0.2">
      <c r="A16" s="56" t="s">
        <v>24</v>
      </c>
      <c r="B16" s="56" t="s">
        <v>27</v>
      </c>
      <c r="C16" s="71">
        <v>632148</v>
      </c>
    </row>
    <row r="17" spans="1:3" x14ac:dyDescent="0.2">
      <c r="A17" s="56" t="s">
        <v>26</v>
      </c>
      <c r="B17" s="57" t="s">
        <v>314</v>
      </c>
      <c r="C17" s="71">
        <v>3229601</v>
      </c>
    </row>
    <row r="18" spans="1:3" ht="25.5" x14ac:dyDescent="0.2">
      <c r="A18" s="56" t="s">
        <v>168</v>
      </c>
      <c r="B18" s="57" t="s">
        <v>247</v>
      </c>
      <c r="C18" s="71"/>
    </row>
    <row r="19" spans="1:3" x14ac:dyDescent="0.2">
      <c r="A19" s="56" t="s">
        <v>170</v>
      </c>
      <c r="B19" s="56" t="s">
        <v>122</v>
      </c>
      <c r="C19" s="71">
        <v>0</v>
      </c>
    </row>
    <row r="20" spans="1:3" x14ac:dyDescent="0.2">
      <c r="A20" s="56" t="s">
        <v>153</v>
      </c>
      <c r="B20" s="56" t="s">
        <v>315</v>
      </c>
      <c r="C20" s="71">
        <v>823460</v>
      </c>
    </row>
    <row r="21" spans="1:3" x14ac:dyDescent="0.2">
      <c r="A21" s="56" t="s">
        <v>173</v>
      </c>
      <c r="B21" s="56" t="s">
        <v>124</v>
      </c>
      <c r="C21" s="71"/>
    </row>
    <row r="22" spans="1:3" x14ac:dyDescent="0.2">
      <c r="A22" s="56" t="s">
        <v>32</v>
      </c>
      <c r="B22" s="56" t="s">
        <v>33</v>
      </c>
      <c r="C22" s="71">
        <v>157397481</v>
      </c>
    </row>
    <row r="23" spans="1:3" x14ac:dyDescent="0.2">
      <c r="A23" s="56" t="s">
        <v>34</v>
      </c>
      <c r="B23" s="56" t="s">
        <v>281</v>
      </c>
      <c r="C23" s="71">
        <v>112110106</v>
      </c>
    </row>
    <row r="24" spans="1:3" x14ac:dyDescent="0.2">
      <c r="A24" s="56" t="s">
        <v>36</v>
      </c>
      <c r="B24" s="56" t="s">
        <v>316</v>
      </c>
      <c r="C24" s="71">
        <v>25225518</v>
      </c>
    </row>
    <row r="25" spans="1:3" x14ac:dyDescent="0.2">
      <c r="A25" s="56" t="s">
        <v>38</v>
      </c>
      <c r="B25" s="56" t="s">
        <v>317</v>
      </c>
      <c r="C25" s="71">
        <v>67448901</v>
      </c>
    </row>
    <row r="26" spans="1:3" x14ac:dyDescent="0.2">
      <c r="A26" s="56" t="s">
        <v>40</v>
      </c>
      <c r="B26" s="56" t="s">
        <v>318</v>
      </c>
      <c r="C26" s="71">
        <v>9811566</v>
      </c>
    </row>
    <row r="27" spans="1:3" x14ac:dyDescent="0.2">
      <c r="A27" s="56" t="s">
        <v>125</v>
      </c>
      <c r="B27" s="56" t="s">
        <v>266</v>
      </c>
      <c r="C27" s="71"/>
    </row>
    <row r="28" spans="1:3" ht="25.5" x14ac:dyDescent="0.2">
      <c r="A28" s="56" t="s">
        <v>127</v>
      </c>
      <c r="B28" s="57" t="s">
        <v>325</v>
      </c>
      <c r="C28" s="71">
        <v>50174</v>
      </c>
    </row>
    <row r="29" spans="1:3" x14ac:dyDescent="0.2">
      <c r="A29" s="56" t="s">
        <v>249</v>
      </c>
      <c r="B29" s="56" t="s">
        <v>270</v>
      </c>
      <c r="C29" s="71">
        <v>2279457</v>
      </c>
    </row>
    <row r="30" spans="1:3" x14ac:dyDescent="0.2">
      <c r="A30" s="56" t="s">
        <v>250</v>
      </c>
      <c r="B30" s="57" t="s">
        <v>319</v>
      </c>
      <c r="C30" s="71">
        <v>9196</v>
      </c>
    </row>
    <row r="31" spans="1:3" x14ac:dyDescent="0.2">
      <c r="A31" s="56" t="s">
        <v>44</v>
      </c>
      <c r="B31" s="56" t="s">
        <v>320</v>
      </c>
      <c r="C31" s="71">
        <v>0</v>
      </c>
    </row>
    <row r="32" spans="1:3" ht="25.5" x14ac:dyDescent="0.2">
      <c r="A32" s="56" t="s">
        <v>46</v>
      </c>
      <c r="B32" s="57" t="s">
        <v>326</v>
      </c>
      <c r="C32" s="71"/>
    </row>
    <row r="33" spans="1:3" x14ac:dyDescent="0.2">
      <c r="A33" s="56" t="s">
        <v>131</v>
      </c>
      <c r="B33" s="56" t="s">
        <v>321</v>
      </c>
      <c r="C33" s="71">
        <v>5194</v>
      </c>
    </row>
    <row r="34" spans="1:3" x14ac:dyDescent="0.2">
      <c r="A34" s="56" t="s">
        <v>157</v>
      </c>
      <c r="B34" s="57" t="s">
        <v>322</v>
      </c>
      <c r="C34" s="71">
        <v>7280100</v>
      </c>
    </row>
    <row r="35" spans="1:3" x14ac:dyDescent="0.2">
      <c r="A35" s="56" t="s">
        <v>48</v>
      </c>
      <c r="B35" s="56" t="s">
        <v>49</v>
      </c>
      <c r="C35" s="71">
        <v>45287375</v>
      </c>
    </row>
    <row r="36" spans="1:3" x14ac:dyDescent="0.2">
      <c r="A36" s="56" t="s">
        <v>327</v>
      </c>
      <c r="B36" s="56" t="s">
        <v>51</v>
      </c>
      <c r="C36" s="71">
        <v>27466158</v>
      </c>
    </row>
    <row r="37" spans="1:3" x14ac:dyDescent="0.2">
      <c r="A37" s="56" t="s">
        <v>328</v>
      </c>
      <c r="B37" s="56" t="s">
        <v>373</v>
      </c>
      <c r="C37" s="71">
        <v>16460338</v>
      </c>
    </row>
    <row r="38" spans="1:3" x14ac:dyDescent="0.2">
      <c r="A38" s="56" t="s">
        <v>330</v>
      </c>
      <c r="B38" s="58" t="s">
        <v>329</v>
      </c>
      <c r="C38" s="71">
        <v>97066</v>
      </c>
    </row>
    <row r="39" spans="1:3" ht="25.5" x14ac:dyDescent="0.2">
      <c r="A39" s="56" t="s">
        <v>366</v>
      </c>
      <c r="B39" s="64" t="s">
        <v>369</v>
      </c>
      <c r="C39" s="71"/>
    </row>
    <row r="40" spans="1:3" x14ac:dyDescent="0.2">
      <c r="A40" s="56" t="s">
        <v>368</v>
      </c>
      <c r="B40" s="58" t="s">
        <v>324</v>
      </c>
      <c r="C40" s="71">
        <v>1263813</v>
      </c>
    </row>
    <row r="41" spans="1:3" x14ac:dyDescent="0.2">
      <c r="A41" s="56" t="s">
        <v>56</v>
      </c>
      <c r="B41" s="56" t="s">
        <v>57</v>
      </c>
      <c r="C41" s="71"/>
    </row>
    <row r="42" spans="1:3" x14ac:dyDescent="0.2">
      <c r="A42" s="56" t="s">
        <v>58</v>
      </c>
      <c r="B42" s="56" t="s">
        <v>272</v>
      </c>
      <c r="C42" s="71">
        <v>487414029</v>
      </c>
    </row>
    <row r="43" spans="1:3" x14ac:dyDescent="0.2">
      <c r="A43" s="59" t="s">
        <v>60</v>
      </c>
      <c r="B43" s="59" t="s">
        <v>273</v>
      </c>
      <c r="C43" s="71">
        <v>-487414029</v>
      </c>
    </row>
    <row r="44" spans="1:3" x14ac:dyDescent="0.2">
      <c r="A44" s="59"/>
      <c r="B44" s="59"/>
    </row>
    <row r="45" spans="1:3" x14ac:dyDescent="0.2">
      <c r="A45" s="59"/>
      <c r="B45" s="59"/>
      <c r="C45" s="6"/>
    </row>
    <row r="46" spans="1:3" x14ac:dyDescent="0.2">
      <c r="A46" s="59"/>
      <c r="B46" s="59"/>
      <c r="C46" s="6"/>
    </row>
    <row r="47" spans="1:3" x14ac:dyDescent="0.2">
      <c r="A47" s="59"/>
      <c r="B47" s="59"/>
    </row>
    <row r="48" spans="1:3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1.7109375" bestFit="1" customWidth="1"/>
  </cols>
  <sheetData>
    <row r="1" spans="1:3" ht="15.75" x14ac:dyDescent="0.25">
      <c r="A1" s="50" t="s">
        <v>144</v>
      </c>
      <c r="B1" s="51"/>
      <c r="C1" s="24"/>
    </row>
    <row r="2" spans="1:3" x14ac:dyDescent="0.2">
      <c r="A2" s="52"/>
      <c r="B2" s="53"/>
      <c r="C2" s="25"/>
    </row>
    <row r="3" spans="1:3" ht="18" x14ac:dyDescent="0.25">
      <c r="A3" s="111" t="s">
        <v>0</v>
      </c>
      <c r="B3" s="111"/>
      <c r="C3" s="111"/>
    </row>
    <row r="4" spans="1:3" ht="15.75" x14ac:dyDescent="0.25">
      <c r="A4" s="112" t="s">
        <v>367</v>
      </c>
      <c r="B4" s="113"/>
      <c r="C4" s="113"/>
    </row>
    <row r="5" spans="1:3" x14ac:dyDescent="0.2">
      <c r="A5" s="52"/>
      <c r="B5" s="52"/>
      <c r="C5" s="61" t="s">
        <v>2</v>
      </c>
    </row>
    <row r="6" spans="1:3" ht="15.75" x14ac:dyDescent="0.2">
      <c r="A6" s="54" t="s">
        <v>3</v>
      </c>
      <c r="B6" s="54" t="s">
        <v>4</v>
      </c>
      <c r="C6" s="4" t="s">
        <v>7</v>
      </c>
    </row>
    <row r="7" spans="1:3" x14ac:dyDescent="0.2">
      <c r="A7" s="55">
        <v>1</v>
      </c>
      <c r="B7" s="55">
        <v>2</v>
      </c>
      <c r="C7" s="19">
        <v>3</v>
      </c>
    </row>
    <row r="8" spans="1:3" x14ac:dyDescent="0.2">
      <c r="A8" s="56" t="s">
        <v>8</v>
      </c>
      <c r="B8" s="56" t="s">
        <v>306</v>
      </c>
      <c r="C8" s="71">
        <v>160895536</v>
      </c>
    </row>
    <row r="9" spans="1:3" x14ac:dyDescent="0.2">
      <c r="A9" s="56" t="s">
        <v>10</v>
      </c>
      <c r="B9" s="56" t="s">
        <v>307</v>
      </c>
      <c r="C9" s="71">
        <v>23298162</v>
      </c>
    </row>
    <row r="10" spans="1:3" x14ac:dyDescent="0.2">
      <c r="A10" s="56" t="s">
        <v>12</v>
      </c>
      <c r="B10" s="57" t="s">
        <v>308</v>
      </c>
      <c r="C10" s="71">
        <v>43814604</v>
      </c>
    </row>
    <row r="11" spans="1:3" ht="25.5" x14ac:dyDescent="0.2">
      <c r="A11" s="56" t="s">
        <v>14</v>
      </c>
      <c r="B11" s="57" t="s">
        <v>309</v>
      </c>
      <c r="C11" s="71">
        <v>551679</v>
      </c>
    </row>
    <row r="12" spans="1:3" x14ac:dyDescent="0.2">
      <c r="A12" s="56" t="s">
        <v>16</v>
      </c>
      <c r="B12" s="56" t="s">
        <v>310</v>
      </c>
      <c r="C12" s="71">
        <v>79338991</v>
      </c>
    </row>
    <row r="13" spans="1:3" x14ac:dyDescent="0.2">
      <c r="A13" s="56" t="s">
        <v>18</v>
      </c>
      <c r="B13" s="56" t="s">
        <v>311</v>
      </c>
      <c r="C13" s="71">
        <v>1020732</v>
      </c>
    </row>
    <row r="14" spans="1:3" x14ac:dyDescent="0.2">
      <c r="A14" s="56" t="s">
        <v>20</v>
      </c>
      <c r="B14" s="56" t="s">
        <v>312</v>
      </c>
      <c r="C14" s="71">
        <v>418162</v>
      </c>
    </row>
    <row r="15" spans="1:3" x14ac:dyDescent="0.2">
      <c r="A15" s="56" t="s">
        <v>22</v>
      </c>
      <c r="B15" s="56" t="s">
        <v>313</v>
      </c>
      <c r="C15" s="71">
        <v>7534610</v>
      </c>
    </row>
    <row r="16" spans="1:3" x14ac:dyDescent="0.2">
      <c r="A16" s="56" t="s">
        <v>24</v>
      </c>
      <c r="B16" s="56" t="s">
        <v>27</v>
      </c>
      <c r="C16" s="71">
        <v>610963</v>
      </c>
    </row>
    <row r="17" spans="1:3" x14ac:dyDescent="0.2">
      <c r="A17" s="56" t="s">
        <v>26</v>
      </c>
      <c r="B17" s="57" t="s">
        <v>314</v>
      </c>
      <c r="C17" s="71">
        <v>3193100</v>
      </c>
    </row>
    <row r="18" spans="1:3" ht="25.5" x14ac:dyDescent="0.2">
      <c r="A18" s="56" t="s">
        <v>168</v>
      </c>
      <c r="B18" s="57" t="s">
        <v>247</v>
      </c>
      <c r="C18" s="71">
        <v>0</v>
      </c>
    </row>
    <row r="19" spans="1:3" x14ac:dyDescent="0.2">
      <c r="A19" s="56" t="s">
        <v>170</v>
      </c>
      <c r="B19" s="56" t="s">
        <v>122</v>
      </c>
      <c r="C19" s="71">
        <v>0</v>
      </c>
    </row>
    <row r="20" spans="1:3" x14ac:dyDescent="0.2">
      <c r="A20" s="56" t="s">
        <v>153</v>
      </c>
      <c r="B20" s="56" t="s">
        <v>315</v>
      </c>
      <c r="C20" s="71">
        <v>1114533</v>
      </c>
    </row>
    <row r="21" spans="1:3" x14ac:dyDescent="0.2">
      <c r="A21" s="56" t="s">
        <v>173</v>
      </c>
      <c r="B21" s="56" t="s">
        <v>124</v>
      </c>
      <c r="C21" s="71">
        <v>0</v>
      </c>
    </row>
    <row r="22" spans="1:3" x14ac:dyDescent="0.2">
      <c r="A22" s="56" t="s">
        <v>32</v>
      </c>
      <c r="B22" s="56" t="s">
        <v>33</v>
      </c>
      <c r="C22" s="71">
        <v>160895536</v>
      </c>
    </row>
    <row r="23" spans="1:3" x14ac:dyDescent="0.2">
      <c r="A23" s="56" t="s">
        <v>34</v>
      </c>
      <c r="B23" s="56" t="s">
        <v>281</v>
      </c>
      <c r="C23" s="71">
        <v>116890090</v>
      </c>
    </row>
    <row r="24" spans="1:3" x14ac:dyDescent="0.2">
      <c r="A24" s="56" t="s">
        <v>36</v>
      </c>
      <c r="B24" s="56" t="s">
        <v>316</v>
      </c>
      <c r="C24" s="71">
        <v>29049616</v>
      </c>
    </row>
    <row r="25" spans="1:3" x14ac:dyDescent="0.2">
      <c r="A25" s="56" t="s">
        <v>38</v>
      </c>
      <c r="B25" s="56" t="s">
        <v>317</v>
      </c>
      <c r="C25" s="71">
        <v>64961057</v>
      </c>
    </row>
    <row r="26" spans="1:3" x14ac:dyDescent="0.2">
      <c r="A26" s="56" t="s">
        <v>40</v>
      </c>
      <c r="B26" s="56" t="s">
        <v>318</v>
      </c>
      <c r="C26" s="71">
        <v>12284094</v>
      </c>
    </row>
    <row r="27" spans="1:3" x14ac:dyDescent="0.2">
      <c r="A27" s="56" t="s">
        <v>125</v>
      </c>
      <c r="B27" s="56" t="s">
        <v>266</v>
      </c>
      <c r="C27" s="71">
        <v>0</v>
      </c>
    </row>
    <row r="28" spans="1:3" ht="25.5" x14ac:dyDescent="0.2">
      <c r="A28" s="56" t="s">
        <v>127</v>
      </c>
      <c r="B28" s="57" t="s">
        <v>325</v>
      </c>
      <c r="C28" s="71">
        <v>60262</v>
      </c>
    </row>
    <row r="29" spans="1:3" x14ac:dyDescent="0.2">
      <c r="A29" s="56" t="s">
        <v>249</v>
      </c>
      <c r="B29" s="56" t="s">
        <v>270</v>
      </c>
      <c r="C29" s="71">
        <v>2303365</v>
      </c>
    </row>
    <row r="30" spans="1:3" x14ac:dyDescent="0.2">
      <c r="A30" s="56" t="s">
        <v>250</v>
      </c>
      <c r="B30" s="57" t="s">
        <v>319</v>
      </c>
      <c r="C30" s="71">
        <v>80725</v>
      </c>
    </row>
    <row r="31" spans="1:3" x14ac:dyDescent="0.2">
      <c r="A31" s="56" t="s">
        <v>44</v>
      </c>
      <c r="B31" s="56" t="s">
        <v>320</v>
      </c>
      <c r="C31" s="71">
        <v>103105</v>
      </c>
    </row>
    <row r="32" spans="1:3" ht="25.5" x14ac:dyDescent="0.2">
      <c r="A32" s="56" t="s">
        <v>46</v>
      </c>
      <c r="B32" s="57" t="s">
        <v>326</v>
      </c>
      <c r="C32" s="71">
        <v>0</v>
      </c>
    </row>
    <row r="33" spans="1:3" x14ac:dyDescent="0.2">
      <c r="A33" s="56" t="s">
        <v>131</v>
      </c>
      <c r="B33" s="56" t="s">
        <v>321</v>
      </c>
      <c r="C33" s="71">
        <v>5194</v>
      </c>
    </row>
    <row r="34" spans="1:3" x14ac:dyDescent="0.2">
      <c r="A34" s="56" t="s">
        <v>157</v>
      </c>
      <c r="B34" s="57" t="s">
        <v>322</v>
      </c>
      <c r="C34" s="71">
        <v>8042672</v>
      </c>
    </row>
    <row r="35" spans="1:3" x14ac:dyDescent="0.2">
      <c r="A35" s="56" t="s">
        <v>48</v>
      </c>
      <c r="B35" s="56" t="s">
        <v>49</v>
      </c>
      <c r="C35" s="71">
        <v>44005446</v>
      </c>
    </row>
    <row r="36" spans="1:3" x14ac:dyDescent="0.2">
      <c r="A36" s="56" t="s">
        <v>327</v>
      </c>
      <c r="B36" s="56" t="s">
        <v>51</v>
      </c>
      <c r="C36" s="71">
        <v>27466158</v>
      </c>
    </row>
    <row r="37" spans="1:3" x14ac:dyDescent="0.2">
      <c r="A37" s="56" t="s">
        <v>328</v>
      </c>
      <c r="B37" s="56" t="s">
        <v>373</v>
      </c>
      <c r="C37" s="71">
        <v>16460337</v>
      </c>
    </row>
    <row r="38" spans="1:3" x14ac:dyDescent="0.2">
      <c r="A38" s="56" t="s">
        <v>330</v>
      </c>
      <c r="B38" s="58" t="s">
        <v>329</v>
      </c>
      <c r="C38" s="71">
        <v>78951</v>
      </c>
    </row>
    <row r="39" spans="1:3" ht="25.5" x14ac:dyDescent="0.2">
      <c r="A39" s="56" t="s">
        <v>366</v>
      </c>
      <c r="B39" s="64" t="s">
        <v>369</v>
      </c>
      <c r="C39" s="71">
        <v>0</v>
      </c>
    </row>
    <row r="40" spans="1:3" x14ac:dyDescent="0.2">
      <c r="A40" s="56" t="s">
        <v>368</v>
      </c>
      <c r="B40" s="58" t="s">
        <v>324</v>
      </c>
      <c r="C40" s="71">
        <v>0</v>
      </c>
    </row>
    <row r="41" spans="1:3" x14ac:dyDescent="0.2">
      <c r="A41" s="56" t="s">
        <v>56</v>
      </c>
      <c r="B41" s="56" t="s">
        <v>57</v>
      </c>
      <c r="C41" s="71"/>
    </row>
    <row r="42" spans="1:3" x14ac:dyDescent="0.2">
      <c r="A42" s="56" t="s">
        <v>58</v>
      </c>
      <c r="B42" s="56" t="s">
        <v>272</v>
      </c>
      <c r="C42" s="71">
        <v>455169732</v>
      </c>
    </row>
    <row r="43" spans="1:3" x14ac:dyDescent="0.2">
      <c r="A43" s="59" t="s">
        <v>60</v>
      </c>
      <c r="B43" s="59" t="s">
        <v>273</v>
      </c>
      <c r="C43" s="71">
        <v>-455169732</v>
      </c>
    </row>
    <row r="44" spans="1:3" x14ac:dyDescent="0.2">
      <c r="A44" s="59"/>
      <c r="B44" s="59"/>
    </row>
    <row r="45" spans="1:3" x14ac:dyDescent="0.2">
      <c r="A45" s="59"/>
      <c r="B45" s="59"/>
      <c r="C45" s="6"/>
    </row>
    <row r="46" spans="1:3" x14ac:dyDescent="0.2">
      <c r="A46" s="59"/>
      <c r="B46" s="59"/>
      <c r="C46" s="6"/>
    </row>
    <row r="47" spans="1:3" x14ac:dyDescent="0.2">
      <c r="A47" s="59"/>
      <c r="B47" s="59"/>
    </row>
    <row r="48" spans="1:3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60"/>
  <sheetViews>
    <sheetView workbookViewId="0">
      <selection activeCell="C40" sqref="C40:E40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5" width="15.28515625" customWidth="1"/>
  </cols>
  <sheetData>
    <row r="1" spans="1:5" ht="15.75" x14ac:dyDescent="0.25">
      <c r="A1" s="50" t="s">
        <v>144</v>
      </c>
      <c r="B1" s="51"/>
      <c r="C1" s="24"/>
      <c r="D1" s="24"/>
      <c r="E1" s="24"/>
    </row>
    <row r="2" spans="1:5" x14ac:dyDescent="0.2">
      <c r="A2" s="52"/>
      <c r="B2" s="53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305</v>
      </c>
      <c r="B4" s="113"/>
      <c r="C4" s="113"/>
      <c r="D4" s="113"/>
      <c r="E4" s="113"/>
    </row>
    <row r="5" spans="1:5" x14ac:dyDescent="0.2">
      <c r="A5" s="52"/>
      <c r="B5" s="52"/>
      <c r="C5" s="17"/>
      <c r="E5" s="61" t="s">
        <v>2</v>
      </c>
    </row>
    <row r="6" spans="1:5" ht="31.5" x14ac:dyDescent="0.2">
      <c r="A6" s="54" t="s">
        <v>3</v>
      </c>
      <c r="B6" s="5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5">
        <v>1</v>
      </c>
      <c r="B7" s="55">
        <v>2</v>
      </c>
      <c r="C7" s="19">
        <v>3</v>
      </c>
      <c r="D7" s="19">
        <v>4</v>
      </c>
      <c r="E7" s="19">
        <v>5</v>
      </c>
    </row>
    <row r="8" spans="1:5" x14ac:dyDescent="0.2">
      <c r="A8" s="56" t="s">
        <v>8</v>
      </c>
      <c r="B8" s="56" t="s">
        <v>306</v>
      </c>
      <c r="C8" s="63">
        <v>168330448</v>
      </c>
      <c r="D8" s="63">
        <v>-4652015</v>
      </c>
      <c r="E8" s="63">
        <v>163678433</v>
      </c>
    </row>
    <row r="9" spans="1:5" x14ac:dyDescent="0.2">
      <c r="A9" s="56" t="s">
        <v>10</v>
      </c>
      <c r="B9" s="56" t="s">
        <v>307</v>
      </c>
      <c r="C9" s="63">
        <v>11243048</v>
      </c>
      <c r="D9" s="62">
        <v>-559</v>
      </c>
      <c r="E9" s="63">
        <v>11242489</v>
      </c>
    </row>
    <row r="10" spans="1:5" x14ac:dyDescent="0.2">
      <c r="A10" s="56" t="s">
        <v>12</v>
      </c>
      <c r="B10" s="57" t="s">
        <v>308</v>
      </c>
      <c r="C10" s="63">
        <v>77598547</v>
      </c>
      <c r="D10" s="62">
        <v>0</v>
      </c>
      <c r="E10" s="63">
        <v>77598547</v>
      </c>
    </row>
    <row r="11" spans="1:5" ht="25.5" x14ac:dyDescent="0.2">
      <c r="A11" s="56" t="s">
        <v>14</v>
      </c>
      <c r="B11" s="57" t="s">
        <v>309</v>
      </c>
      <c r="C11" s="63">
        <v>488587</v>
      </c>
      <c r="D11" s="63">
        <v>-36691</v>
      </c>
      <c r="E11" s="63">
        <v>451896</v>
      </c>
    </row>
    <row r="12" spans="1:5" x14ac:dyDescent="0.2">
      <c r="A12" s="56" t="s">
        <v>16</v>
      </c>
      <c r="B12" s="56" t="s">
        <v>310</v>
      </c>
      <c r="C12" s="63">
        <v>64825856</v>
      </c>
      <c r="D12" s="63">
        <v>-2058321</v>
      </c>
      <c r="E12" s="63">
        <v>62767535</v>
      </c>
    </row>
    <row r="13" spans="1:5" x14ac:dyDescent="0.2">
      <c r="A13" s="56" t="s">
        <v>18</v>
      </c>
      <c r="B13" s="56" t="s">
        <v>311</v>
      </c>
      <c r="C13" s="63">
        <v>862010</v>
      </c>
      <c r="D13" s="63">
        <v>-3256</v>
      </c>
      <c r="E13" s="63">
        <v>858754</v>
      </c>
    </row>
    <row r="14" spans="1:5" x14ac:dyDescent="0.2">
      <c r="A14" s="56" t="s">
        <v>20</v>
      </c>
      <c r="B14" s="56" t="s">
        <v>312</v>
      </c>
      <c r="C14" s="63">
        <v>400692</v>
      </c>
      <c r="D14" s="63">
        <v>-1070</v>
      </c>
      <c r="E14" s="63">
        <v>399622</v>
      </c>
    </row>
    <row r="15" spans="1:5" x14ac:dyDescent="0.2">
      <c r="A15" s="56" t="s">
        <v>22</v>
      </c>
      <c r="B15" s="56" t="s">
        <v>313</v>
      </c>
      <c r="C15" s="63">
        <v>6271471</v>
      </c>
      <c r="D15" s="63">
        <v>-294426</v>
      </c>
      <c r="E15" s="63">
        <v>5977045</v>
      </c>
    </row>
    <row r="16" spans="1:5" x14ac:dyDescent="0.2">
      <c r="A16" s="56" t="s">
        <v>24</v>
      </c>
      <c r="B16" s="56" t="s">
        <v>27</v>
      </c>
      <c r="C16" s="63">
        <v>975514</v>
      </c>
      <c r="D16" s="63">
        <v>-410439</v>
      </c>
      <c r="E16" s="63">
        <v>565075</v>
      </c>
    </row>
    <row r="17" spans="1:5" x14ac:dyDescent="0.2">
      <c r="A17" s="56" t="s">
        <v>26</v>
      </c>
      <c r="B17" s="57" t="s">
        <v>314</v>
      </c>
      <c r="C17" s="63">
        <v>4056211</v>
      </c>
      <c r="D17" s="63">
        <v>-1828423</v>
      </c>
      <c r="E17" s="63">
        <v>2227788</v>
      </c>
    </row>
    <row r="18" spans="1:5" ht="25.5" x14ac:dyDescent="0.2">
      <c r="A18" s="56" t="s">
        <v>168</v>
      </c>
      <c r="B18" s="57" t="s">
        <v>247</v>
      </c>
      <c r="C18" s="60"/>
      <c r="D18" s="60"/>
      <c r="E18" s="60"/>
    </row>
    <row r="19" spans="1:5" x14ac:dyDescent="0.2">
      <c r="A19" s="56" t="s">
        <v>170</v>
      </c>
      <c r="B19" s="56" t="s">
        <v>122</v>
      </c>
      <c r="C19" s="63">
        <v>49067</v>
      </c>
      <c r="D19" s="62">
        <v>0</v>
      </c>
      <c r="E19" s="63">
        <v>49067</v>
      </c>
    </row>
    <row r="20" spans="1:5" x14ac:dyDescent="0.2">
      <c r="A20" s="56" t="s">
        <v>153</v>
      </c>
      <c r="B20" s="56" t="s">
        <v>315</v>
      </c>
      <c r="C20" s="63">
        <v>1559445</v>
      </c>
      <c r="D20" s="63">
        <v>-18830</v>
      </c>
      <c r="E20" s="63">
        <v>1540615</v>
      </c>
    </row>
    <row r="21" spans="1:5" x14ac:dyDescent="0.2">
      <c r="A21" s="56" t="s">
        <v>173</v>
      </c>
      <c r="B21" s="56" t="s">
        <v>124</v>
      </c>
      <c r="C21" s="60"/>
      <c r="D21" s="60"/>
      <c r="E21" s="60"/>
    </row>
    <row r="22" spans="1:5" x14ac:dyDescent="0.2">
      <c r="A22" s="56" t="s">
        <v>32</v>
      </c>
      <c r="B22" s="56" t="s">
        <v>33</v>
      </c>
      <c r="C22" s="63">
        <v>163678433</v>
      </c>
      <c r="D22" s="62">
        <v>0</v>
      </c>
      <c r="E22" s="63">
        <v>163678433</v>
      </c>
    </row>
    <row r="23" spans="1:5" x14ac:dyDescent="0.2">
      <c r="A23" s="56" t="s">
        <v>34</v>
      </c>
      <c r="B23" s="56" t="s">
        <v>281</v>
      </c>
      <c r="C23" s="63">
        <v>120345219</v>
      </c>
      <c r="D23" s="62">
        <v>0</v>
      </c>
      <c r="E23" s="63">
        <v>120345219</v>
      </c>
    </row>
    <row r="24" spans="1:5" x14ac:dyDescent="0.2">
      <c r="A24" s="56" t="s">
        <v>36</v>
      </c>
      <c r="B24" s="56" t="s">
        <v>316</v>
      </c>
      <c r="C24" s="63">
        <v>30352743</v>
      </c>
      <c r="D24" s="62">
        <v>0</v>
      </c>
      <c r="E24" s="63">
        <v>30352743</v>
      </c>
    </row>
    <row r="25" spans="1:5" x14ac:dyDescent="0.2">
      <c r="A25" s="56" t="s">
        <v>38</v>
      </c>
      <c r="B25" s="56" t="s">
        <v>317</v>
      </c>
      <c r="C25" s="63">
        <v>72167654</v>
      </c>
      <c r="D25" s="62">
        <v>0</v>
      </c>
      <c r="E25" s="63">
        <v>72167654</v>
      </c>
    </row>
    <row r="26" spans="1:5" x14ac:dyDescent="0.2">
      <c r="A26" s="56" t="s">
        <v>40</v>
      </c>
      <c r="B26" s="56" t="s">
        <v>318</v>
      </c>
      <c r="C26" s="63">
        <v>9723658</v>
      </c>
      <c r="D26" s="62">
        <v>0</v>
      </c>
      <c r="E26" s="63">
        <v>9723658</v>
      </c>
    </row>
    <row r="27" spans="1:5" x14ac:dyDescent="0.2">
      <c r="A27" s="56" t="s">
        <v>125</v>
      </c>
      <c r="B27" s="56" t="s">
        <v>266</v>
      </c>
      <c r="C27" s="60"/>
      <c r="D27" s="60"/>
      <c r="E27" s="60"/>
    </row>
    <row r="28" spans="1:5" ht="25.5" x14ac:dyDescent="0.2">
      <c r="A28" s="56" t="s">
        <v>127</v>
      </c>
      <c r="B28" s="57" t="s">
        <v>325</v>
      </c>
      <c r="C28" s="63">
        <v>57187</v>
      </c>
      <c r="D28" s="62">
        <v>0</v>
      </c>
      <c r="E28" s="63">
        <v>57187</v>
      </c>
    </row>
    <row r="29" spans="1:5" x14ac:dyDescent="0.2">
      <c r="A29" s="56" t="s">
        <v>249</v>
      </c>
      <c r="B29" s="56" t="s">
        <v>270</v>
      </c>
      <c r="C29" s="63">
        <v>1612138</v>
      </c>
      <c r="D29" s="62">
        <v>0</v>
      </c>
      <c r="E29" s="63">
        <v>1612138</v>
      </c>
    </row>
    <row r="30" spans="1:5" x14ac:dyDescent="0.2">
      <c r="A30" s="56" t="s">
        <v>250</v>
      </c>
      <c r="B30" s="57" t="s">
        <v>319</v>
      </c>
      <c r="C30" s="63">
        <v>4263</v>
      </c>
      <c r="D30" s="62">
        <v>0</v>
      </c>
      <c r="E30" s="63">
        <v>4263</v>
      </c>
    </row>
    <row r="31" spans="1:5" x14ac:dyDescent="0.2">
      <c r="A31" s="56" t="s">
        <v>44</v>
      </c>
      <c r="B31" s="56" t="s">
        <v>320</v>
      </c>
      <c r="C31" s="62">
        <v>0</v>
      </c>
      <c r="D31" s="62">
        <v>0</v>
      </c>
      <c r="E31" s="62">
        <v>0</v>
      </c>
    </row>
    <row r="32" spans="1:5" ht="25.5" x14ac:dyDescent="0.2">
      <c r="A32" s="56" t="s">
        <v>46</v>
      </c>
      <c r="B32" s="57" t="s">
        <v>326</v>
      </c>
      <c r="C32" s="60"/>
      <c r="D32" s="60"/>
      <c r="E32" s="60"/>
    </row>
    <row r="33" spans="1:5" x14ac:dyDescent="0.2">
      <c r="A33" s="56" t="s">
        <v>131</v>
      </c>
      <c r="B33" s="56" t="s">
        <v>321</v>
      </c>
      <c r="C33" s="62">
        <v>0</v>
      </c>
      <c r="D33" s="62">
        <v>0</v>
      </c>
      <c r="E33" s="62">
        <v>0</v>
      </c>
    </row>
    <row r="34" spans="1:5" x14ac:dyDescent="0.2">
      <c r="A34" s="56" t="s">
        <v>157</v>
      </c>
      <c r="B34" s="57" t="s">
        <v>322</v>
      </c>
      <c r="C34" s="63">
        <v>6427576</v>
      </c>
      <c r="D34" s="62">
        <v>0</v>
      </c>
      <c r="E34" s="63">
        <v>6427576</v>
      </c>
    </row>
    <row r="35" spans="1:5" x14ac:dyDescent="0.2">
      <c r="A35" s="56" t="s">
        <v>48</v>
      </c>
      <c r="B35" s="56" t="s">
        <v>49</v>
      </c>
      <c r="C35" s="63">
        <v>43333214</v>
      </c>
      <c r="D35" s="62">
        <v>0</v>
      </c>
      <c r="E35" s="63">
        <v>43333214</v>
      </c>
    </row>
    <row r="36" spans="1:5" x14ac:dyDescent="0.2">
      <c r="A36" s="56" t="s">
        <v>327</v>
      </c>
      <c r="B36" s="56" t="s">
        <v>51</v>
      </c>
      <c r="C36" s="63">
        <v>27466158</v>
      </c>
      <c r="D36" s="62">
        <v>0</v>
      </c>
      <c r="E36" s="63">
        <v>27466158</v>
      </c>
    </row>
    <row r="37" spans="1:5" x14ac:dyDescent="0.2">
      <c r="A37" s="56" t="s">
        <v>328</v>
      </c>
      <c r="B37" s="56" t="s">
        <v>323</v>
      </c>
      <c r="C37" s="63">
        <v>10094735</v>
      </c>
      <c r="D37" s="62">
        <v>0</v>
      </c>
      <c r="E37" s="63">
        <v>10094735</v>
      </c>
    </row>
    <row r="38" spans="1:5" x14ac:dyDescent="0.2">
      <c r="A38" s="56" t="s">
        <v>330</v>
      </c>
      <c r="B38" s="58" t="s">
        <v>329</v>
      </c>
      <c r="C38" s="63">
        <v>86968</v>
      </c>
      <c r="D38" s="62">
        <v>0</v>
      </c>
      <c r="E38" s="63">
        <v>86968</v>
      </c>
    </row>
    <row r="39" spans="1:5" x14ac:dyDescent="0.2">
      <c r="A39" s="56" t="s">
        <v>366</v>
      </c>
      <c r="B39" s="58" t="s">
        <v>324</v>
      </c>
      <c r="C39" s="63">
        <v>5685353</v>
      </c>
      <c r="D39" s="62">
        <v>0</v>
      </c>
      <c r="E39" s="63">
        <v>5685353</v>
      </c>
    </row>
    <row r="40" spans="1:5" x14ac:dyDescent="0.2">
      <c r="A40" s="56" t="s">
        <v>56</v>
      </c>
      <c r="B40" s="56" t="s">
        <v>57</v>
      </c>
      <c r="C40" s="62"/>
      <c r="D40" s="62"/>
      <c r="E40" s="62"/>
    </row>
    <row r="41" spans="1:5" x14ac:dyDescent="0.2">
      <c r="A41" s="56" t="s">
        <v>58</v>
      </c>
      <c r="B41" s="56" t="s">
        <v>272</v>
      </c>
      <c r="C41" s="63">
        <v>399472504</v>
      </c>
      <c r="D41" s="62">
        <v>0</v>
      </c>
      <c r="E41" s="63">
        <v>399472504</v>
      </c>
    </row>
    <row r="42" spans="1:5" x14ac:dyDescent="0.2">
      <c r="A42" s="59" t="s">
        <v>60</v>
      </c>
      <c r="B42" s="59" t="s">
        <v>273</v>
      </c>
      <c r="C42" s="63">
        <v>-399472504</v>
      </c>
      <c r="D42" s="62">
        <v>0</v>
      </c>
      <c r="E42" s="63">
        <v>-399472504</v>
      </c>
    </row>
    <row r="43" spans="1:5" x14ac:dyDescent="0.2">
      <c r="A43" s="59"/>
      <c r="B43" s="59"/>
    </row>
    <row r="44" spans="1:5" x14ac:dyDescent="0.2">
      <c r="A44" s="59"/>
      <c r="B44" s="59"/>
      <c r="C44" s="6"/>
      <c r="E44" s="6"/>
    </row>
    <row r="45" spans="1:5" x14ac:dyDescent="0.2">
      <c r="A45" s="59"/>
      <c r="B45" s="59"/>
      <c r="C45" s="6"/>
      <c r="E45" s="6"/>
    </row>
    <row r="46" spans="1:5" x14ac:dyDescent="0.2">
      <c r="A46" s="59"/>
      <c r="B46" s="59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46" t="s">
        <v>144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303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278</v>
      </c>
      <c r="C8" s="6">
        <v>167368374</v>
      </c>
      <c r="D8" s="6">
        <v>-3974537</v>
      </c>
      <c r="E8" s="6">
        <v>163393837</v>
      </c>
    </row>
    <row r="9" spans="1:5" x14ac:dyDescent="0.2">
      <c r="A9" s="20" t="s">
        <v>10</v>
      </c>
      <c r="B9" s="20" t="s">
        <v>279</v>
      </c>
      <c r="C9" s="6">
        <v>16131591</v>
      </c>
      <c r="D9">
        <v>0</v>
      </c>
      <c r="E9" s="6">
        <v>16131591</v>
      </c>
    </row>
    <row r="10" spans="1:5" ht="25.5" x14ac:dyDescent="0.2">
      <c r="A10" s="44" t="s">
        <v>12</v>
      </c>
      <c r="B10" s="22" t="s">
        <v>13</v>
      </c>
      <c r="C10" s="6">
        <v>58943544</v>
      </c>
      <c r="D10">
        <v>0</v>
      </c>
      <c r="E10" s="6">
        <v>58943544</v>
      </c>
    </row>
    <row r="11" spans="1:5" x14ac:dyDescent="0.2">
      <c r="A11" s="20" t="s">
        <v>14</v>
      </c>
      <c r="B11" s="20" t="s">
        <v>15</v>
      </c>
      <c r="C11" s="6">
        <v>577751</v>
      </c>
      <c r="D11" s="6">
        <v>-82654</v>
      </c>
      <c r="E11" s="6">
        <v>495097</v>
      </c>
    </row>
    <row r="12" spans="1:5" x14ac:dyDescent="0.2">
      <c r="A12" s="20" t="s">
        <v>16</v>
      </c>
      <c r="B12" s="20" t="s">
        <v>280</v>
      </c>
      <c r="C12" s="6">
        <v>9523476</v>
      </c>
      <c r="D12" s="6">
        <v>-44199</v>
      </c>
      <c r="E12" s="6">
        <v>9479277</v>
      </c>
    </row>
    <row r="13" spans="1:5" x14ac:dyDescent="0.2">
      <c r="A13" s="20" t="s">
        <v>18</v>
      </c>
      <c r="B13" s="20" t="s">
        <v>19</v>
      </c>
      <c r="C13" s="6">
        <v>74762504</v>
      </c>
      <c r="D13" s="6">
        <v>-2120443</v>
      </c>
      <c r="E13" s="6">
        <v>72642061</v>
      </c>
    </row>
    <row r="14" spans="1:5" x14ac:dyDescent="0.2">
      <c r="A14" s="20" t="s">
        <v>20</v>
      </c>
      <c r="B14" s="20" t="s">
        <v>21</v>
      </c>
      <c r="C14" s="6">
        <v>86235</v>
      </c>
      <c r="D14">
        <v>-101</v>
      </c>
      <c r="E14" s="6">
        <v>86134</v>
      </c>
    </row>
    <row r="15" spans="1:5" x14ac:dyDescent="0.2">
      <c r="A15" s="20" t="s">
        <v>22</v>
      </c>
      <c r="B15" s="20" t="s">
        <v>23</v>
      </c>
      <c r="C15" s="6">
        <v>667013</v>
      </c>
      <c r="D15" s="6">
        <v>-30103</v>
      </c>
      <c r="E15" s="6">
        <v>636910</v>
      </c>
    </row>
    <row r="16" spans="1:5" x14ac:dyDescent="0.2">
      <c r="A16" s="20" t="s">
        <v>24</v>
      </c>
      <c r="B16" s="20" t="s">
        <v>25</v>
      </c>
      <c r="C16" s="6">
        <v>421851</v>
      </c>
      <c r="D16" s="6">
        <v>-1070</v>
      </c>
      <c r="E16" s="6">
        <v>420781</v>
      </c>
    </row>
    <row r="17" spans="1:5" ht="25.5" x14ac:dyDescent="0.2">
      <c r="A17" s="44" t="s">
        <v>26</v>
      </c>
      <c r="B17" s="22" t="s">
        <v>247</v>
      </c>
      <c r="D17">
        <v>0</v>
      </c>
    </row>
    <row r="18" spans="1:5" x14ac:dyDescent="0.2">
      <c r="A18" s="20" t="s">
        <v>168</v>
      </c>
      <c r="B18" s="20" t="s">
        <v>259</v>
      </c>
      <c r="C18" s="6">
        <v>224276</v>
      </c>
      <c r="D18">
        <v>0</v>
      </c>
      <c r="E18" s="6">
        <v>224276</v>
      </c>
    </row>
    <row r="19" spans="1:5" x14ac:dyDescent="0.2">
      <c r="A19" s="20" t="s">
        <v>170</v>
      </c>
      <c r="B19" s="20" t="s">
        <v>248</v>
      </c>
      <c r="D19">
        <v>0</v>
      </c>
    </row>
    <row r="20" spans="1:5" x14ac:dyDescent="0.2">
      <c r="A20" s="20" t="s">
        <v>153</v>
      </c>
      <c r="B20" s="20" t="s">
        <v>27</v>
      </c>
      <c r="C20" s="6">
        <v>1699846</v>
      </c>
      <c r="D20" s="6">
        <v>-575452</v>
      </c>
      <c r="E20" s="6">
        <v>1124394</v>
      </c>
    </row>
    <row r="21" spans="1:5" x14ac:dyDescent="0.2">
      <c r="A21" s="20" t="s">
        <v>173</v>
      </c>
      <c r="B21" s="20" t="s">
        <v>260</v>
      </c>
      <c r="D21">
        <v>0</v>
      </c>
    </row>
    <row r="22" spans="1:5" x14ac:dyDescent="0.2">
      <c r="A22" s="20" t="s">
        <v>154</v>
      </c>
      <c r="B22" s="20" t="s">
        <v>29</v>
      </c>
      <c r="C22" s="6">
        <v>2826391</v>
      </c>
      <c r="D22" s="6">
        <v>-1117622</v>
      </c>
      <c r="E22" s="6">
        <v>1708769</v>
      </c>
    </row>
    <row r="23" spans="1:5" x14ac:dyDescent="0.2">
      <c r="A23" s="20" t="s">
        <v>155</v>
      </c>
      <c r="B23" s="20" t="s">
        <v>31</v>
      </c>
      <c r="C23" s="6">
        <v>1454829</v>
      </c>
      <c r="D23" s="6">
        <v>-2893</v>
      </c>
      <c r="E23" s="6">
        <v>1451936</v>
      </c>
    </row>
    <row r="24" spans="1:5" ht="25.5" x14ac:dyDescent="0.2">
      <c r="A24" s="44" t="s">
        <v>156</v>
      </c>
      <c r="B24" s="22" t="s">
        <v>261</v>
      </c>
      <c r="C24" s="6">
        <v>49067</v>
      </c>
      <c r="D24">
        <v>0</v>
      </c>
      <c r="E24" s="6">
        <v>49067</v>
      </c>
    </row>
    <row r="25" spans="1:5" x14ac:dyDescent="0.2">
      <c r="A25" s="20" t="s">
        <v>178</v>
      </c>
      <c r="B25" s="20" t="s">
        <v>124</v>
      </c>
      <c r="D25">
        <v>0</v>
      </c>
    </row>
    <row r="26" spans="1:5" x14ac:dyDescent="0.2">
      <c r="A26" s="20" t="s">
        <v>32</v>
      </c>
      <c r="B26" s="20" t="s">
        <v>33</v>
      </c>
      <c r="C26" s="6">
        <v>163393837</v>
      </c>
      <c r="D26">
        <v>0</v>
      </c>
      <c r="E26" s="6">
        <v>163393837</v>
      </c>
    </row>
    <row r="27" spans="1:5" x14ac:dyDescent="0.2">
      <c r="A27" s="20" t="s">
        <v>34</v>
      </c>
      <c r="B27" s="20" t="s">
        <v>281</v>
      </c>
      <c r="C27" s="6">
        <v>123721780</v>
      </c>
      <c r="D27">
        <v>0</v>
      </c>
      <c r="E27" s="6">
        <v>123721780</v>
      </c>
    </row>
    <row r="28" spans="1:5" x14ac:dyDescent="0.2">
      <c r="A28" s="20" t="s">
        <v>36</v>
      </c>
      <c r="B28" s="20" t="s">
        <v>263</v>
      </c>
      <c r="C28" s="6">
        <v>8060090</v>
      </c>
      <c r="D28">
        <v>0</v>
      </c>
      <c r="E28" s="6">
        <v>8060090</v>
      </c>
    </row>
    <row r="29" spans="1:5" x14ac:dyDescent="0.2">
      <c r="A29" s="20" t="s">
        <v>38</v>
      </c>
      <c r="B29" s="20" t="s">
        <v>264</v>
      </c>
      <c r="C29" s="6">
        <v>107371764</v>
      </c>
      <c r="D29">
        <v>0</v>
      </c>
      <c r="E29" s="6">
        <v>107371764</v>
      </c>
    </row>
    <row r="30" spans="1:5" x14ac:dyDescent="0.2">
      <c r="A30" s="20" t="s">
        <v>40</v>
      </c>
      <c r="B30" s="20" t="s">
        <v>265</v>
      </c>
      <c r="C30" s="6">
        <v>53584</v>
      </c>
      <c r="D30">
        <v>0</v>
      </c>
      <c r="E30" s="6">
        <v>53584</v>
      </c>
    </row>
    <row r="31" spans="1:5" x14ac:dyDescent="0.2">
      <c r="A31" s="20" t="s">
        <v>125</v>
      </c>
      <c r="B31" s="20" t="s">
        <v>266</v>
      </c>
      <c r="D31">
        <v>0</v>
      </c>
    </row>
    <row r="32" spans="1:5" x14ac:dyDescent="0.2">
      <c r="A32" s="20" t="s">
        <v>127</v>
      </c>
      <c r="B32" s="20" t="s">
        <v>267</v>
      </c>
      <c r="D32">
        <v>0</v>
      </c>
    </row>
    <row r="33" spans="1:5" x14ac:dyDescent="0.2">
      <c r="A33" s="20" t="s">
        <v>249</v>
      </c>
      <c r="B33" s="20" t="s">
        <v>268</v>
      </c>
      <c r="D33">
        <v>0</v>
      </c>
    </row>
    <row r="34" spans="1:5" ht="25.5" x14ac:dyDescent="0.2">
      <c r="A34" s="44" t="s">
        <v>250</v>
      </c>
      <c r="B34" s="22" t="s">
        <v>251</v>
      </c>
      <c r="D34">
        <v>0</v>
      </c>
    </row>
    <row r="35" spans="1:5" x14ac:dyDescent="0.2">
      <c r="A35" s="20" t="s">
        <v>44</v>
      </c>
      <c r="B35" s="20" t="s">
        <v>269</v>
      </c>
      <c r="C35" s="6">
        <v>602038</v>
      </c>
      <c r="D35">
        <v>0</v>
      </c>
      <c r="E35" s="6">
        <v>602038</v>
      </c>
    </row>
    <row r="36" spans="1:5" x14ac:dyDescent="0.2">
      <c r="A36" s="20" t="s">
        <v>46</v>
      </c>
      <c r="B36" s="20" t="s">
        <v>270</v>
      </c>
      <c r="C36" s="6">
        <v>1863250</v>
      </c>
      <c r="D36">
        <v>0</v>
      </c>
      <c r="E36" s="6">
        <v>1863250</v>
      </c>
    </row>
    <row r="37" spans="1:5" x14ac:dyDescent="0.2">
      <c r="A37" s="20" t="s">
        <v>131</v>
      </c>
      <c r="B37" s="20" t="s">
        <v>271</v>
      </c>
      <c r="C37" s="6">
        <v>5771054</v>
      </c>
      <c r="D37">
        <v>0</v>
      </c>
      <c r="E37" s="6">
        <v>5771054</v>
      </c>
    </row>
    <row r="38" spans="1:5" ht="25.5" x14ac:dyDescent="0.2">
      <c r="A38" s="44" t="s">
        <v>157</v>
      </c>
      <c r="B38" s="22" t="s">
        <v>252</v>
      </c>
      <c r="D38">
        <v>0</v>
      </c>
    </row>
    <row r="39" spans="1:5" x14ac:dyDescent="0.2">
      <c r="A39" s="20" t="s">
        <v>48</v>
      </c>
      <c r="B39" s="20" t="s">
        <v>49</v>
      </c>
      <c r="C39" s="6">
        <v>39672057</v>
      </c>
      <c r="D39">
        <v>0</v>
      </c>
      <c r="E39" s="6">
        <v>39672057</v>
      </c>
    </row>
    <row r="40" spans="1:5" x14ac:dyDescent="0.2">
      <c r="A40" s="20" t="s">
        <v>50</v>
      </c>
      <c r="B40" s="20" t="s">
        <v>51</v>
      </c>
      <c r="C40" s="6">
        <v>25937328</v>
      </c>
      <c r="D40">
        <v>0</v>
      </c>
      <c r="E40" s="6">
        <v>25937328</v>
      </c>
    </row>
    <row r="41" spans="1:5" x14ac:dyDescent="0.2">
      <c r="A41" s="20" t="s">
        <v>52</v>
      </c>
      <c r="B41" s="20" t="s">
        <v>53</v>
      </c>
      <c r="C41" s="6">
        <v>10202863</v>
      </c>
      <c r="D41">
        <v>0</v>
      </c>
      <c r="E41" s="6">
        <v>10202863</v>
      </c>
    </row>
    <row r="42" spans="1:5" x14ac:dyDescent="0.2">
      <c r="A42" s="20" t="s">
        <v>54</v>
      </c>
      <c r="B42" s="20" t="s">
        <v>55</v>
      </c>
      <c r="C42" s="6">
        <v>3531866</v>
      </c>
      <c r="D42">
        <v>0</v>
      </c>
      <c r="E42" s="6">
        <v>3531866</v>
      </c>
    </row>
    <row r="43" spans="1:5" x14ac:dyDescent="0.2">
      <c r="A43" s="20" t="s">
        <v>56</v>
      </c>
      <c r="B43" s="20" t="s">
        <v>57</v>
      </c>
    </row>
    <row r="44" spans="1:5" x14ac:dyDescent="0.2">
      <c r="A44" s="20" t="s">
        <v>58</v>
      </c>
      <c r="B44" s="20" t="s">
        <v>272</v>
      </c>
      <c r="C44" s="6">
        <v>368376681</v>
      </c>
      <c r="D44">
        <v>0</v>
      </c>
      <c r="E44" s="6">
        <v>368376681</v>
      </c>
    </row>
    <row r="45" spans="1:5" x14ac:dyDescent="0.2">
      <c r="A45" s="20" t="s">
        <v>60</v>
      </c>
      <c r="B45" s="20" t="s">
        <v>273</v>
      </c>
      <c r="C45" s="6">
        <v>-368376681</v>
      </c>
      <c r="D45">
        <v>0</v>
      </c>
      <c r="E45" s="6">
        <v>-368376681</v>
      </c>
    </row>
    <row r="46" spans="1:5" x14ac:dyDescent="0.2">
      <c r="A46" s="20"/>
      <c r="B46" s="20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46" t="s">
        <v>144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301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278</v>
      </c>
      <c r="C8" s="6">
        <v>163999990</v>
      </c>
      <c r="D8" s="6">
        <v>-3740518</v>
      </c>
      <c r="E8" s="6">
        <v>160259472</v>
      </c>
    </row>
    <row r="9" spans="1:5" x14ac:dyDescent="0.2">
      <c r="A9" s="20" t="s">
        <v>10</v>
      </c>
      <c r="B9" s="20" t="s">
        <v>279</v>
      </c>
      <c r="C9" s="6">
        <v>4544281</v>
      </c>
      <c r="D9">
        <v>0</v>
      </c>
      <c r="E9" s="6">
        <v>4544281</v>
      </c>
    </row>
    <row r="10" spans="1:5" ht="25.5" x14ac:dyDescent="0.2">
      <c r="A10" s="44" t="s">
        <v>12</v>
      </c>
      <c r="B10" s="22" t="s">
        <v>13</v>
      </c>
      <c r="C10" s="6">
        <v>66680237</v>
      </c>
      <c r="D10">
        <v>0</v>
      </c>
      <c r="E10" s="6">
        <v>66680237</v>
      </c>
    </row>
    <row r="11" spans="1:5" x14ac:dyDescent="0.2">
      <c r="A11" s="20" t="s">
        <v>14</v>
      </c>
      <c r="B11" s="20" t="s">
        <v>15</v>
      </c>
      <c r="C11" s="6">
        <v>475435</v>
      </c>
      <c r="D11" s="6">
        <v>-72519</v>
      </c>
      <c r="E11" s="6">
        <v>402916</v>
      </c>
    </row>
    <row r="12" spans="1:5" x14ac:dyDescent="0.2">
      <c r="A12" s="20" t="s">
        <v>16</v>
      </c>
      <c r="B12" s="20" t="s">
        <v>280</v>
      </c>
      <c r="C12" s="6">
        <v>7818656</v>
      </c>
      <c r="D12" s="6">
        <v>-41274</v>
      </c>
      <c r="E12" s="6">
        <v>7777382</v>
      </c>
    </row>
    <row r="13" spans="1:5" x14ac:dyDescent="0.2">
      <c r="A13" s="20" t="s">
        <v>18</v>
      </c>
      <c r="B13" s="20" t="s">
        <v>19</v>
      </c>
      <c r="C13" s="6">
        <v>77612833</v>
      </c>
      <c r="D13" s="6">
        <v>-1904119</v>
      </c>
      <c r="E13" s="6">
        <v>75708714</v>
      </c>
    </row>
    <row r="14" spans="1:5" x14ac:dyDescent="0.2">
      <c r="A14" s="20" t="s">
        <v>20</v>
      </c>
      <c r="B14" s="20" t="s">
        <v>21</v>
      </c>
      <c r="C14" s="6">
        <v>258473</v>
      </c>
      <c r="D14">
        <v>-564</v>
      </c>
      <c r="E14" s="6">
        <v>257909</v>
      </c>
    </row>
    <row r="15" spans="1:5" x14ac:dyDescent="0.2">
      <c r="A15" s="20" t="s">
        <v>22</v>
      </c>
      <c r="B15" s="20" t="s">
        <v>23</v>
      </c>
      <c r="C15" s="6">
        <v>896886</v>
      </c>
      <c r="D15" s="6">
        <v>-26606</v>
      </c>
      <c r="E15" s="6">
        <v>870280</v>
      </c>
    </row>
    <row r="16" spans="1:5" x14ac:dyDescent="0.2">
      <c r="A16" s="20" t="s">
        <v>24</v>
      </c>
      <c r="B16" s="20" t="s">
        <v>25</v>
      </c>
      <c r="C16" s="6">
        <v>313726</v>
      </c>
      <c r="D16" s="6">
        <v>-1070</v>
      </c>
      <c r="E16" s="6">
        <v>312656</v>
      </c>
    </row>
    <row r="17" spans="1:5" ht="25.5" x14ac:dyDescent="0.2">
      <c r="A17" s="44" t="s">
        <v>26</v>
      </c>
      <c r="B17" s="22" t="s">
        <v>247</v>
      </c>
      <c r="D17">
        <v>0</v>
      </c>
    </row>
    <row r="18" spans="1:5" x14ac:dyDescent="0.2">
      <c r="A18" s="20" t="s">
        <v>168</v>
      </c>
      <c r="B18" s="20" t="s">
        <v>259</v>
      </c>
      <c r="C18" s="6">
        <v>112138</v>
      </c>
      <c r="D18">
        <v>0</v>
      </c>
      <c r="E18" s="6">
        <v>112138</v>
      </c>
    </row>
    <row r="19" spans="1:5" x14ac:dyDescent="0.2">
      <c r="A19" s="20" t="s">
        <v>170</v>
      </c>
      <c r="B19" s="20" t="s">
        <v>248</v>
      </c>
      <c r="D19">
        <v>0</v>
      </c>
    </row>
    <row r="20" spans="1:5" x14ac:dyDescent="0.2">
      <c r="A20" s="20" t="s">
        <v>153</v>
      </c>
      <c r="B20" s="20" t="s">
        <v>27</v>
      </c>
      <c r="C20" s="6">
        <v>1680594</v>
      </c>
      <c r="D20" s="6">
        <v>-575452</v>
      </c>
      <c r="E20" s="6">
        <v>1105142</v>
      </c>
    </row>
    <row r="21" spans="1:5" x14ac:dyDescent="0.2">
      <c r="A21" s="20" t="s">
        <v>173</v>
      </c>
      <c r="B21" s="20" t="s">
        <v>260</v>
      </c>
      <c r="D21">
        <v>0</v>
      </c>
    </row>
    <row r="22" spans="1:5" x14ac:dyDescent="0.2">
      <c r="A22" s="20" t="s">
        <v>154</v>
      </c>
      <c r="B22" s="20" t="s">
        <v>29</v>
      </c>
      <c r="C22" s="6">
        <v>2839785</v>
      </c>
      <c r="D22" s="6">
        <v>-1117800</v>
      </c>
      <c r="E22" s="6">
        <v>1721985</v>
      </c>
    </row>
    <row r="23" spans="1:5" x14ac:dyDescent="0.2">
      <c r="A23" s="20" t="s">
        <v>155</v>
      </c>
      <c r="B23" s="20" t="s">
        <v>31</v>
      </c>
      <c r="C23" s="6">
        <v>717879</v>
      </c>
      <c r="D23" s="6">
        <v>-1114</v>
      </c>
      <c r="E23" s="6">
        <v>716765</v>
      </c>
    </row>
    <row r="24" spans="1:5" ht="25.5" x14ac:dyDescent="0.2">
      <c r="A24" s="44" t="s">
        <v>156</v>
      </c>
      <c r="B24" s="22" t="s">
        <v>261</v>
      </c>
      <c r="C24" s="6">
        <v>49067</v>
      </c>
      <c r="D24">
        <v>0</v>
      </c>
      <c r="E24" s="6">
        <v>49067</v>
      </c>
    </row>
    <row r="25" spans="1:5" x14ac:dyDescent="0.2">
      <c r="A25" s="20" t="s">
        <v>178</v>
      </c>
      <c r="B25" s="20" t="s">
        <v>124</v>
      </c>
      <c r="D25">
        <v>0</v>
      </c>
    </row>
    <row r="26" spans="1:5" x14ac:dyDescent="0.2">
      <c r="A26" s="20" t="s">
        <v>32</v>
      </c>
      <c r="B26" s="20" t="s">
        <v>33</v>
      </c>
      <c r="C26" s="6">
        <v>160259472</v>
      </c>
      <c r="D26">
        <v>0</v>
      </c>
      <c r="E26" s="6">
        <v>160259472</v>
      </c>
    </row>
    <row r="27" spans="1:5" x14ac:dyDescent="0.2">
      <c r="A27" s="20" t="s">
        <v>34</v>
      </c>
      <c r="B27" s="20" t="s">
        <v>281</v>
      </c>
      <c r="C27" s="6">
        <v>122659179</v>
      </c>
      <c r="D27">
        <v>0</v>
      </c>
      <c r="E27" s="6">
        <v>122659179</v>
      </c>
    </row>
    <row r="28" spans="1:5" x14ac:dyDescent="0.2">
      <c r="A28" s="20" t="s">
        <v>36</v>
      </c>
      <c r="B28" s="20" t="s">
        <v>263</v>
      </c>
      <c r="C28" s="6">
        <v>6714538</v>
      </c>
      <c r="D28">
        <v>0</v>
      </c>
      <c r="E28" s="6">
        <v>6714538</v>
      </c>
    </row>
    <row r="29" spans="1:5" x14ac:dyDescent="0.2">
      <c r="A29" s="20" t="s">
        <v>38</v>
      </c>
      <c r="B29" s="20" t="s">
        <v>264</v>
      </c>
      <c r="C29" s="6">
        <v>107431682</v>
      </c>
      <c r="D29">
        <v>0</v>
      </c>
      <c r="E29" s="6">
        <v>107431682</v>
      </c>
    </row>
    <row r="30" spans="1:5" x14ac:dyDescent="0.2">
      <c r="A30" s="20" t="s">
        <v>40</v>
      </c>
      <c r="B30" s="20" t="s">
        <v>265</v>
      </c>
      <c r="C30" s="6">
        <v>54979</v>
      </c>
      <c r="D30">
        <v>0</v>
      </c>
      <c r="E30" s="6">
        <v>54979</v>
      </c>
    </row>
    <row r="31" spans="1:5" x14ac:dyDescent="0.2">
      <c r="A31" s="20" t="s">
        <v>125</v>
      </c>
      <c r="B31" s="20" t="s">
        <v>266</v>
      </c>
      <c r="D31">
        <v>0</v>
      </c>
    </row>
    <row r="32" spans="1:5" x14ac:dyDescent="0.2">
      <c r="A32" s="20" t="s">
        <v>127</v>
      </c>
      <c r="B32" s="20" t="s">
        <v>267</v>
      </c>
      <c r="D32">
        <v>0</v>
      </c>
    </row>
    <row r="33" spans="1:5" x14ac:dyDescent="0.2">
      <c r="A33" s="20" t="s">
        <v>249</v>
      </c>
      <c r="B33" s="20" t="s">
        <v>268</v>
      </c>
      <c r="D33">
        <v>0</v>
      </c>
    </row>
    <row r="34" spans="1:5" ht="25.5" x14ac:dyDescent="0.2">
      <c r="A34" s="44" t="s">
        <v>250</v>
      </c>
      <c r="B34" s="22" t="s">
        <v>251</v>
      </c>
      <c r="D34">
        <v>0</v>
      </c>
    </row>
    <row r="35" spans="1:5" x14ac:dyDescent="0.2">
      <c r="A35" s="20" t="s">
        <v>44</v>
      </c>
      <c r="B35" s="20" t="s">
        <v>269</v>
      </c>
      <c r="C35" s="6">
        <v>664013</v>
      </c>
      <c r="D35">
        <v>0</v>
      </c>
      <c r="E35" s="6">
        <v>664013</v>
      </c>
    </row>
    <row r="36" spans="1:5" x14ac:dyDescent="0.2">
      <c r="A36" s="20" t="s">
        <v>46</v>
      </c>
      <c r="B36" s="20" t="s">
        <v>270</v>
      </c>
      <c r="C36" s="6">
        <v>2078903</v>
      </c>
      <c r="D36">
        <v>0</v>
      </c>
      <c r="E36" s="6">
        <v>2078903</v>
      </c>
    </row>
    <row r="37" spans="1:5" x14ac:dyDescent="0.2">
      <c r="A37" s="20" t="s">
        <v>131</v>
      </c>
      <c r="B37" s="20" t="s">
        <v>271</v>
      </c>
      <c r="C37" s="6">
        <v>5715064</v>
      </c>
      <c r="D37">
        <v>0</v>
      </c>
      <c r="E37" s="6">
        <v>5715064</v>
      </c>
    </row>
    <row r="38" spans="1:5" ht="25.5" x14ac:dyDescent="0.2">
      <c r="A38" s="44" t="s">
        <v>157</v>
      </c>
      <c r="B38" s="22" t="s">
        <v>252</v>
      </c>
      <c r="D38">
        <v>0</v>
      </c>
    </row>
    <row r="39" spans="1:5" x14ac:dyDescent="0.2">
      <c r="A39" s="20" t="s">
        <v>48</v>
      </c>
      <c r="B39" s="20" t="s">
        <v>49</v>
      </c>
      <c r="C39" s="6">
        <v>37600293</v>
      </c>
      <c r="D39">
        <v>0</v>
      </c>
      <c r="E39" s="6">
        <v>37600293</v>
      </c>
    </row>
    <row r="40" spans="1:5" x14ac:dyDescent="0.2">
      <c r="A40" s="20" t="s">
        <v>50</v>
      </c>
      <c r="B40" s="20" t="s">
        <v>51</v>
      </c>
      <c r="C40" s="6">
        <v>25937328</v>
      </c>
      <c r="D40">
        <v>0</v>
      </c>
      <c r="E40" s="6">
        <v>25937328</v>
      </c>
    </row>
    <row r="41" spans="1:5" x14ac:dyDescent="0.2">
      <c r="A41" s="20" t="s">
        <v>52</v>
      </c>
      <c r="B41" s="20" t="s">
        <v>53</v>
      </c>
      <c r="C41" s="6">
        <v>10094736</v>
      </c>
      <c r="D41">
        <v>0</v>
      </c>
      <c r="E41" s="6">
        <v>10094736</v>
      </c>
    </row>
    <row r="42" spans="1:5" x14ac:dyDescent="0.2">
      <c r="A42" s="20" t="s">
        <v>54</v>
      </c>
      <c r="B42" s="20" t="s">
        <v>55</v>
      </c>
      <c r="C42" s="6">
        <v>1568229</v>
      </c>
      <c r="D42">
        <v>0</v>
      </c>
      <c r="E42" s="6">
        <v>1568229</v>
      </c>
    </row>
    <row r="43" spans="1:5" x14ac:dyDescent="0.2">
      <c r="A43" s="20" t="s">
        <v>56</v>
      </c>
      <c r="B43" s="20" t="s">
        <v>57</v>
      </c>
    </row>
    <row r="44" spans="1:5" x14ac:dyDescent="0.2">
      <c r="A44" s="20" t="s">
        <v>58</v>
      </c>
      <c r="B44" s="20" t="s">
        <v>272</v>
      </c>
      <c r="C44" s="6">
        <v>365892764</v>
      </c>
      <c r="D44">
        <v>0</v>
      </c>
      <c r="E44" s="6">
        <v>365892764</v>
      </c>
    </row>
    <row r="45" spans="1:5" x14ac:dyDescent="0.2">
      <c r="A45" s="20" t="s">
        <v>60</v>
      </c>
      <c r="B45" s="20" t="s">
        <v>273</v>
      </c>
      <c r="C45" s="6">
        <v>-365892764</v>
      </c>
      <c r="D45">
        <v>0</v>
      </c>
      <c r="E45" s="6">
        <v>-365892764</v>
      </c>
    </row>
    <row r="46" spans="1:5" x14ac:dyDescent="0.2">
      <c r="A46" s="20"/>
      <c r="B46" s="20"/>
      <c r="C46" s="43"/>
      <c r="D46" s="43"/>
      <c r="E46" s="43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46" t="s">
        <v>144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297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278</v>
      </c>
      <c r="C8" s="6">
        <v>160576468</v>
      </c>
      <c r="D8" s="6">
        <v>-3436048</v>
      </c>
      <c r="E8" s="6">
        <v>157140420</v>
      </c>
    </row>
    <row r="9" spans="1:5" x14ac:dyDescent="0.2">
      <c r="A9" s="20" t="s">
        <v>10</v>
      </c>
      <c r="B9" s="20" t="s">
        <v>279</v>
      </c>
      <c r="C9" s="6">
        <v>10070623</v>
      </c>
      <c r="D9" s="6">
        <v>0</v>
      </c>
      <c r="E9" s="6">
        <v>10070623</v>
      </c>
    </row>
    <row r="10" spans="1:5" ht="25.5" x14ac:dyDescent="0.2">
      <c r="A10" s="44" t="s">
        <v>12</v>
      </c>
      <c r="B10" s="22" t="s">
        <v>13</v>
      </c>
      <c r="C10" s="6">
        <v>59321484</v>
      </c>
      <c r="D10" s="6">
        <v>0</v>
      </c>
      <c r="E10" s="6">
        <v>59321484</v>
      </c>
    </row>
    <row r="11" spans="1:5" x14ac:dyDescent="0.2">
      <c r="A11" s="20" t="s">
        <v>14</v>
      </c>
      <c r="B11" s="20" t="s">
        <v>15</v>
      </c>
      <c r="C11" s="6">
        <v>389764</v>
      </c>
      <c r="D11" s="6">
        <v>-58606</v>
      </c>
      <c r="E11" s="6">
        <v>331158</v>
      </c>
    </row>
    <row r="12" spans="1:5" x14ac:dyDescent="0.2">
      <c r="A12" s="20" t="s">
        <v>16</v>
      </c>
      <c r="B12" s="20" t="s">
        <v>280</v>
      </c>
      <c r="C12" s="6">
        <v>4408401</v>
      </c>
      <c r="D12" s="6">
        <v>-32478</v>
      </c>
      <c r="E12" s="6">
        <v>4375923</v>
      </c>
    </row>
    <row r="13" spans="1:5" x14ac:dyDescent="0.2">
      <c r="A13" s="20" t="s">
        <v>18</v>
      </c>
      <c r="B13" s="20" t="s">
        <v>19</v>
      </c>
      <c r="C13" s="6">
        <v>79327661</v>
      </c>
      <c r="D13" s="6">
        <v>-1610852</v>
      </c>
      <c r="E13" s="6">
        <v>77716809</v>
      </c>
    </row>
    <row r="14" spans="1:5" x14ac:dyDescent="0.2">
      <c r="A14" s="20" t="s">
        <v>20</v>
      </c>
      <c r="B14" s="20" t="s">
        <v>21</v>
      </c>
      <c r="C14" s="6">
        <v>111810</v>
      </c>
      <c r="D14" s="6">
        <v>-468</v>
      </c>
      <c r="E14" s="6">
        <v>111342</v>
      </c>
    </row>
    <row r="15" spans="1:5" x14ac:dyDescent="0.2">
      <c r="A15" s="20" t="s">
        <v>22</v>
      </c>
      <c r="B15" s="20" t="s">
        <v>23</v>
      </c>
      <c r="C15" s="6">
        <v>959586</v>
      </c>
      <c r="D15" s="6">
        <v>-30213</v>
      </c>
      <c r="E15" s="6">
        <v>929373</v>
      </c>
    </row>
    <row r="16" spans="1:5" x14ac:dyDescent="0.2">
      <c r="A16" s="20" t="s">
        <v>24</v>
      </c>
      <c r="B16" s="20" t="s">
        <v>25</v>
      </c>
      <c r="C16" s="6">
        <v>313695</v>
      </c>
      <c r="D16" s="6">
        <v>-1070</v>
      </c>
      <c r="E16" s="6">
        <v>312625</v>
      </c>
    </row>
    <row r="17" spans="1:5" ht="25.5" x14ac:dyDescent="0.2">
      <c r="A17" s="44" t="s">
        <v>26</v>
      </c>
      <c r="B17" s="22" t="s">
        <v>247</v>
      </c>
      <c r="C17" s="47">
        <v>0</v>
      </c>
      <c r="D17" s="47">
        <v>0</v>
      </c>
      <c r="E17" s="47">
        <v>0</v>
      </c>
    </row>
    <row r="18" spans="1:5" x14ac:dyDescent="0.2">
      <c r="A18" s="20" t="s">
        <v>168</v>
      </c>
      <c r="B18" s="20" t="s">
        <v>259</v>
      </c>
      <c r="C18" s="6">
        <v>37551</v>
      </c>
      <c r="D18" s="6">
        <v>0</v>
      </c>
      <c r="E18" s="6">
        <v>37551</v>
      </c>
    </row>
    <row r="19" spans="1:5" x14ac:dyDescent="0.2">
      <c r="A19" s="20" t="s">
        <v>170</v>
      </c>
      <c r="B19" s="20" t="s">
        <v>248</v>
      </c>
      <c r="C19" s="47">
        <v>0</v>
      </c>
      <c r="D19" s="47">
        <v>0</v>
      </c>
      <c r="E19" s="47">
        <v>0</v>
      </c>
    </row>
    <row r="20" spans="1:5" x14ac:dyDescent="0.2">
      <c r="A20" s="20" t="s">
        <v>153</v>
      </c>
      <c r="B20" s="20" t="s">
        <v>27</v>
      </c>
      <c r="C20" s="6">
        <v>1661224</v>
      </c>
      <c r="D20" s="6">
        <v>-577975</v>
      </c>
      <c r="E20" s="6">
        <v>1083249</v>
      </c>
    </row>
    <row r="21" spans="1:5" x14ac:dyDescent="0.2">
      <c r="A21" s="20" t="s">
        <v>173</v>
      </c>
      <c r="B21" s="20" t="s">
        <v>260</v>
      </c>
      <c r="C21" s="47">
        <v>0</v>
      </c>
      <c r="D21" s="47">
        <v>0</v>
      </c>
      <c r="E21" s="47">
        <v>0</v>
      </c>
    </row>
    <row r="22" spans="1:5" x14ac:dyDescent="0.2">
      <c r="A22" s="20" t="s">
        <v>154</v>
      </c>
      <c r="B22" s="20" t="s">
        <v>29</v>
      </c>
      <c r="C22" s="6">
        <v>2868696</v>
      </c>
      <c r="D22" s="6">
        <v>-1117826</v>
      </c>
      <c r="E22" s="6">
        <v>1750870</v>
      </c>
    </row>
    <row r="23" spans="1:5" x14ac:dyDescent="0.2">
      <c r="A23" s="20" t="s">
        <v>155</v>
      </c>
      <c r="B23" s="20" t="s">
        <v>31</v>
      </c>
      <c r="C23" s="6">
        <v>1056906</v>
      </c>
      <c r="D23" s="6">
        <v>-6560</v>
      </c>
      <c r="E23" s="6">
        <v>1050346</v>
      </c>
    </row>
    <row r="24" spans="1:5" ht="25.5" x14ac:dyDescent="0.2">
      <c r="A24" s="44" t="s">
        <v>156</v>
      </c>
      <c r="B24" s="22" t="s">
        <v>261</v>
      </c>
      <c r="C24" s="6">
        <v>49067</v>
      </c>
      <c r="D24" s="6">
        <v>0</v>
      </c>
      <c r="E24" s="6">
        <v>49067</v>
      </c>
    </row>
    <row r="25" spans="1:5" x14ac:dyDescent="0.2">
      <c r="A25" s="20" t="s">
        <v>178</v>
      </c>
      <c r="B25" s="20" t="s">
        <v>124</v>
      </c>
      <c r="C25" s="47">
        <v>0</v>
      </c>
      <c r="D25" s="47">
        <v>0</v>
      </c>
      <c r="E25" s="47">
        <v>0</v>
      </c>
    </row>
    <row r="26" spans="1:5" x14ac:dyDescent="0.2">
      <c r="A26" s="20" t="s">
        <v>32</v>
      </c>
      <c r="B26" s="20" t="s">
        <v>33</v>
      </c>
      <c r="C26" s="6">
        <v>157140420</v>
      </c>
      <c r="D26" s="47">
        <v>0</v>
      </c>
      <c r="E26" s="6">
        <v>157140420</v>
      </c>
    </row>
    <row r="27" spans="1:5" x14ac:dyDescent="0.2">
      <c r="A27" s="20" t="s">
        <v>34</v>
      </c>
      <c r="B27" s="20" t="s">
        <v>281</v>
      </c>
      <c r="C27" s="6">
        <v>122343017</v>
      </c>
      <c r="D27" s="47">
        <v>0</v>
      </c>
      <c r="E27" s="6">
        <v>122343017</v>
      </c>
    </row>
    <row r="28" spans="1:5" x14ac:dyDescent="0.2">
      <c r="A28" s="20" t="s">
        <v>36</v>
      </c>
      <c r="B28" s="20" t="s">
        <v>263</v>
      </c>
      <c r="C28" s="6">
        <v>7849756</v>
      </c>
      <c r="D28" s="47">
        <v>0</v>
      </c>
      <c r="E28" s="6">
        <v>7849756</v>
      </c>
    </row>
    <row r="29" spans="1:5" x14ac:dyDescent="0.2">
      <c r="A29" s="20" t="s">
        <v>38</v>
      </c>
      <c r="B29" s="20" t="s">
        <v>264</v>
      </c>
      <c r="C29" s="6">
        <v>105805080</v>
      </c>
      <c r="D29" s="47">
        <v>0</v>
      </c>
      <c r="E29" s="6">
        <v>105805080</v>
      </c>
    </row>
    <row r="30" spans="1:5" x14ac:dyDescent="0.2">
      <c r="A30" s="20" t="s">
        <v>40</v>
      </c>
      <c r="B30" s="20" t="s">
        <v>265</v>
      </c>
      <c r="C30" s="6">
        <v>117169</v>
      </c>
      <c r="D30" s="47">
        <v>0</v>
      </c>
      <c r="E30" s="6">
        <v>117169</v>
      </c>
    </row>
    <row r="31" spans="1:5" x14ac:dyDescent="0.2">
      <c r="A31" s="20" t="s">
        <v>125</v>
      </c>
      <c r="B31" s="20" t="s">
        <v>266</v>
      </c>
      <c r="C31" s="6">
        <v>0</v>
      </c>
      <c r="D31" s="47">
        <v>0</v>
      </c>
      <c r="E31" s="6">
        <v>0</v>
      </c>
    </row>
    <row r="32" spans="1:5" x14ac:dyDescent="0.2">
      <c r="A32" s="20" t="s">
        <v>127</v>
      </c>
      <c r="B32" s="20" t="s">
        <v>267</v>
      </c>
      <c r="C32" s="6">
        <v>0</v>
      </c>
      <c r="D32" s="47">
        <v>0</v>
      </c>
      <c r="E32" s="6">
        <v>0</v>
      </c>
    </row>
    <row r="33" spans="1:5" x14ac:dyDescent="0.2">
      <c r="A33" s="20" t="s">
        <v>249</v>
      </c>
      <c r="B33" s="20" t="s">
        <v>268</v>
      </c>
      <c r="C33" s="6">
        <v>0</v>
      </c>
      <c r="D33" s="47">
        <v>0</v>
      </c>
      <c r="E33" s="6">
        <v>0</v>
      </c>
    </row>
    <row r="34" spans="1:5" ht="25.5" x14ac:dyDescent="0.2">
      <c r="A34" s="44" t="s">
        <v>250</v>
      </c>
      <c r="B34" s="22" t="s">
        <v>251</v>
      </c>
      <c r="C34" s="6">
        <v>0</v>
      </c>
      <c r="D34" s="47">
        <v>0</v>
      </c>
      <c r="E34" s="6">
        <v>0</v>
      </c>
    </row>
    <row r="35" spans="1:5" x14ac:dyDescent="0.2">
      <c r="A35" s="20" t="s">
        <v>44</v>
      </c>
      <c r="B35" s="20" t="s">
        <v>269</v>
      </c>
      <c r="C35" s="6">
        <v>837143</v>
      </c>
      <c r="D35" s="47">
        <v>0</v>
      </c>
      <c r="E35" s="6">
        <v>837143</v>
      </c>
    </row>
    <row r="36" spans="1:5" x14ac:dyDescent="0.2">
      <c r="A36" s="20" t="s">
        <v>46</v>
      </c>
      <c r="B36" s="20" t="s">
        <v>270</v>
      </c>
      <c r="C36" s="6">
        <v>2173022</v>
      </c>
      <c r="D36" s="47">
        <v>0</v>
      </c>
      <c r="E36" s="6">
        <v>2173022</v>
      </c>
    </row>
    <row r="37" spans="1:5" x14ac:dyDescent="0.2">
      <c r="A37" s="20" t="s">
        <v>131</v>
      </c>
      <c r="B37" s="20" t="s">
        <v>271</v>
      </c>
      <c r="C37" s="6">
        <v>5560847</v>
      </c>
      <c r="D37" s="47">
        <v>0</v>
      </c>
      <c r="E37" s="6">
        <v>5560847</v>
      </c>
    </row>
    <row r="38" spans="1:5" ht="25.5" x14ac:dyDescent="0.2">
      <c r="A38" s="44" t="s">
        <v>157</v>
      </c>
      <c r="B38" s="22" t="s">
        <v>252</v>
      </c>
      <c r="C38" s="6">
        <v>0</v>
      </c>
      <c r="D38" s="47">
        <v>0</v>
      </c>
      <c r="E38" s="6">
        <v>0</v>
      </c>
    </row>
    <row r="39" spans="1:5" x14ac:dyDescent="0.2">
      <c r="A39" s="20" t="s">
        <v>48</v>
      </c>
      <c r="B39" s="20" t="s">
        <v>49</v>
      </c>
      <c r="C39" s="6">
        <v>34797403</v>
      </c>
      <c r="D39" s="47">
        <v>0</v>
      </c>
      <c r="E39" s="6">
        <v>34797403</v>
      </c>
    </row>
    <row r="40" spans="1:5" x14ac:dyDescent="0.2">
      <c r="A40" s="20" t="s">
        <v>50</v>
      </c>
      <c r="B40" s="20" t="s">
        <v>51</v>
      </c>
      <c r="C40" s="6">
        <v>24702668</v>
      </c>
      <c r="D40" s="47">
        <v>0</v>
      </c>
      <c r="E40" s="6">
        <v>24702668</v>
      </c>
    </row>
    <row r="41" spans="1:5" x14ac:dyDescent="0.2">
      <c r="A41" s="20" t="s">
        <v>52</v>
      </c>
      <c r="B41" s="20" t="s">
        <v>53</v>
      </c>
      <c r="C41" s="6">
        <v>10094735</v>
      </c>
      <c r="D41" s="47">
        <v>0</v>
      </c>
      <c r="E41" s="6">
        <v>10094735</v>
      </c>
    </row>
    <row r="42" spans="1:5" x14ac:dyDescent="0.2">
      <c r="A42" s="20" t="s">
        <v>54</v>
      </c>
      <c r="B42" s="20" t="s">
        <v>55</v>
      </c>
      <c r="C42" s="6">
        <v>0</v>
      </c>
      <c r="D42" s="47">
        <v>0</v>
      </c>
      <c r="E42" s="6">
        <v>0</v>
      </c>
    </row>
    <row r="43" spans="1:5" x14ac:dyDescent="0.2">
      <c r="A43" s="20" t="s">
        <v>56</v>
      </c>
      <c r="B43" s="20" t="s">
        <v>57</v>
      </c>
      <c r="C43" s="47"/>
      <c r="D43" s="47"/>
      <c r="E43" s="47"/>
    </row>
    <row r="44" spans="1:5" x14ac:dyDescent="0.2">
      <c r="A44" s="20" t="s">
        <v>58</v>
      </c>
      <c r="B44" s="20" t="s">
        <v>272</v>
      </c>
      <c r="C44" s="6">
        <v>348464149</v>
      </c>
      <c r="D44" s="47">
        <v>0</v>
      </c>
      <c r="E44" s="6">
        <v>348464149</v>
      </c>
    </row>
    <row r="45" spans="1:5" x14ac:dyDescent="0.2">
      <c r="A45" s="20" t="s">
        <v>60</v>
      </c>
      <c r="B45" s="20" t="s">
        <v>273</v>
      </c>
      <c r="C45" s="6">
        <v>-348464149</v>
      </c>
      <c r="D45" s="47">
        <v>0</v>
      </c>
      <c r="E45" s="6">
        <v>-348464149</v>
      </c>
    </row>
    <row r="46" spans="1:5" x14ac:dyDescent="0.2">
      <c r="A46" s="20"/>
      <c r="B46" s="20"/>
      <c r="C46" s="48"/>
      <c r="D46" s="48"/>
      <c r="E46" s="48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46" t="s">
        <v>144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276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278</v>
      </c>
      <c r="C8" s="21">
        <v>146630348</v>
      </c>
      <c r="D8" s="21">
        <v>-2720525</v>
      </c>
      <c r="E8" s="21">
        <v>143909823</v>
      </c>
    </row>
    <row r="9" spans="1:5" x14ac:dyDescent="0.2">
      <c r="A9" s="20" t="s">
        <v>10</v>
      </c>
      <c r="B9" s="20" t="s">
        <v>279</v>
      </c>
      <c r="C9" s="21">
        <v>5988847</v>
      </c>
      <c r="D9" s="21">
        <v>0</v>
      </c>
      <c r="E9" s="21">
        <v>5988847</v>
      </c>
    </row>
    <row r="10" spans="1:5" ht="25.5" x14ac:dyDescent="0.2">
      <c r="A10" s="44" t="s">
        <v>12</v>
      </c>
      <c r="B10" s="22" t="s">
        <v>13</v>
      </c>
      <c r="C10" s="21">
        <v>50983529</v>
      </c>
      <c r="D10" s="21">
        <v>0</v>
      </c>
      <c r="E10" s="21">
        <v>50983529</v>
      </c>
    </row>
    <row r="11" spans="1:5" x14ac:dyDescent="0.2">
      <c r="A11" s="20" t="s">
        <v>14</v>
      </c>
      <c r="B11" s="20" t="s">
        <v>15</v>
      </c>
      <c r="C11" s="21">
        <v>468684</v>
      </c>
      <c r="D11" s="21">
        <v>-65394</v>
      </c>
      <c r="E11" s="21">
        <v>403290</v>
      </c>
    </row>
    <row r="12" spans="1:5" x14ac:dyDescent="0.2">
      <c r="A12" s="20" t="s">
        <v>16</v>
      </c>
      <c r="B12" s="20" t="s">
        <v>280</v>
      </c>
      <c r="C12" s="21">
        <v>14876433</v>
      </c>
      <c r="D12" s="21">
        <v>0</v>
      </c>
      <c r="E12" s="21">
        <v>14876433</v>
      </c>
    </row>
    <row r="13" spans="1:5" x14ac:dyDescent="0.2">
      <c r="A13" s="20" t="s">
        <v>18</v>
      </c>
      <c r="B13" s="20" t="s">
        <v>19</v>
      </c>
      <c r="C13" s="21">
        <v>65339106</v>
      </c>
      <c r="D13" s="21">
        <v>-1527504</v>
      </c>
      <c r="E13" s="21">
        <v>63811602</v>
      </c>
    </row>
    <row r="14" spans="1:5" x14ac:dyDescent="0.2">
      <c r="A14" s="20" t="s">
        <v>20</v>
      </c>
      <c r="B14" s="20" t="s">
        <v>21</v>
      </c>
      <c r="C14" s="21">
        <v>266378</v>
      </c>
      <c r="D14" s="21">
        <v>0</v>
      </c>
      <c r="E14" s="21">
        <v>266378</v>
      </c>
    </row>
    <row r="15" spans="1:5" x14ac:dyDescent="0.2">
      <c r="A15" s="20" t="s">
        <v>22</v>
      </c>
      <c r="B15" s="20" t="s">
        <v>23</v>
      </c>
      <c r="C15" s="21">
        <v>999262</v>
      </c>
      <c r="D15" s="21">
        <v>-43586</v>
      </c>
      <c r="E15" s="21">
        <v>955676</v>
      </c>
    </row>
    <row r="16" spans="1:5" x14ac:dyDescent="0.2">
      <c r="A16" s="20" t="s">
        <v>24</v>
      </c>
      <c r="B16" s="20" t="s">
        <v>25</v>
      </c>
      <c r="C16" s="21">
        <v>298025</v>
      </c>
      <c r="D16" s="21">
        <v>0</v>
      </c>
      <c r="E16" s="21">
        <v>298025</v>
      </c>
    </row>
    <row r="17" spans="1:5" ht="25.5" x14ac:dyDescent="0.2">
      <c r="A17" s="44" t="s">
        <v>26</v>
      </c>
      <c r="B17" s="22" t="s">
        <v>247</v>
      </c>
      <c r="C17" s="20"/>
      <c r="D17" s="20"/>
      <c r="E17" s="20"/>
    </row>
    <row r="18" spans="1:5" x14ac:dyDescent="0.2">
      <c r="A18" s="20" t="s">
        <v>168</v>
      </c>
      <c r="B18" s="20" t="s">
        <v>259</v>
      </c>
      <c r="C18" s="21">
        <v>97322</v>
      </c>
      <c r="D18" s="21">
        <v>0</v>
      </c>
      <c r="E18" s="21">
        <v>97322</v>
      </c>
    </row>
    <row r="19" spans="1:5" x14ac:dyDescent="0.2">
      <c r="A19" s="20" t="s">
        <v>170</v>
      </c>
      <c r="B19" s="20" t="s">
        <v>248</v>
      </c>
      <c r="C19" s="20"/>
      <c r="D19" s="20"/>
      <c r="E19" s="20"/>
    </row>
    <row r="20" spans="1:5" x14ac:dyDescent="0.2">
      <c r="A20" s="20" t="s">
        <v>153</v>
      </c>
      <c r="B20" s="20" t="s">
        <v>27</v>
      </c>
      <c r="C20" s="21">
        <v>1286614</v>
      </c>
      <c r="D20" s="21">
        <v>-341859</v>
      </c>
      <c r="E20" s="21">
        <v>944755</v>
      </c>
    </row>
    <row r="21" spans="1:5" x14ac:dyDescent="0.2">
      <c r="A21" s="20" t="s">
        <v>173</v>
      </c>
      <c r="B21" s="20" t="s">
        <v>260</v>
      </c>
      <c r="C21" s="20"/>
      <c r="D21" s="20"/>
      <c r="E21" s="20"/>
    </row>
    <row r="22" spans="1:5" x14ac:dyDescent="0.2">
      <c r="A22" s="20" t="s">
        <v>154</v>
      </c>
      <c r="B22" s="20" t="s">
        <v>29</v>
      </c>
      <c r="C22" s="21">
        <v>2379495</v>
      </c>
      <c r="D22" s="21">
        <v>-741417</v>
      </c>
      <c r="E22" s="21">
        <v>1638078</v>
      </c>
    </row>
    <row r="23" spans="1:5" x14ac:dyDescent="0.2">
      <c r="A23" s="20" t="s">
        <v>155</v>
      </c>
      <c r="B23" s="20" t="s">
        <v>31</v>
      </c>
      <c r="C23" s="21">
        <v>3611419</v>
      </c>
      <c r="D23" s="21">
        <v>-765</v>
      </c>
      <c r="E23" s="21">
        <v>3610654</v>
      </c>
    </row>
    <row r="24" spans="1:5" ht="25.5" x14ac:dyDescent="0.2">
      <c r="A24" s="44" t="s">
        <v>156</v>
      </c>
      <c r="B24" s="22" t="s">
        <v>261</v>
      </c>
      <c r="C24" s="21">
        <v>35234</v>
      </c>
      <c r="D24" s="21">
        <v>0</v>
      </c>
      <c r="E24" s="21">
        <v>35234</v>
      </c>
    </row>
    <row r="25" spans="1:5" x14ac:dyDescent="0.2">
      <c r="A25" s="20" t="s">
        <v>178</v>
      </c>
      <c r="B25" s="20" t="s">
        <v>124</v>
      </c>
      <c r="C25" s="20"/>
      <c r="D25" s="20"/>
      <c r="E25" s="20"/>
    </row>
    <row r="26" spans="1:5" x14ac:dyDescent="0.2">
      <c r="A26" s="20" t="s">
        <v>32</v>
      </c>
      <c r="B26" s="20" t="s">
        <v>33</v>
      </c>
      <c r="C26" s="21">
        <v>143909823</v>
      </c>
      <c r="D26" s="21">
        <v>0</v>
      </c>
      <c r="E26" s="21">
        <v>143909823</v>
      </c>
    </row>
    <row r="27" spans="1:5" x14ac:dyDescent="0.2">
      <c r="A27" s="20" t="s">
        <v>34</v>
      </c>
      <c r="B27" s="20" t="s">
        <v>281</v>
      </c>
      <c r="C27" s="21">
        <v>116980772</v>
      </c>
      <c r="D27" s="21">
        <v>0</v>
      </c>
      <c r="E27" s="21">
        <v>116980772</v>
      </c>
    </row>
    <row r="28" spans="1:5" x14ac:dyDescent="0.2">
      <c r="A28" s="20" t="s">
        <v>36</v>
      </c>
      <c r="B28" s="20" t="s">
        <v>263</v>
      </c>
      <c r="C28" s="21">
        <v>12012509</v>
      </c>
      <c r="D28" s="21">
        <v>0</v>
      </c>
      <c r="E28" s="21">
        <v>12012509</v>
      </c>
    </row>
    <row r="29" spans="1:5" x14ac:dyDescent="0.2">
      <c r="A29" s="20" t="s">
        <v>38</v>
      </c>
      <c r="B29" s="20" t="s">
        <v>264</v>
      </c>
      <c r="C29" s="21">
        <v>96740118</v>
      </c>
      <c r="D29" s="21">
        <v>0</v>
      </c>
      <c r="E29" s="21">
        <v>96740118</v>
      </c>
    </row>
    <row r="30" spans="1:5" x14ac:dyDescent="0.2">
      <c r="A30" s="20" t="s">
        <v>40</v>
      </c>
      <c r="B30" s="20" t="s">
        <v>265</v>
      </c>
      <c r="C30" s="21">
        <v>54440</v>
      </c>
      <c r="D30" s="21">
        <v>0</v>
      </c>
      <c r="E30" s="21">
        <v>54440</v>
      </c>
    </row>
    <row r="31" spans="1:5" x14ac:dyDescent="0.2">
      <c r="A31" s="20" t="s">
        <v>125</v>
      </c>
      <c r="B31" s="20" t="s">
        <v>266</v>
      </c>
      <c r="C31" s="20"/>
      <c r="D31" s="20"/>
      <c r="E31" s="20"/>
    </row>
    <row r="32" spans="1:5" x14ac:dyDescent="0.2">
      <c r="A32" s="20" t="s">
        <v>127</v>
      </c>
      <c r="B32" s="20" t="s">
        <v>267</v>
      </c>
      <c r="C32" s="20"/>
      <c r="D32" s="20"/>
      <c r="E32" s="20"/>
    </row>
    <row r="33" spans="1:5" x14ac:dyDescent="0.2">
      <c r="A33" s="20" t="s">
        <v>249</v>
      </c>
      <c r="B33" s="20" t="s">
        <v>268</v>
      </c>
      <c r="C33" s="20"/>
      <c r="D33" s="20"/>
      <c r="E33" s="20"/>
    </row>
    <row r="34" spans="1:5" ht="25.5" x14ac:dyDescent="0.2">
      <c r="A34" s="44" t="s">
        <v>250</v>
      </c>
      <c r="B34" s="22" t="s">
        <v>251</v>
      </c>
      <c r="C34" s="20"/>
      <c r="D34" s="20"/>
      <c r="E34" s="20"/>
    </row>
    <row r="35" spans="1:5" x14ac:dyDescent="0.2">
      <c r="A35" s="20" t="s">
        <v>44</v>
      </c>
      <c r="B35" s="20" t="s">
        <v>269</v>
      </c>
      <c r="C35" s="21">
        <v>839793</v>
      </c>
      <c r="D35" s="21">
        <v>0</v>
      </c>
      <c r="E35" s="21">
        <v>839793</v>
      </c>
    </row>
    <row r="36" spans="1:5" x14ac:dyDescent="0.2">
      <c r="A36" s="20" t="s">
        <v>46</v>
      </c>
      <c r="B36" s="20" t="s">
        <v>270</v>
      </c>
      <c r="C36" s="21">
        <v>1829479</v>
      </c>
      <c r="D36" s="21">
        <v>0</v>
      </c>
      <c r="E36" s="21">
        <v>1829479</v>
      </c>
    </row>
    <row r="37" spans="1:5" x14ac:dyDescent="0.2">
      <c r="A37" s="20" t="s">
        <v>131</v>
      </c>
      <c r="B37" s="20" t="s">
        <v>271</v>
      </c>
      <c r="C37" s="21">
        <v>5488564</v>
      </c>
      <c r="D37" s="21">
        <v>0</v>
      </c>
      <c r="E37" s="21">
        <v>5488564</v>
      </c>
    </row>
    <row r="38" spans="1:5" ht="25.5" x14ac:dyDescent="0.2">
      <c r="A38" s="44" t="s">
        <v>157</v>
      </c>
      <c r="B38" s="22" t="s">
        <v>252</v>
      </c>
      <c r="C38" s="21">
        <v>15869</v>
      </c>
      <c r="D38" s="21">
        <v>0</v>
      </c>
      <c r="E38" s="21">
        <v>15869</v>
      </c>
    </row>
    <row r="39" spans="1:5" x14ac:dyDescent="0.2">
      <c r="A39" s="20" t="s">
        <v>48</v>
      </c>
      <c r="B39" s="20" t="s">
        <v>49</v>
      </c>
      <c r="C39" s="21">
        <v>26929051</v>
      </c>
      <c r="D39" s="21">
        <v>0</v>
      </c>
      <c r="E39" s="21">
        <v>26929051</v>
      </c>
    </row>
    <row r="40" spans="1:5" x14ac:dyDescent="0.2">
      <c r="A40" s="20" t="s">
        <v>50</v>
      </c>
      <c r="B40" s="20" t="s">
        <v>51</v>
      </c>
      <c r="C40" s="21">
        <v>17683248</v>
      </c>
      <c r="D40" s="21">
        <v>0</v>
      </c>
      <c r="E40" s="21">
        <v>17683248</v>
      </c>
    </row>
    <row r="41" spans="1:5" x14ac:dyDescent="0.2">
      <c r="A41" s="20" t="s">
        <v>52</v>
      </c>
      <c r="B41" s="20" t="s">
        <v>53</v>
      </c>
      <c r="C41" s="21">
        <v>5641389</v>
      </c>
      <c r="D41" s="21">
        <v>0</v>
      </c>
      <c r="E41" s="21">
        <v>5641389</v>
      </c>
    </row>
    <row r="42" spans="1:5" x14ac:dyDescent="0.2">
      <c r="A42" s="20" t="s">
        <v>54</v>
      </c>
      <c r="B42" s="20" t="s">
        <v>55</v>
      </c>
      <c r="C42" s="21">
        <v>3604414</v>
      </c>
      <c r="D42" s="21">
        <v>0</v>
      </c>
      <c r="E42" s="21">
        <v>3604414</v>
      </c>
    </row>
    <row r="43" spans="1:5" x14ac:dyDescent="0.2">
      <c r="A43" s="20" t="s">
        <v>56</v>
      </c>
      <c r="B43" s="20" t="s">
        <v>57</v>
      </c>
      <c r="C43" s="21"/>
      <c r="D43" s="21"/>
      <c r="E43" s="21"/>
    </row>
    <row r="44" spans="1:5" x14ac:dyDescent="0.2">
      <c r="A44" s="20" t="s">
        <v>58</v>
      </c>
      <c r="B44" s="20" t="s">
        <v>272</v>
      </c>
      <c r="C44" s="21">
        <v>311485154</v>
      </c>
      <c r="D44" s="21">
        <v>0</v>
      </c>
      <c r="E44" s="21">
        <v>311485154</v>
      </c>
    </row>
    <row r="45" spans="1:5" x14ac:dyDescent="0.2">
      <c r="A45" s="20" t="s">
        <v>60</v>
      </c>
      <c r="B45" s="20" t="s">
        <v>273</v>
      </c>
      <c r="C45" s="21">
        <v>-311485154</v>
      </c>
      <c r="D45" s="21">
        <v>0</v>
      </c>
      <c r="E45" s="21">
        <v>-311485154</v>
      </c>
    </row>
    <row r="46" spans="1:5" x14ac:dyDescent="0.2">
      <c r="A46" s="20"/>
      <c r="B46" s="20"/>
      <c r="C46" s="43"/>
      <c r="D46" s="43"/>
      <c r="E46" s="43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46" t="s">
        <v>144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274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6">
        <v>134462472</v>
      </c>
      <c r="D8" s="6">
        <v>-2875139</v>
      </c>
      <c r="E8" s="6">
        <v>131587333</v>
      </c>
    </row>
    <row r="9" spans="1:5" x14ac:dyDescent="0.2">
      <c r="A9" s="20" t="s">
        <v>10</v>
      </c>
      <c r="B9" s="20" t="s">
        <v>11</v>
      </c>
      <c r="C9" s="6">
        <v>4148132</v>
      </c>
      <c r="D9">
        <v>0</v>
      </c>
      <c r="E9" s="6">
        <v>4148132</v>
      </c>
    </row>
    <row r="10" spans="1:5" ht="25.5" x14ac:dyDescent="0.2">
      <c r="A10" s="44" t="s">
        <v>12</v>
      </c>
      <c r="B10" s="22" t="s">
        <v>13</v>
      </c>
      <c r="C10" s="6">
        <v>49203741</v>
      </c>
      <c r="D10">
        <v>0</v>
      </c>
      <c r="E10" s="6">
        <v>49203741</v>
      </c>
    </row>
    <row r="11" spans="1:5" x14ac:dyDescent="0.2">
      <c r="A11" s="20" t="s">
        <v>14</v>
      </c>
      <c r="B11" s="20" t="s">
        <v>15</v>
      </c>
      <c r="C11" s="6">
        <v>462112</v>
      </c>
      <c r="D11" s="6">
        <v>-54631</v>
      </c>
      <c r="E11" s="6">
        <v>407481</v>
      </c>
    </row>
    <row r="12" spans="1:5" x14ac:dyDescent="0.2">
      <c r="A12" s="20" t="s">
        <v>16</v>
      </c>
      <c r="B12" s="20" t="s">
        <v>246</v>
      </c>
      <c r="C12" s="6">
        <v>5630458</v>
      </c>
      <c r="D12">
        <v>0</v>
      </c>
      <c r="E12" s="6">
        <v>5630458</v>
      </c>
    </row>
    <row r="13" spans="1:5" x14ac:dyDescent="0.2">
      <c r="A13" s="20" t="s">
        <v>18</v>
      </c>
      <c r="B13" s="20" t="s">
        <v>19</v>
      </c>
      <c r="C13" s="6">
        <v>66081939</v>
      </c>
      <c r="D13" s="6">
        <v>-1655232</v>
      </c>
      <c r="E13" s="6">
        <v>64426707</v>
      </c>
    </row>
    <row r="14" spans="1:5" x14ac:dyDescent="0.2">
      <c r="A14" s="20" t="s">
        <v>20</v>
      </c>
      <c r="B14" s="20" t="s">
        <v>21</v>
      </c>
      <c r="C14" s="6">
        <v>406082</v>
      </c>
      <c r="D14" s="6">
        <v>-1582</v>
      </c>
      <c r="E14" s="6">
        <v>404500</v>
      </c>
    </row>
    <row r="15" spans="1:5" x14ac:dyDescent="0.2">
      <c r="A15" s="20" t="s">
        <v>22</v>
      </c>
      <c r="B15" s="20" t="s">
        <v>23</v>
      </c>
      <c r="C15" s="6">
        <v>1151121</v>
      </c>
      <c r="D15" s="6">
        <v>-74239</v>
      </c>
      <c r="E15" s="6">
        <v>1076882</v>
      </c>
    </row>
    <row r="16" spans="1:5" x14ac:dyDescent="0.2">
      <c r="A16" s="20" t="s">
        <v>24</v>
      </c>
      <c r="B16" s="20" t="s">
        <v>25</v>
      </c>
      <c r="C16" s="6">
        <v>298024</v>
      </c>
      <c r="D16">
        <v>0</v>
      </c>
      <c r="E16" s="6">
        <v>298024</v>
      </c>
    </row>
    <row r="17" spans="1:5" ht="25.5" x14ac:dyDescent="0.2">
      <c r="A17" s="44" t="s">
        <v>26</v>
      </c>
      <c r="B17" s="22" t="s">
        <v>247</v>
      </c>
      <c r="D17">
        <v>0</v>
      </c>
    </row>
    <row r="18" spans="1:5" x14ac:dyDescent="0.2">
      <c r="A18" s="20" t="s">
        <v>168</v>
      </c>
      <c r="B18" s="20" t="s">
        <v>259</v>
      </c>
      <c r="C18" s="6">
        <v>64882</v>
      </c>
      <c r="D18">
        <v>0</v>
      </c>
      <c r="E18" s="6">
        <v>64882</v>
      </c>
    </row>
    <row r="19" spans="1:5" x14ac:dyDescent="0.2">
      <c r="A19" s="20" t="s">
        <v>170</v>
      </c>
      <c r="B19" s="20" t="s">
        <v>248</v>
      </c>
      <c r="D19">
        <v>0</v>
      </c>
    </row>
    <row r="20" spans="1:5" x14ac:dyDescent="0.2">
      <c r="A20" s="20" t="s">
        <v>153</v>
      </c>
      <c r="B20" s="20" t="s">
        <v>27</v>
      </c>
      <c r="C20" s="6">
        <v>1246391</v>
      </c>
      <c r="D20" s="6">
        <v>-345642</v>
      </c>
      <c r="E20" s="6">
        <v>900749</v>
      </c>
    </row>
    <row r="21" spans="1:5" x14ac:dyDescent="0.2">
      <c r="A21" s="20" t="s">
        <v>173</v>
      </c>
      <c r="B21" s="20" t="s">
        <v>260</v>
      </c>
      <c r="D21">
        <v>0</v>
      </c>
    </row>
    <row r="22" spans="1:5" x14ac:dyDescent="0.2">
      <c r="A22" s="20" t="s">
        <v>154</v>
      </c>
      <c r="B22" s="20" t="s">
        <v>29</v>
      </c>
      <c r="C22" s="6">
        <v>2343409</v>
      </c>
      <c r="D22" s="6">
        <v>-742927</v>
      </c>
      <c r="E22" s="6">
        <v>1600482</v>
      </c>
    </row>
    <row r="23" spans="1:5" x14ac:dyDescent="0.2">
      <c r="A23" s="20" t="s">
        <v>155</v>
      </c>
      <c r="B23" s="20" t="s">
        <v>31</v>
      </c>
      <c r="C23" s="6">
        <v>3390947</v>
      </c>
      <c r="D23">
        <v>-886</v>
      </c>
      <c r="E23" s="6">
        <v>3390061</v>
      </c>
    </row>
    <row r="24" spans="1:5" ht="25.5" x14ac:dyDescent="0.2">
      <c r="A24" s="44" t="s">
        <v>156</v>
      </c>
      <c r="B24" s="22" t="s">
        <v>261</v>
      </c>
      <c r="C24" s="6">
        <v>35234</v>
      </c>
      <c r="D24">
        <v>0</v>
      </c>
      <c r="E24" s="6">
        <v>35234</v>
      </c>
    </row>
    <row r="25" spans="1:5" x14ac:dyDescent="0.2">
      <c r="A25" s="20" t="s">
        <v>178</v>
      </c>
      <c r="B25" s="20" t="s">
        <v>124</v>
      </c>
      <c r="D25">
        <v>0</v>
      </c>
    </row>
    <row r="26" spans="1:5" x14ac:dyDescent="0.2">
      <c r="A26" s="20" t="s">
        <v>32</v>
      </c>
      <c r="B26" s="20" t="s">
        <v>33</v>
      </c>
      <c r="C26" s="6">
        <v>131587333</v>
      </c>
      <c r="D26">
        <v>0</v>
      </c>
      <c r="E26" s="6">
        <v>131587333</v>
      </c>
    </row>
    <row r="27" spans="1:5" x14ac:dyDescent="0.2">
      <c r="A27" s="20" t="s">
        <v>34</v>
      </c>
      <c r="B27" s="20" t="s">
        <v>262</v>
      </c>
      <c r="C27" s="6">
        <v>107732421</v>
      </c>
      <c r="D27">
        <v>0</v>
      </c>
      <c r="E27" s="6">
        <v>107732421</v>
      </c>
    </row>
    <row r="28" spans="1:5" x14ac:dyDescent="0.2">
      <c r="A28" s="20" t="s">
        <v>36</v>
      </c>
      <c r="B28" s="20" t="s">
        <v>263</v>
      </c>
      <c r="C28" s="6">
        <v>10696538</v>
      </c>
      <c r="D28">
        <v>0</v>
      </c>
      <c r="E28" s="6">
        <v>10696538</v>
      </c>
    </row>
    <row r="29" spans="1:5" x14ac:dyDescent="0.2">
      <c r="A29" s="20" t="s">
        <v>38</v>
      </c>
      <c r="B29" s="20" t="s">
        <v>264</v>
      </c>
      <c r="C29" s="6">
        <v>88746064</v>
      </c>
      <c r="D29">
        <v>0</v>
      </c>
      <c r="E29" s="6">
        <v>88746064</v>
      </c>
    </row>
    <row r="30" spans="1:5" x14ac:dyDescent="0.2">
      <c r="A30" s="20" t="s">
        <v>40</v>
      </c>
      <c r="B30" s="20" t="s">
        <v>265</v>
      </c>
      <c r="C30" s="6">
        <v>48795</v>
      </c>
      <c r="D30">
        <v>0</v>
      </c>
      <c r="E30" s="6">
        <v>48795</v>
      </c>
    </row>
    <row r="31" spans="1:5" x14ac:dyDescent="0.2">
      <c r="A31" s="20" t="s">
        <v>125</v>
      </c>
      <c r="B31" s="20" t="s">
        <v>266</v>
      </c>
      <c r="D31">
        <v>0</v>
      </c>
    </row>
    <row r="32" spans="1:5" x14ac:dyDescent="0.2">
      <c r="A32" s="20" t="s">
        <v>127</v>
      </c>
      <c r="B32" s="20" t="s">
        <v>267</v>
      </c>
      <c r="D32">
        <v>0</v>
      </c>
    </row>
    <row r="33" spans="1:5" x14ac:dyDescent="0.2">
      <c r="A33" s="20" t="s">
        <v>249</v>
      </c>
      <c r="B33" s="20" t="s">
        <v>268</v>
      </c>
      <c r="D33">
        <v>0</v>
      </c>
    </row>
    <row r="34" spans="1:5" ht="25.5" x14ac:dyDescent="0.2">
      <c r="A34" s="44" t="s">
        <v>250</v>
      </c>
      <c r="B34" s="22" t="s">
        <v>251</v>
      </c>
      <c r="D34">
        <v>0</v>
      </c>
    </row>
    <row r="35" spans="1:5" x14ac:dyDescent="0.2">
      <c r="A35" s="20" t="s">
        <v>44</v>
      </c>
      <c r="B35" s="20" t="s">
        <v>269</v>
      </c>
      <c r="C35" s="6">
        <v>1161898</v>
      </c>
      <c r="D35">
        <v>0</v>
      </c>
      <c r="E35" s="6">
        <v>1161898</v>
      </c>
    </row>
    <row r="36" spans="1:5" x14ac:dyDescent="0.2">
      <c r="A36" s="20" t="s">
        <v>46</v>
      </c>
      <c r="B36" s="20" t="s">
        <v>270</v>
      </c>
      <c r="C36" s="6">
        <v>1483132</v>
      </c>
      <c r="D36">
        <v>0</v>
      </c>
      <c r="E36" s="6">
        <v>1483132</v>
      </c>
    </row>
    <row r="37" spans="1:5" x14ac:dyDescent="0.2">
      <c r="A37" s="20" t="s">
        <v>131</v>
      </c>
      <c r="B37" s="20" t="s">
        <v>271</v>
      </c>
      <c r="C37" s="6">
        <v>5580125</v>
      </c>
      <c r="D37">
        <v>0</v>
      </c>
      <c r="E37" s="6">
        <v>5580125</v>
      </c>
    </row>
    <row r="38" spans="1:5" ht="25.5" x14ac:dyDescent="0.2">
      <c r="A38" s="44" t="s">
        <v>157</v>
      </c>
      <c r="B38" s="22" t="s">
        <v>252</v>
      </c>
      <c r="C38" s="6">
        <v>15869</v>
      </c>
      <c r="D38">
        <v>0</v>
      </c>
      <c r="E38" s="6">
        <v>15869</v>
      </c>
    </row>
    <row r="39" spans="1:5" x14ac:dyDescent="0.2">
      <c r="A39" s="20" t="s">
        <v>48</v>
      </c>
      <c r="B39" s="20" t="s">
        <v>49</v>
      </c>
      <c r="C39" s="6">
        <v>23854912</v>
      </c>
      <c r="D39">
        <v>0</v>
      </c>
      <c r="E39" s="6">
        <v>23854912</v>
      </c>
    </row>
    <row r="40" spans="1:5" x14ac:dyDescent="0.2">
      <c r="A40" s="20" t="s">
        <v>50</v>
      </c>
      <c r="B40" s="20" t="s">
        <v>51</v>
      </c>
      <c r="C40" s="6">
        <v>15723638</v>
      </c>
      <c r="D40">
        <v>0</v>
      </c>
      <c r="E40" s="6">
        <v>15723638</v>
      </c>
    </row>
    <row r="41" spans="1:5" x14ac:dyDescent="0.2">
      <c r="A41" s="20" t="s">
        <v>52</v>
      </c>
      <c r="B41" s="20" t="s">
        <v>53</v>
      </c>
      <c r="C41" s="6">
        <v>5641389</v>
      </c>
      <c r="D41">
        <v>0</v>
      </c>
      <c r="E41" s="6">
        <v>5641389</v>
      </c>
    </row>
    <row r="42" spans="1:5" x14ac:dyDescent="0.2">
      <c r="A42" s="20" t="s">
        <v>54</v>
      </c>
      <c r="B42" s="20" t="s">
        <v>55</v>
      </c>
      <c r="C42" s="6">
        <v>2489885</v>
      </c>
      <c r="D42">
        <v>0</v>
      </c>
      <c r="E42" s="6">
        <v>2489885</v>
      </c>
    </row>
    <row r="43" spans="1:5" x14ac:dyDescent="0.2">
      <c r="A43" s="20" t="s">
        <v>56</v>
      </c>
      <c r="B43" s="20" t="s">
        <v>57</v>
      </c>
    </row>
    <row r="44" spans="1:5" x14ac:dyDescent="0.2">
      <c r="A44" s="20" t="s">
        <v>58</v>
      </c>
      <c r="B44" s="20" t="s">
        <v>272</v>
      </c>
      <c r="C44" s="6">
        <v>298548194</v>
      </c>
      <c r="D44">
        <v>0</v>
      </c>
      <c r="E44" s="6">
        <v>298548194</v>
      </c>
    </row>
    <row r="45" spans="1:5" x14ac:dyDescent="0.2">
      <c r="A45" s="20" t="s">
        <v>60</v>
      </c>
      <c r="B45" s="20" t="s">
        <v>273</v>
      </c>
      <c r="C45" s="6">
        <v>-298548194</v>
      </c>
      <c r="D45">
        <v>0</v>
      </c>
      <c r="E45" s="6">
        <v>-298548194</v>
      </c>
    </row>
    <row r="46" spans="1:5" x14ac:dyDescent="0.2">
      <c r="A46" s="20"/>
      <c r="B46" s="20"/>
      <c r="C46" s="43"/>
      <c r="D46" s="43"/>
      <c r="E46" s="43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" x14ac:dyDescent="0.2">
      <c r="A1" s="23" t="s">
        <v>144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238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143694478</v>
      </c>
      <c r="D8" s="21">
        <v>-3106375</v>
      </c>
      <c r="E8" s="21">
        <v>140588103</v>
      </c>
    </row>
    <row r="9" spans="1:5" x14ac:dyDescent="0.2">
      <c r="A9" s="20" t="s">
        <v>10</v>
      </c>
      <c r="B9" s="20" t="s">
        <v>11</v>
      </c>
      <c r="C9" s="21">
        <v>4775018</v>
      </c>
      <c r="D9" s="21">
        <v>0</v>
      </c>
      <c r="E9" s="21">
        <v>4775018</v>
      </c>
    </row>
    <row r="10" spans="1:5" ht="25.5" x14ac:dyDescent="0.2">
      <c r="A10" s="44" t="s">
        <v>12</v>
      </c>
      <c r="B10" s="22" t="s">
        <v>13</v>
      </c>
      <c r="C10" s="21">
        <v>60158994</v>
      </c>
      <c r="D10" s="21">
        <v>0</v>
      </c>
      <c r="E10" s="21">
        <v>60158994</v>
      </c>
    </row>
    <row r="11" spans="1:5" x14ac:dyDescent="0.2">
      <c r="A11" s="20" t="s">
        <v>14</v>
      </c>
      <c r="B11" s="20" t="s">
        <v>15</v>
      </c>
      <c r="C11" s="21">
        <v>405113</v>
      </c>
      <c r="D11" s="21">
        <v>-42777</v>
      </c>
      <c r="E11" s="21">
        <v>362336</v>
      </c>
    </row>
    <row r="12" spans="1:5" x14ac:dyDescent="0.2">
      <c r="A12" s="20" t="s">
        <v>16</v>
      </c>
      <c r="B12" s="20" t="s">
        <v>246</v>
      </c>
      <c r="C12" s="21">
        <v>5360474</v>
      </c>
      <c r="D12" s="21">
        <v>0</v>
      </c>
      <c r="E12" s="21">
        <v>5360474</v>
      </c>
    </row>
    <row r="13" spans="1:5" x14ac:dyDescent="0.2">
      <c r="A13" s="20" t="s">
        <v>18</v>
      </c>
      <c r="B13" s="20" t="s">
        <v>19</v>
      </c>
      <c r="C13" s="21">
        <v>65109171</v>
      </c>
      <c r="D13" s="21">
        <v>-1907664</v>
      </c>
      <c r="E13" s="21">
        <v>63201507</v>
      </c>
    </row>
    <row r="14" spans="1:5" x14ac:dyDescent="0.2">
      <c r="A14" s="20" t="s">
        <v>20</v>
      </c>
      <c r="B14" s="20" t="s">
        <v>21</v>
      </c>
      <c r="C14" s="21">
        <v>211156</v>
      </c>
      <c r="D14" s="21">
        <v>0</v>
      </c>
      <c r="E14" s="21">
        <v>211156</v>
      </c>
    </row>
    <row r="15" spans="1:5" x14ac:dyDescent="0.2">
      <c r="A15" s="20" t="s">
        <v>22</v>
      </c>
      <c r="B15" s="20" t="s">
        <v>23</v>
      </c>
      <c r="C15" s="21">
        <v>1196748</v>
      </c>
      <c r="D15" s="21">
        <v>-66467</v>
      </c>
      <c r="E15" s="21">
        <v>1130281</v>
      </c>
    </row>
    <row r="16" spans="1:5" x14ac:dyDescent="0.2">
      <c r="A16" s="20" t="s">
        <v>24</v>
      </c>
      <c r="B16" s="20" t="s">
        <v>25</v>
      </c>
      <c r="C16" s="21">
        <v>237440</v>
      </c>
      <c r="D16" s="21">
        <v>0</v>
      </c>
      <c r="E16" s="21">
        <v>237440</v>
      </c>
    </row>
    <row r="17" spans="1:5" ht="25.5" x14ac:dyDescent="0.2">
      <c r="A17" s="44" t="s">
        <v>26</v>
      </c>
      <c r="B17" s="22" t="s">
        <v>247</v>
      </c>
      <c r="C17" s="20"/>
      <c r="D17" s="20"/>
      <c r="E17" s="20"/>
    </row>
    <row r="18" spans="1:5" x14ac:dyDescent="0.2">
      <c r="A18" s="20" t="s">
        <v>168</v>
      </c>
      <c r="B18" s="20" t="s">
        <v>259</v>
      </c>
      <c r="C18" s="21">
        <v>32441</v>
      </c>
      <c r="D18" s="21">
        <v>0</v>
      </c>
      <c r="E18" s="21">
        <v>32441</v>
      </c>
    </row>
    <row r="19" spans="1:5" x14ac:dyDescent="0.2">
      <c r="A19" s="20" t="s">
        <v>170</v>
      </c>
      <c r="B19" s="20" t="s">
        <v>248</v>
      </c>
      <c r="C19" s="20"/>
      <c r="D19" s="20"/>
      <c r="E19" s="20"/>
    </row>
    <row r="20" spans="1:5" x14ac:dyDescent="0.2">
      <c r="A20" s="20" t="s">
        <v>153</v>
      </c>
      <c r="B20" s="20" t="s">
        <v>27</v>
      </c>
      <c r="C20" s="21">
        <v>1192150</v>
      </c>
      <c r="D20" s="21">
        <v>-345642</v>
      </c>
      <c r="E20" s="21">
        <v>846508</v>
      </c>
    </row>
    <row r="21" spans="1:5" x14ac:dyDescent="0.2">
      <c r="A21" s="20" t="s">
        <v>173</v>
      </c>
      <c r="B21" s="20" t="s">
        <v>260</v>
      </c>
      <c r="C21" s="20"/>
      <c r="D21" s="20"/>
      <c r="E21" s="20"/>
    </row>
    <row r="22" spans="1:5" x14ac:dyDescent="0.2">
      <c r="A22" s="20" t="s">
        <v>154</v>
      </c>
      <c r="B22" s="20" t="s">
        <v>29</v>
      </c>
      <c r="C22" s="21">
        <v>2310839</v>
      </c>
      <c r="D22" s="21">
        <v>-743092</v>
      </c>
      <c r="E22" s="21">
        <v>1567747</v>
      </c>
    </row>
    <row r="23" spans="1:5" x14ac:dyDescent="0.2">
      <c r="A23" s="20" t="s">
        <v>155</v>
      </c>
      <c r="B23" s="20" t="s">
        <v>31</v>
      </c>
      <c r="C23" s="21">
        <v>2669700</v>
      </c>
      <c r="D23" s="21">
        <v>-733</v>
      </c>
      <c r="E23" s="21">
        <v>2668967</v>
      </c>
    </row>
    <row r="24" spans="1:5" ht="25.5" x14ac:dyDescent="0.2">
      <c r="A24" s="44" t="s">
        <v>156</v>
      </c>
      <c r="B24" s="22" t="s">
        <v>261</v>
      </c>
      <c r="C24" s="21">
        <v>35234</v>
      </c>
      <c r="D24" s="21">
        <v>0</v>
      </c>
      <c r="E24" s="21">
        <v>35234</v>
      </c>
    </row>
    <row r="25" spans="1:5" x14ac:dyDescent="0.2">
      <c r="A25" s="20" t="s">
        <v>178</v>
      </c>
      <c r="B25" s="20" t="s">
        <v>124</v>
      </c>
      <c r="C25" s="20"/>
      <c r="D25" s="20"/>
      <c r="E25" s="20"/>
    </row>
    <row r="26" spans="1:5" x14ac:dyDescent="0.2">
      <c r="A26" s="20" t="s">
        <v>32</v>
      </c>
      <c r="B26" s="20" t="s">
        <v>33</v>
      </c>
      <c r="C26" s="21">
        <v>140588103</v>
      </c>
      <c r="D26" s="21">
        <v>0</v>
      </c>
      <c r="E26" s="21">
        <v>140588103</v>
      </c>
    </row>
    <row r="27" spans="1:5" x14ac:dyDescent="0.2">
      <c r="A27" s="20" t="s">
        <v>34</v>
      </c>
      <c r="B27" s="20" t="s">
        <v>262</v>
      </c>
      <c r="C27" s="21">
        <v>117883594</v>
      </c>
      <c r="D27" s="21">
        <v>0</v>
      </c>
      <c r="E27" s="21">
        <v>117883594</v>
      </c>
    </row>
    <row r="28" spans="1:5" x14ac:dyDescent="0.2">
      <c r="A28" s="20" t="s">
        <v>36</v>
      </c>
      <c r="B28" s="20" t="s">
        <v>263</v>
      </c>
      <c r="C28" s="21">
        <v>9127653</v>
      </c>
      <c r="D28" s="21">
        <v>0</v>
      </c>
      <c r="E28" s="21">
        <v>9127653</v>
      </c>
    </row>
    <row r="29" spans="1:5" x14ac:dyDescent="0.2">
      <c r="A29" s="20" t="s">
        <v>38</v>
      </c>
      <c r="B29" s="20" t="s">
        <v>264</v>
      </c>
      <c r="C29" s="21">
        <v>100214457</v>
      </c>
      <c r="D29" s="21">
        <v>0</v>
      </c>
      <c r="E29" s="21">
        <v>100214457</v>
      </c>
    </row>
    <row r="30" spans="1:5" x14ac:dyDescent="0.2">
      <c r="A30" s="20" t="s">
        <v>40</v>
      </c>
      <c r="B30" s="20" t="s">
        <v>265</v>
      </c>
      <c r="C30" s="21">
        <v>51609</v>
      </c>
      <c r="D30" s="21">
        <v>0</v>
      </c>
      <c r="E30" s="21">
        <v>51609</v>
      </c>
    </row>
    <row r="31" spans="1:5" x14ac:dyDescent="0.2">
      <c r="A31" s="20" t="s">
        <v>125</v>
      </c>
      <c r="B31" s="20" t="s">
        <v>266</v>
      </c>
      <c r="C31" s="20"/>
      <c r="D31" s="20"/>
      <c r="E31" s="20"/>
    </row>
    <row r="32" spans="1:5" x14ac:dyDescent="0.2">
      <c r="A32" s="20" t="s">
        <v>127</v>
      </c>
      <c r="B32" s="20" t="s">
        <v>267</v>
      </c>
      <c r="C32" s="20"/>
      <c r="D32" s="20"/>
      <c r="E32" s="20"/>
    </row>
    <row r="33" spans="1:5" x14ac:dyDescent="0.2">
      <c r="A33" s="20" t="s">
        <v>249</v>
      </c>
      <c r="B33" s="20" t="s">
        <v>268</v>
      </c>
      <c r="C33" s="20"/>
      <c r="D33" s="20"/>
      <c r="E33" s="20"/>
    </row>
    <row r="34" spans="1:5" ht="25.5" x14ac:dyDescent="0.2">
      <c r="A34" s="44" t="s">
        <v>250</v>
      </c>
      <c r="B34" s="22" t="s">
        <v>251</v>
      </c>
      <c r="C34" s="20"/>
      <c r="D34" s="20"/>
      <c r="E34" s="20"/>
    </row>
    <row r="35" spans="1:5" x14ac:dyDescent="0.2">
      <c r="A35" s="20" t="s">
        <v>44</v>
      </c>
      <c r="B35" s="20" t="s">
        <v>269</v>
      </c>
      <c r="C35" s="21">
        <v>1441889</v>
      </c>
      <c r="D35" s="21">
        <v>0</v>
      </c>
      <c r="E35" s="21">
        <v>1441889</v>
      </c>
    </row>
    <row r="36" spans="1:5" x14ac:dyDescent="0.2">
      <c r="A36" s="20" t="s">
        <v>46</v>
      </c>
      <c r="B36" s="20" t="s">
        <v>270</v>
      </c>
      <c r="C36" s="21">
        <v>1115290</v>
      </c>
      <c r="D36" s="21">
        <v>0</v>
      </c>
      <c r="E36" s="21">
        <v>1115290</v>
      </c>
    </row>
    <row r="37" spans="1:5" x14ac:dyDescent="0.2">
      <c r="A37" s="20" t="s">
        <v>131</v>
      </c>
      <c r="B37" s="20" t="s">
        <v>271</v>
      </c>
      <c r="C37" s="21">
        <v>5916827</v>
      </c>
      <c r="D37" s="21">
        <v>0</v>
      </c>
      <c r="E37" s="21">
        <v>5916827</v>
      </c>
    </row>
    <row r="38" spans="1:5" ht="25.5" x14ac:dyDescent="0.2">
      <c r="A38" s="44" t="s">
        <v>157</v>
      </c>
      <c r="B38" s="22" t="s">
        <v>252</v>
      </c>
      <c r="C38" s="21">
        <v>15869</v>
      </c>
      <c r="D38" s="21">
        <v>0</v>
      </c>
      <c r="E38" s="21">
        <v>15869</v>
      </c>
    </row>
    <row r="39" spans="1:5" x14ac:dyDescent="0.2">
      <c r="A39" s="20" t="s">
        <v>48</v>
      </c>
      <c r="B39" s="20" t="s">
        <v>49</v>
      </c>
      <c r="C39" s="21">
        <v>22704509</v>
      </c>
      <c r="D39" s="21">
        <v>0</v>
      </c>
      <c r="E39" s="21">
        <v>22704509</v>
      </c>
    </row>
    <row r="40" spans="1:5" x14ac:dyDescent="0.2">
      <c r="A40" s="20" t="s">
        <v>50</v>
      </c>
      <c r="B40" s="20" t="s">
        <v>51</v>
      </c>
      <c r="C40" s="21">
        <v>15723638</v>
      </c>
      <c r="D40" s="21">
        <v>0</v>
      </c>
      <c r="E40" s="21">
        <v>15723638</v>
      </c>
    </row>
    <row r="41" spans="1:5" x14ac:dyDescent="0.2">
      <c r="A41" s="20" t="s">
        <v>52</v>
      </c>
      <c r="B41" s="20" t="s">
        <v>53</v>
      </c>
      <c r="C41" s="21">
        <v>5641389</v>
      </c>
      <c r="D41" s="21">
        <v>0</v>
      </c>
      <c r="E41" s="21">
        <v>5641389</v>
      </c>
    </row>
    <row r="42" spans="1:5" x14ac:dyDescent="0.2">
      <c r="A42" s="20" t="s">
        <v>54</v>
      </c>
      <c r="B42" s="20" t="s">
        <v>55</v>
      </c>
      <c r="C42" s="21">
        <v>1339482</v>
      </c>
      <c r="D42" s="21">
        <v>0</v>
      </c>
      <c r="E42" s="21">
        <v>1339482</v>
      </c>
    </row>
    <row r="43" spans="1:5" x14ac:dyDescent="0.2">
      <c r="A43" s="20" t="s">
        <v>56</v>
      </c>
      <c r="B43" s="20" t="s">
        <v>57</v>
      </c>
      <c r="C43" s="21"/>
      <c r="D43" s="21"/>
      <c r="E43" s="21"/>
    </row>
    <row r="44" spans="1:5" x14ac:dyDescent="0.2">
      <c r="A44" s="20" t="s">
        <v>58</v>
      </c>
      <c r="B44" s="20" t="s">
        <v>272</v>
      </c>
      <c r="C44" s="21">
        <v>318198060</v>
      </c>
      <c r="D44" s="21">
        <v>0</v>
      </c>
      <c r="E44" s="21">
        <v>318198060</v>
      </c>
    </row>
    <row r="45" spans="1:5" x14ac:dyDescent="0.2">
      <c r="A45" s="20" t="s">
        <v>60</v>
      </c>
      <c r="B45" s="20" t="s">
        <v>273</v>
      </c>
      <c r="C45" s="21">
        <v>-318198060</v>
      </c>
      <c r="D45" s="21">
        <v>0</v>
      </c>
      <c r="E45" s="21">
        <v>-318198060</v>
      </c>
    </row>
    <row r="46" spans="1:5" x14ac:dyDescent="0.2">
      <c r="A46" s="20"/>
      <c r="B46" s="20"/>
      <c r="C46" s="43"/>
      <c r="D46" s="43"/>
      <c r="E46" s="43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="75" workbookViewId="0">
      <selection activeCell="B52" sqref="B52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" x14ac:dyDescent="0.2">
      <c r="A1" s="23" t="s">
        <v>144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146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7" t="s">
        <v>8</v>
      </c>
      <c r="B8" s="28" t="s">
        <v>158</v>
      </c>
      <c r="C8" s="29">
        <v>147476322</v>
      </c>
      <c r="D8" s="29">
        <v>-3458572</v>
      </c>
      <c r="E8" s="29">
        <v>144017750</v>
      </c>
    </row>
    <row r="9" spans="1:5" x14ac:dyDescent="0.2">
      <c r="A9" s="27" t="s">
        <v>10</v>
      </c>
      <c r="B9" s="30" t="s">
        <v>159</v>
      </c>
      <c r="C9" s="42">
        <v>7779750</v>
      </c>
      <c r="D9" s="42">
        <v>0</v>
      </c>
      <c r="E9" s="42">
        <v>7779750</v>
      </c>
    </row>
    <row r="10" spans="1:5" ht="25.5" x14ac:dyDescent="0.2">
      <c r="A10" s="27" t="s">
        <v>12</v>
      </c>
      <c r="B10" s="31" t="s">
        <v>160</v>
      </c>
      <c r="C10" s="42">
        <v>55221182</v>
      </c>
      <c r="D10" s="42">
        <v>0</v>
      </c>
      <c r="E10" s="42">
        <v>55221182</v>
      </c>
    </row>
    <row r="11" spans="1:5" x14ac:dyDescent="0.2">
      <c r="A11" s="27" t="s">
        <v>14</v>
      </c>
      <c r="B11" s="32" t="s">
        <v>161</v>
      </c>
      <c r="C11" s="42">
        <v>370814</v>
      </c>
      <c r="D11" s="42">
        <v>-57037</v>
      </c>
      <c r="E11" s="42">
        <v>313777</v>
      </c>
    </row>
    <row r="12" spans="1:5" x14ac:dyDescent="0.2">
      <c r="A12" s="27" t="s">
        <v>16</v>
      </c>
      <c r="B12" s="32" t="s">
        <v>162</v>
      </c>
      <c r="C12" s="42">
        <v>5274460</v>
      </c>
      <c r="D12" s="42">
        <v>0</v>
      </c>
      <c r="E12" s="42">
        <v>5274460</v>
      </c>
    </row>
    <row r="13" spans="1:5" x14ac:dyDescent="0.2">
      <c r="A13" s="27" t="s">
        <v>18</v>
      </c>
      <c r="B13" s="32" t="s">
        <v>163</v>
      </c>
      <c r="C13" s="42">
        <v>72843246</v>
      </c>
      <c r="D13" s="42">
        <v>-2289597</v>
      </c>
      <c r="E13" s="42">
        <v>70553649</v>
      </c>
    </row>
    <row r="14" spans="1:5" x14ac:dyDescent="0.2">
      <c r="A14" s="27" t="s">
        <v>20</v>
      </c>
      <c r="B14" s="32" t="s">
        <v>164</v>
      </c>
      <c r="C14" s="42">
        <v>39551</v>
      </c>
      <c r="D14" s="42">
        <v>0</v>
      </c>
      <c r="E14" s="42">
        <v>39551</v>
      </c>
    </row>
    <row r="15" spans="1:5" x14ac:dyDescent="0.2">
      <c r="A15" s="27" t="s">
        <v>22</v>
      </c>
      <c r="B15" s="32" t="s">
        <v>165</v>
      </c>
      <c r="C15" s="42">
        <v>932553</v>
      </c>
      <c r="D15" s="42">
        <v>-19079</v>
      </c>
      <c r="E15" s="42">
        <v>913474</v>
      </c>
    </row>
    <row r="16" spans="1:5" x14ac:dyDescent="0.2">
      <c r="A16" s="27" t="s">
        <v>24</v>
      </c>
      <c r="B16" s="32" t="s">
        <v>166</v>
      </c>
      <c r="C16" s="42">
        <v>237438</v>
      </c>
      <c r="D16" s="42">
        <v>0</v>
      </c>
      <c r="E16" s="42">
        <v>237438</v>
      </c>
    </row>
    <row r="17" spans="1:5" ht="25.5" x14ac:dyDescent="0.2">
      <c r="A17" s="33" t="s">
        <v>26</v>
      </c>
      <c r="B17" s="31" t="s">
        <v>167</v>
      </c>
      <c r="C17" s="42"/>
      <c r="D17" s="42"/>
      <c r="E17" s="42"/>
    </row>
    <row r="18" spans="1:5" x14ac:dyDescent="0.2">
      <c r="A18" s="33" t="s">
        <v>168</v>
      </c>
      <c r="B18" s="32" t="s">
        <v>169</v>
      </c>
      <c r="C18" s="42">
        <v>5846</v>
      </c>
      <c r="D18" s="42">
        <v>0</v>
      </c>
      <c r="E18" s="42">
        <v>5846</v>
      </c>
    </row>
    <row r="19" spans="1:5" x14ac:dyDescent="0.2">
      <c r="A19" s="33" t="s">
        <v>170</v>
      </c>
      <c r="B19" s="32" t="s">
        <v>171</v>
      </c>
      <c r="C19" s="42"/>
      <c r="D19" s="42"/>
      <c r="E19" s="42"/>
    </row>
    <row r="20" spans="1:5" x14ac:dyDescent="0.2">
      <c r="A20" s="27" t="s">
        <v>153</v>
      </c>
      <c r="B20" s="32" t="s">
        <v>172</v>
      </c>
      <c r="C20" s="42">
        <v>1189868</v>
      </c>
      <c r="D20" s="42">
        <v>-345642</v>
      </c>
      <c r="E20" s="42">
        <v>844226</v>
      </c>
    </row>
    <row r="21" spans="1:5" x14ac:dyDescent="0.2">
      <c r="A21" s="33" t="s">
        <v>173</v>
      </c>
      <c r="B21" s="32" t="s">
        <v>174</v>
      </c>
      <c r="C21" s="42"/>
      <c r="D21" s="42"/>
      <c r="E21" s="42"/>
    </row>
    <row r="22" spans="1:5" x14ac:dyDescent="0.2">
      <c r="A22" s="27" t="s">
        <v>154</v>
      </c>
      <c r="B22" s="32" t="s">
        <v>175</v>
      </c>
      <c r="C22" s="42">
        <v>2363765</v>
      </c>
      <c r="D22" s="42">
        <v>-745353</v>
      </c>
      <c r="E22" s="42">
        <v>1618412</v>
      </c>
    </row>
    <row r="23" spans="1:5" x14ac:dyDescent="0.2">
      <c r="A23" s="27" t="s">
        <v>155</v>
      </c>
      <c r="B23" s="32" t="s">
        <v>176</v>
      </c>
      <c r="C23" s="42">
        <v>1182615</v>
      </c>
      <c r="D23" s="42">
        <v>-1864</v>
      </c>
      <c r="E23" s="42">
        <v>1180751</v>
      </c>
    </row>
    <row r="24" spans="1:5" x14ac:dyDescent="0.2">
      <c r="A24" s="27" t="s">
        <v>156</v>
      </c>
      <c r="B24" s="30" t="s">
        <v>177</v>
      </c>
      <c r="C24" s="42">
        <v>35234</v>
      </c>
      <c r="D24" s="42">
        <v>0</v>
      </c>
      <c r="E24" s="42">
        <v>35234</v>
      </c>
    </row>
    <row r="25" spans="1:5" x14ac:dyDescent="0.2">
      <c r="A25" s="27" t="s">
        <v>178</v>
      </c>
      <c r="B25" s="34" t="s">
        <v>179</v>
      </c>
      <c r="C25" s="42"/>
      <c r="D25" s="42"/>
      <c r="E25" s="42"/>
    </row>
    <row r="26" spans="1:5" x14ac:dyDescent="0.2">
      <c r="A26" s="27" t="s">
        <v>32</v>
      </c>
      <c r="B26" s="34" t="s">
        <v>180</v>
      </c>
      <c r="C26" s="42">
        <v>144017750</v>
      </c>
      <c r="D26" s="42"/>
      <c r="E26" s="42">
        <v>144017750</v>
      </c>
    </row>
    <row r="27" spans="1:5" x14ac:dyDescent="0.2">
      <c r="A27" s="27" t="s">
        <v>34</v>
      </c>
      <c r="B27" s="32" t="s">
        <v>181</v>
      </c>
      <c r="C27" s="42">
        <v>122652725</v>
      </c>
      <c r="D27" s="42"/>
      <c r="E27" s="42">
        <v>122652725</v>
      </c>
    </row>
    <row r="28" spans="1:5" x14ac:dyDescent="0.2">
      <c r="A28" s="27" t="s">
        <v>36</v>
      </c>
      <c r="B28" s="35" t="s">
        <v>182</v>
      </c>
      <c r="C28" s="42">
        <v>5790515</v>
      </c>
      <c r="D28" s="42"/>
      <c r="E28" s="42">
        <v>5790515</v>
      </c>
    </row>
    <row r="29" spans="1:5" x14ac:dyDescent="0.2">
      <c r="A29" s="27" t="s">
        <v>38</v>
      </c>
      <c r="B29" s="32" t="s">
        <v>183</v>
      </c>
      <c r="C29" s="42">
        <v>109394119</v>
      </c>
      <c r="D29" s="42"/>
      <c r="E29" s="42">
        <v>109394119</v>
      </c>
    </row>
    <row r="30" spans="1:5" x14ac:dyDescent="0.2">
      <c r="A30" s="27" t="s">
        <v>40</v>
      </c>
      <c r="B30" s="32" t="s">
        <v>184</v>
      </c>
      <c r="C30" s="42">
        <v>50755</v>
      </c>
      <c r="D30" s="42"/>
      <c r="E30" s="42">
        <v>50755</v>
      </c>
    </row>
    <row r="31" spans="1:5" x14ac:dyDescent="0.2">
      <c r="A31" s="27" t="s">
        <v>125</v>
      </c>
      <c r="B31" s="32" t="s">
        <v>185</v>
      </c>
      <c r="C31" s="42"/>
      <c r="D31" s="42"/>
      <c r="E31" s="42"/>
    </row>
    <row r="32" spans="1:5" x14ac:dyDescent="0.2">
      <c r="A32" s="27" t="s">
        <v>127</v>
      </c>
      <c r="B32" s="32" t="s">
        <v>186</v>
      </c>
      <c r="C32" s="42"/>
      <c r="D32" s="42"/>
      <c r="E32" s="42"/>
    </row>
    <row r="33" spans="1:5" x14ac:dyDescent="0.2">
      <c r="A33" s="33" t="s">
        <v>42</v>
      </c>
      <c r="B33" s="36" t="s">
        <v>187</v>
      </c>
      <c r="C33" s="42"/>
      <c r="D33" s="42"/>
      <c r="E33" s="42"/>
    </row>
    <row r="34" spans="1:5" ht="25.5" x14ac:dyDescent="0.2">
      <c r="A34" s="33" t="s">
        <v>129</v>
      </c>
      <c r="B34" s="37" t="s">
        <v>188</v>
      </c>
      <c r="C34" s="42"/>
      <c r="D34" s="42"/>
      <c r="E34" s="42"/>
    </row>
    <row r="35" spans="1:5" x14ac:dyDescent="0.2">
      <c r="A35" s="27" t="s">
        <v>44</v>
      </c>
      <c r="B35" s="32" t="s">
        <v>189</v>
      </c>
      <c r="C35" s="42">
        <v>975599</v>
      </c>
      <c r="D35" s="42"/>
      <c r="E35" s="42">
        <v>975599</v>
      </c>
    </row>
    <row r="36" spans="1:5" x14ac:dyDescent="0.2">
      <c r="A36" s="27" t="s">
        <v>46</v>
      </c>
      <c r="B36" s="32" t="s">
        <v>190</v>
      </c>
      <c r="C36" s="42">
        <v>852360</v>
      </c>
      <c r="D36" s="42"/>
      <c r="E36" s="42">
        <v>852360</v>
      </c>
    </row>
    <row r="37" spans="1:5" x14ac:dyDescent="0.2">
      <c r="A37" s="27" t="s">
        <v>131</v>
      </c>
      <c r="B37" s="32" t="s">
        <v>191</v>
      </c>
      <c r="C37" s="42">
        <v>5573508</v>
      </c>
      <c r="D37" s="42"/>
      <c r="E37" s="42">
        <v>5573508</v>
      </c>
    </row>
    <row r="38" spans="1:5" x14ac:dyDescent="0.2">
      <c r="A38" s="27" t="s">
        <v>157</v>
      </c>
      <c r="B38" s="30" t="s">
        <v>192</v>
      </c>
      <c r="C38" s="42">
        <v>15869</v>
      </c>
      <c r="D38" s="42"/>
      <c r="E38" s="42">
        <v>15869</v>
      </c>
    </row>
    <row r="39" spans="1:5" x14ac:dyDescent="0.2">
      <c r="A39" s="27" t="s">
        <v>48</v>
      </c>
      <c r="B39" s="32" t="s">
        <v>193</v>
      </c>
      <c r="C39" s="42">
        <v>21365025</v>
      </c>
      <c r="D39" s="42"/>
      <c r="E39" s="42">
        <v>21365025</v>
      </c>
    </row>
    <row r="40" spans="1:5" x14ac:dyDescent="0.2">
      <c r="A40" s="27" t="s">
        <v>50</v>
      </c>
      <c r="B40" s="37" t="s">
        <v>194</v>
      </c>
      <c r="C40" s="42">
        <v>15723638</v>
      </c>
      <c r="D40" s="42"/>
      <c r="E40" s="42">
        <v>15723638</v>
      </c>
    </row>
    <row r="41" spans="1:5" x14ac:dyDescent="0.2">
      <c r="A41" s="27" t="s">
        <v>52</v>
      </c>
      <c r="B41" s="32" t="s">
        <v>195</v>
      </c>
      <c r="C41" s="42">
        <v>5641387</v>
      </c>
      <c r="D41" s="42"/>
      <c r="E41" s="42">
        <v>5641387</v>
      </c>
    </row>
    <row r="42" spans="1:5" x14ac:dyDescent="0.2">
      <c r="A42" s="41" t="s">
        <v>54</v>
      </c>
      <c r="B42" s="36" t="s">
        <v>196</v>
      </c>
      <c r="C42" s="42">
        <v>0</v>
      </c>
      <c r="D42" s="42"/>
      <c r="E42" s="42">
        <v>0</v>
      </c>
    </row>
    <row r="43" spans="1:5" x14ac:dyDescent="0.2">
      <c r="A43" s="41" t="s">
        <v>54</v>
      </c>
      <c r="B43" s="36" t="s">
        <v>197</v>
      </c>
      <c r="C43" s="42"/>
      <c r="D43" s="42"/>
      <c r="E43" s="42"/>
    </row>
    <row r="44" spans="1:5" x14ac:dyDescent="0.2">
      <c r="A44" s="27" t="s">
        <v>56</v>
      </c>
      <c r="B44" s="30" t="s">
        <v>198</v>
      </c>
      <c r="C44" s="42"/>
      <c r="D44" s="42"/>
      <c r="E44" s="42"/>
    </row>
    <row r="45" spans="1:5" x14ac:dyDescent="0.2">
      <c r="A45" s="27" t="s">
        <v>58</v>
      </c>
      <c r="B45" s="27" t="s">
        <v>59</v>
      </c>
      <c r="C45" s="43">
        <v>259577154</v>
      </c>
      <c r="D45" s="43"/>
      <c r="E45" s="43">
        <v>259577154</v>
      </c>
    </row>
    <row r="46" spans="1:5" x14ac:dyDescent="0.2">
      <c r="A46" s="27" t="s">
        <v>60</v>
      </c>
      <c r="B46" s="27" t="s">
        <v>61</v>
      </c>
      <c r="C46" s="43">
        <v>-259577154</v>
      </c>
      <c r="D46" s="43"/>
      <c r="E46" s="43">
        <v>-259577154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3"/>
  <sheetViews>
    <sheetView zoomScale="75" workbookViewId="0">
      <selection activeCell="J33" sqref="J3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" x14ac:dyDescent="0.2">
      <c r="A1" s="23" t="s">
        <v>144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143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156914568</v>
      </c>
      <c r="D8" s="21">
        <v>-6359249</v>
      </c>
      <c r="E8" s="21">
        <v>150555319</v>
      </c>
    </row>
    <row r="9" spans="1:5" x14ac:dyDescent="0.2">
      <c r="A9" s="20" t="s">
        <v>10</v>
      </c>
      <c r="B9" s="20" t="s">
        <v>11</v>
      </c>
      <c r="C9" s="21">
        <v>4270922</v>
      </c>
      <c r="D9" s="21">
        <v>0</v>
      </c>
      <c r="E9" s="21">
        <v>4270922</v>
      </c>
    </row>
    <row r="10" spans="1:5" x14ac:dyDescent="0.2">
      <c r="A10" s="20" t="s">
        <v>12</v>
      </c>
      <c r="B10" s="20" t="s">
        <v>13</v>
      </c>
      <c r="C10" s="21">
        <v>48833311</v>
      </c>
      <c r="D10" s="21">
        <v>0</v>
      </c>
      <c r="E10" s="21">
        <v>48833311</v>
      </c>
    </row>
    <row r="11" spans="1:5" x14ac:dyDescent="0.2">
      <c r="A11" s="20" t="s">
        <v>14</v>
      </c>
      <c r="B11" s="20" t="s">
        <v>15</v>
      </c>
      <c r="C11" s="21">
        <v>414382</v>
      </c>
      <c r="D11" s="21">
        <v>-107959</v>
      </c>
      <c r="E11" s="21">
        <v>306423</v>
      </c>
    </row>
    <row r="12" spans="1:5" x14ac:dyDescent="0.2">
      <c r="A12" s="20" t="s">
        <v>16</v>
      </c>
      <c r="B12" s="20" t="s">
        <v>17</v>
      </c>
      <c r="C12" s="21">
        <v>13883845</v>
      </c>
      <c r="D12" s="21">
        <v>-2</v>
      </c>
      <c r="E12" s="21">
        <v>13883843</v>
      </c>
    </row>
    <row r="13" spans="1:5" x14ac:dyDescent="0.2">
      <c r="A13" s="20" t="s">
        <v>18</v>
      </c>
      <c r="B13" s="20" t="s">
        <v>19</v>
      </c>
      <c r="C13" s="21">
        <v>82001537</v>
      </c>
      <c r="D13" s="21">
        <v>-5547613</v>
      </c>
      <c r="E13" s="21">
        <v>76453924</v>
      </c>
    </row>
    <row r="14" spans="1:5" x14ac:dyDescent="0.2">
      <c r="A14" s="20" t="s">
        <v>20</v>
      </c>
      <c r="B14" s="20" t="s">
        <v>21</v>
      </c>
      <c r="C14" s="21">
        <v>223510</v>
      </c>
      <c r="D14" s="21">
        <v>0</v>
      </c>
      <c r="E14" s="21">
        <v>223510</v>
      </c>
    </row>
    <row r="15" spans="1:5" x14ac:dyDescent="0.2">
      <c r="A15" s="20" t="s">
        <v>22</v>
      </c>
      <c r="B15" s="20" t="s">
        <v>23</v>
      </c>
      <c r="C15" s="21">
        <v>1082547</v>
      </c>
      <c r="D15" s="21">
        <v>-43888</v>
      </c>
      <c r="E15" s="21">
        <v>1038659</v>
      </c>
    </row>
    <row r="16" spans="1:5" x14ac:dyDescent="0.2">
      <c r="A16" s="20" t="s">
        <v>24</v>
      </c>
      <c r="B16" s="20" t="s">
        <v>25</v>
      </c>
      <c r="C16" s="21">
        <v>113195</v>
      </c>
      <c r="D16" s="21">
        <v>0</v>
      </c>
      <c r="E16" s="21">
        <v>113195</v>
      </c>
    </row>
    <row r="17" spans="1:5" x14ac:dyDescent="0.2">
      <c r="A17" s="20" t="s">
        <v>26</v>
      </c>
      <c r="B17" s="20" t="s">
        <v>27</v>
      </c>
      <c r="C17" s="21">
        <v>883770</v>
      </c>
      <c r="D17" s="21">
        <v>-184382</v>
      </c>
      <c r="E17" s="21">
        <v>699388</v>
      </c>
    </row>
    <row r="18" spans="1:5" x14ac:dyDescent="0.2">
      <c r="A18" s="20" t="s">
        <v>28</v>
      </c>
      <c r="B18" s="20" t="s">
        <v>29</v>
      </c>
      <c r="C18" s="21">
        <v>1903921</v>
      </c>
      <c r="D18" s="21">
        <v>-466007</v>
      </c>
      <c r="E18" s="21">
        <v>1437914</v>
      </c>
    </row>
    <row r="19" spans="1:5" x14ac:dyDescent="0.2">
      <c r="A19" s="20" t="s">
        <v>30</v>
      </c>
      <c r="B19" s="20" t="s">
        <v>31</v>
      </c>
      <c r="C19" s="21">
        <v>3303628</v>
      </c>
      <c r="D19" s="21">
        <v>-9398</v>
      </c>
      <c r="E19" s="21">
        <v>3294230</v>
      </c>
    </row>
    <row r="20" spans="1:5" x14ac:dyDescent="0.2">
      <c r="A20" s="20" t="s">
        <v>32</v>
      </c>
      <c r="B20" s="20" t="s">
        <v>33</v>
      </c>
      <c r="C20" s="21">
        <v>150555319</v>
      </c>
      <c r="D20" s="21">
        <v>0</v>
      </c>
      <c r="E20" s="21">
        <v>150555319</v>
      </c>
    </row>
    <row r="21" spans="1:5" x14ac:dyDescent="0.2">
      <c r="A21" s="20" t="s">
        <v>34</v>
      </c>
      <c r="B21" s="20" t="s">
        <v>35</v>
      </c>
      <c r="C21" s="21">
        <v>134212027</v>
      </c>
      <c r="D21" s="21">
        <v>0</v>
      </c>
      <c r="E21" s="21">
        <v>134212027</v>
      </c>
    </row>
    <row r="22" spans="1:5" x14ac:dyDescent="0.2">
      <c r="A22" s="20" t="s">
        <v>36</v>
      </c>
      <c r="B22" s="20" t="s">
        <v>37</v>
      </c>
      <c r="C22" s="21">
        <v>6308793</v>
      </c>
      <c r="D22" s="21">
        <v>0</v>
      </c>
      <c r="E22" s="21">
        <v>6308793</v>
      </c>
    </row>
    <row r="23" spans="1:5" x14ac:dyDescent="0.2">
      <c r="A23" s="20" t="s">
        <v>38</v>
      </c>
      <c r="B23" s="20" t="s">
        <v>39</v>
      </c>
      <c r="C23" s="21">
        <v>119611134</v>
      </c>
      <c r="D23" s="21">
        <v>0</v>
      </c>
      <c r="E23" s="21">
        <v>119611134</v>
      </c>
    </row>
    <row r="24" spans="1:5" x14ac:dyDescent="0.2">
      <c r="A24" s="20" t="s">
        <v>40</v>
      </c>
      <c r="B24" s="20" t="s">
        <v>41</v>
      </c>
      <c r="C24" s="21">
        <v>36963</v>
      </c>
      <c r="D24" s="21">
        <v>0</v>
      </c>
      <c r="E24" s="21">
        <v>36963</v>
      </c>
    </row>
    <row r="25" spans="1:5" x14ac:dyDescent="0.2">
      <c r="A25" s="20" t="s">
        <v>42</v>
      </c>
      <c r="B25" s="20" t="s">
        <v>43</v>
      </c>
      <c r="C25" s="21">
        <v>802351</v>
      </c>
      <c r="D25" s="21">
        <v>0</v>
      </c>
      <c r="E25" s="21">
        <v>802351</v>
      </c>
    </row>
    <row r="26" spans="1:5" x14ac:dyDescent="0.2">
      <c r="A26" s="20" t="s">
        <v>44</v>
      </c>
      <c r="B26" s="20" t="s">
        <v>45</v>
      </c>
      <c r="C26" s="21">
        <v>2007220</v>
      </c>
      <c r="D26" s="21">
        <v>0</v>
      </c>
      <c r="E26" s="21">
        <v>2007220</v>
      </c>
    </row>
    <row r="27" spans="1:5" x14ac:dyDescent="0.2">
      <c r="A27" s="20" t="s">
        <v>46</v>
      </c>
      <c r="B27" s="20" t="s">
        <v>47</v>
      </c>
      <c r="C27" s="21">
        <v>5445566</v>
      </c>
      <c r="D27" s="21">
        <v>0</v>
      </c>
      <c r="E27" s="21">
        <v>5445566</v>
      </c>
    </row>
    <row r="28" spans="1:5" x14ac:dyDescent="0.2">
      <c r="A28" s="20" t="s">
        <v>48</v>
      </c>
      <c r="B28" s="20" t="s">
        <v>49</v>
      </c>
      <c r="C28" s="21">
        <v>16343292</v>
      </c>
      <c r="D28" s="21">
        <v>0</v>
      </c>
      <c r="E28" s="21">
        <v>16343292</v>
      </c>
    </row>
    <row r="29" spans="1:5" x14ac:dyDescent="0.2">
      <c r="A29" s="20" t="s">
        <v>50</v>
      </c>
      <c r="B29" s="20" t="s">
        <v>51</v>
      </c>
      <c r="C29" s="21">
        <v>15723638</v>
      </c>
      <c r="D29" s="21">
        <v>0</v>
      </c>
      <c r="E29" s="21">
        <v>15723638</v>
      </c>
    </row>
    <row r="30" spans="1:5" x14ac:dyDescent="0.2">
      <c r="A30" s="20" t="s">
        <v>52</v>
      </c>
      <c r="B30" s="20" t="s">
        <v>53</v>
      </c>
      <c r="C30" s="21">
        <v>1728502</v>
      </c>
      <c r="D30" s="21">
        <v>0</v>
      </c>
      <c r="E30" s="21">
        <v>1728502</v>
      </c>
    </row>
    <row r="31" spans="1:5" x14ac:dyDescent="0.2">
      <c r="A31" s="20" t="s">
        <v>54</v>
      </c>
      <c r="B31" s="20" t="s">
        <v>55</v>
      </c>
      <c r="C31" s="21">
        <v>-1108848</v>
      </c>
      <c r="D31" s="21">
        <v>0</v>
      </c>
      <c r="E31" s="21">
        <v>-1108848</v>
      </c>
    </row>
    <row r="32" spans="1:5" x14ac:dyDescent="0.2">
      <c r="A32" s="20" t="s">
        <v>58</v>
      </c>
      <c r="B32" s="20" t="s">
        <v>59</v>
      </c>
      <c r="C32" s="21">
        <v>221841034</v>
      </c>
      <c r="D32" s="21">
        <v>0</v>
      </c>
      <c r="E32" s="21">
        <v>221841034</v>
      </c>
    </row>
    <row r="33" spans="1:5" x14ac:dyDescent="0.2">
      <c r="A33" s="20" t="s">
        <v>60</v>
      </c>
      <c r="B33" s="20" t="s">
        <v>61</v>
      </c>
      <c r="C33" s="21">
        <v>-221841034</v>
      </c>
      <c r="D33" s="21">
        <v>0</v>
      </c>
      <c r="E33" s="21">
        <v>-221841034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3"/>
  <sheetViews>
    <sheetView zoomScale="75" workbookViewId="0">
      <selection activeCell="B27" sqref="B27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" x14ac:dyDescent="0.2">
      <c r="A1" s="23" t="s">
        <v>145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141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149266782</v>
      </c>
      <c r="D8" s="21">
        <v>-6162157</v>
      </c>
      <c r="E8" s="21">
        <v>143104625</v>
      </c>
    </row>
    <row r="9" spans="1:5" x14ac:dyDescent="0.2">
      <c r="A9" s="20" t="s">
        <v>10</v>
      </c>
      <c r="B9" s="20" t="s">
        <v>11</v>
      </c>
      <c r="C9" s="21">
        <v>3979336</v>
      </c>
      <c r="D9" s="21">
        <v>0</v>
      </c>
      <c r="E9" s="21">
        <v>3979336</v>
      </c>
    </row>
    <row r="10" spans="1:5" x14ac:dyDescent="0.2">
      <c r="A10" s="20" t="s">
        <v>12</v>
      </c>
      <c r="B10" s="20" t="s">
        <v>13</v>
      </c>
      <c r="C10" s="21">
        <v>47870198</v>
      </c>
      <c r="D10" s="21">
        <v>0</v>
      </c>
      <c r="E10" s="21">
        <v>47870198</v>
      </c>
    </row>
    <row r="11" spans="1:5" x14ac:dyDescent="0.2">
      <c r="A11" s="20" t="s">
        <v>14</v>
      </c>
      <c r="B11" s="20" t="s">
        <v>15</v>
      </c>
      <c r="C11" s="21">
        <v>468870</v>
      </c>
      <c r="D11" s="21">
        <v>-97494</v>
      </c>
      <c r="E11" s="21">
        <v>371376</v>
      </c>
    </row>
    <row r="12" spans="1:5" x14ac:dyDescent="0.2">
      <c r="A12" s="20" t="s">
        <v>16</v>
      </c>
      <c r="B12" s="20" t="s">
        <v>17</v>
      </c>
      <c r="C12" s="21">
        <v>8201658</v>
      </c>
      <c r="D12" s="21">
        <v>-2</v>
      </c>
      <c r="E12" s="21">
        <v>8201656</v>
      </c>
    </row>
    <row r="13" spans="1:5" x14ac:dyDescent="0.2">
      <c r="A13" s="20" t="s">
        <v>18</v>
      </c>
      <c r="B13" s="20" t="s">
        <v>19</v>
      </c>
      <c r="C13" s="21">
        <v>84198872</v>
      </c>
      <c r="D13" s="21">
        <v>-5355733</v>
      </c>
      <c r="E13" s="21">
        <v>78843139</v>
      </c>
    </row>
    <row r="14" spans="1:5" x14ac:dyDescent="0.2">
      <c r="A14" s="20" t="s">
        <v>20</v>
      </c>
      <c r="B14" s="20" t="s">
        <v>21</v>
      </c>
      <c r="C14" s="21">
        <v>44971</v>
      </c>
      <c r="D14" s="21">
        <v>0</v>
      </c>
      <c r="E14" s="21">
        <v>44971</v>
      </c>
    </row>
    <row r="15" spans="1:5" x14ac:dyDescent="0.2">
      <c r="A15" s="20" t="s">
        <v>22</v>
      </c>
      <c r="B15" s="20" t="s">
        <v>23</v>
      </c>
      <c r="C15" s="21">
        <v>1200605</v>
      </c>
      <c r="D15" s="21">
        <v>-52000</v>
      </c>
      <c r="E15" s="21">
        <v>1148605</v>
      </c>
    </row>
    <row r="16" spans="1:5" x14ac:dyDescent="0.2">
      <c r="A16" s="20" t="s">
        <v>24</v>
      </c>
      <c r="B16" s="20" t="s">
        <v>25</v>
      </c>
      <c r="C16" s="21">
        <v>113195</v>
      </c>
      <c r="D16" s="21">
        <v>0</v>
      </c>
      <c r="E16" s="21">
        <v>113195</v>
      </c>
    </row>
    <row r="17" spans="1:5" x14ac:dyDescent="0.2">
      <c r="A17" s="20" t="s">
        <v>26</v>
      </c>
      <c r="B17" s="20" t="s">
        <v>27</v>
      </c>
      <c r="C17" s="21">
        <v>846818</v>
      </c>
      <c r="D17" s="21">
        <v>-184382</v>
      </c>
      <c r="E17" s="21">
        <v>662436</v>
      </c>
    </row>
    <row r="18" spans="1:5" x14ac:dyDescent="0.2">
      <c r="A18" s="20" t="s">
        <v>28</v>
      </c>
      <c r="B18" s="20" t="s">
        <v>29</v>
      </c>
      <c r="C18" s="21">
        <v>1809654</v>
      </c>
      <c r="D18" s="21">
        <v>-466007</v>
      </c>
      <c r="E18" s="21">
        <v>1343647</v>
      </c>
    </row>
    <row r="19" spans="1:5" x14ac:dyDescent="0.2">
      <c r="A19" s="20" t="s">
        <v>30</v>
      </c>
      <c r="B19" s="20" t="s">
        <v>31</v>
      </c>
      <c r="C19" s="21">
        <v>532605</v>
      </c>
      <c r="D19" s="21">
        <v>-6539</v>
      </c>
      <c r="E19" s="21">
        <v>526066</v>
      </c>
    </row>
    <row r="20" spans="1:5" x14ac:dyDescent="0.2">
      <c r="A20" s="20" t="s">
        <v>32</v>
      </c>
      <c r="B20" s="20" t="s">
        <v>33</v>
      </c>
      <c r="C20" s="21">
        <v>143104625</v>
      </c>
      <c r="D20" s="21">
        <v>0</v>
      </c>
      <c r="E20" s="21">
        <v>143104625</v>
      </c>
    </row>
    <row r="21" spans="1:5" x14ac:dyDescent="0.2">
      <c r="A21" s="20" t="s">
        <v>34</v>
      </c>
      <c r="B21" s="20" t="s">
        <v>35</v>
      </c>
      <c r="C21" s="21">
        <v>127486365</v>
      </c>
      <c r="D21" s="21">
        <v>0</v>
      </c>
      <c r="E21" s="21">
        <v>127486365</v>
      </c>
    </row>
    <row r="22" spans="1:5" x14ac:dyDescent="0.2">
      <c r="A22" s="20" t="s">
        <v>36</v>
      </c>
      <c r="B22" s="20" t="s">
        <v>37</v>
      </c>
      <c r="C22" s="21">
        <v>7849647</v>
      </c>
      <c r="D22" s="21">
        <v>0</v>
      </c>
      <c r="E22" s="21">
        <v>7849647</v>
      </c>
    </row>
    <row r="23" spans="1:5" x14ac:dyDescent="0.2">
      <c r="A23" s="20" t="s">
        <v>38</v>
      </c>
      <c r="B23" s="20" t="s">
        <v>39</v>
      </c>
      <c r="C23" s="21">
        <v>111596478</v>
      </c>
      <c r="D23" s="21">
        <v>0</v>
      </c>
      <c r="E23" s="21">
        <v>111596478</v>
      </c>
    </row>
    <row r="24" spans="1:5" x14ac:dyDescent="0.2">
      <c r="A24" s="20" t="s">
        <v>40</v>
      </c>
      <c r="B24" s="20" t="s">
        <v>41</v>
      </c>
      <c r="C24" s="21">
        <v>27352</v>
      </c>
      <c r="D24" s="21">
        <v>0</v>
      </c>
      <c r="E24" s="21">
        <v>27352</v>
      </c>
    </row>
    <row r="25" spans="1:5" x14ac:dyDescent="0.2">
      <c r="A25" s="20" t="s">
        <v>42</v>
      </c>
      <c r="B25" s="20" t="s">
        <v>43</v>
      </c>
      <c r="C25" s="21">
        <v>787982</v>
      </c>
      <c r="D25" s="21">
        <v>0</v>
      </c>
      <c r="E25" s="21">
        <v>787982</v>
      </c>
    </row>
    <row r="26" spans="1:5" x14ac:dyDescent="0.2">
      <c r="A26" s="20" t="s">
        <v>44</v>
      </c>
      <c r="B26" s="20" t="s">
        <v>45</v>
      </c>
      <c r="C26" s="21">
        <v>1297738</v>
      </c>
      <c r="D26" s="21">
        <v>0</v>
      </c>
      <c r="E26" s="21">
        <v>1297738</v>
      </c>
    </row>
    <row r="27" spans="1:5" x14ac:dyDescent="0.2">
      <c r="A27" s="20" t="s">
        <v>46</v>
      </c>
      <c r="B27" s="20" t="s">
        <v>47</v>
      </c>
      <c r="C27" s="21">
        <v>5927168</v>
      </c>
      <c r="D27" s="21">
        <v>0</v>
      </c>
      <c r="E27" s="21">
        <v>5927168</v>
      </c>
    </row>
    <row r="28" spans="1:5" x14ac:dyDescent="0.2">
      <c r="A28" s="20" t="s">
        <v>48</v>
      </c>
      <c r="B28" s="20" t="s">
        <v>49</v>
      </c>
      <c r="C28" s="21">
        <v>15618260</v>
      </c>
      <c r="D28" s="21">
        <v>0</v>
      </c>
      <c r="E28" s="21">
        <v>15618260</v>
      </c>
    </row>
    <row r="29" spans="1:5" x14ac:dyDescent="0.2">
      <c r="A29" s="20" t="s">
        <v>50</v>
      </c>
      <c r="B29" s="20" t="s">
        <v>51</v>
      </c>
      <c r="C29" s="21">
        <v>15723638</v>
      </c>
      <c r="D29" s="21">
        <v>0</v>
      </c>
      <c r="E29" s="21">
        <v>15723638</v>
      </c>
    </row>
    <row r="30" spans="1:5" x14ac:dyDescent="0.2">
      <c r="A30" s="20" t="s">
        <v>52</v>
      </c>
      <c r="B30" s="20" t="s">
        <v>53</v>
      </c>
      <c r="C30" s="21">
        <v>1728502</v>
      </c>
      <c r="D30" s="21">
        <v>0</v>
      </c>
      <c r="E30" s="21">
        <v>1728502</v>
      </c>
    </row>
    <row r="31" spans="1:5" x14ac:dyDescent="0.2">
      <c r="A31" s="20" t="s">
        <v>54</v>
      </c>
      <c r="B31" s="20" t="s">
        <v>55</v>
      </c>
      <c r="C31" s="21">
        <v>-1833880</v>
      </c>
      <c r="D31" s="21">
        <v>0</v>
      </c>
      <c r="E31" s="21">
        <v>-1833880</v>
      </c>
    </row>
    <row r="32" spans="1:5" x14ac:dyDescent="0.2">
      <c r="A32" s="20" t="s">
        <v>58</v>
      </c>
      <c r="B32" s="20" t="s">
        <v>59</v>
      </c>
      <c r="C32" s="21">
        <v>205403753</v>
      </c>
      <c r="D32" s="21">
        <v>0</v>
      </c>
      <c r="E32" s="21">
        <v>205403753</v>
      </c>
    </row>
    <row r="33" spans="1:5" x14ac:dyDescent="0.2">
      <c r="A33" s="20" t="s">
        <v>60</v>
      </c>
      <c r="B33" s="20" t="s">
        <v>61</v>
      </c>
      <c r="C33" s="21">
        <v>-205403753</v>
      </c>
      <c r="D33" s="21">
        <v>0</v>
      </c>
      <c r="E33" s="21">
        <v>-205403753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3"/>
  <sheetViews>
    <sheetView zoomScale="75" workbookViewId="0">
      <selection activeCell="B27" sqref="B27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" x14ac:dyDescent="0.2">
      <c r="A1" s="23" t="s">
        <v>145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139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129221453</v>
      </c>
      <c r="D8" s="21">
        <v>-4438166</v>
      </c>
      <c r="E8" s="21">
        <v>124783287</v>
      </c>
    </row>
    <row r="9" spans="1:5" x14ac:dyDescent="0.2">
      <c r="A9" s="20" t="s">
        <v>10</v>
      </c>
      <c r="B9" s="20" t="s">
        <v>11</v>
      </c>
      <c r="C9" s="21">
        <v>3559881</v>
      </c>
      <c r="D9" s="21">
        <v>0</v>
      </c>
      <c r="E9" s="21">
        <v>3559881</v>
      </c>
    </row>
    <row r="10" spans="1:5" x14ac:dyDescent="0.2">
      <c r="A10" s="20" t="s">
        <v>12</v>
      </c>
      <c r="B10" s="20" t="s">
        <v>13</v>
      </c>
      <c r="C10" s="21">
        <v>34526359</v>
      </c>
      <c r="D10" s="21">
        <v>0</v>
      </c>
      <c r="E10" s="21">
        <v>34526359</v>
      </c>
    </row>
    <row r="11" spans="1:5" x14ac:dyDescent="0.2">
      <c r="A11" s="20" t="s">
        <v>14</v>
      </c>
      <c r="B11" s="20" t="s">
        <v>15</v>
      </c>
      <c r="C11" s="21">
        <v>332941</v>
      </c>
      <c r="D11" s="21">
        <v>-72069</v>
      </c>
      <c r="E11" s="21">
        <v>260872</v>
      </c>
    </row>
    <row r="12" spans="1:5" x14ac:dyDescent="0.2">
      <c r="A12" s="20" t="s">
        <v>16</v>
      </c>
      <c r="B12" s="20" t="s">
        <v>17</v>
      </c>
      <c r="C12" s="21">
        <v>4316776</v>
      </c>
      <c r="D12" s="21">
        <v>-3752</v>
      </c>
      <c r="E12" s="21">
        <v>4313024</v>
      </c>
    </row>
    <row r="13" spans="1:5" x14ac:dyDescent="0.2">
      <c r="A13" s="20" t="s">
        <v>18</v>
      </c>
      <c r="B13" s="20" t="s">
        <v>19</v>
      </c>
      <c r="C13" s="21">
        <v>80964456</v>
      </c>
      <c r="D13" s="21">
        <v>-3667096</v>
      </c>
      <c r="E13" s="21">
        <v>77297360</v>
      </c>
    </row>
    <row r="14" spans="1:5" x14ac:dyDescent="0.2">
      <c r="A14" s="20" t="s">
        <v>20</v>
      </c>
      <c r="B14" s="20" t="s">
        <v>21</v>
      </c>
      <c r="C14" s="21">
        <v>221514</v>
      </c>
      <c r="D14" s="21">
        <v>0</v>
      </c>
      <c r="E14" s="21">
        <v>221514</v>
      </c>
    </row>
    <row r="15" spans="1:5" x14ac:dyDescent="0.2">
      <c r="A15" s="20" t="s">
        <v>22</v>
      </c>
      <c r="B15" s="20" t="s">
        <v>23</v>
      </c>
      <c r="C15" s="21">
        <v>2188033</v>
      </c>
      <c r="D15" s="21">
        <v>-8706</v>
      </c>
      <c r="E15" s="21">
        <v>2179327</v>
      </c>
    </row>
    <row r="16" spans="1:5" x14ac:dyDescent="0.2">
      <c r="A16" s="20" t="s">
        <v>24</v>
      </c>
      <c r="B16" s="20" t="s">
        <v>25</v>
      </c>
      <c r="C16" s="21">
        <v>113195</v>
      </c>
      <c r="D16" s="21">
        <v>0</v>
      </c>
      <c r="E16" s="21">
        <v>113195</v>
      </c>
    </row>
    <row r="17" spans="1:5" x14ac:dyDescent="0.2">
      <c r="A17" s="20" t="s">
        <v>26</v>
      </c>
      <c r="B17" s="20" t="s">
        <v>27</v>
      </c>
      <c r="C17" s="21">
        <v>797895</v>
      </c>
      <c r="D17" s="21">
        <v>-184382</v>
      </c>
      <c r="E17" s="21">
        <v>613513</v>
      </c>
    </row>
    <row r="18" spans="1:5" x14ac:dyDescent="0.2">
      <c r="A18" s="20" t="s">
        <v>28</v>
      </c>
      <c r="B18" s="20" t="s">
        <v>29</v>
      </c>
      <c r="C18" s="21">
        <v>1750277</v>
      </c>
      <c r="D18" s="21">
        <v>-473190</v>
      </c>
      <c r="E18" s="21">
        <v>1277087</v>
      </c>
    </row>
    <row r="19" spans="1:5" x14ac:dyDescent="0.2">
      <c r="A19" s="20" t="s">
        <v>30</v>
      </c>
      <c r="B19" s="20" t="s">
        <v>31</v>
      </c>
      <c r="C19" s="21">
        <v>450126</v>
      </c>
      <c r="D19" s="21">
        <v>-28971</v>
      </c>
      <c r="E19" s="21">
        <v>421155</v>
      </c>
    </row>
    <row r="20" spans="1:5" x14ac:dyDescent="0.2">
      <c r="A20" s="20" t="s">
        <v>32</v>
      </c>
      <c r="B20" s="20" t="s">
        <v>33</v>
      </c>
      <c r="C20" s="21">
        <v>124783287</v>
      </c>
      <c r="D20" s="21">
        <v>0</v>
      </c>
      <c r="E20" s="21">
        <v>124783287</v>
      </c>
    </row>
    <row r="21" spans="1:5" x14ac:dyDescent="0.2">
      <c r="A21" s="20" t="s">
        <v>34</v>
      </c>
      <c r="B21" s="20" t="s">
        <v>35</v>
      </c>
      <c r="C21" s="21">
        <v>116156849</v>
      </c>
      <c r="D21" s="21">
        <v>0</v>
      </c>
      <c r="E21" s="21">
        <v>116156849</v>
      </c>
    </row>
    <row r="22" spans="1:5" x14ac:dyDescent="0.2">
      <c r="A22" s="20" t="s">
        <v>36</v>
      </c>
      <c r="B22" s="20" t="s">
        <v>37</v>
      </c>
      <c r="C22" s="21">
        <v>5499783</v>
      </c>
      <c r="D22" s="21">
        <v>0</v>
      </c>
      <c r="E22" s="21">
        <v>5499783</v>
      </c>
    </row>
    <row r="23" spans="1:5" x14ac:dyDescent="0.2">
      <c r="A23" s="20" t="s">
        <v>38</v>
      </c>
      <c r="B23" s="20" t="s">
        <v>39</v>
      </c>
      <c r="C23" s="21">
        <v>103554251</v>
      </c>
      <c r="D23" s="21">
        <v>0</v>
      </c>
      <c r="E23" s="21">
        <v>103554251</v>
      </c>
    </row>
    <row r="24" spans="1:5" x14ac:dyDescent="0.2">
      <c r="A24" s="20" t="s">
        <v>40</v>
      </c>
      <c r="B24" s="20" t="s">
        <v>41</v>
      </c>
      <c r="C24" s="21">
        <v>26738</v>
      </c>
      <c r="D24" s="21">
        <v>0</v>
      </c>
      <c r="E24" s="21">
        <v>26738</v>
      </c>
    </row>
    <row r="25" spans="1:5" x14ac:dyDescent="0.2">
      <c r="A25" s="20" t="s">
        <v>42</v>
      </c>
      <c r="B25" s="20" t="s">
        <v>43</v>
      </c>
      <c r="C25" s="21">
        <v>660207</v>
      </c>
      <c r="D25" s="21">
        <v>0</v>
      </c>
      <c r="E25" s="21">
        <v>660207</v>
      </c>
    </row>
    <row r="26" spans="1:5" x14ac:dyDescent="0.2">
      <c r="A26" s="20" t="s">
        <v>44</v>
      </c>
      <c r="B26" s="20" t="s">
        <v>45</v>
      </c>
      <c r="C26" s="21">
        <v>748951</v>
      </c>
      <c r="D26" s="21">
        <v>0</v>
      </c>
      <c r="E26" s="21">
        <v>748951</v>
      </c>
    </row>
    <row r="27" spans="1:5" x14ac:dyDescent="0.2">
      <c r="A27" s="20" t="s">
        <v>46</v>
      </c>
      <c r="B27" s="20" t="s">
        <v>47</v>
      </c>
      <c r="C27" s="21">
        <v>5666919</v>
      </c>
      <c r="D27" s="21">
        <v>0</v>
      </c>
      <c r="E27" s="21">
        <v>5666919</v>
      </c>
    </row>
    <row r="28" spans="1:5" x14ac:dyDescent="0.2">
      <c r="A28" s="20" t="s">
        <v>48</v>
      </c>
      <c r="B28" s="20" t="s">
        <v>49</v>
      </c>
      <c r="C28" s="21">
        <v>8626438</v>
      </c>
      <c r="D28" s="21">
        <v>0</v>
      </c>
      <c r="E28" s="21">
        <v>8626438</v>
      </c>
    </row>
    <row r="29" spans="1:5" x14ac:dyDescent="0.2">
      <c r="A29" s="20" t="s">
        <v>50</v>
      </c>
      <c r="B29" s="20" t="s">
        <v>51</v>
      </c>
      <c r="C29" s="21">
        <v>7085138</v>
      </c>
      <c r="D29" s="21">
        <v>0</v>
      </c>
      <c r="E29" s="21">
        <v>7085138</v>
      </c>
    </row>
    <row r="30" spans="1:5" x14ac:dyDescent="0.2">
      <c r="A30" s="20" t="s">
        <v>52</v>
      </c>
      <c r="B30" s="20" t="s">
        <v>53</v>
      </c>
      <c r="C30" s="21">
        <v>1728502</v>
      </c>
      <c r="D30" s="21">
        <v>0</v>
      </c>
      <c r="E30" s="21">
        <v>1728502</v>
      </c>
    </row>
    <row r="31" spans="1:5" x14ac:dyDescent="0.2">
      <c r="A31" s="20" t="s">
        <v>54</v>
      </c>
      <c r="B31" s="20" t="s">
        <v>55</v>
      </c>
      <c r="C31" s="21">
        <v>-187202</v>
      </c>
      <c r="D31" s="21">
        <v>0</v>
      </c>
      <c r="E31" s="21">
        <v>-187202</v>
      </c>
    </row>
    <row r="32" spans="1:5" x14ac:dyDescent="0.2">
      <c r="A32" s="20" t="s">
        <v>58</v>
      </c>
      <c r="B32" s="20" t="s">
        <v>59</v>
      </c>
      <c r="C32" s="21">
        <v>159624721</v>
      </c>
      <c r="D32" s="21">
        <v>0</v>
      </c>
      <c r="E32" s="21">
        <v>159624721</v>
      </c>
    </row>
    <row r="33" spans="1:5" x14ac:dyDescent="0.2">
      <c r="A33" s="20" t="s">
        <v>60</v>
      </c>
      <c r="B33" s="20" t="s">
        <v>61</v>
      </c>
      <c r="C33" s="21">
        <v>-159624721</v>
      </c>
      <c r="D33" s="21">
        <v>0</v>
      </c>
      <c r="E33" s="21">
        <v>-159624721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2"/>
  <sheetViews>
    <sheetView zoomScale="75" workbookViewId="0">
      <selection activeCell="B41" sqref="B4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" x14ac:dyDescent="0.2">
      <c r="A1" s="23" t="s">
        <v>145</v>
      </c>
      <c r="B1" s="24"/>
      <c r="C1" s="24"/>
      <c r="D1" s="24"/>
      <c r="E1" s="24"/>
    </row>
    <row r="2" spans="1:5" x14ac:dyDescent="0.2">
      <c r="A2" s="17"/>
      <c r="B2" s="25"/>
      <c r="C2" s="25"/>
      <c r="D2" s="25"/>
      <c r="E2" s="25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135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123255915</v>
      </c>
      <c r="D8" s="21">
        <v>-3833283</v>
      </c>
      <c r="E8" s="21">
        <v>119422632</v>
      </c>
    </row>
    <row r="9" spans="1:5" x14ac:dyDescent="0.2">
      <c r="A9" s="20" t="s">
        <v>10</v>
      </c>
      <c r="B9" s="20" t="s">
        <v>11</v>
      </c>
      <c r="C9" s="21">
        <v>4409728</v>
      </c>
      <c r="D9" s="21">
        <v>0</v>
      </c>
      <c r="E9" s="21">
        <v>4409728</v>
      </c>
    </row>
    <row r="10" spans="1:5" x14ac:dyDescent="0.2">
      <c r="A10" s="20" t="s">
        <v>12</v>
      </c>
      <c r="B10" s="20" t="s">
        <v>13</v>
      </c>
      <c r="C10" s="21">
        <v>31704568</v>
      </c>
      <c r="D10" s="21">
        <v>0</v>
      </c>
      <c r="E10" s="21">
        <v>31704568</v>
      </c>
    </row>
    <row r="11" spans="1:5" x14ac:dyDescent="0.2">
      <c r="A11" s="20" t="s">
        <v>14</v>
      </c>
      <c r="B11" s="20" t="s">
        <v>15</v>
      </c>
      <c r="C11" s="21">
        <v>257440</v>
      </c>
      <c r="D11" s="21">
        <v>-70069</v>
      </c>
      <c r="E11" s="21">
        <v>187371</v>
      </c>
    </row>
    <row r="12" spans="1:5" x14ac:dyDescent="0.2">
      <c r="A12" s="20" t="s">
        <v>16</v>
      </c>
      <c r="B12" s="20" t="s">
        <v>17</v>
      </c>
      <c r="C12" s="21">
        <v>2309391</v>
      </c>
      <c r="D12" s="21">
        <v>-2</v>
      </c>
      <c r="E12" s="21">
        <v>2309389</v>
      </c>
    </row>
    <row r="13" spans="1:5" x14ac:dyDescent="0.2">
      <c r="A13" s="20" t="s">
        <v>18</v>
      </c>
      <c r="B13" s="20" t="s">
        <v>19</v>
      </c>
      <c r="C13" s="21">
        <v>79028078</v>
      </c>
      <c r="D13" s="21">
        <v>-3090563</v>
      </c>
      <c r="E13" s="21">
        <v>75937515</v>
      </c>
    </row>
    <row r="14" spans="1:5" x14ac:dyDescent="0.2">
      <c r="A14" s="20" t="s">
        <v>20</v>
      </c>
      <c r="B14" s="20" t="s">
        <v>21</v>
      </c>
      <c r="C14" s="21">
        <v>125039</v>
      </c>
      <c r="D14" s="21">
        <v>0</v>
      </c>
      <c r="E14" s="21">
        <v>125039</v>
      </c>
    </row>
    <row r="15" spans="1:5" x14ac:dyDescent="0.2">
      <c r="A15" s="20" t="s">
        <v>22</v>
      </c>
      <c r="B15" s="20" t="s">
        <v>23</v>
      </c>
      <c r="C15" s="21">
        <v>2217852</v>
      </c>
      <c r="D15" s="21">
        <v>-9323</v>
      </c>
      <c r="E15" s="21">
        <v>2208529</v>
      </c>
    </row>
    <row r="16" spans="1:5" x14ac:dyDescent="0.2">
      <c r="A16" s="20" t="s">
        <v>24</v>
      </c>
      <c r="B16" s="20" t="s">
        <v>136</v>
      </c>
      <c r="C16" s="21">
        <v>113195</v>
      </c>
      <c r="D16" s="21">
        <v>0</v>
      </c>
      <c r="E16" s="21">
        <v>113195</v>
      </c>
    </row>
    <row r="17" spans="1:5" x14ac:dyDescent="0.2">
      <c r="A17" s="20" t="s">
        <v>26</v>
      </c>
      <c r="B17" s="20" t="s">
        <v>27</v>
      </c>
      <c r="C17" s="21">
        <v>773954</v>
      </c>
      <c r="D17" s="21">
        <v>-185548</v>
      </c>
      <c r="E17" s="21">
        <v>588406</v>
      </c>
    </row>
    <row r="18" spans="1:5" x14ac:dyDescent="0.2">
      <c r="A18" s="20" t="s">
        <v>28</v>
      </c>
      <c r="B18" s="20" t="s">
        <v>29</v>
      </c>
      <c r="C18" s="21">
        <v>1710844</v>
      </c>
      <c r="D18" s="21">
        <v>-474016</v>
      </c>
      <c r="E18" s="21">
        <v>1236828</v>
      </c>
    </row>
    <row r="19" spans="1:5" x14ac:dyDescent="0.2">
      <c r="A19" s="20" t="s">
        <v>30</v>
      </c>
      <c r="B19" s="20" t="s">
        <v>31</v>
      </c>
      <c r="C19" s="21">
        <v>605826</v>
      </c>
      <c r="D19" s="21">
        <v>-3762</v>
      </c>
      <c r="E19" s="21">
        <v>602064</v>
      </c>
    </row>
    <row r="20" spans="1:5" x14ac:dyDescent="0.2">
      <c r="A20" s="20" t="s">
        <v>32</v>
      </c>
      <c r="B20" s="20" t="s">
        <v>33</v>
      </c>
      <c r="C20" s="21">
        <v>119422632</v>
      </c>
      <c r="D20" s="21">
        <v>0</v>
      </c>
      <c r="E20" s="21">
        <v>119422632</v>
      </c>
    </row>
    <row r="21" spans="1:5" x14ac:dyDescent="0.2">
      <c r="A21" s="20" t="s">
        <v>34</v>
      </c>
      <c r="B21" s="20" t="s">
        <v>35</v>
      </c>
      <c r="C21" s="21">
        <v>110608992</v>
      </c>
      <c r="D21" s="21">
        <v>0</v>
      </c>
      <c r="E21" s="21">
        <v>110608992</v>
      </c>
    </row>
    <row r="22" spans="1:5" x14ac:dyDescent="0.2">
      <c r="A22" s="20" t="s">
        <v>36</v>
      </c>
      <c r="B22" s="20" t="s">
        <v>37</v>
      </c>
      <c r="C22" s="21">
        <v>5245939</v>
      </c>
      <c r="D22" s="21">
        <v>0</v>
      </c>
      <c r="E22" s="21">
        <v>5245939</v>
      </c>
    </row>
    <row r="23" spans="1:5" x14ac:dyDescent="0.2">
      <c r="A23" s="20" t="s">
        <v>38</v>
      </c>
      <c r="B23" s="20" t="s">
        <v>39</v>
      </c>
      <c r="C23" s="21">
        <v>100094511</v>
      </c>
      <c r="D23" s="21">
        <v>0</v>
      </c>
      <c r="E23" s="21">
        <v>100094511</v>
      </c>
    </row>
    <row r="24" spans="1:5" x14ac:dyDescent="0.2">
      <c r="A24" s="20" t="s">
        <v>40</v>
      </c>
      <c r="B24" s="20" t="s">
        <v>41</v>
      </c>
      <c r="C24" s="21">
        <v>28849</v>
      </c>
      <c r="D24" s="21">
        <v>0</v>
      </c>
      <c r="E24" s="21">
        <v>28849</v>
      </c>
    </row>
    <row r="25" spans="1:5" x14ac:dyDescent="0.2">
      <c r="A25" s="20" t="s">
        <v>42</v>
      </c>
      <c r="B25" s="20" t="s">
        <v>43</v>
      </c>
      <c r="C25" s="21">
        <v>1055491</v>
      </c>
      <c r="D25" s="21">
        <v>0</v>
      </c>
      <c r="E25" s="21">
        <v>1055491</v>
      </c>
    </row>
    <row r="26" spans="1:5" x14ac:dyDescent="0.2">
      <c r="A26" s="20" t="s">
        <v>44</v>
      </c>
      <c r="B26" s="20" t="s">
        <v>45</v>
      </c>
      <c r="C26" s="21">
        <v>502226</v>
      </c>
      <c r="D26" s="21">
        <v>0</v>
      </c>
      <c r="E26" s="21">
        <v>502226</v>
      </c>
    </row>
    <row r="27" spans="1:5" x14ac:dyDescent="0.2">
      <c r="A27" s="20" t="s">
        <v>46</v>
      </c>
      <c r="B27" s="20" t="s">
        <v>47</v>
      </c>
      <c r="C27" s="21">
        <v>3681976</v>
      </c>
      <c r="D27" s="21">
        <v>0</v>
      </c>
      <c r="E27" s="21">
        <v>3681976</v>
      </c>
    </row>
    <row r="28" spans="1:5" x14ac:dyDescent="0.2">
      <c r="A28" s="20" t="s">
        <v>48</v>
      </c>
      <c r="B28" s="20" t="s">
        <v>49</v>
      </c>
      <c r="C28" s="21">
        <v>8813640</v>
      </c>
      <c r="D28" s="21">
        <v>0</v>
      </c>
      <c r="E28" s="21">
        <v>8813640</v>
      </c>
    </row>
    <row r="29" spans="1:5" x14ac:dyDescent="0.2">
      <c r="A29" s="20" t="s">
        <v>50</v>
      </c>
      <c r="B29" s="20" t="s">
        <v>51</v>
      </c>
      <c r="C29" s="21">
        <v>7085138</v>
      </c>
      <c r="D29" s="21">
        <v>0</v>
      </c>
      <c r="E29" s="21">
        <v>7085138</v>
      </c>
    </row>
    <row r="30" spans="1:5" x14ac:dyDescent="0.2">
      <c r="A30" s="20" t="s">
        <v>52</v>
      </c>
      <c r="B30" s="20" t="s">
        <v>53</v>
      </c>
      <c r="C30" s="21">
        <v>1728502</v>
      </c>
      <c r="D30" s="21">
        <v>0</v>
      </c>
      <c r="E30" s="21">
        <v>1728502</v>
      </c>
    </row>
    <row r="31" spans="1:5" x14ac:dyDescent="0.2">
      <c r="A31" s="20" t="s">
        <v>58</v>
      </c>
      <c r="B31" s="20" t="s">
        <v>59</v>
      </c>
      <c r="C31" s="21">
        <v>123216942</v>
      </c>
      <c r="D31" s="21">
        <v>0</v>
      </c>
      <c r="E31" s="21">
        <v>123216942</v>
      </c>
    </row>
    <row r="32" spans="1:5" x14ac:dyDescent="0.2">
      <c r="A32" s="20" t="s">
        <v>60</v>
      </c>
      <c r="B32" s="20" t="s">
        <v>61</v>
      </c>
      <c r="C32" s="21">
        <v>-123216942</v>
      </c>
      <c r="D32" s="21">
        <v>0</v>
      </c>
      <c r="E32" s="21">
        <v>-123216942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3"/>
  <sheetViews>
    <sheetView zoomScale="75" workbookViewId="0">
      <selection activeCell="B27" sqref="B27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thickBot="1" x14ac:dyDescent="0.25">
      <c r="A1" s="23" t="s">
        <v>145</v>
      </c>
      <c r="B1" s="16"/>
      <c r="C1" s="16"/>
      <c r="D1" s="16"/>
      <c r="E1" s="16"/>
    </row>
    <row r="2" spans="1:5" ht="13.5" thickTop="1" x14ac:dyDescent="0.2">
      <c r="A2" s="17"/>
      <c r="B2" s="17"/>
      <c r="C2" s="17"/>
      <c r="D2" s="17"/>
      <c r="E2" s="17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133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97799357</v>
      </c>
      <c r="D8" s="21">
        <v>-2419886</v>
      </c>
      <c r="E8" s="21">
        <v>95379471</v>
      </c>
    </row>
    <row r="9" spans="1:5" x14ac:dyDescent="0.2">
      <c r="A9" s="20" t="s">
        <v>10</v>
      </c>
      <c r="B9" s="20" t="s">
        <v>11</v>
      </c>
      <c r="C9" s="21">
        <v>3359429</v>
      </c>
      <c r="D9" s="21">
        <v>0</v>
      </c>
      <c r="E9" s="21">
        <v>3359429</v>
      </c>
    </row>
    <row r="10" spans="1:5" x14ac:dyDescent="0.2">
      <c r="A10" s="20" t="s">
        <v>12</v>
      </c>
      <c r="B10" s="20" t="s">
        <v>13</v>
      </c>
      <c r="C10" s="21">
        <v>8673609</v>
      </c>
      <c r="D10" s="21">
        <v>0</v>
      </c>
      <c r="E10" s="21">
        <v>8673609</v>
      </c>
    </row>
    <row r="11" spans="1:5" x14ac:dyDescent="0.2">
      <c r="A11" s="20" t="s">
        <v>14</v>
      </c>
      <c r="B11" s="20" t="s">
        <v>15</v>
      </c>
      <c r="C11" s="21">
        <v>226477</v>
      </c>
      <c r="D11" s="21">
        <v>-40846</v>
      </c>
      <c r="E11" s="21">
        <v>185631</v>
      </c>
    </row>
    <row r="12" spans="1:5" x14ac:dyDescent="0.2">
      <c r="A12" s="20" t="s">
        <v>16</v>
      </c>
      <c r="B12" s="20" t="s">
        <v>17</v>
      </c>
      <c r="C12" s="21">
        <v>13658274</v>
      </c>
      <c r="D12" s="21">
        <v>-2</v>
      </c>
      <c r="E12" s="21">
        <v>13658272</v>
      </c>
    </row>
    <row r="13" spans="1:5" x14ac:dyDescent="0.2">
      <c r="A13" s="20" t="s">
        <v>18</v>
      </c>
      <c r="B13" s="20" t="s">
        <v>19</v>
      </c>
      <c r="C13" s="21">
        <v>67386864</v>
      </c>
      <c r="D13" s="21">
        <v>-1988644</v>
      </c>
      <c r="E13" s="21">
        <v>65398220</v>
      </c>
    </row>
    <row r="14" spans="1:5" x14ac:dyDescent="0.2">
      <c r="A14" s="20" t="s">
        <v>20</v>
      </c>
      <c r="B14" s="20" t="s">
        <v>21</v>
      </c>
      <c r="C14" s="21">
        <v>160008</v>
      </c>
      <c r="D14" s="21">
        <v>0</v>
      </c>
      <c r="E14" s="21">
        <v>160008</v>
      </c>
    </row>
    <row r="15" spans="1:5" x14ac:dyDescent="0.2">
      <c r="A15" s="20" t="s">
        <v>22</v>
      </c>
      <c r="B15" s="20" t="s">
        <v>23</v>
      </c>
      <c r="C15" s="21">
        <v>1783324</v>
      </c>
      <c r="D15" s="21">
        <v>-5737</v>
      </c>
      <c r="E15" s="21">
        <v>1777587</v>
      </c>
    </row>
    <row r="16" spans="1:5" x14ac:dyDescent="0.2">
      <c r="A16" s="20" t="s">
        <v>24</v>
      </c>
      <c r="B16" s="20" t="s">
        <v>25</v>
      </c>
      <c r="C16" s="21">
        <v>113195</v>
      </c>
      <c r="D16" s="21">
        <v>0</v>
      </c>
      <c r="E16" s="21">
        <v>113195</v>
      </c>
    </row>
    <row r="17" spans="1:5" x14ac:dyDescent="0.2">
      <c r="A17" s="20" t="s">
        <v>26</v>
      </c>
      <c r="B17" s="20" t="s">
        <v>27</v>
      </c>
      <c r="C17" s="21">
        <v>564374</v>
      </c>
      <c r="D17" s="21">
        <v>-90524</v>
      </c>
      <c r="E17" s="21">
        <v>473850</v>
      </c>
    </row>
    <row r="18" spans="1:5" x14ac:dyDescent="0.2">
      <c r="A18" s="20" t="s">
        <v>28</v>
      </c>
      <c r="B18" s="20" t="s">
        <v>29</v>
      </c>
      <c r="C18" s="21">
        <v>1390380</v>
      </c>
      <c r="D18" s="21">
        <v>-279416</v>
      </c>
      <c r="E18" s="21">
        <v>1110964</v>
      </c>
    </row>
    <row r="19" spans="1:5" x14ac:dyDescent="0.2">
      <c r="A19" s="20" t="s">
        <v>30</v>
      </c>
      <c r="B19" s="20" t="s">
        <v>31</v>
      </c>
      <c r="C19" s="21">
        <v>483423</v>
      </c>
      <c r="D19" s="21">
        <v>-14717</v>
      </c>
      <c r="E19" s="21">
        <v>468706</v>
      </c>
    </row>
    <row r="20" spans="1:5" x14ac:dyDescent="0.2">
      <c r="A20" s="20" t="s">
        <v>32</v>
      </c>
      <c r="B20" s="20" t="s">
        <v>33</v>
      </c>
      <c r="C20" s="21">
        <v>95379471</v>
      </c>
      <c r="D20" s="21">
        <v>0</v>
      </c>
      <c r="E20" s="21">
        <v>95379471</v>
      </c>
    </row>
    <row r="21" spans="1:5" x14ac:dyDescent="0.2">
      <c r="A21" s="20" t="s">
        <v>34</v>
      </c>
      <c r="B21" s="20" t="s">
        <v>35</v>
      </c>
      <c r="C21" s="21">
        <v>87980078</v>
      </c>
      <c r="D21" s="21">
        <v>0</v>
      </c>
      <c r="E21" s="21">
        <v>87980078</v>
      </c>
    </row>
    <row r="22" spans="1:5" x14ac:dyDescent="0.2">
      <c r="A22" s="20" t="s">
        <v>36</v>
      </c>
      <c r="B22" s="20" t="s">
        <v>37</v>
      </c>
      <c r="C22" s="21">
        <v>2131059</v>
      </c>
      <c r="D22" s="21">
        <v>0</v>
      </c>
      <c r="E22" s="21">
        <v>2131059</v>
      </c>
    </row>
    <row r="23" spans="1:5" x14ac:dyDescent="0.2">
      <c r="A23" s="20" t="s">
        <v>38</v>
      </c>
      <c r="B23" s="20" t="s">
        <v>39</v>
      </c>
      <c r="C23" s="21">
        <v>81411392</v>
      </c>
      <c r="D23" s="21">
        <v>0</v>
      </c>
      <c r="E23" s="21">
        <v>81411392</v>
      </c>
    </row>
    <row r="24" spans="1:5" x14ac:dyDescent="0.2">
      <c r="A24" s="20" t="s">
        <v>40</v>
      </c>
      <c r="B24" s="20" t="s">
        <v>41</v>
      </c>
      <c r="C24" s="21">
        <v>28032</v>
      </c>
      <c r="D24" s="21">
        <v>0</v>
      </c>
      <c r="E24" s="21">
        <v>28032</v>
      </c>
    </row>
    <row r="25" spans="1:5" x14ac:dyDescent="0.2">
      <c r="A25" s="20" t="s">
        <v>42</v>
      </c>
      <c r="B25" s="20" t="s">
        <v>43</v>
      </c>
      <c r="C25" s="21">
        <v>598135</v>
      </c>
      <c r="D25" s="21">
        <v>0</v>
      </c>
      <c r="E25" s="21">
        <v>598135</v>
      </c>
    </row>
    <row r="26" spans="1:5" x14ac:dyDescent="0.2">
      <c r="A26" s="20" t="s">
        <v>44</v>
      </c>
      <c r="B26" s="20" t="s">
        <v>45</v>
      </c>
      <c r="C26" s="21">
        <v>268014</v>
      </c>
      <c r="D26" s="21">
        <v>0</v>
      </c>
      <c r="E26" s="21">
        <v>268014</v>
      </c>
    </row>
    <row r="27" spans="1:5" x14ac:dyDescent="0.2">
      <c r="A27" s="20" t="s">
        <v>46</v>
      </c>
      <c r="B27" s="20" t="s">
        <v>47</v>
      </c>
      <c r="C27" s="21">
        <v>3543446</v>
      </c>
      <c r="D27" s="21">
        <v>0</v>
      </c>
      <c r="E27" s="21">
        <v>3543446</v>
      </c>
    </row>
    <row r="28" spans="1:5" x14ac:dyDescent="0.2">
      <c r="A28" s="20" t="s">
        <v>48</v>
      </c>
      <c r="B28" s="20" t="s">
        <v>49</v>
      </c>
      <c r="C28" s="21">
        <v>7399393</v>
      </c>
      <c r="D28" s="21">
        <v>0</v>
      </c>
      <c r="E28" s="21">
        <v>7399393</v>
      </c>
    </row>
    <row r="29" spans="1:5" x14ac:dyDescent="0.2">
      <c r="A29" s="20" t="s">
        <v>50</v>
      </c>
      <c r="B29" s="20" t="s">
        <v>51</v>
      </c>
      <c r="C29" s="21">
        <v>4946438</v>
      </c>
      <c r="D29" s="21">
        <v>0</v>
      </c>
      <c r="E29" s="21">
        <v>4946438</v>
      </c>
    </row>
    <row r="30" spans="1:5" x14ac:dyDescent="0.2">
      <c r="A30" s="20" t="s">
        <v>52</v>
      </c>
      <c r="B30" s="20" t="s">
        <v>53</v>
      </c>
      <c r="C30" s="21">
        <v>1658835</v>
      </c>
      <c r="D30" s="21">
        <v>0</v>
      </c>
      <c r="E30" s="21">
        <v>1658835</v>
      </c>
    </row>
    <row r="31" spans="1:5" x14ac:dyDescent="0.2">
      <c r="A31" s="20" t="s">
        <v>54</v>
      </c>
      <c r="B31" s="20" t="s">
        <v>55</v>
      </c>
      <c r="C31" s="21">
        <v>794120</v>
      </c>
      <c r="D31" s="21">
        <v>0</v>
      </c>
      <c r="E31" s="21">
        <v>794120</v>
      </c>
    </row>
    <row r="32" spans="1:5" x14ac:dyDescent="0.2">
      <c r="A32" s="20" t="s">
        <v>58</v>
      </c>
      <c r="B32" s="20" t="s">
        <v>59</v>
      </c>
      <c r="C32" s="21">
        <v>75258387</v>
      </c>
      <c r="D32" s="21">
        <v>0</v>
      </c>
      <c r="E32" s="21">
        <v>75258387</v>
      </c>
    </row>
    <row r="33" spans="1:5" x14ac:dyDescent="0.2">
      <c r="A33" s="20" t="s">
        <v>60</v>
      </c>
      <c r="B33" s="20" t="s">
        <v>61</v>
      </c>
      <c r="C33" s="21">
        <v>-75258387</v>
      </c>
      <c r="D33" s="21">
        <v>0</v>
      </c>
      <c r="E33" s="21">
        <v>-75258387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thickBot="1" x14ac:dyDescent="0.25">
      <c r="A1" s="23" t="s">
        <v>145</v>
      </c>
      <c r="B1" s="16"/>
      <c r="C1" s="16"/>
      <c r="D1" s="16"/>
      <c r="E1" s="16"/>
    </row>
    <row r="2" spans="1:5" ht="13.5" thickTop="1" x14ac:dyDescent="0.2">
      <c r="A2" s="17"/>
      <c r="B2" s="17"/>
      <c r="C2" s="17"/>
      <c r="D2" s="17"/>
      <c r="E2" s="17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120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86796961</v>
      </c>
      <c r="D8" s="21">
        <v>-2208653</v>
      </c>
      <c r="E8" s="21">
        <v>84588308</v>
      </c>
    </row>
    <row r="9" spans="1:5" x14ac:dyDescent="0.2">
      <c r="A9" s="20" t="s">
        <v>10</v>
      </c>
      <c r="B9" s="20" t="s">
        <v>11</v>
      </c>
      <c r="C9" s="21">
        <v>3087525</v>
      </c>
      <c r="D9" s="21">
        <v>0</v>
      </c>
      <c r="E9" s="21">
        <v>3087525</v>
      </c>
    </row>
    <row r="10" spans="1:5" x14ac:dyDescent="0.2">
      <c r="A10" s="20" t="s">
        <v>12</v>
      </c>
      <c r="B10" s="20" t="s">
        <v>13</v>
      </c>
      <c r="C10" s="21">
        <v>5981567</v>
      </c>
      <c r="D10" s="21">
        <v>0</v>
      </c>
      <c r="E10" s="21">
        <v>5981567</v>
      </c>
    </row>
    <row r="11" spans="1:5" x14ac:dyDescent="0.2">
      <c r="A11" s="20" t="s">
        <v>14</v>
      </c>
      <c r="B11" s="20" t="s">
        <v>15</v>
      </c>
      <c r="C11" s="21">
        <v>227017</v>
      </c>
      <c r="D11" s="21">
        <v>-31590</v>
      </c>
      <c r="E11" s="21">
        <v>195427</v>
      </c>
    </row>
    <row r="12" spans="1:5" x14ac:dyDescent="0.2">
      <c r="A12" s="20" t="s">
        <v>16</v>
      </c>
      <c r="B12" s="20" t="s">
        <v>17</v>
      </c>
      <c r="C12" s="21">
        <v>15208581</v>
      </c>
      <c r="D12" s="21">
        <v>-2</v>
      </c>
      <c r="E12" s="21">
        <v>15208579</v>
      </c>
    </row>
    <row r="13" spans="1:5" x14ac:dyDescent="0.2">
      <c r="A13" s="20" t="s">
        <v>18</v>
      </c>
      <c r="B13" s="20" t="s">
        <v>19</v>
      </c>
      <c r="C13" s="21">
        <v>57066994</v>
      </c>
      <c r="D13" s="21">
        <v>-1801192</v>
      </c>
      <c r="E13" s="21">
        <v>55265802</v>
      </c>
    </row>
    <row r="14" spans="1:5" x14ac:dyDescent="0.2">
      <c r="A14" s="20" t="s">
        <v>20</v>
      </c>
      <c r="B14" s="20" t="s">
        <v>21</v>
      </c>
      <c r="C14" s="21">
        <v>177540</v>
      </c>
      <c r="D14" s="21">
        <v>0</v>
      </c>
      <c r="E14" s="21">
        <v>177540</v>
      </c>
    </row>
    <row r="15" spans="1:5" x14ac:dyDescent="0.2">
      <c r="A15" s="20" t="s">
        <v>22</v>
      </c>
      <c r="B15" s="20" t="s">
        <v>23</v>
      </c>
      <c r="C15" s="21">
        <v>1456605</v>
      </c>
      <c r="D15" s="21">
        <v>-3100</v>
      </c>
      <c r="E15" s="21">
        <v>1453505</v>
      </c>
    </row>
    <row r="16" spans="1:5" x14ac:dyDescent="0.2">
      <c r="A16" s="20" t="s">
        <v>24</v>
      </c>
      <c r="B16" s="20" t="s">
        <v>25</v>
      </c>
      <c r="C16" s="21">
        <v>1407180</v>
      </c>
      <c r="D16" s="21">
        <v>0</v>
      </c>
      <c r="E16" s="21">
        <v>1407180</v>
      </c>
    </row>
    <row r="17" spans="1:5" x14ac:dyDescent="0.2">
      <c r="A17" s="20" t="s">
        <v>26</v>
      </c>
      <c r="B17" s="20" t="s">
        <v>27</v>
      </c>
      <c r="C17" s="21">
        <v>530463</v>
      </c>
      <c r="D17" s="21">
        <v>-92367</v>
      </c>
      <c r="E17" s="21">
        <v>438096</v>
      </c>
    </row>
    <row r="18" spans="1:5" x14ac:dyDescent="0.2">
      <c r="A18" s="20" t="s">
        <v>28</v>
      </c>
      <c r="B18" s="20" t="s">
        <v>29</v>
      </c>
      <c r="C18" s="21">
        <v>1291222</v>
      </c>
      <c r="D18" s="21">
        <v>-279416</v>
      </c>
      <c r="E18" s="21">
        <v>1011806</v>
      </c>
    </row>
    <row r="19" spans="1:5" x14ac:dyDescent="0.2">
      <c r="A19" s="20" t="s">
        <v>30</v>
      </c>
      <c r="B19" s="20" t="s">
        <v>31</v>
      </c>
      <c r="C19" s="21">
        <v>362267</v>
      </c>
      <c r="D19" s="21">
        <v>-986</v>
      </c>
      <c r="E19" s="21">
        <v>361281</v>
      </c>
    </row>
    <row r="20" spans="1:5" x14ac:dyDescent="0.2">
      <c r="A20" s="20" t="s">
        <v>121</v>
      </c>
      <c r="B20" s="20" t="s">
        <v>122</v>
      </c>
      <c r="C20" s="20"/>
      <c r="D20" s="20"/>
      <c r="E20" s="20"/>
    </row>
    <row r="21" spans="1:5" x14ac:dyDescent="0.2">
      <c r="A21" s="20" t="s">
        <v>123</v>
      </c>
      <c r="B21" s="20" t="s">
        <v>124</v>
      </c>
      <c r="C21" s="20"/>
      <c r="D21" s="20"/>
      <c r="E21" s="20"/>
    </row>
    <row r="22" spans="1:5" x14ac:dyDescent="0.2">
      <c r="A22" s="20" t="s">
        <v>32</v>
      </c>
      <c r="B22" s="20" t="s">
        <v>33</v>
      </c>
      <c r="C22" s="21">
        <v>84588308</v>
      </c>
      <c r="D22" s="21">
        <v>0</v>
      </c>
      <c r="E22" s="21">
        <v>84588308</v>
      </c>
    </row>
    <row r="23" spans="1:5" x14ac:dyDescent="0.2">
      <c r="A23" s="20" t="s">
        <v>34</v>
      </c>
      <c r="B23" s="20" t="s">
        <v>35</v>
      </c>
      <c r="C23" s="21">
        <v>79510116</v>
      </c>
      <c r="D23" s="21">
        <v>0</v>
      </c>
      <c r="E23" s="21">
        <v>79510116</v>
      </c>
    </row>
    <row r="24" spans="1:5" x14ac:dyDescent="0.2">
      <c r="A24" s="20" t="s">
        <v>36</v>
      </c>
      <c r="B24" s="20" t="s">
        <v>37</v>
      </c>
      <c r="C24" s="21">
        <v>2449801</v>
      </c>
      <c r="D24" s="21">
        <v>0</v>
      </c>
      <c r="E24" s="21">
        <v>2449801</v>
      </c>
    </row>
    <row r="25" spans="1:5" x14ac:dyDescent="0.2">
      <c r="A25" s="20" t="s">
        <v>38</v>
      </c>
      <c r="B25" s="20" t="s">
        <v>39</v>
      </c>
      <c r="C25" s="21">
        <v>73449926</v>
      </c>
      <c r="D25" s="21">
        <v>0</v>
      </c>
      <c r="E25" s="21">
        <v>73449926</v>
      </c>
    </row>
    <row r="26" spans="1:5" x14ac:dyDescent="0.2">
      <c r="A26" s="20" t="s">
        <v>40</v>
      </c>
      <c r="B26" s="20" t="s">
        <v>41</v>
      </c>
      <c r="C26" s="21">
        <v>20914</v>
      </c>
      <c r="D26" s="21">
        <v>0</v>
      </c>
      <c r="E26" s="21">
        <v>20914</v>
      </c>
    </row>
    <row r="27" spans="1:5" x14ac:dyDescent="0.2">
      <c r="A27" s="20" t="s">
        <v>125</v>
      </c>
      <c r="B27" s="20" t="s">
        <v>126</v>
      </c>
      <c r="C27" s="20"/>
      <c r="D27" s="20"/>
      <c r="E27" s="20"/>
    </row>
    <row r="28" spans="1:5" x14ac:dyDescent="0.2">
      <c r="A28" s="20" t="s">
        <v>127</v>
      </c>
      <c r="B28" s="20" t="s">
        <v>128</v>
      </c>
      <c r="C28" s="20"/>
      <c r="D28" s="20"/>
      <c r="E28" s="20"/>
    </row>
    <row r="29" spans="1:5" x14ac:dyDescent="0.2">
      <c r="A29" s="20" t="s">
        <v>42</v>
      </c>
      <c r="B29" s="20" t="s">
        <v>43</v>
      </c>
      <c r="C29" s="21">
        <v>760687</v>
      </c>
      <c r="D29" s="21">
        <v>0</v>
      </c>
      <c r="E29" s="21">
        <v>760687</v>
      </c>
    </row>
    <row r="30" spans="1:5" x14ac:dyDescent="0.2">
      <c r="A30" s="20" t="s">
        <v>129</v>
      </c>
      <c r="B30" s="20" t="s">
        <v>130</v>
      </c>
      <c r="C30" s="20"/>
      <c r="D30" s="20"/>
      <c r="E30" s="20"/>
    </row>
    <row r="31" spans="1:5" x14ac:dyDescent="0.2">
      <c r="A31" s="20" t="s">
        <v>44</v>
      </c>
      <c r="B31" s="20" t="s">
        <v>45</v>
      </c>
      <c r="C31" s="21">
        <v>233195</v>
      </c>
      <c r="D31" s="21">
        <v>0</v>
      </c>
      <c r="E31" s="21">
        <v>233195</v>
      </c>
    </row>
    <row r="32" spans="1:5" x14ac:dyDescent="0.2">
      <c r="A32" s="20" t="s">
        <v>46</v>
      </c>
      <c r="B32" s="20" t="s">
        <v>47</v>
      </c>
      <c r="C32" s="21">
        <v>2595593</v>
      </c>
      <c r="D32" s="21">
        <v>0</v>
      </c>
      <c r="E32" s="21">
        <v>2595593</v>
      </c>
    </row>
    <row r="33" spans="1:5" x14ac:dyDescent="0.2">
      <c r="A33" s="20" t="s">
        <v>131</v>
      </c>
      <c r="B33" s="20" t="s">
        <v>132</v>
      </c>
      <c r="C33" s="20"/>
      <c r="D33" s="20"/>
      <c r="E33" s="20"/>
    </row>
    <row r="34" spans="1:5" x14ac:dyDescent="0.2">
      <c r="A34" s="20" t="s">
        <v>48</v>
      </c>
      <c r="B34" s="20" t="s">
        <v>49</v>
      </c>
      <c r="C34" s="21">
        <v>5078192</v>
      </c>
      <c r="D34" s="21">
        <v>0</v>
      </c>
      <c r="E34" s="21">
        <v>5078192</v>
      </c>
    </row>
    <row r="35" spans="1:5" x14ac:dyDescent="0.2">
      <c r="A35" s="20" t="s">
        <v>50</v>
      </c>
      <c r="B35" s="20" t="s">
        <v>51</v>
      </c>
      <c r="C35" s="21">
        <v>3248838</v>
      </c>
      <c r="D35" s="21">
        <v>0</v>
      </c>
      <c r="E35" s="21">
        <v>3248838</v>
      </c>
    </row>
    <row r="36" spans="1:5" x14ac:dyDescent="0.2">
      <c r="A36" s="20" t="s">
        <v>52</v>
      </c>
      <c r="B36" s="20" t="s">
        <v>53</v>
      </c>
      <c r="C36" s="21">
        <v>1658835</v>
      </c>
      <c r="D36" s="21">
        <v>0</v>
      </c>
      <c r="E36" s="21">
        <v>1658835</v>
      </c>
    </row>
    <row r="37" spans="1:5" x14ac:dyDescent="0.2">
      <c r="A37" s="20" t="s">
        <v>54</v>
      </c>
      <c r="B37" s="20" t="s">
        <v>55</v>
      </c>
      <c r="C37" s="21">
        <v>170519</v>
      </c>
      <c r="D37" s="21">
        <v>0</v>
      </c>
      <c r="E37" s="21">
        <v>170519</v>
      </c>
    </row>
    <row r="38" spans="1:5" x14ac:dyDescent="0.2">
      <c r="A38" s="20" t="s">
        <v>56</v>
      </c>
      <c r="B38" s="20" t="s">
        <v>57</v>
      </c>
      <c r="C38" s="21">
        <v>0</v>
      </c>
      <c r="D38" s="21">
        <v>0</v>
      </c>
      <c r="E38" s="21">
        <v>0</v>
      </c>
    </row>
    <row r="39" spans="1:5" x14ac:dyDescent="0.2">
      <c r="A39" s="20" t="s">
        <v>58</v>
      </c>
      <c r="B39" s="20" t="s">
        <v>59</v>
      </c>
      <c r="C39" s="21">
        <v>72341150</v>
      </c>
      <c r="D39" s="21">
        <v>0</v>
      </c>
      <c r="E39" s="21">
        <v>72341150</v>
      </c>
    </row>
    <row r="40" spans="1:5" x14ac:dyDescent="0.2">
      <c r="A40" s="20" t="s">
        <v>60</v>
      </c>
      <c r="B40" s="20" t="s">
        <v>61</v>
      </c>
      <c r="C40" s="21">
        <v>-72341150</v>
      </c>
      <c r="D40" s="21">
        <v>0</v>
      </c>
      <c r="E40" s="21">
        <v>-72341150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4"/>
  <sheetViews>
    <sheetView workbookViewId="0">
      <selection activeCell="A30" sqref="A30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thickBot="1" x14ac:dyDescent="0.25">
      <c r="A1" s="23" t="s">
        <v>145</v>
      </c>
      <c r="B1" s="16"/>
      <c r="C1" s="16"/>
      <c r="D1" s="16"/>
      <c r="E1" s="16"/>
    </row>
    <row r="2" spans="1:5" ht="13.5" thickTop="1" x14ac:dyDescent="0.2">
      <c r="A2" s="17"/>
      <c r="B2" s="17"/>
      <c r="C2" s="17"/>
      <c r="D2" s="17"/>
      <c r="E2" s="17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 t="s">
        <v>117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76598783</v>
      </c>
      <c r="D8" s="21">
        <v>-1534873</v>
      </c>
      <c r="E8" s="21">
        <v>75063910</v>
      </c>
    </row>
    <row r="9" spans="1:5" x14ac:dyDescent="0.2">
      <c r="A9" s="20" t="s">
        <v>10</v>
      </c>
      <c r="B9" s="20" t="s">
        <v>11</v>
      </c>
      <c r="C9" s="21">
        <v>3047702</v>
      </c>
      <c r="D9" s="21">
        <v>0</v>
      </c>
      <c r="E9" s="21">
        <v>3047702</v>
      </c>
    </row>
    <row r="10" spans="1:5" x14ac:dyDescent="0.2">
      <c r="A10" s="20" t="s">
        <v>12</v>
      </c>
      <c r="B10" s="20" t="s">
        <v>13</v>
      </c>
      <c r="C10" s="21">
        <v>4177135</v>
      </c>
      <c r="D10" s="21">
        <v>0</v>
      </c>
      <c r="E10" s="21">
        <v>4177135</v>
      </c>
    </row>
    <row r="11" spans="1:5" x14ac:dyDescent="0.2">
      <c r="A11" s="20" t="s">
        <v>14</v>
      </c>
      <c r="B11" s="20" t="s">
        <v>15</v>
      </c>
      <c r="C11" s="21">
        <v>157191</v>
      </c>
      <c r="D11" s="21">
        <v>-17315</v>
      </c>
      <c r="E11" s="21">
        <v>139876</v>
      </c>
    </row>
    <row r="12" spans="1:5" x14ac:dyDescent="0.2">
      <c r="A12" s="20" t="s">
        <v>16</v>
      </c>
      <c r="B12" s="20" t="s">
        <v>17</v>
      </c>
      <c r="C12" s="21">
        <v>12359827</v>
      </c>
      <c r="D12" s="21">
        <v>-2</v>
      </c>
      <c r="E12" s="21">
        <v>12359825</v>
      </c>
    </row>
    <row r="13" spans="1:5" x14ac:dyDescent="0.2">
      <c r="A13" s="20" t="s">
        <v>18</v>
      </c>
      <c r="B13" s="20" t="s">
        <v>19</v>
      </c>
      <c r="C13" s="21">
        <v>49569335</v>
      </c>
      <c r="D13" s="21">
        <v>-1144394</v>
      </c>
      <c r="E13" s="21">
        <v>48424941</v>
      </c>
    </row>
    <row r="14" spans="1:5" x14ac:dyDescent="0.2">
      <c r="A14" s="20" t="s">
        <v>20</v>
      </c>
      <c r="B14" s="20" t="s">
        <v>21</v>
      </c>
      <c r="C14" s="21">
        <v>470412</v>
      </c>
      <c r="D14" s="21">
        <v>0</v>
      </c>
      <c r="E14" s="21">
        <v>470412</v>
      </c>
    </row>
    <row r="15" spans="1:5" x14ac:dyDescent="0.2">
      <c r="A15" s="20" t="s">
        <v>22</v>
      </c>
      <c r="B15" s="20" t="s">
        <v>23</v>
      </c>
      <c r="C15" s="21">
        <v>1869221</v>
      </c>
      <c r="D15" s="21">
        <v>0</v>
      </c>
      <c r="E15" s="21">
        <v>1869221</v>
      </c>
    </row>
    <row r="16" spans="1:5" x14ac:dyDescent="0.2">
      <c r="A16" s="20" t="s">
        <v>24</v>
      </c>
      <c r="B16" s="20" t="s">
        <v>25</v>
      </c>
      <c r="C16" s="21">
        <v>2810681</v>
      </c>
      <c r="D16" s="21">
        <v>0</v>
      </c>
      <c r="E16" s="21">
        <v>2810681</v>
      </c>
    </row>
    <row r="17" spans="1:5" x14ac:dyDescent="0.2">
      <c r="A17" s="20" t="s">
        <v>26</v>
      </c>
      <c r="B17" s="20" t="s">
        <v>27</v>
      </c>
      <c r="C17" s="21">
        <v>470324</v>
      </c>
      <c r="D17" s="21">
        <v>-92367</v>
      </c>
      <c r="E17" s="21">
        <v>377957</v>
      </c>
    </row>
    <row r="18" spans="1:5" x14ac:dyDescent="0.2">
      <c r="A18" s="20" t="s">
        <v>28</v>
      </c>
      <c r="B18" s="20" t="s">
        <v>29</v>
      </c>
      <c r="C18" s="21">
        <v>1197808</v>
      </c>
      <c r="D18" s="21">
        <v>-279719</v>
      </c>
      <c r="E18" s="21">
        <v>918089</v>
      </c>
    </row>
    <row r="19" spans="1:5" x14ac:dyDescent="0.2">
      <c r="A19" s="20" t="s">
        <v>30</v>
      </c>
      <c r="B19" s="20" t="s">
        <v>31</v>
      </c>
      <c r="C19" s="21">
        <v>469147</v>
      </c>
      <c r="D19" s="21">
        <v>-1076</v>
      </c>
      <c r="E19" s="21">
        <v>468071</v>
      </c>
    </row>
    <row r="20" spans="1:5" x14ac:dyDescent="0.2">
      <c r="A20" s="20" t="s">
        <v>32</v>
      </c>
      <c r="B20" s="20" t="s">
        <v>33</v>
      </c>
      <c r="C20" s="21">
        <v>75063910</v>
      </c>
      <c r="D20" s="21">
        <v>0</v>
      </c>
      <c r="E20" s="21">
        <v>75063910</v>
      </c>
    </row>
    <row r="21" spans="1:5" x14ac:dyDescent="0.2">
      <c r="A21" s="20" t="s">
        <v>34</v>
      </c>
      <c r="B21" s="20" t="s">
        <v>35</v>
      </c>
      <c r="C21" s="21">
        <v>70994682</v>
      </c>
      <c r="D21" s="21">
        <v>0</v>
      </c>
      <c r="E21" s="21">
        <v>70994682</v>
      </c>
    </row>
    <row r="22" spans="1:5" x14ac:dyDescent="0.2">
      <c r="A22" s="20" t="s">
        <v>36</v>
      </c>
      <c r="B22" s="20" t="s">
        <v>37</v>
      </c>
      <c r="C22" s="21">
        <v>2153682</v>
      </c>
      <c r="D22" s="21">
        <v>0</v>
      </c>
      <c r="E22" s="21">
        <v>2153682</v>
      </c>
    </row>
    <row r="23" spans="1:5" x14ac:dyDescent="0.2">
      <c r="A23" s="20" t="s">
        <v>38</v>
      </c>
      <c r="B23" s="20" t="s">
        <v>39</v>
      </c>
      <c r="C23" s="21">
        <v>65990905</v>
      </c>
      <c r="D23" s="21">
        <v>0</v>
      </c>
      <c r="E23" s="21">
        <v>65990905</v>
      </c>
    </row>
    <row r="24" spans="1:5" x14ac:dyDescent="0.2">
      <c r="A24" s="20" t="s">
        <v>40</v>
      </c>
      <c r="B24" s="20" t="s">
        <v>41</v>
      </c>
      <c r="C24" s="21">
        <v>16594</v>
      </c>
      <c r="D24" s="21">
        <v>0</v>
      </c>
      <c r="E24" s="21">
        <v>16594</v>
      </c>
    </row>
    <row r="25" spans="1:5" x14ac:dyDescent="0.2">
      <c r="A25" s="20" t="s">
        <v>42</v>
      </c>
      <c r="B25" s="20" t="s">
        <v>43</v>
      </c>
      <c r="C25" s="21">
        <v>114336</v>
      </c>
      <c r="D25" s="21">
        <v>0</v>
      </c>
      <c r="E25" s="21">
        <v>114336</v>
      </c>
    </row>
    <row r="26" spans="1:5" x14ac:dyDescent="0.2">
      <c r="A26" s="20" t="s">
        <v>44</v>
      </c>
      <c r="B26" s="20" t="s">
        <v>45</v>
      </c>
      <c r="C26" s="21">
        <v>143327</v>
      </c>
      <c r="D26" s="21">
        <v>0</v>
      </c>
      <c r="E26" s="21">
        <v>143327</v>
      </c>
    </row>
    <row r="27" spans="1:5" x14ac:dyDescent="0.2">
      <c r="A27" s="20" t="s">
        <v>46</v>
      </c>
      <c r="B27" s="20" t="s">
        <v>47</v>
      </c>
      <c r="C27" s="21">
        <v>2575838</v>
      </c>
      <c r="D27" s="21">
        <v>0</v>
      </c>
      <c r="E27" s="21">
        <v>2575838</v>
      </c>
    </row>
    <row r="28" spans="1:5" x14ac:dyDescent="0.2">
      <c r="A28" s="20" t="s">
        <v>48</v>
      </c>
      <c r="B28" s="20" t="s">
        <v>49</v>
      </c>
      <c r="C28" s="21">
        <v>4069228</v>
      </c>
      <c r="D28" s="21">
        <v>0</v>
      </c>
      <c r="E28" s="21">
        <v>4069228</v>
      </c>
    </row>
    <row r="29" spans="1:5" x14ac:dyDescent="0.2">
      <c r="A29" s="20" t="s">
        <v>50</v>
      </c>
      <c r="B29" s="20" t="s">
        <v>51</v>
      </c>
      <c r="C29" s="21">
        <v>2018538</v>
      </c>
      <c r="D29" s="21">
        <v>0</v>
      </c>
      <c r="E29" s="21">
        <v>2018538</v>
      </c>
    </row>
    <row r="30" spans="1:5" x14ac:dyDescent="0.2">
      <c r="A30" s="20" t="s">
        <v>52</v>
      </c>
      <c r="B30" s="20" t="s">
        <v>53</v>
      </c>
      <c r="C30" s="21">
        <v>1658835</v>
      </c>
      <c r="D30" s="21">
        <v>0</v>
      </c>
      <c r="E30" s="21">
        <v>1658835</v>
      </c>
    </row>
    <row r="31" spans="1:5" x14ac:dyDescent="0.2">
      <c r="A31" s="20" t="s">
        <v>54</v>
      </c>
      <c r="B31" s="20" t="s">
        <v>55</v>
      </c>
      <c r="C31" s="21">
        <v>391855</v>
      </c>
      <c r="D31" s="21">
        <v>0</v>
      </c>
      <c r="E31" s="21">
        <v>391855</v>
      </c>
    </row>
    <row r="32" spans="1:5" x14ac:dyDescent="0.2">
      <c r="A32" s="20" t="s">
        <v>56</v>
      </c>
      <c r="B32" s="20" t="s">
        <v>57</v>
      </c>
      <c r="C32" s="21">
        <v>0</v>
      </c>
      <c r="D32" s="21">
        <v>0</v>
      </c>
      <c r="E32" s="21">
        <v>0</v>
      </c>
    </row>
    <row r="33" spans="1:5" x14ac:dyDescent="0.2">
      <c r="A33" s="20" t="s">
        <v>58</v>
      </c>
      <c r="B33" s="20" t="s">
        <v>59</v>
      </c>
      <c r="C33" s="21">
        <v>69179362</v>
      </c>
      <c r="D33" s="21">
        <v>0</v>
      </c>
      <c r="E33" s="21">
        <v>69179362</v>
      </c>
    </row>
    <row r="34" spans="1:5" x14ac:dyDescent="0.2">
      <c r="A34" s="20" t="s">
        <v>60</v>
      </c>
      <c r="B34" s="20" t="s">
        <v>61</v>
      </c>
      <c r="C34" s="21">
        <v>-69179362</v>
      </c>
      <c r="D34" s="21">
        <v>0</v>
      </c>
      <c r="E34" s="21">
        <v>-69179362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4"/>
  <sheetViews>
    <sheetView workbookViewId="0">
      <selection activeCell="B29" sqref="B29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" x14ac:dyDescent="0.2">
      <c r="A1" s="23" t="s">
        <v>145</v>
      </c>
      <c r="B1" s="2"/>
      <c r="C1" s="2"/>
      <c r="D1" s="2"/>
      <c r="E1" s="2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>
        <v>38352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0" t="s">
        <v>8</v>
      </c>
      <c r="B8" s="20" t="s">
        <v>115</v>
      </c>
      <c r="C8" s="21">
        <v>70568303</v>
      </c>
      <c r="D8" s="21">
        <v>-1387838</v>
      </c>
      <c r="E8" s="21">
        <v>69180465</v>
      </c>
    </row>
    <row r="9" spans="1:5" x14ac:dyDescent="0.2">
      <c r="A9" s="20" t="s">
        <v>10</v>
      </c>
      <c r="B9" s="20" t="s">
        <v>11</v>
      </c>
      <c r="C9" s="21">
        <v>3964888</v>
      </c>
      <c r="D9" s="21">
        <v>0</v>
      </c>
      <c r="E9" s="21">
        <v>3964888</v>
      </c>
    </row>
    <row r="10" spans="1:5" ht="25.5" x14ac:dyDescent="0.2">
      <c r="A10" s="20" t="s">
        <v>12</v>
      </c>
      <c r="B10" s="22" t="s">
        <v>13</v>
      </c>
      <c r="C10" s="21">
        <v>5345159</v>
      </c>
      <c r="D10" s="21">
        <v>0</v>
      </c>
      <c r="E10" s="21">
        <v>5345159</v>
      </c>
    </row>
    <row r="11" spans="1:5" x14ac:dyDescent="0.2">
      <c r="A11" s="20" t="s">
        <v>14</v>
      </c>
      <c r="B11" s="20" t="s">
        <v>15</v>
      </c>
      <c r="C11" s="21">
        <v>120908</v>
      </c>
      <c r="D11" s="21">
        <v>-15853</v>
      </c>
      <c r="E11" s="21">
        <v>105055</v>
      </c>
    </row>
    <row r="12" spans="1:5" x14ac:dyDescent="0.2">
      <c r="A12" s="20" t="s">
        <v>16</v>
      </c>
      <c r="B12" s="20" t="s">
        <v>17</v>
      </c>
      <c r="C12" s="21">
        <v>11436575</v>
      </c>
      <c r="D12" s="21">
        <v>-2</v>
      </c>
      <c r="E12" s="21">
        <v>11436573</v>
      </c>
    </row>
    <row r="13" spans="1:5" x14ac:dyDescent="0.2">
      <c r="A13" s="20" t="s">
        <v>18</v>
      </c>
      <c r="B13" s="20" t="s">
        <v>19</v>
      </c>
      <c r="C13" s="21">
        <v>43973804</v>
      </c>
      <c r="D13" s="21">
        <v>-997147</v>
      </c>
      <c r="E13" s="21">
        <v>42976657</v>
      </c>
    </row>
    <row r="14" spans="1:5" x14ac:dyDescent="0.2">
      <c r="A14" s="20" t="s">
        <v>20</v>
      </c>
      <c r="B14" s="20" t="s">
        <v>21</v>
      </c>
      <c r="C14" s="21">
        <v>238603</v>
      </c>
      <c r="D14" s="21">
        <v>0</v>
      </c>
      <c r="E14" s="21">
        <v>238603</v>
      </c>
    </row>
    <row r="15" spans="1:5" x14ac:dyDescent="0.2">
      <c r="A15" s="20" t="s">
        <v>22</v>
      </c>
      <c r="B15" s="20" t="s">
        <v>23</v>
      </c>
      <c r="C15" s="21">
        <v>1737991</v>
      </c>
      <c r="D15" s="21">
        <v>0</v>
      </c>
      <c r="E15" s="21">
        <v>1737991</v>
      </c>
    </row>
    <row r="16" spans="1:5" x14ac:dyDescent="0.2">
      <c r="A16" s="20" t="s">
        <v>24</v>
      </c>
      <c r="B16" s="20" t="s">
        <v>25</v>
      </c>
      <c r="C16" s="21">
        <v>1916521</v>
      </c>
      <c r="D16" s="21">
        <v>0</v>
      </c>
      <c r="E16" s="21">
        <v>1916521</v>
      </c>
    </row>
    <row r="17" spans="1:5" x14ac:dyDescent="0.2">
      <c r="A17" s="20" t="s">
        <v>26</v>
      </c>
      <c r="B17" s="20" t="s">
        <v>27</v>
      </c>
      <c r="C17" s="21">
        <v>395151</v>
      </c>
      <c r="D17" s="21">
        <v>-93531</v>
      </c>
      <c r="E17" s="21">
        <v>301620</v>
      </c>
    </row>
    <row r="18" spans="1:5" x14ac:dyDescent="0.2">
      <c r="A18" s="20" t="s">
        <v>28</v>
      </c>
      <c r="B18" s="20" t="s">
        <v>29</v>
      </c>
      <c r="C18" s="21">
        <v>1074885</v>
      </c>
      <c r="D18" s="21">
        <v>-279718</v>
      </c>
      <c r="E18" s="21">
        <v>795167</v>
      </c>
    </row>
    <row r="19" spans="1:5" x14ac:dyDescent="0.2">
      <c r="A19" s="20" t="s">
        <v>30</v>
      </c>
      <c r="B19" s="20" t="s">
        <v>31</v>
      </c>
      <c r="C19" s="21">
        <v>363818</v>
      </c>
      <c r="D19" s="21">
        <v>-1587</v>
      </c>
      <c r="E19" s="21">
        <v>362231</v>
      </c>
    </row>
    <row r="20" spans="1:5" x14ac:dyDescent="0.2">
      <c r="A20" s="20" t="s">
        <v>32</v>
      </c>
      <c r="B20" s="20" t="s">
        <v>33</v>
      </c>
      <c r="C20" s="21">
        <v>69180465</v>
      </c>
      <c r="D20" s="21">
        <v>0</v>
      </c>
      <c r="E20" s="21">
        <v>69180465</v>
      </c>
    </row>
    <row r="21" spans="1:5" x14ac:dyDescent="0.2">
      <c r="A21" s="20" t="s">
        <v>34</v>
      </c>
      <c r="B21" s="20" t="s">
        <v>35</v>
      </c>
      <c r="C21" s="21">
        <v>65503091</v>
      </c>
      <c r="D21" s="21">
        <v>0</v>
      </c>
      <c r="E21" s="21">
        <v>65503091</v>
      </c>
    </row>
    <row r="22" spans="1:5" x14ac:dyDescent="0.2">
      <c r="A22" s="20" t="s">
        <v>36</v>
      </c>
      <c r="B22" s="20" t="s">
        <v>37</v>
      </c>
      <c r="C22" s="21">
        <v>911635</v>
      </c>
      <c r="D22" s="21">
        <v>0</v>
      </c>
      <c r="E22" s="21">
        <v>911635</v>
      </c>
    </row>
    <row r="23" spans="1:5" x14ac:dyDescent="0.2">
      <c r="A23" s="20" t="s">
        <v>38</v>
      </c>
      <c r="B23" s="20" t="s">
        <v>39</v>
      </c>
      <c r="C23" s="21">
        <v>62700838</v>
      </c>
      <c r="D23" s="21">
        <v>0</v>
      </c>
      <c r="E23" s="21">
        <v>62700838</v>
      </c>
    </row>
    <row r="24" spans="1:5" x14ac:dyDescent="0.2">
      <c r="A24" s="20" t="s">
        <v>40</v>
      </c>
      <c r="B24" s="20" t="s">
        <v>41</v>
      </c>
      <c r="C24" s="21">
        <v>17780</v>
      </c>
      <c r="D24" s="21">
        <v>0</v>
      </c>
      <c r="E24" s="21">
        <v>17780</v>
      </c>
    </row>
    <row r="25" spans="1:5" x14ac:dyDescent="0.2">
      <c r="A25" s="20" t="s">
        <v>42</v>
      </c>
      <c r="B25" s="20" t="s">
        <v>43</v>
      </c>
      <c r="C25" s="21">
        <v>147028</v>
      </c>
      <c r="D25" s="21">
        <v>0</v>
      </c>
      <c r="E25" s="21">
        <v>147028</v>
      </c>
    </row>
    <row r="26" spans="1:5" x14ac:dyDescent="0.2">
      <c r="A26" s="20" t="s">
        <v>44</v>
      </c>
      <c r="B26" s="20" t="s">
        <v>45</v>
      </c>
      <c r="C26" s="21">
        <v>118890</v>
      </c>
      <c r="D26" s="21">
        <v>0</v>
      </c>
      <c r="E26" s="21">
        <v>118890</v>
      </c>
    </row>
    <row r="27" spans="1:5" x14ac:dyDescent="0.2">
      <c r="A27" s="20" t="s">
        <v>46</v>
      </c>
      <c r="B27" s="20" t="s">
        <v>47</v>
      </c>
      <c r="C27" s="21">
        <v>1606920</v>
      </c>
      <c r="D27" s="21">
        <v>0</v>
      </c>
      <c r="E27" s="21">
        <v>1606920</v>
      </c>
    </row>
    <row r="28" spans="1:5" x14ac:dyDescent="0.2">
      <c r="A28" s="20" t="s">
        <v>48</v>
      </c>
      <c r="B28" s="20" t="s">
        <v>49</v>
      </c>
      <c r="C28" s="21">
        <v>3677374</v>
      </c>
      <c r="D28" s="21">
        <v>0</v>
      </c>
      <c r="E28" s="21">
        <v>3677374</v>
      </c>
    </row>
    <row r="29" spans="1:5" x14ac:dyDescent="0.2">
      <c r="A29" s="20" t="s">
        <v>50</v>
      </c>
      <c r="B29" s="20" t="s">
        <v>51</v>
      </c>
      <c r="C29" s="21">
        <v>2018538</v>
      </c>
      <c r="D29" s="21">
        <v>0</v>
      </c>
      <c r="E29" s="21">
        <v>2018538</v>
      </c>
    </row>
    <row r="30" spans="1:5" x14ac:dyDescent="0.2">
      <c r="A30" s="20" t="s">
        <v>52</v>
      </c>
      <c r="B30" s="20" t="s">
        <v>53</v>
      </c>
      <c r="C30" s="21">
        <v>775892</v>
      </c>
      <c r="D30" s="21">
        <v>0</v>
      </c>
      <c r="E30" s="21">
        <v>775892</v>
      </c>
    </row>
    <row r="31" spans="1:5" x14ac:dyDescent="0.2">
      <c r="A31" s="20" t="s">
        <v>54</v>
      </c>
      <c r="B31" s="20" t="s">
        <v>55</v>
      </c>
      <c r="C31" s="21">
        <v>882944</v>
      </c>
      <c r="D31" s="21">
        <v>0</v>
      </c>
      <c r="E31" s="21">
        <v>882944</v>
      </c>
    </row>
    <row r="32" spans="1:5" x14ac:dyDescent="0.2">
      <c r="A32" s="20" t="s">
        <v>56</v>
      </c>
      <c r="B32" s="20" t="s">
        <v>57</v>
      </c>
      <c r="C32" s="21">
        <v>0</v>
      </c>
      <c r="D32" s="21">
        <v>0</v>
      </c>
      <c r="E32" s="21">
        <v>0</v>
      </c>
    </row>
    <row r="33" spans="1:5" x14ac:dyDescent="0.2">
      <c r="A33" s="20" t="s">
        <v>58</v>
      </c>
      <c r="B33" s="20" t="s">
        <v>59</v>
      </c>
      <c r="C33" s="21">
        <v>50608676</v>
      </c>
      <c r="D33" s="21">
        <v>0</v>
      </c>
      <c r="E33" s="21">
        <v>50608676</v>
      </c>
    </row>
    <row r="34" spans="1:5" x14ac:dyDescent="0.2">
      <c r="A34" s="20" t="s">
        <v>60</v>
      </c>
      <c r="B34" s="20" t="s">
        <v>61</v>
      </c>
      <c r="C34" s="21">
        <v>-50608676</v>
      </c>
      <c r="D34" s="21">
        <v>0</v>
      </c>
      <c r="E34" s="21">
        <v>-50608676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4"/>
  <sheetViews>
    <sheetView workbookViewId="0">
      <selection activeCell="B20" sqref="B20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x14ac:dyDescent="0.2">
      <c r="A1" s="26" t="s">
        <v>145</v>
      </c>
      <c r="B1" s="2"/>
      <c r="C1" s="2"/>
      <c r="D1" s="2"/>
      <c r="E1" s="2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>
        <v>38260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6">
        <v>60963126</v>
      </c>
      <c r="D8" s="6">
        <v>-843009</v>
      </c>
      <c r="E8" s="6">
        <v>60120117</v>
      </c>
    </row>
    <row r="9" spans="1:5" x14ac:dyDescent="0.2">
      <c r="A9" t="s">
        <v>10</v>
      </c>
      <c r="B9" t="s">
        <v>11</v>
      </c>
      <c r="C9" s="6">
        <v>2922447</v>
      </c>
      <c r="D9">
        <v>0</v>
      </c>
      <c r="E9" s="6">
        <v>2922447</v>
      </c>
    </row>
    <row r="10" spans="1:5" x14ac:dyDescent="0.2">
      <c r="A10" t="s">
        <v>12</v>
      </c>
      <c r="B10" t="s">
        <v>13</v>
      </c>
      <c r="C10" s="6">
        <v>3670918</v>
      </c>
      <c r="D10">
        <v>0</v>
      </c>
      <c r="E10" s="6">
        <v>3670918</v>
      </c>
    </row>
    <row r="11" spans="1:5" x14ac:dyDescent="0.2">
      <c r="A11" t="s">
        <v>14</v>
      </c>
      <c r="B11" t="s">
        <v>15</v>
      </c>
      <c r="C11" s="6">
        <v>79212</v>
      </c>
      <c r="D11" s="6">
        <v>-13908</v>
      </c>
      <c r="E11" s="6">
        <v>65304</v>
      </c>
    </row>
    <row r="12" spans="1:5" x14ac:dyDescent="0.2">
      <c r="A12" t="s">
        <v>16</v>
      </c>
      <c r="B12" t="s">
        <v>17</v>
      </c>
      <c r="C12" s="6">
        <v>10414817</v>
      </c>
      <c r="D12">
        <v>-2</v>
      </c>
      <c r="E12" s="6">
        <v>10414815</v>
      </c>
    </row>
    <row r="13" spans="1:5" x14ac:dyDescent="0.2">
      <c r="A13" t="s">
        <v>18</v>
      </c>
      <c r="B13" t="s">
        <v>19</v>
      </c>
      <c r="C13" s="6">
        <v>39672654</v>
      </c>
      <c r="D13" s="6">
        <v>-630250</v>
      </c>
      <c r="E13" s="6">
        <v>39042404</v>
      </c>
    </row>
    <row r="14" spans="1:5" x14ac:dyDescent="0.2">
      <c r="A14" t="s">
        <v>20</v>
      </c>
      <c r="B14" t="s">
        <v>21</v>
      </c>
      <c r="C14" s="6">
        <v>322585</v>
      </c>
      <c r="D14">
        <v>0</v>
      </c>
      <c r="E14" s="6">
        <v>322585</v>
      </c>
    </row>
    <row r="15" spans="1:5" x14ac:dyDescent="0.2">
      <c r="A15" t="s">
        <v>22</v>
      </c>
      <c r="B15" t="s">
        <v>23</v>
      </c>
      <c r="C15" s="6">
        <v>1609660</v>
      </c>
      <c r="D15">
        <v>0</v>
      </c>
      <c r="E15" s="6">
        <v>1609660</v>
      </c>
    </row>
    <row r="16" spans="1:5" x14ac:dyDescent="0.2">
      <c r="A16" t="s">
        <v>24</v>
      </c>
      <c r="B16" t="s">
        <v>25</v>
      </c>
      <c r="C16" s="6">
        <v>971331</v>
      </c>
      <c r="D16">
        <v>0</v>
      </c>
      <c r="E16" s="6">
        <v>971331</v>
      </c>
    </row>
    <row r="17" spans="1:5" x14ac:dyDescent="0.2">
      <c r="A17" t="s">
        <v>26</v>
      </c>
      <c r="B17" t="s">
        <v>27</v>
      </c>
      <c r="C17" s="6">
        <v>253107</v>
      </c>
      <c r="D17" s="6">
        <v>-44612</v>
      </c>
      <c r="E17" s="6">
        <v>208495</v>
      </c>
    </row>
    <row r="18" spans="1:5" x14ac:dyDescent="0.2">
      <c r="A18" t="s">
        <v>28</v>
      </c>
      <c r="B18" t="s">
        <v>29</v>
      </c>
      <c r="C18" s="6">
        <v>838465</v>
      </c>
      <c r="D18" s="6">
        <v>-151770</v>
      </c>
      <c r="E18" s="6">
        <v>686695</v>
      </c>
    </row>
    <row r="19" spans="1:5" x14ac:dyDescent="0.2">
      <c r="A19" t="s">
        <v>30</v>
      </c>
      <c r="B19" t="s">
        <v>31</v>
      </c>
      <c r="C19" s="6">
        <v>207930</v>
      </c>
      <c r="D19" s="6">
        <v>-2467</v>
      </c>
      <c r="E19" s="6">
        <v>205463</v>
      </c>
    </row>
    <row r="20" spans="1:5" x14ac:dyDescent="0.2">
      <c r="A20" t="s">
        <v>32</v>
      </c>
      <c r="B20" t="s">
        <v>33</v>
      </c>
      <c r="C20" s="6">
        <v>60120117</v>
      </c>
      <c r="D20">
        <v>0</v>
      </c>
      <c r="E20" s="6">
        <v>60120117</v>
      </c>
    </row>
    <row r="21" spans="1:5" x14ac:dyDescent="0.2">
      <c r="A21" t="s">
        <v>34</v>
      </c>
      <c r="B21" t="s">
        <v>35</v>
      </c>
      <c r="C21" s="6">
        <v>56877510</v>
      </c>
      <c r="D21">
        <v>0</v>
      </c>
      <c r="E21" s="6">
        <v>56877510</v>
      </c>
    </row>
    <row r="22" spans="1:5" x14ac:dyDescent="0.2">
      <c r="A22" t="s">
        <v>36</v>
      </c>
      <c r="B22" t="s">
        <v>37</v>
      </c>
      <c r="C22" s="6">
        <v>1569999</v>
      </c>
      <c r="D22">
        <v>0</v>
      </c>
      <c r="E22" s="6">
        <v>1569999</v>
      </c>
    </row>
    <row r="23" spans="1:5" x14ac:dyDescent="0.2">
      <c r="A23" t="s">
        <v>38</v>
      </c>
      <c r="B23" t="s">
        <v>39</v>
      </c>
      <c r="C23" s="6">
        <v>53825761</v>
      </c>
      <c r="D23">
        <v>0</v>
      </c>
      <c r="E23" s="6">
        <v>53825761</v>
      </c>
    </row>
    <row r="24" spans="1:5" x14ac:dyDescent="0.2">
      <c r="A24" t="s">
        <v>40</v>
      </c>
      <c r="B24" t="s">
        <v>41</v>
      </c>
      <c r="C24" s="6">
        <v>10536</v>
      </c>
      <c r="D24">
        <v>0</v>
      </c>
      <c r="E24" s="6">
        <v>10536</v>
      </c>
    </row>
    <row r="25" spans="1:5" x14ac:dyDescent="0.2">
      <c r="A25" t="s">
        <v>42</v>
      </c>
      <c r="B25" t="s">
        <v>43</v>
      </c>
      <c r="C25" s="6">
        <v>76124</v>
      </c>
      <c r="D25">
        <v>0</v>
      </c>
      <c r="E25" s="6">
        <v>76124</v>
      </c>
    </row>
    <row r="26" spans="1:5" x14ac:dyDescent="0.2">
      <c r="A26" t="s">
        <v>44</v>
      </c>
      <c r="B26" t="s">
        <v>45</v>
      </c>
      <c r="C26" s="6">
        <v>162557</v>
      </c>
      <c r="D26">
        <v>0</v>
      </c>
      <c r="E26" s="6">
        <v>162557</v>
      </c>
    </row>
    <row r="27" spans="1:5" x14ac:dyDescent="0.2">
      <c r="A27" t="s">
        <v>46</v>
      </c>
      <c r="B27" t="s">
        <v>47</v>
      </c>
      <c r="C27" s="6">
        <v>1232533</v>
      </c>
      <c r="D27">
        <v>0</v>
      </c>
      <c r="E27" s="6">
        <v>1232533</v>
      </c>
    </row>
    <row r="28" spans="1:5" x14ac:dyDescent="0.2">
      <c r="A28" t="s">
        <v>48</v>
      </c>
      <c r="B28" t="s">
        <v>49</v>
      </c>
      <c r="C28" s="6">
        <v>3242607</v>
      </c>
      <c r="D28">
        <v>0</v>
      </c>
      <c r="E28" s="6">
        <v>3242607</v>
      </c>
    </row>
    <row r="29" spans="1:5" x14ac:dyDescent="0.2">
      <c r="A29" t="s">
        <v>50</v>
      </c>
      <c r="B29" t="s">
        <v>51</v>
      </c>
      <c r="C29" s="6">
        <v>1966598</v>
      </c>
      <c r="D29">
        <v>0</v>
      </c>
      <c r="E29" s="6">
        <v>1966598</v>
      </c>
    </row>
    <row r="30" spans="1:5" x14ac:dyDescent="0.2">
      <c r="A30" t="s">
        <v>52</v>
      </c>
      <c r="B30" t="s">
        <v>53</v>
      </c>
      <c r="C30" s="6">
        <v>531787</v>
      </c>
      <c r="D30">
        <v>0</v>
      </c>
      <c r="E30" s="6">
        <v>531787</v>
      </c>
    </row>
    <row r="31" spans="1:5" x14ac:dyDescent="0.2">
      <c r="A31" t="s">
        <v>54</v>
      </c>
      <c r="B31" t="s">
        <v>55</v>
      </c>
      <c r="C31" s="6">
        <v>744222</v>
      </c>
      <c r="D31">
        <v>0</v>
      </c>
      <c r="E31" s="6">
        <v>744222</v>
      </c>
    </row>
    <row r="32" spans="1:5" x14ac:dyDescent="0.2">
      <c r="A32" t="s">
        <v>56</v>
      </c>
      <c r="B32" t="s">
        <v>57</v>
      </c>
      <c r="C32">
        <v>0</v>
      </c>
      <c r="D32">
        <v>0</v>
      </c>
      <c r="E32">
        <v>0</v>
      </c>
    </row>
    <row r="33" spans="1:5" x14ac:dyDescent="0.2">
      <c r="A33" t="s">
        <v>58</v>
      </c>
      <c r="B33" t="s">
        <v>59</v>
      </c>
      <c r="C33" s="6">
        <v>31486299</v>
      </c>
      <c r="D33">
        <v>0</v>
      </c>
      <c r="E33" s="6">
        <v>31486299</v>
      </c>
    </row>
    <row r="34" spans="1:5" x14ac:dyDescent="0.2">
      <c r="A34" t="s">
        <v>60</v>
      </c>
      <c r="B34" t="s">
        <v>61</v>
      </c>
      <c r="C34" s="6">
        <v>-31486299</v>
      </c>
      <c r="D34">
        <v>0</v>
      </c>
      <c r="E34" s="6">
        <v>-31486299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4"/>
  <sheetViews>
    <sheetView workbookViewId="0">
      <selection activeCell="B30" sqref="B30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6" t="s">
        <v>145</v>
      </c>
      <c r="B1" s="2"/>
      <c r="C1" s="2"/>
      <c r="D1" s="2"/>
      <c r="E1" s="2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>
        <v>38168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6">
        <v>45453459</v>
      </c>
      <c r="D8" s="6">
        <v>-759480</v>
      </c>
      <c r="E8" s="6">
        <v>44693979</v>
      </c>
    </row>
    <row r="9" spans="1:5" x14ac:dyDescent="0.2">
      <c r="A9" t="s">
        <v>10</v>
      </c>
      <c r="B9" t="s">
        <v>11</v>
      </c>
      <c r="C9" s="6">
        <v>2290943</v>
      </c>
      <c r="D9">
        <v>0</v>
      </c>
      <c r="E9" s="6">
        <v>2290943</v>
      </c>
    </row>
    <row r="10" spans="1:5" x14ac:dyDescent="0.2">
      <c r="A10" t="s">
        <v>12</v>
      </c>
      <c r="B10" t="s">
        <v>13</v>
      </c>
      <c r="C10" s="6">
        <v>3978815</v>
      </c>
      <c r="D10">
        <v>0</v>
      </c>
      <c r="E10" s="6">
        <v>3978815</v>
      </c>
    </row>
    <row r="11" spans="1:5" x14ac:dyDescent="0.2">
      <c r="A11" t="s">
        <v>14</v>
      </c>
      <c r="B11" t="s">
        <v>15</v>
      </c>
      <c r="C11" s="6">
        <v>61695</v>
      </c>
      <c r="D11" s="6">
        <v>-7068</v>
      </c>
      <c r="E11" s="6">
        <v>54627</v>
      </c>
    </row>
    <row r="12" spans="1:5" x14ac:dyDescent="0.2">
      <c r="A12" t="s">
        <v>16</v>
      </c>
      <c r="B12" t="s">
        <v>17</v>
      </c>
      <c r="C12" s="6">
        <v>9475879</v>
      </c>
      <c r="D12">
        <v>0</v>
      </c>
      <c r="E12" s="6">
        <v>9475879</v>
      </c>
    </row>
    <row r="13" spans="1:5" x14ac:dyDescent="0.2">
      <c r="A13" t="s">
        <v>18</v>
      </c>
      <c r="B13" t="s">
        <v>19</v>
      </c>
      <c r="C13" s="6">
        <v>26213970</v>
      </c>
      <c r="D13" s="6">
        <v>-554889</v>
      </c>
      <c r="E13" s="6">
        <v>25659081</v>
      </c>
    </row>
    <row r="14" spans="1:5" x14ac:dyDescent="0.2">
      <c r="A14" t="s">
        <v>20</v>
      </c>
      <c r="B14" t="s">
        <v>21</v>
      </c>
      <c r="C14" s="6">
        <v>259263</v>
      </c>
      <c r="D14">
        <v>0</v>
      </c>
      <c r="E14" s="6">
        <v>259263</v>
      </c>
    </row>
    <row r="15" spans="1:5" x14ac:dyDescent="0.2">
      <c r="A15" t="s">
        <v>22</v>
      </c>
      <c r="B15" t="s">
        <v>23</v>
      </c>
      <c r="C15" s="6">
        <v>1175784</v>
      </c>
      <c r="D15">
        <v>0</v>
      </c>
      <c r="E15" s="6">
        <v>1175784</v>
      </c>
    </row>
    <row r="16" spans="1:5" x14ac:dyDescent="0.2">
      <c r="A16" t="s">
        <v>24</v>
      </c>
      <c r="B16" t="s">
        <v>25</v>
      </c>
      <c r="C16" s="6">
        <v>760631</v>
      </c>
      <c r="D16">
        <v>0</v>
      </c>
      <c r="E16" s="6">
        <v>760631</v>
      </c>
    </row>
    <row r="17" spans="1:5" x14ac:dyDescent="0.2">
      <c r="A17" t="s">
        <v>26</v>
      </c>
      <c r="B17" t="s">
        <v>27</v>
      </c>
      <c r="C17" s="6">
        <v>230137</v>
      </c>
      <c r="D17" s="6">
        <v>-44612</v>
      </c>
      <c r="E17" s="6">
        <v>185525</v>
      </c>
    </row>
    <row r="18" spans="1:5" x14ac:dyDescent="0.2">
      <c r="A18" t="s">
        <v>28</v>
      </c>
      <c r="B18" t="s">
        <v>29</v>
      </c>
      <c r="C18" s="6">
        <v>809270</v>
      </c>
      <c r="D18" s="6">
        <v>-151770</v>
      </c>
      <c r="E18" s="6">
        <v>657500</v>
      </c>
    </row>
    <row r="19" spans="1:5" x14ac:dyDescent="0.2">
      <c r="A19" t="s">
        <v>30</v>
      </c>
      <c r="B19" t="s">
        <v>31</v>
      </c>
      <c r="C19" s="6">
        <v>197072</v>
      </c>
      <c r="D19" s="6">
        <v>-1141</v>
      </c>
      <c r="E19" s="6">
        <v>195931</v>
      </c>
    </row>
    <row r="20" spans="1:5" x14ac:dyDescent="0.2">
      <c r="A20" t="s">
        <v>32</v>
      </c>
      <c r="B20" t="s">
        <v>33</v>
      </c>
      <c r="C20" s="6">
        <v>44693979</v>
      </c>
      <c r="D20">
        <v>0</v>
      </c>
      <c r="E20" s="6">
        <v>44693979</v>
      </c>
    </row>
    <row r="21" spans="1:5" x14ac:dyDescent="0.2">
      <c r="A21" t="s">
        <v>34</v>
      </c>
      <c r="B21" t="s">
        <v>35</v>
      </c>
      <c r="C21" s="6">
        <v>42309266</v>
      </c>
      <c r="D21">
        <v>0</v>
      </c>
      <c r="E21" s="6">
        <v>42309266</v>
      </c>
    </row>
    <row r="22" spans="1:5" x14ac:dyDescent="0.2">
      <c r="A22" t="s">
        <v>36</v>
      </c>
      <c r="B22" t="s">
        <v>37</v>
      </c>
      <c r="C22" s="6">
        <v>1970893</v>
      </c>
      <c r="D22">
        <v>0</v>
      </c>
      <c r="E22" s="6">
        <v>1970893</v>
      </c>
    </row>
    <row r="23" spans="1:5" x14ac:dyDescent="0.2">
      <c r="A23" t="s">
        <v>38</v>
      </c>
      <c r="B23" t="s">
        <v>39</v>
      </c>
      <c r="C23" s="6">
        <v>39027938</v>
      </c>
      <c r="D23">
        <v>0</v>
      </c>
      <c r="E23" s="6">
        <v>39027938</v>
      </c>
    </row>
    <row r="24" spans="1:5" x14ac:dyDescent="0.2">
      <c r="A24" t="s">
        <v>40</v>
      </c>
      <c r="B24" t="s">
        <v>41</v>
      </c>
      <c r="C24" s="6">
        <v>14426</v>
      </c>
      <c r="D24">
        <v>0</v>
      </c>
      <c r="E24" s="6">
        <v>14426</v>
      </c>
    </row>
    <row r="25" spans="1:5" x14ac:dyDescent="0.2">
      <c r="A25" t="s">
        <v>42</v>
      </c>
      <c r="B25" t="s">
        <v>43</v>
      </c>
      <c r="C25" s="6">
        <v>68144</v>
      </c>
      <c r="D25">
        <v>0</v>
      </c>
      <c r="E25" s="6">
        <v>68144</v>
      </c>
    </row>
    <row r="26" spans="1:5" x14ac:dyDescent="0.2">
      <c r="A26" t="s">
        <v>44</v>
      </c>
      <c r="B26" t="s">
        <v>45</v>
      </c>
      <c r="C26" s="6">
        <v>113527</v>
      </c>
      <c r="D26">
        <v>0</v>
      </c>
      <c r="E26" s="6">
        <v>113527</v>
      </c>
    </row>
    <row r="27" spans="1:5" x14ac:dyDescent="0.2">
      <c r="A27" t="s">
        <v>46</v>
      </c>
      <c r="B27" t="s">
        <v>47</v>
      </c>
      <c r="C27" s="6">
        <v>1114338</v>
      </c>
      <c r="D27">
        <v>0</v>
      </c>
      <c r="E27" s="6">
        <v>1114338</v>
      </c>
    </row>
    <row r="28" spans="1:5" x14ac:dyDescent="0.2">
      <c r="A28" t="s">
        <v>48</v>
      </c>
      <c r="B28" t="s">
        <v>49</v>
      </c>
      <c r="C28" s="6">
        <v>2384713</v>
      </c>
      <c r="D28">
        <v>0</v>
      </c>
      <c r="E28" s="6">
        <v>2384713</v>
      </c>
    </row>
    <row r="29" spans="1:5" x14ac:dyDescent="0.2">
      <c r="A29" t="s">
        <v>50</v>
      </c>
      <c r="B29" t="s">
        <v>51</v>
      </c>
      <c r="C29" s="6">
        <v>1499138</v>
      </c>
      <c r="D29">
        <v>0</v>
      </c>
      <c r="E29" s="6">
        <v>1499138</v>
      </c>
    </row>
    <row r="30" spans="1:5" x14ac:dyDescent="0.2">
      <c r="A30" t="s">
        <v>52</v>
      </c>
      <c r="B30" t="s">
        <v>53</v>
      </c>
      <c r="C30" s="6">
        <v>531787</v>
      </c>
      <c r="D30">
        <v>0</v>
      </c>
      <c r="E30" s="6">
        <v>531787</v>
      </c>
    </row>
    <row r="31" spans="1:5" x14ac:dyDescent="0.2">
      <c r="A31" t="s">
        <v>54</v>
      </c>
      <c r="B31" t="s">
        <v>55</v>
      </c>
      <c r="C31" s="6">
        <v>353788</v>
      </c>
      <c r="D31">
        <v>0</v>
      </c>
      <c r="E31" s="6">
        <v>353788</v>
      </c>
    </row>
    <row r="32" spans="1:5" x14ac:dyDescent="0.2">
      <c r="A32" t="s">
        <v>56</v>
      </c>
      <c r="B32" t="s">
        <v>57</v>
      </c>
      <c r="C32">
        <v>0</v>
      </c>
      <c r="D32">
        <v>0</v>
      </c>
      <c r="E32">
        <v>0</v>
      </c>
    </row>
    <row r="33" spans="1:5" x14ac:dyDescent="0.2">
      <c r="A33" t="s">
        <v>58</v>
      </c>
      <c r="B33" t="s">
        <v>59</v>
      </c>
      <c r="C33" s="6">
        <v>32215462</v>
      </c>
      <c r="D33">
        <v>0</v>
      </c>
      <c r="E33" s="6">
        <v>32215462</v>
      </c>
    </row>
    <row r="34" spans="1:5" x14ac:dyDescent="0.2">
      <c r="A34" t="s">
        <v>60</v>
      </c>
      <c r="B34" t="s">
        <v>61</v>
      </c>
      <c r="C34" s="6">
        <v>-32215462</v>
      </c>
      <c r="D34">
        <v>0</v>
      </c>
      <c r="E34" s="6">
        <v>-32215462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4"/>
  <sheetViews>
    <sheetView workbookViewId="0">
      <selection activeCell="B29" sqref="B29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6" t="s">
        <v>145</v>
      </c>
      <c r="B1" s="2"/>
      <c r="C1" s="2"/>
      <c r="D1" s="2"/>
      <c r="E1" s="2"/>
    </row>
    <row r="2" spans="1:5" x14ac:dyDescent="0.2">
      <c r="A2" s="17"/>
      <c r="B2" s="17"/>
      <c r="C2" s="17"/>
      <c r="D2" s="17"/>
      <c r="E2" s="17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2">
        <v>38077</v>
      </c>
      <c r="B4" s="113"/>
      <c r="C4" s="113"/>
      <c r="D4" s="113"/>
      <c r="E4" s="113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6">
        <v>39376552</v>
      </c>
      <c r="D8" s="6">
        <v>-552154</v>
      </c>
      <c r="E8" s="6">
        <v>38824398</v>
      </c>
    </row>
    <row r="9" spans="1:5" x14ac:dyDescent="0.2">
      <c r="A9" t="s">
        <v>10</v>
      </c>
      <c r="B9" t="s">
        <v>11</v>
      </c>
      <c r="C9" s="6">
        <v>1253717</v>
      </c>
      <c r="D9">
        <v>0</v>
      </c>
      <c r="E9" s="6">
        <v>1253717</v>
      </c>
    </row>
    <row r="10" spans="1:5" ht="24" customHeight="1" x14ac:dyDescent="0.2">
      <c r="A10" t="s">
        <v>12</v>
      </c>
      <c r="B10" s="7" t="s">
        <v>13</v>
      </c>
      <c r="C10" s="6">
        <v>4020289</v>
      </c>
      <c r="D10">
        <v>0</v>
      </c>
      <c r="E10" s="6">
        <v>4020289</v>
      </c>
    </row>
    <row r="11" spans="1:5" x14ac:dyDescent="0.2">
      <c r="A11" t="s">
        <v>14</v>
      </c>
      <c r="B11" t="s">
        <v>15</v>
      </c>
      <c r="C11" s="6">
        <v>54147</v>
      </c>
      <c r="D11" s="6">
        <v>-7630</v>
      </c>
      <c r="E11" s="6">
        <v>46517</v>
      </c>
    </row>
    <row r="12" spans="1:5" x14ac:dyDescent="0.2">
      <c r="A12" t="s">
        <v>16</v>
      </c>
      <c r="B12" t="s">
        <v>17</v>
      </c>
      <c r="C12" s="6">
        <v>8466099</v>
      </c>
      <c r="D12">
        <v>0</v>
      </c>
      <c r="E12" s="6">
        <v>8466099</v>
      </c>
    </row>
    <row r="13" spans="1:5" x14ac:dyDescent="0.2">
      <c r="A13" t="s">
        <v>18</v>
      </c>
      <c r="B13" t="s">
        <v>19</v>
      </c>
      <c r="C13" s="6">
        <v>21799613</v>
      </c>
      <c r="D13" s="6">
        <v>-347789</v>
      </c>
      <c r="E13" s="6">
        <v>21451824</v>
      </c>
    </row>
    <row r="14" spans="1:5" x14ac:dyDescent="0.2">
      <c r="A14" t="s">
        <v>20</v>
      </c>
      <c r="B14" t="s">
        <v>21</v>
      </c>
      <c r="C14" s="6">
        <v>953654</v>
      </c>
      <c r="D14">
        <v>0</v>
      </c>
      <c r="E14" s="6">
        <v>953654</v>
      </c>
    </row>
    <row r="15" spans="1:5" x14ac:dyDescent="0.2">
      <c r="A15" t="s">
        <v>22</v>
      </c>
      <c r="B15" t="s">
        <v>23</v>
      </c>
      <c r="C15" s="6">
        <v>1610885</v>
      </c>
      <c r="D15">
        <v>0</v>
      </c>
      <c r="E15" s="6">
        <v>1610885</v>
      </c>
    </row>
    <row r="16" spans="1:5" x14ac:dyDescent="0.2">
      <c r="A16" t="s">
        <v>24</v>
      </c>
      <c r="B16" t="s">
        <v>25</v>
      </c>
      <c r="C16" s="6">
        <v>31331</v>
      </c>
      <c r="D16">
        <v>0</v>
      </c>
      <c r="E16" s="6">
        <v>31331</v>
      </c>
    </row>
    <row r="17" spans="1:5" x14ac:dyDescent="0.2">
      <c r="A17" t="s">
        <v>26</v>
      </c>
      <c r="B17" t="s">
        <v>27</v>
      </c>
      <c r="C17" s="6">
        <v>214309</v>
      </c>
      <c r="D17" s="6">
        <v>-44612</v>
      </c>
      <c r="E17" s="6">
        <v>169697</v>
      </c>
    </row>
    <row r="18" spans="1:5" x14ac:dyDescent="0.2">
      <c r="A18" t="s">
        <v>28</v>
      </c>
      <c r="B18" t="s">
        <v>29</v>
      </c>
      <c r="C18" s="6">
        <v>794689</v>
      </c>
      <c r="D18" s="6">
        <v>-151770</v>
      </c>
      <c r="E18" s="6">
        <v>642919</v>
      </c>
    </row>
    <row r="19" spans="1:5" x14ac:dyDescent="0.2">
      <c r="A19" t="s">
        <v>30</v>
      </c>
      <c r="B19" t="s">
        <v>31</v>
      </c>
      <c r="C19" s="6">
        <v>177819</v>
      </c>
      <c r="D19">
        <v>-353</v>
      </c>
      <c r="E19" s="6">
        <v>177466</v>
      </c>
    </row>
    <row r="20" spans="1:5" x14ac:dyDescent="0.2">
      <c r="A20" t="s">
        <v>32</v>
      </c>
      <c r="B20" t="s">
        <v>33</v>
      </c>
      <c r="C20" s="6">
        <v>38824398</v>
      </c>
      <c r="D20">
        <v>0</v>
      </c>
      <c r="E20" s="6">
        <v>38824398</v>
      </c>
    </row>
    <row r="21" spans="1:5" x14ac:dyDescent="0.2">
      <c r="A21" t="s">
        <v>34</v>
      </c>
      <c r="B21" t="s">
        <v>35</v>
      </c>
      <c r="C21" s="6">
        <v>36586273</v>
      </c>
      <c r="D21">
        <v>0</v>
      </c>
      <c r="E21" s="6">
        <v>36586273</v>
      </c>
    </row>
    <row r="22" spans="1:5" x14ac:dyDescent="0.2">
      <c r="A22" t="s">
        <v>36</v>
      </c>
      <c r="B22" t="s">
        <v>37</v>
      </c>
      <c r="C22" s="6">
        <v>1217398</v>
      </c>
      <c r="D22">
        <v>0</v>
      </c>
      <c r="E22" s="6">
        <v>1217398</v>
      </c>
    </row>
    <row r="23" spans="1:5" x14ac:dyDescent="0.2">
      <c r="A23" t="s">
        <v>38</v>
      </c>
      <c r="B23" t="s">
        <v>39</v>
      </c>
      <c r="C23" s="6">
        <v>34276363</v>
      </c>
      <c r="D23">
        <v>0</v>
      </c>
      <c r="E23" s="6">
        <v>34276363</v>
      </c>
    </row>
    <row r="24" spans="1:5" x14ac:dyDescent="0.2">
      <c r="A24" t="s">
        <v>40</v>
      </c>
      <c r="B24" t="s">
        <v>41</v>
      </c>
      <c r="C24" s="6">
        <v>12961</v>
      </c>
      <c r="D24">
        <v>0</v>
      </c>
      <c r="E24" s="6">
        <v>12961</v>
      </c>
    </row>
    <row r="25" spans="1:5" x14ac:dyDescent="0.2">
      <c r="A25" t="s">
        <v>42</v>
      </c>
      <c r="B25" t="s">
        <v>43</v>
      </c>
      <c r="C25" s="6">
        <v>58397</v>
      </c>
      <c r="D25">
        <v>0</v>
      </c>
      <c r="E25" s="6">
        <v>58397</v>
      </c>
    </row>
    <row r="26" spans="1:5" x14ac:dyDescent="0.2">
      <c r="A26" t="s">
        <v>44</v>
      </c>
      <c r="B26" t="s">
        <v>45</v>
      </c>
      <c r="C26" s="6">
        <v>81737</v>
      </c>
      <c r="D26">
        <v>0</v>
      </c>
      <c r="E26" s="6">
        <v>81737</v>
      </c>
    </row>
    <row r="27" spans="1:5" x14ac:dyDescent="0.2">
      <c r="A27" t="s">
        <v>46</v>
      </c>
      <c r="B27" t="s">
        <v>47</v>
      </c>
      <c r="C27" s="6">
        <v>939417</v>
      </c>
      <c r="D27">
        <v>0</v>
      </c>
      <c r="E27" s="6">
        <v>939417</v>
      </c>
    </row>
    <row r="28" spans="1:5" x14ac:dyDescent="0.2">
      <c r="A28" t="s">
        <v>48</v>
      </c>
      <c r="B28" t="s">
        <v>49</v>
      </c>
      <c r="C28" s="6">
        <v>2238125</v>
      </c>
      <c r="D28">
        <v>0</v>
      </c>
      <c r="E28" s="6">
        <v>2238125</v>
      </c>
    </row>
    <row r="29" spans="1:5" x14ac:dyDescent="0.2">
      <c r="A29" t="s">
        <v>50</v>
      </c>
      <c r="B29" t="s">
        <v>51</v>
      </c>
      <c r="C29" s="6">
        <v>1499138</v>
      </c>
      <c r="D29">
        <v>0</v>
      </c>
      <c r="E29" s="6">
        <v>1499138</v>
      </c>
    </row>
    <row r="30" spans="1:5" x14ac:dyDescent="0.2">
      <c r="A30" t="s">
        <v>52</v>
      </c>
      <c r="B30" t="s">
        <v>53</v>
      </c>
      <c r="C30" s="6">
        <v>531787</v>
      </c>
      <c r="D30">
        <v>0</v>
      </c>
      <c r="E30" s="6">
        <v>531787</v>
      </c>
    </row>
    <row r="31" spans="1:5" x14ac:dyDescent="0.2">
      <c r="A31" t="s">
        <v>54</v>
      </c>
      <c r="B31" t="s">
        <v>55</v>
      </c>
      <c r="C31" s="6">
        <v>207200</v>
      </c>
      <c r="D31">
        <v>0</v>
      </c>
      <c r="E31" s="6">
        <v>207200</v>
      </c>
    </row>
    <row r="32" spans="1:5" x14ac:dyDescent="0.2">
      <c r="A32" t="s">
        <v>56</v>
      </c>
      <c r="B32" t="s">
        <v>57</v>
      </c>
      <c r="C32">
        <v>0</v>
      </c>
      <c r="D32">
        <v>0</v>
      </c>
      <c r="E32">
        <v>0</v>
      </c>
    </row>
    <row r="33" spans="1:5" x14ac:dyDescent="0.2">
      <c r="A33" t="s">
        <v>58</v>
      </c>
      <c r="B33" t="s">
        <v>59</v>
      </c>
      <c r="C33" s="6">
        <v>23320802</v>
      </c>
      <c r="D33">
        <v>0</v>
      </c>
      <c r="E33" s="6">
        <v>23320802</v>
      </c>
    </row>
    <row r="34" spans="1:5" x14ac:dyDescent="0.2">
      <c r="A34" t="s">
        <v>60</v>
      </c>
      <c r="B34" t="s">
        <v>61</v>
      </c>
      <c r="C34" s="6">
        <v>-23320802</v>
      </c>
      <c r="D34">
        <v>0</v>
      </c>
      <c r="E34" s="6">
        <v>-23320802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4"/>
  <sheetViews>
    <sheetView workbookViewId="0">
      <selection activeCell="B29" sqref="B29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26" t="s">
        <v>145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11" t="s">
        <v>0</v>
      </c>
      <c r="B3" s="111"/>
      <c r="C3" s="111"/>
      <c r="D3" s="111"/>
      <c r="E3" s="111"/>
    </row>
    <row r="4" spans="1:5" ht="15.75" x14ac:dyDescent="0.25">
      <c r="A4" s="113" t="s">
        <v>1</v>
      </c>
      <c r="B4" s="113"/>
      <c r="C4" s="113"/>
      <c r="D4" s="113"/>
      <c r="E4" s="113"/>
    </row>
    <row r="5" spans="1:5" ht="15" x14ac:dyDescent="0.2">
      <c r="A5"/>
      <c r="B5"/>
      <c r="C5"/>
      <c r="D5"/>
      <c r="E5" s="3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8</v>
      </c>
      <c r="B8" t="s">
        <v>9</v>
      </c>
      <c r="C8" s="6">
        <v>32174413</v>
      </c>
      <c r="D8" s="6">
        <v>-435652</v>
      </c>
      <c r="E8" s="6">
        <v>31738761</v>
      </c>
    </row>
    <row r="9" spans="1:5" x14ac:dyDescent="0.2">
      <c r="A9" t="s">
        <v>10</v>
      </c>
      <c r="B9" t="s">
        <v>11</v>
      </c>
      <c r="C9" s="6">
        <v>1589488</v>
      </c>
      <c r="D9">
        <v>0</v>
      </c>
      <c r="E9" s="6">
        <v>1589488</v>
      </c>
    </row>
    <row r="10" spans="1:5" ht="14.25" customHeight="1" x14ac:dyDescent="0.2">
      <c r="A10" t="s">
        <v>12</v>
      </c>
      <c r="B10" s="7" t="s">
        <v>13</v>
      </c>
      <c r="C10" s="6">
        <v>3024118</v>
      </c>
      <c r="D10">
        <v>0</v>
      </c>
      <c r="E10" s="6">
        <v>3024118</v>
      </c>
    </row>
    <row r="11" spans="1:5" x14ac:dyDescent="0.2">
      <c r="A11" t="s">
        <v>14</v>
      </c>
      <c r="B11" t="s">
        <v>15</v>
      </c>
      <c r="C11" s="6">
        <v>44727</v>
      </c>
      <c r="D11" s="6">
        <v>-3132</v>
      </c>
      <c r="E11" s="6">
        <v>41595</v>
      </c>
    </row>
    <row r="12" spans="1:5" x14ac:dyDescent="0.2">
      <c r="A12" t="s">
        <v>16</v>
      </c>
      <c r="B12" t="s">
        <v>17</v>
      </c>
      <c r="C12" s="6">
        <v>7224013</v>
      </c>
      <c r="D12">
        <v>0</v>
      </c>
      <c r="E12" s="6">
        <v>7224013</v>
      </c>
    </row>
    <row r="13" spans="1:5" x14ac:dyDescent="0.2">
      <c r="A13" t="s">
        <v>18</v>
      </c>
      <c r="B13" t="s">
        <v>19</v>
      </c>
      <c r="C13" s="6">
        <v>17057688</v>
      </c>
      <c r="D13" s="6">
        <v>-235727</v>
      </c>
      <c r="E13" s="6">
        <v>16821961</v>
      </c>
    </row>
    <row r="14" spans="1:5" x14ac:dyDescent="0.2">
      <c r="A14" t="s">
        <v>20</v>
      </c>
      <c r="B14" t="s">
        <v>21</v>
      </c>
      <c r="C14" s="6">
        <v>548413</v>
      </c>
      <c r="D14">
        <v>0</v>
      </c>
      <c r="E14" s="6">
        <v>548413</v>
      </c>
    </row>
    <row r="15" spans="1:5" x14ac:dyDescent="0.2">
      <c r="A15" t="s">
        <v>22</v>
      </c>
      <c r="B15" t="s">
        <v>23</v>
      </c>
      <c r="C15" s="6">
        <v>1484766</v>
      </c>
      <c r="D15">
        <v>0</v>
      </c>
      <c r="E15" s="6">
        <v>1484766</v>
      </c>
    </row>
    <row r="16" spans="1:5" x14ac:dyDescent="0.2">
      <c r="A16" t="s">
        <v>24</v>
      </c>
      <c r="B16" t="s">
        <v>25</v>
      </c>
      <c r="C16" s="6">
        <v>31331</v>
      </c>
      <c r="D16">
        <v>0</v>
      </c>
      <c r="E16" s="6">
        <v>31331</v>
      </c>
    </row>
    <row r="17" spans="1:5" x14ac:dyDescent="0.2">
      <c r="A17" t="s">
        <v>26</v>
      </c>
      <c r="B17" t="s">
        <v>27</v>
      </c>
      <c r="C17" s="6">
        <v>215140</v>
      </c>
      <c r="D17" s="6">
        <v>-44612</v>
      </c>
      <c r="E17" s="6">
        <v>170528</v>
      </c>
    </row>
    <row r="18" spans="1:5" x14ac:dyDescent="0.2">
      <c r="A18" t="s">
        <v>28</v>
      </c>
      <c r="B18" t="s">
        <v>29</v>
      </c>
      <c r="C18" s="6">
        <v>795112</v>
      </c>
      <c r="D18" s="6">
        <v>-151814</v>
      </c>
      <c r="E18" s="6">
        <v>643298</v>
      </c>
    </row>
    <row r="19" spans="1:5" x14ac:dyDescent="0.2">
      <c r="A19" t="s">
        <v>30</v>
      </c>
      <c r="B19" t="s">
        <v>31</v>
      </c>
      <c r="C19" s="6">
        <v>159617</v>
      </c>
      <c r="D19">
        <v>-367</v>
      </c>
      <c r="E19" s="6">
        <v>159250</v>
      </c>
    </row>
    <row r="20" spans="1:5" x14ac:dyDescent="0.2">
      <c r="A20" t="s">
        <v>32</v>
      </c>
      <c r="B20" t="s">
        <v>33</v>
      </c>
      <c r="C20" s="6">
        <v>31738761</v>
      </c>
      <c r="D20">
        <v>0</v>
      </c>
      <c r="E20" s="6">
        <v>31738761</v>
      </c>
    </row>
    <row r="21" spans="1:5" x14ac:dyDescent="0.2">
      <c r="A21" t="s">
        <v>34</v>
      </c>
      <c r="B21" t="s">
        <v>35</v>
      </c>
      <c r="C21" s="6">
        <v>29707835</v>
      </c>
      <c r="D21">
        <v>0</v>
      </c>
      <c r="E21" s="6">
        <v>29707835</v>
      </c>
    </row>
    <row r="22" spans="1:5" x14ac:dyDescent="0.2">
      <c r="A22" t="s">
        <v>36</v>
      </c>
      <c r="B22" t="s">
        <v>37</v>
      </c>
      <c r="C22" s="6">
        <v>821674</v>
      </c>
      <c r="D22">
        <v>0</v>
      </c>
      <c r="E22" s="6">
        <v>821674</v>
      </c>
    </row>
    <row r="23" spans="1:5" x14ac:dyDescent="0.2">
      <c r="A23" t="s">
        <v>38</v>
      </c>
      <c r="B23" t="s">
        <v>39</v>
      </c>
      <c r="C23" s="6">
        <v>27960987</v>
      </c>
      <c r="D23">
        <v>0</v>
      </c>
      <c r="E23" s="6">
        <v>27960987</v>
      </c>
    </row>
    <row r="24" spans="1:5" x14ac:dyDescent="0.2">
      <c r="A24" t="s">
        <v>40</v>
      </c>
      <c r="B24" t="s">
        <v>41</v>
      </c>
      <c r="C24" s="6">
        <v>14451</v>
      </c>
      <c r="D24">
        <v>0</v>
      </c>
      <c r="E24" s="6">
        <v>14451</v>
      </c>
    </row>
    <row r="25" spans="1:5" x14ac:dyDescent="0.2">
      <c r="A25" t="s">
        <v>42</v>
      </c>
      <c r="B25" t="s">
        <v>43</v>
      </c>
      <c r="C25" s="6">
        <v>108357</v>
      </c>
      <c r="D25">
        <v>0</v>
      </c>
      <c r="E25" s="6">
        <v>108357</v>
      </c>
    </row>
    <row r="26" spans="1:5" x14ac:dyDescent="0.2">
      <c r="A26" t="s">
        <v>44</v>
      </c>
      <c r="B26" t="s">
        <v>45</v>
      </c>
      <c r="C26" s="6">
        <v>46741</v>
      </c>
      <c r="D26">
        <v>0</v>
      </c>
      <c r="E26" s="6">
        <v>46741</v>
      </c>
    </row>
    <row r="27" spans="1:5" x14ac:dyDescent="0.2">
      <c r="A27" t="s">
        <v>46</v>
      </c>
      <c r="B27" t="s">
        <v>47</v>
      </c>
      <c r="C27" s="6">
        <v>755625</v>
      </c>
      <c r="D27">
        <v>0</v>
      </c>
      <c r="E27" s="6">
        <v>755625</v>
      </c>
    </row>
    <row r="28" spans="1:5" x14ac:dyDescent="0.2">
      <c r="A28" t="s">
        <v>48</v>
      </c>
      <c r="B28" t="s">
        <v>49</v>
      </c>
      <c r="C28" s="6">
        <v>2030926</v>
      </c>
      <c r="D28">
        <v>0</v>
      </c>
      <c r="E28" s="6">
        <v>2030926</v>
      </c>
    </row>
    <row r="29" spans="1:5" x14ac:dyDescent="0.2">
      <c r="A29" t="s">
        <v>50</v>
      </c>
      <c r="B29" t="s">
        <v>51</v>
      </c>
      <c r="C29" s="6">
        <v>1499138</v>
      </c>
      <c r="D29">
        <v>0</v>
      </c>
      <c r="E29" s="6">
        <v>1499138</v>
      </c>
    </row>
    <row r="30" spans="1:5" x14ac:dyDescent="0.2">
      <c r="A30" t="s">
        <v>52</v>
      </c>
      <c r="B30" t="s">
        <v>53</v>
      </c>
      <c r="C30" s="6">
        <v>211740</v>
      </c>
      <c r="D30">
        <v>0</v>
      </c>
      <c r="E30" s="6">
        <v>211740</v>
      </c>
    </row>
    <row r="31" spans="1:5" x14ac:dyDescent="0.2">
      <c r="A31" t="s">
        <v>54</v>
      </c>
      <c r="B31" t="s">
        <v>55</v>
      </c>
      <c r="C31" s="6">
        <v>320048</v>
      </c>
      <c r="D31">
        <v>0</v>
      </c>
      <c r="E31" s="6">
        <v>320048</v>
      </c>
    </row>
    <row r="32" spans="1:5" x14ac:dyDescent="0.2">
      <c r="A32" t="s">
        <v>56</v>
      </c>
      <c r="B32" t="s">
        <v>57</v>
      </c>
      <c r="C32">
        <v>0</v>
      </c>
      <c r="D32">
        <v>0</v>
      </c>
      <c r="E32">
        <v>0</v>
      </c>
    </row>
    <row r="33" spans="1:5" x14ac:dyDescent="0.2">
      <c r="A33" t="s">
        <v>58</v>
      </c>
      <c r="B33" t="s">
        <v>59</v>
      </c>
      <c r="C33" s="6">
        <v>21244689</v>
      </c>
      <c r="D33">
        <v>0</v>
      </c>
      <c r="E33" s="6">
        <v>21244689</v>
      </c>
    </row>
    <row r="34" spans="1:5" x14ac:dyDescent="0.2">
      <c r="A34" t="s">
        <v>60</v>
      </c>
      <c r="B34" t="s">
        <v>61</v>
      </c>
      <c r="C34" s="6">
        <v>-21244689</v>
      </c>
      <c r="D34">
        <v>0</v>
      </c>
      <c r="E34" s="6">
        <v>-21244689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F47"/>
  <sheetViews>
    <sheetView tabSelected="1"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418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8605962</v>
      </c>
    </row>
    <row r="9" spans="1:3" x14ac:dyDescent="0.2">
      <c r="A9" s="99"/>
      <c r="B9" s="98" t="s">
        <v>334</v>
      </c>
      <c r="C9" s="104">
        <v>10213808</v>
      </c>
    </row>
    <row r="10" spans="1:3" x14ac:dyDescent="0.2">
      <c r="A10" s="99"/>
      <c r="B10" s="98" t="s">
        <v>335</v>
      </c>
      <c r="C10" s="104">
        <v>1607846</v>
      </c>
    </row>
    <row r="11" spans="1:3" x14ac:dyDescent="0.2">
      <c r="A11" s="97" t="s">
        <v>336</v>
      </c>
      <c r="B11" s="98" t="s">
        <v>337</v>
      </c>
      <c r="C11" s="104">
        <v>2446853</v>
      </c>
    </row>
    <row r="12" spans="1:3" x14ac:dyDescent="0.2">
      <c r="A12" s="99"/>
      <c r="B12" s="98" t="s">
        <v>338</v>
      </c>
      <c r="C12" s="104">
        <v>3128920</v>
      </c>
    </row>
    <row r="13" spans="1:3" x14ac:dyDescent="0.2">
      <c r="A13" s="99"/>
      <c r="B13" s="98" t="s">
        <v>339</v>
      </c>
      <c r="C13" s="104">
        <v>682067</v>
      </c>
    </row>
    <row r="14" spans="1:3" ht="25.5" x14ac:dyDescent="0.2">
      <c r="A14" s="97" t="s">
        <v>340</v>
      </c>
      <c r="B14" s="100" t="s">
        <v>341</v>
      </c>
      <c r="C14" s="104">
        <v>3001</v>
      </c>
    </row>
    <row r="15" spans="1:3" ht="25.5" x14ac:dyDescent="0.2">
      <c r="A15" s="97" t="s">
        <v>342</v>
      </c>
      <c r="B15" s="100" t="s">
        <v>343</v>
      </c>
      <c r="C15" s="105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6" x14ac:dyDescent="0.2">
      <c r="A17" s="97" t="s">
        <v>346</v>
      </c>
      <c r="B17" s="100" t="s">
        <v>347</v>
      </c>
      <c r="C17" s="105">
        <v>0</v>
      </c>
    </row>
    <row r="18" spans="1:6" x14ac:dyDescent="0.2">
      <c r="A18" s="97" t="s">
        <v>93</v>
      </c>
      <c r="B18" s="98" t="s">
        <v>348</v>
      </c>
      <c r="C18" s="105">
        <v>0</v>
      </c>
    </row>
    <row r="19" spans="1:6" x14ac:dyDescent="0.2">
      <c r="A19" s="97" t="s">
        <v>97</v>
      </c>
      <c r="B19" s="98" t="s">
        <v>349</v>
      </c>
      <c r="C19" s="104">
        <v>-2016625</v>
      </c>
    </row>
    <row r="20" spans="1:6" x14ac:dyDescent="0.2">
      <c r="A20" s="97" t="s">
        <v>101</v>
      </c>
      <c r="B20" s="98" t="s">
        <v>350</v>
      </c>
      <c r="C20" s="105">
        <v>0</v>
      </c>
    </row>
    <row r="21" spans="1:6" x14ac:dyDescent="0.2">
      <c r="A21" s="97" t="s">
        <v>351</v>
      </c>
      <c r="B21" s="98" t="s">
        <v>96</v>
      </c>
      <c r="C21" s="104">
        <v>266717</v>
      </c>
    </row>
    <row r="22" spans="1:6" x14ac:dyDescent="0.2">
      <c r="A22" s="97" t="s">
        <v>352</v>
      </c>
      <c r="B22" s="100" t="s">
        <v>353</v>
      </c>
      <c r="C22" s="104">
        <v>-1367101</v>
      </c>
    </row>
    <row r="23" spans="1:6" x14ac:dyDescent="0.2">
      <c r="A23" s="97" t="s">
        <v>354</v>
      </c>
      <c r="B23" s="100" t="s">
        <v>355</v>
      </c>
      <c r="C23" s="104">
        <v>2214945</v>
      </c>
    </row>
    <row r="24" spans="1:6" x14ac:dyDescent="0.2">
      <c r="A24" s="97" t="s">
        <v>356</v>
      </c>
      <c r="B24" s="98" t="s">
        <v>357</v>
      </c>
      <c r="C24" s="104">
        <v>503808</v>
      </c>
    </row>
    <row r="25" spans="1:6" x14ac:dyDescent="0.2">
      <c r="A25" s="97" t="s">
        <v>358</v>
      </c>
      <c r="B25" s="98" t="s">
        <v>104</v>
      </c>
      <c r="C25" s="104">
        <v>2960734</v>
      </c>
      <c r="F25" s="102"/>
    </row>
    <row r="26" spans="1:6" x14ac:dyDescent="0.2">
      <c r="A26" s="97" t="s">
        <v>359</v>
      </c>
      <c r="B26" s="100" t="s">
        <v>360</v>
      </c>
      <c r="C26" s="104">
        <v>2939714</v>
      </c>
    </row>
    <row r="27" spans="1:6" x14ac:dyDescent="0.2">
      <c r="A27" s="97" t="s">
        <v>361</v>
      </c>
      <c r="B27" s="98" t="s">
        <v>362</v>
      </c>
      <c r="C27" s="104">
        <v>5199034</v>
      </c>
    </row>
    <row r="28" spans="1:6" x14ac:dyDescent="0.2">
      <c r="A28" s="99" t="s">
        <v>363</v>
      </c>
      <c r="B28" s="101" t="s">
        <v>364</v>
      </c>
      <c r="C28" s="104">
        <v>0</v>
      </c>
    </row>
    <row r="29" spans="1:6" x14ac:dyDescent="0.2">
      <c r="A29" s="97" t="s">
        <v>365</v>
      </c>
      <c r="B29" s="98" t="s">
        <v>108</v>
      </c>
      <c r="C29" s="104">
        <f>+C9-C10+C12-C13+C14+C15+C16+C17+C18+C19+C20+C21+C22-C23-C24-C25+C26</f>
        <v>5199034</v>
      </c>
    </row>
    <row r="30" spans="1:6" x14ac:dyDescent="0.2">
      <c r="A30" s="20"/>
      <c r="B30" s="20"/>
      <c r="C30" s="102"/>
    </row>
    <row r="31" spans="1:6" x14ac:dyDescent="0.2">
      <c r="A31" s="20"/>
      <c r="B31" s="20"/>
      <c r="C31" s="102"/>
    </row>
    <row r="32" spans="1:6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F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416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5677052</v>
      </c>
    </row>
    <row r="9" spans="1:3" x14ac:dyDescent="0.2">
      <c r="A9" s="99"/>
      <c r="B9" s="98" t="s">
        <v>334</v>
      </c>
      <c r="C9" s="104">
        <v>6771827</v>
      </c>
    </row>
    <row r="10" spans="1:3" x14ac:dyDescent="0.2">
      <c r="A10" s="99"/>
      <c r="B10" s="98" t="s">
        <v>335</v>
      </c>
      <c r="C10" s="104">
        <v>1094775</v>
      </c>
    </row>
    <row r="11" spans="1:3" x14ac:dyDescent="0.2">
      <c r="A11" s="97" t="s">
        <v>336</v>
      </c>
      <c r="B11" s="98" t="s">
        <v>337</v>
      </c>
      <c r="C11" s="104">
        <v>1609920</v>
      </c>
    </row>
    <row r="12" spans="1:3" x14ac:dyDescent="0.2">
      <c r="A12" s="99"/>
      <c r="B12" s="98" t="s">
        <v>338</v>
      </c>
      <c r="C12" s="104">
        <v>2045482</v>
      </c>
    </row>
    <row r="13" spans="1:3" x14ac:dyDescent="0.2">
      <c r="A13" s="99"/>
      <c r="B13" s="98" t="s">
        <v>339</v>
      </c>
      <c r="C13" s="104">
        <v>435562</v>
      </c>
    </row>
    <row r="14" spans="1:3" ht="25.5" x14ac:dyDescent="0.2">
      <c r="A14" s="97" t="s">
        <v>340</v>
      </c>
      <c r="B14" s="100" t="s">
        <v>341</v>
      </c>
      <c r="C14" s="104">
        <v>1056</v>
      </c>
    </row>
    <row r="15" spans="1:3" ht="25.5" x14ac:dyDescent="0.2">
      <c r="A15" s="97" t="s">
        <v>342</v>
      </c>
      <c r="B15" s="100" t="s">
        <v>343</v>
      </c>
      <c r="C15" s="105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6" x14ac:dyDescent="0.2">
      <c r="A17" s="97" t="s">
        <v>346</v>
      </c>
      <c r="B17" s="100" t="s">
        <v>347</v>
      </c>
      <c r="C17" s="105">
        <v>0</v>
      </c>
    </row>
    <row r="18" spans="1:6" x14ac:dyDescent="0.2">
      <c r="A18" s="97" t="s">
        <v>93</v>
      </c>
      <c r="B18" s="98" t="s">
        <v>348</v>
      </c>
      <c r="C18" s="105">
        <v>0</v>
      </c>
    </row>
    <row r="19" spans="1:6" x14ac:dyDescent="0.2">
      <c r="A19" s="97" t="s">
        <v>97</v>
      </c>
      <c r="B19" s="98" t="s">
        <v>349</v>
      </c>
      <c r="C19" s="104">
        <v>-268454</v>
      </c>
    </row>
    <row r="20" spans="1:6" x14ac:dyDescent="0.2">
      <c r="A20" s="97" t="s">
        <v>101</v>
      </c>
      <c r="B20" s="98" t="s">
        <v>350</v>
      </c>
      <c r="C20" s="105">
        <v>0</v>
      </c>
    </row>
    <row r="21" spans="1:6" x14ac:dyDescent="0.2">
      <c r="A21" s="97" t="s">
        <v>351</v>
      </c>
      <c r="B21" s="98" t="s">
        <v>96</v>
      </c>
      <c r="C21" s="104">
        <v>181811</v>
      </c>
    </row>
    <row r="22" spans="1:6" x14ac:dyDescent="0.2">
      <c r="A22" s="97" t="s">
        <v>352</v>
      </c>
      <c r="B22" s="100" t="s">
        <v>353</v>
      </c>
      <c r="C22" s="104">
        <v>-789756</v>
      </c>
    </row>
    <row r="23" spans="1:6" x14ac:dyDescent="0.2">
      <c r="A23" s="97" t="s">
        <v>354</v>
      </c>
      <c r="B23" s="100" t="s">
        <v>355</v>
      </c>
      <c r="C23" s="104">
        <v>1549490</v>
      </c>
    </row>
    <row r="24" spans="1:6" x14ac:dyDescent="0.2">
      <c r="A24" s="97" t="s">
        <v>356</v>
      </c>
      <c r="B24" s="98" t="s">
        <v>357</v>
      </c>
      <c r="C24" s="104">
        <v>341375</v>
      </c>
    </row>
    <row r="25" spans="1:6" x14ac:dyDescent="0.2">
      <c r="A25" s="97" t="s">
        <v>358</v>
      </c>
      <c r="B25" s="98" t="s">
        <v>104</v>
      </c>
      <c r="C25" s="104">
        <v>1923232</v>
      </c>
      <c r="F25" s="102"/>
    </row>
    <row r="26" spans="1:6" x14ac:dyDescent="0.2">
      <c r="A26" s="97" t="s">
        <v>359</v>
      </c>
      <c r="B26" s="100" t="s">
        <v>360</v>
      </c>
      <c r="C26" s="104">
        <v>878217</v>
      </c>
    </row>
    <row r="27" spans="1:6" x14ac:dyDescent="0.2">
      <c r="A27" s="97" t="s">
        <v>361</v>
      </c>
      <c r="B27" s="98" t="s">
        <v>362</v>
      </c>
      <c r="C27" s="104">
        <v>3475749</v>
      </c>
    </row>
    <row r="28" spans="1:6" x14ac:dyDescent="0.2">
      <c r="A28" s="99" t="s">
        <v>363</v>
      </c>
      <c r="B28" s="101" t="s">
        <v>364</v>
      </c>
      <c r="C28" s="104">
        <v>0</v>
      </c>
    </row>
    <row r="29" spans="1:6" x14ac:dyDescent="0.2">
      <c r="A29" s="97" t="s">
        <v>365</v>
      </c>
      <c r="B29" s="98" t="s">
        <v>108</v>
      </c>
      <c r="C29" s="104">
        <f>+C9-C10+C12-C13+C14+C15+C16+C17+C18+C19+C20+C21+C22-C23-C24-C25+C26</f>
        <v>3475749</v>
      </c>
    </row>
    <row r="30" spans="1:6" x14ac:dyDescent="0.2">
      <c r="A30" s="20"/>
      <c r="B30" s="20"/>
      <c r="C30" s="102"/>
    </row>
    <row r="31" spans="1:6" x14ac:dyDescent="0.2">
      <c r="A31" s="20"/>
      <c r="B31" s="20"/>
      <c r="C31" s="102"/>
    </row>
    <row r="32" spans="1:6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F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414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2824299</v>
      </c>
    </row>
    <row r="9" spans="1:3" x14ac:dyDescent="0.2">
      <c r="A9" s="99"/>
      <c r="B9" s="98" t="s">
        <v>334</v>
      </c>
      <c r="C9" s="104">
        <v>3378498</v>
      </c>
    </row>
    <row r="10" spans="1:3" x14ac:dyDescent="0.2">
      <c r="A10" s="99"/>
      <c r="B10" s="98" t="s">
        <v>335</v>
      </c>
      <c r="C10" s="104">
        <v>554199</v>
      </c>
    </row>
    <row r="11" spans="1:3" x14ac:dyDescent="0.2">
      <c r="A11" s="97" t="s">
        <v>336</v>
      </c>
      <c r="B11" s="98" t="s">
        <v>337</v>
      </c>
      <c r="C11" s="104">
        <v>759461</v>
      </c>
    </row>
    <row r="12" spans="1:3" x14ac:dyDescent="0.2">
      <c r="A12" s="99"/>
      <c r="B12" s="98" t="s">
        <v>338</v>
      </c>
      <c r="C12" s="104">
        <v>966044</v>
      </c>
    </row>
    <row r="13" spans="1:3" x14ac:dyDescent="0.2">
      <c r="A13" s="99"/>
      <c r="B13" s="98" t="s">
        <v>339</v>
      </c>
      <c r="C13" s="104">
        <v>206583</v>
      </c>
    </row>
    <row r="14" spans="1:3" ht="25.5" x14ac:dyDescent="0.2">
      <c r="A14" s="97" t="s">
        <v>340</v>
      </c>
      <c r="B14" s="100" t="s">
        <v>341</v>
      </c>
      <c r="C14" s="104">
        <v>78</v>
      </c>
    </row>
    <row r="15" spans="1:3" ht="25.5" x14ac:dyDescent="0.2">
      <c r="A15" s="97" t="s">
        <v>342</v>
      </c>
      <c r="B15" s="100" t="s">
        <v>343</v>
      </c>
      <c r="C15" s="105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6" x14ac:dyDescent="0.2">
      <c r="A17" s="97" t="s">
        <v>346</v>
      </c>
      <c r="B17" s="100" t="s">
        <v>347</v>
      </c>
      <c r="C17" s="105">
        <v>0</v>
      </c>
    </row>
    <row r="18" spans="1:6" x14ac:dyDescent="0.2">
      <c r="A18" s="97" t="s">
        <v>93</v>
      </c>
      <c r="B18" s="98" t="s">
        <v>348</v>
      </c>
      <c r="C18" s="105">
        <v>0</v>
      </c>
    </row>
    <row r="19" spans="1:6" x14ac:dyDescent="0.2">
      <c r="A19" s="97" t="s">
        <v>97</v>
      </c>
      <c r="B19" s="98" t="s">
        <v>349</v>
      </c>
      <c r="C19" s="104">
        <v>-266377</v>
      </c>
    </row>
    <row r="20" spans="1:6" x14ac:dyDescent="0.2">
      <c r="A20" s="97" t="s">
        <v>101</v>
      </c>
      <c r="B20" s="98" t="s">
        <v>350</v>
      </c>
      <c r="C20" s="105">
        <v>0</v>
      </c>
    </row>
    <row r="21" spans="1:6" x14ac:dyDescent="0.2">
      <c r="A21" s="97" t="s">
        <v>351</v>
      </c>
      <c r="B21" s="98" t="s">
        <v>96</v>
      </c>
      <c r="C21" s="104">
        <v>93918</v>
      </c>
    </row>
    <row r="22" spans="1:6" x14ac:dyDescent="0.2">
      <c r="A22" s="97" t="s">
        <v>352</v>
      </c>
      <c r="B22" s="100" t="s">
        <v>353</v>
      </c>
      <c r="C22" s="104">
        <v>-188739</v>
      </c>
    </row>
    <row r="23" spans="1:6" x14ac:dyDescent="0.2">
      <c r="A23" s="97" t="s">
        <v>354</v>
      </c>
      <c r="B23" s="100" t="s">
        <v>355</v>
      </c>
      <c r="C23" s="104">
        <v>840877</v>
      </c>
    </row>
    <row r="24" spans="1:6" x14ac:dyDescent="0.2">
      <c r="A24" s="97" t="s">
        <v>356</v>
      </c>
      <c r="B24" s="98" t="s">
        <v>357</v>
      </c>
      <c r="C24" s="104">
        <v>175007</v>
      </c>
    </row>
    <row r="25" spans="1:6" x14ac:dyDescent="0.2">
      <c r="A25" s="97" t="s">
        <v>358</v>
      </c>
      <c r="B25" s="98" t="s">
        <v>104</v>
      </c>
      <c r="C25" s="104">
        <v>898502</v>
      </c>
      <c r="F25" s="102"/>
    </row>
    <row r="26" spans="1:6" x14ac:dyDescent="0.2">
      <c r="A26" s="97" t="s">
        <v>359</v>
      </c>
      <c r="B26" s="100" t="s">
        <v>360</v>
      </c>
      <c r="C26" s="104">
        <v>593384</v>
      </c>
    </row>
    <row r="27" spans="1:6" x14ac:dyDescent="0.2">
      <c r="A27" s="97" t="s">
        <v>361</v>
      </c>
      <c r="B27" s="98" t="s">
        <v>362</v>
      </c>
      <c r="C27" s="104">
        <v>1901638</v>
      </c>
    </row>
    <row r="28" spans="1:6" x14ac:dyDescent="0.2">
      <c r="A28" s="99" t="s">
        <v>363</v>
      </c>
      <c r="B28" s="101" t="s">
        <v>364</v>
      </c>
      <c r="C28" s="104">
        <v>0</v>
      </c>
    </row>
    <row r="29" spans="1:6" x14ac:dyDescent="0.2">
      <c r="A29" s="97" t="s">
        <v>365</v>
      </c>
      <c r="B29" s="98" t="s">
        <v>108</v>
      </c>
      <c r="C29" s="104">
        <f>+C9-C10+C12-C13+C14+C15+C16+C17+C18+C19+C20+C21+C22-C23-C24-C25+C26</f>
        <v>1901638</v>
      </c>
    </row>
    <row r="30" spans="1:6" x14ac:dyDescent="0.2">
      <c r="A30" s="20"/>
      <c r="B30" s="20"/>
      <c r="C30" s="102"/>
    </row>
    <row r="31" spans="1:6" x14ac:dyDescent="0.2">
      <c r="A31" s="20"/>
      <c r="B31" s="20"/>
      <c r="C31" s="102"/>
    </row>
    <row r="32" spans="1:6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F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412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11234058</v>
      </c>
    </row>
    <row r="9" spans="1:3" x14ac:dyDescent="0.2">
      <c r="A9" s="99"/>
      <c r="B9" s="98" t="s">
        <v>334</v>
      </c>
      <c r="C9" s="104">
        <v>14001296</v>
      </c>
    </row>
    <row r="10" spans="1:3" x14ac:dyDescent="0.2">
      <c r="A10" s="99"/>
      <c r="B10" s="98" t="s">
        <v>335</v>
      </c>
      <c r="C10" s="104">
        <v>2767238</v>
      </c>
    </row>
    <row r="11" spans="1:3" x14ac:dyDescent="0.2">
      <c r="A11" s="97" t="s">
        <v>336</v>
      </c>
      <c r="B11" s="98" t="s">
        <v>337</v>
      </c>
      <c r="C11" s="104">
        <v>3178141</v>
      </c>
    </row>
    <row r="12" spans="1:3" x14ac:dyDescent="0.2">
      <c r="A12" s="99"/>
      <c r="B12" s="98" t="s">
        <v>338</v>
      </c>
      <c r="C12" s="104">
        <v>4020832</v>
      </c>
    </row>
    <row r="13" spans="1:3" x14ac:dyDescent="0.2">
      <c r="A13" s="99"/>
      <c r="B13" s="98" t="s">
        <v>339</v>
      </c>
      <c r="C13" s="104">
        <v>842691</v>
      </c>
    </row>
    <row r="14" spans="1:3" ht="25.5" x14ac:dyDescent="0.2">
      <c r="A14" s="97" t="s">
        <v>340</v>
      </c>
      <c r="B14" s="100" t="s">
        <v>341</v>
      </c>
      <c r="C14" s="104">
        <v>-6454</v>
      </c>
    </row>
    <row r="15" spans="1:3" ht="25.5" x14ac:dyDescent="0.2">
      <c r="A15" s="97" t="s">
        <v>342</v>
      </c>
      <c r="B15" s="100" t="s">
        <v>343</v>
      </c>
      <c r="C15" s="105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6" x14ac:dyDescent="0.2">
      <c r="A17" s="97" t="s">
        <v>346</v>
      </c>
      <c r="B17" s="100" t="s">
        <v>347</v>
      </c>
      <c r="C17" s="105">
        <v>0</v>
      </c>
    </row>
    <row r="18" spans="1:6" x14ac:dyDescent="0.2">
      <c r="A18" s="97" t="s">
        <v>93</v>
      </c>
      <c r="B18" s="98" t="s">
        <v>348</v>
      </c>
      <c r="C18" s="105">
        <v>0</v>
      </c>
    </row>
    <row r="19" spans="1:6" x14ac:dyDescent="0.2">
      <c r="A19" s="97" t="s">
        <v>97</v>
      </c>
      <c r="B19" s="98" t="s">
        <v>349</v>
      </c>
      <c r="C19" s="104">
        <v>644041</v>
      </c>
    </row>
    <row r="20" spans="1:6" x14ac:dyDescent="0.2">
      <c r="A20" s="97" t="s">
        <v>101</v>
      </c>
      <c r="B20" s="98" t="s">
        <v>350</v>
      </c>
      <c r="C20" s="105">
        <v>0</v>
      </c>
    </row>
    <row r="21" spans="1:6" x14ac:dyDescent="0.2">
      <c r="A21" s="97" t="s">
        <v>351</v>
      </c>
      <c r="B21" s="98" t="s">
        <v>96</v>
      </c>
      <c r="C21" s="104">
        <v>320748</v>
      </c>
    </row>
    <row r="22" spans="1:6" x14ac:dyDescent="0.2">
      <c r="A22" s="97" t="s">
        <v>352</v>
      </c>
      <c r="B22" s="100" t="s">
        <v>353</v>
      </c>
      <c r="C22" s="104">
        <v>-2933789</v>
      </c>
    </row>
    <row r="23" spans="1:6" x14ac:dyDescent="0.2">
      <c r="A23" s="97" t="s">
        <v>354</v>
      </c>
      <c r="B23" s="100" t="s">
        <v>355</v>
      </c>
      <c r="C23" s="104">
        <v>3139397</v>
      </c>
    </row>
    <row r="24" spans="1:6" x14ac:dyDescent="0.2">
      <c r="A24" s="97" t="s">
        <v>356</v>
      </c>
      <c r="B24" s="98" t="s">
        <v>357</v>
      </c>
      <c r="C24" s="104">
        <v>779869</v>
      </c>
    </row>
    <row r="25" spans="1:6" x14ac:dyDescent="0.2">
      <c r="A25" s="97" t="s">
        <v>358</v>
      </c>
      <c r="B25" s="98" t="s">
        <v>104</v>
      </c>
      <c r="C25" s="104">
        <v>4093909</v>
      </c>
      <c r="F25" s="102"/>
    </row>
    <row r="26" spans="1:6" x14ac:dyDescent="0.2">
      <c r="A26" s="97" t="s">
        <v>359</v>
      </c>
      <c r="B26" s="100" t="s">
        <v>360</v>
      </c>
      <c r="C26" s="104">
        <v>1732336</v>
      </c>
    </row>
    <row r="27" spans="1:6" x14ac:dyDescent="0.2">
      <c r="A27" s="97" t="s">
        <v>361</v>
      </c>
      <c r="B27" s="98" t="s">
        <v>362</v>
      </c>
      <c r="C27" s="104">
        <v>6155906</v>
      </c>
    </row>
    <row r="28" spans="1:6" x14ac:dyDescent="0.2">
      <c r="A28" s="99" t="s">
        <v>363</v>
      </c>
      <c r="B28" s="101" t="s">
        <v>364</v>
      </c>
      <c r="C28" s="104">
        <v>0</v>
      </c>
    </row>
    <row r="29" spans="1:6" x14ac:dyDescent="0.2">
      <c r="A29" s="97" t="s">
        <v>365</v>
      </c>
      <c r="B29" s="98" t="s">
        <v>108</v>
      </c>
      <c r="C29" s="104">
        <f>+C9-C10+C12-C13+C14+C15+C16+C17+C18+C19+C20+C21+C22-C23-C24-C25+C26</f>
        <v>6155906</v>
      </c>
    </row>
    <row r="30" spans="1:6" x14ac:dyDescent="0.2">
      <c r="A30" s="20"/>
      <c r="B30" s="20"/>
      <c r="C30" s="102"/>
    </row>
    <row r="31" spans="1:6" x14ac:dyDescent="0.2">
      <c r="A31" s="20"/>
      <c r="B31" s="20"/>
      <c r="C31" s="102"/>
    </row>
    <row r="32" spans="1:6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F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410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8362351</v>
      </c>
    </row>
    <row r="9" spans="1:3" x14ac:dyDescent="0.2">
      <c r="A9" s="99"/>
      <c r="B9" s="98" t="s">
        <v>334</v>
      </c>
      <c r="C9" s="104">
        <v>10524680</v>
      </c>
    </row>
    <row r="10" spans="1:3" x14ac:dyDescent="0.2">
      <c r="A10" s="99"/>
      <c r="B10" s="98" t="s">
        <v>335</v>
      </c>
      <c r="C10" s="104">
        <v>2162329</v>
      </c>
    </row>
    <row r="11" spans="1:3" x14ac:dyDescent="0.2">
      <c r="A11" s="97" t="s">
        <v>336</v>
      </c>
      <c r="B11" s="98" t="s">
        <v>337</v>
      </c>
      <c r="C11" s="104">
        <v>2373287</v>
      </c>
    </row>
    <row r="12" spans="1:3" x14ac:dyDescent="0.2">
      <c r="A12" s="99"/>
      <c r="B12" s="98" t="s">
        <v>338</v>
      </c>
      <c r="C12" s="104">
        <v>2983978</v>
      </c>
    </row>
    <row r="13" spans="1:3" x14ac:dyDescent="0.2">
      <c r="A13" s="99"/>
      <c r="B13" s="98" t="s">
        <v>339</v>
      </c>
      <c r="C13" s="104">
        <v>610691</v>
      </c>
    </row>
    <row r="14" spans="1:3" ht="25.5" x14ac:dyDescent="0.2">
      <c r="A14" s="97" t="s">
        <v>340</v>
      </c>
      <c r="B14" s="100" t="s">
        <v>341</v>
      </c>
      <c r="C14" s="104">
        <v>7925</v>
      </c>
    </row>
    <row r="15" spans="1:3" ht="25.5" x14ac:dyDescent="0.2">
      <c r="A15" s="97" t="s">
        <v>342</v>
      </c>
      <c r="B15" s="100" t="s">
        <v>343</v>
      </c>
      <c r="C15" s="105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6" x14ac:dyDescent="0.2">
      <c r="A17" s="97" t="s">
        <v>346</v>
      </c>
      <c r="B17" s="100" t="s">
        <v>347</v>
      </c>
      <c r="C17" s="105">
        <v>0</v>
      </c>
    </row>
    <row r="18" spans="1:6" x14ac:dyDescent="0.2">
      <c r="A18" s="97" t="s">
        <v>93</v>
      </c>
      <c r="B18" s="98" t="s">
        <v>348</v>
      </c>
      <c r="C18" s="105">
        <v>0</v>
      </c>
    </row>
    <row r="19" spans="1:6" x14ac:dyDescent="0.2">
      <c r="A19" s="97" t="s">
        <v>97</v>
      </c>
      <c r="B19" s="98" t="s">
        <v>349</v>
      </c>
      <c r="C19" s="104">
        <v>388084</v>
      </c>
    </row>
    <row r="20" spans="1:6" x14ac:dyDescent="0.2">
      <c r="A20" s="97" t="s">
        <v>101</v>
      </c>
      <c r="B20" s="98" t="s">
        <v>350</v>
      </c>
      <c r="C20" s="105">
        <v>0</v>
      </c>
    </row>
    <row r="21" spans="1:6" x14ac:dyDescent="0.2">
      <c r="A21" s="97" t="s">
        <v>351</v>
      </c>
      <c r="B21" s="98" t="s">
        <v>96</v>
      </c>
      <c r="C21" s="104">
        <v>233695</v>
      </c>
    </row>
    <row r="22" spans="1:6" x14ac:dyDescent="0.2">
      <c r="A22" s="97" t="s">
        <v>352</v>
      </c>
      <c r="B22" s="100" t="s">
        <v>353</v>
      </c>
      <c r="C22" s="104">
        <v>-1562778</v>
      </c>
    </row>
    <row r="23" spans="1:6" x14ac:dyDescent="0.2">
      <c r="A23" s="97" t="s">
        <v>354</v>
      </c>
      <c r="B23" s="100" t="s">
        <v>355</v>
      </c>
      <c r="C23" s="104">
        <v>2439497</v>
      </c>
    </row>
    <row r="24" spans="1:6" x14ac:dyDescent="0.2">
      <c r="A24" s="97" t="s">
        <v>356</v>
      </c>
      <c r="B24" s="98" t="s">
        <v>357</v>
      </c>
      <c r="C24" s="104">
        <v>594742</v>
      </c>
    </row>
    <row r="25" spans="1:6" x14ac:dyDescent="0.2">
      <c r="A25" s="97" t="s">
        <v>358</v>
      </c>
      <c r="B25" s="98" t="s">
        <v>104</v>
      </c>
      <c r="C25" s="104">
        <v>2882478</v>
      </c>
      <c r="F25" s="102"/>
    </row>
    <row r="26" spans="1:6" x14ac:dyDescent="0.2">
      <c r="A26" s="97" t="s">
        <v>359</v>
      </c>
      <c r="B26" s="100" t="s">
        <v>360</v>
      </c>
      <c r="C26" s="104">
        <v>1454933</v>
      </c>
    </row>
    <row r="27" spans="1:6" x14ac:dyDescent="0.2">
      <c r="A27" s="97" t="s">
        <v>361</v>
      </c>
      <c r="B27" s="98" t="s">
        <v>362</v>
      </c>
      <c r="C27" s="104">
        <v>5340780</v>
      </c>
    </row>
    <row r="28" spans="1:6" x14ac:dyDescent="0.2">
      <c r="A28" s="99" t="s">
        <v>363</v>
      </c>
      <c r="B28" s="101" t="s">
        <v>364</v>
      </c>
      <c r="C28" s="104">
        <v>0</v>
      </c>
    </row>
    <row r="29" spans="1:6" x14ac:dyDescent="0.2">
      <c r="A29" s="97" t="s">
        <v>365</v>
      </c>
      <c r="B29" s="98" t="s">
        <v>108</v>
      </c>
      <c r="C29" s="104">
        <f>+C9-C10+C12-C13+C14+C15+C16+C17+C18+C19+C20+C21+C22-C23-C24-C25+C26</f>
        <v>5340780</v>
      </c>
    </row>
    <row r="30" spans="1:6" x14ac:dyDescent="0.2">
      <c r="A30" s="20"/>
      <c r="B30" s="20"/>
      <c r="C30" s="102"/>
    </row>
    <row r="31" spans="1:6" x14ac:dyDescent="0.2">
      <c r="A31" s="20"/>
      <c r="B31" s="20"/>
      <c r="C31" s="102"/>
    </row>
    <row r="32" spans="1:6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F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408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5459298</v>
      </c>
    </row>
    <row r="9" spans="1:3" x14ac:dyDescent="0.2">
      <c r="A9" s="99"/>
      <c r="B9" s="98" t="s">
        <v>334</v>
      </c>
      <c r="C9" s="104">
        <v>6967184</v>
      </c>
    </row>
    <row r="10" spans="1:3" x14ac:dyDescent="0.2">
      <c r="A10" s="99"/>
      <c r="B10" s="98" t="s">
        <v>335</v>
      </c>
      <c r="C10" s="104">
        <v>1507886</v>
      </c>
    </row>
    <row r="11" spans="1:3" x14ac:dyDescent="0.2">
      <c r="A11" s="97" t="s">
        <v>336</v>
      </c>
      <c r="B11" s="98" t="s">
        <v>337</v>
      </c>
      <c r="C11" s="104">
        <v>1551771</v>
      </c>
    </row>
    <row r="12" spans="1:3" x14ac:dyDescent="0.2">
      <c r="A12" s="99"/>
      <c r="B12" s="98" t="s">
        <v>338</v>
      </c>
      <c r="C12" s="104">
        <v>1932749</v>
      </c>
    </row>
    <row r="13" spans="1:3" x14ac:dyDescent="0.2">
      <c r="A13" s="99"/>
      <c r="B13" s="98" t="s">
        <v>339</v>
      </c>
      <c r="C13" s="104">
        <v>380978</v>
      </c>
    </row>
    <row r="14" spans="1:3" ht="25.5" x14ac:dyDescent="0.2">
      <c r="A14" s="97" t="s">
        <v>340</v>
      </c>
      <c r="B14" s="100" t="s">
        <v>341</v>
      </c>
      <c r="C14" s="104">
        <v>4328</v>
      </c>
    </row>
    <row r="15" spans="1:3" ht="25.5" x14ac:dyDescent="0.2">
      <c r="A15" s="97" t="s">
        <v>342</v>
      </c>
      <c r="B15" s="100" t="s">
        <v>343</v>
      </c>
      <c r="C15" s="105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6" x14ac:dyDescent="0.2">
      <c r="A17" s="97" t="s">
        <v>346</v>
      </c>
      <c r="B17" s="100" t="s">
        <v>347</v>
      </c>
      <c r="C17" s="105">
        <v>0</v>
      </c>
    </row>
    <row r="18" spans="1:6" x14ac:dyDescent="0.2">
      <c r="A18" s="97" t="s">
        <v>93</v>
      </c>
      <c r="B18" s="98" t="s">
        <v>348</v>
      </c>
      <c r="C18" s="105">
        <v>0</v>
      </c>
    </row>
    <row r="19" spans="1:6" x14ac:dyDescent="0.2">
      <c r="A19" s="97" t="s">
        <v>97</v>
      </c>
      <c r="B19" s="98" t="s">
        <v>349</v>
      </c>
      <c r="C19" s="104">
        <v>346152</v>
      </c>
    </row>
    <row r="20" spans="1:6" x14ac:dyDescent="0.2">
      <c r="A20" s="97" t="s">
        <v>101</v>
      </c>
      <c r="B20" s="98" t="s">
        <v>350</v>
      </c>
      <c r="C20" s="105">
        <v>0</v>
      </c>
    </row>
    <row r="21" spans="1:6" x14ac:dyDescent="0.2">
      <c r="A21" s="97" t="s">
        <v>351</v>
      </c>
      <c r="B21" s="98" t="s">
        <v>96</v>
      </c>
      <c r="C21" s="104">
        <v>157135</v>
      </c>
    </row>
    <row r="22" spans="1:6" x14ac:dyDescent="0.2">
      <c r="A22" s="97" t="s">
        <v>352</v>
      </c>
      <c r="B22" s="100" t="s">
        <v>353</v>
      </c>
      <c r="C22" s="104">
        <v>-861889</v>
      </c>
    </row>
    <row r="23" spans="1:6" x14ac:dyDescent="0.2">
      <c r="A23" s="97" t="s">
        <v>354</v>
      </c>
      <c r="B23" s="100" t="s">
        <v>355</v>
      </c>
      <c r="C23" s="104">
        <v>1653992</v>
      </c>
    </row>
    <row r="24" spans="1:6" x14ac:dyDescent="0.2">
      <c r="A24" s="97" t="s">
        <v>356</v>
      </c>
      <c r="B24" s="98" t="s">
        <v>357</v>
      </c>
      <c r="C24" s="104">
        <v>406252</v>
      </c>
    </row>
    <row r="25" spans="1:6" x14ac:dyDescent="0.2">
      <c r="A25" s="97" t="s">
        <v>358</v>
      </c>
      <c r="B25" s="98" t="s">
        <v>104</v>
      </c>
      <c r="C25" s="104">
        <v>1903446</v>
      </c>
      <c r="F25" s="102"/>
    </row>
    <row r="26" spans="1:6" x14ac:dyDescent="0.2">
      <c r="A26" s="97" t="s">
        <v>359</v>
      </c>
      <c r="B26" s="100" t="s">
        <v>360</v>
      </c>
      <c r="C26" s="104">
        <v>974984</v>
      </c>
    </row>
    <row r="27" spans="1:6" x14ac:dyDescent="0.2">
      <c r="A27" s="97" t="s">
        <v>361</v>
      </c>
      <c r="B27" s="98" t="s">
        <v>362</v>
      </c>
      <c r="C27" s="104">
        <v>3668089</v>
      </c>
    </row>
    <row r="28" spans="1:6" x14ac:dyDescent="0.2">
      <c r="A28" s="99" t="s">
        <v>363</v>
      </c>
      <c r="B28" s="101" t="s">
        <v>364</v>
      </c>
      <c r="C28" s="104">
        <v>0</v>
      </c>
    </row>
    <row r="29" spans="1:6" x14ac:dyDescent="0.2">
      <c r="A29" s="97" t="s">
        <v>365</v>
      </c>
      <c r="B29" s="98" t="s">
        <v>108</v>
      </c>
      <c r="C29" s="104">
        <f>+C9-C10+C12-C13+C14+C15+C16+C17+C18+C19+C20+C21+C22-C23-C24-C25+C26</f>
        <v>3668089</v>
      </c>
    </row>
    <row r="30" spans="1:6" x14ac:dyDescent="0.2">
      <c r="A30" s="20"/>
      <c r="B30" s="20"/>
      <c r="C30" s="102"/>
    </row>
    <row r="31" spans="1:6" x14ac:dyDescent="0.2">
      <c r="A31" s="20"/>
      <c r="B31" s="20"/>
      <c r="C31" s="102"/>
    </row>
    <row r="32" spans="1:6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F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406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2679679</v>
      </c>
    </row>
    <row r="9" spans="1:3" x14ac:dyDescent="0.2">
      <c r="A9" s="99"/>
      <c r="B9" s="98" t="s">
        <v>334</v>
      </c>
      <c r="C9" s="104">
        <v>3435211</v>
      </c>
    </row>
    <row r="10" spans="1:3" x14ac:dyDescent="0.2">
      <c r="A10" s="99"/>
      <c r="B10" s="98" t="s">
        <v>335</v>
      </c>
      <c r="C10" s="104">
        <v>755532</v>
      </c>
    </row>
    <row r="11" spans="1:3" x14ac:dyDescent="0.2">
      <c r="A11" s="97" t="s">
        <v>336</v>
      </c>
      <c r="B11" s="98" t="s">
        <v>337</v>
      </c>
      <c r="C11" s="104">
        <v>746596</v>
      </c>
    </row>
    <row r="12" spans="1:3" x14ac:dyDescent="0.2">
      <c r="A12" s="99"/>
      <c r="B12" s="98" t="s">
        <v>338</v>
      </c>
      <c r="C12" s="104">
        <v>922692</v>
      </c>
    </row>
    <row r="13" spans="1:3" x14ac:dyDescent="0.2">
      <c r="A13" s="99"/>
      <c r="B13" s="98" t="s">
        <v>339</v>
      </c>
      <c r="C13" s="104">
        <v>176096</v>
      </c>
    </row>
    <row r="14" spans="1:3" ht="25.5" x14ac:dyDescent="0.2">
      <c r="A14" s="97" t="s">
        <v>340</v>
      </c>
      <c r="B14" s="100" t="s">
        <v>341</v>
      </c>
      <c r="C14" s="104">
        <v>2847</v>
      </c>
    </row>
    <row r="15" spans="1:3" ht="25.5" x14ac:dyDescent="0.2">
      <c r="A15" s="97" t="s">
        <v>342</v>
      </c>
      <c r="B15" s="100" t="s">
        <v>343</v>
      </c>
      <c r="C15" s="105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6" x14ac:dyDescent="0.2">
      <c r="A17" s="97" t="s">
        <v>346</v>
      </c>
      <c r="B17" s="100" t="s">
        <v>347</v>
      </c>
      <c r="C17" s="105">
        <v>0</v>
      </c>
    </row>
    <row r="18" spans="1:6" x14ac:dyDescent="0.2">
      <c r="A18" s="97" t="s">
        <v>93</v>
      </c>
      <c r="B18" s="98" t="s">
        <v>348</v>
      </c>
      <c r="C18" s="105">
        <v>0</v>
      </c>
    </row>
    <row r="19" spans="1:6" x14ac:dyDescent="0.2">
      <c r="A19" s="97" t="s">
        <v>97</v>
      </c>
      <c r="B19" s="98" t="s">
        <v>349</v>
      </c>
      <c r="C19" s="104">
        <v>1402871</v>
      </c>
    </row>
    <row r="20" spans="1:6" x14ac:dyDescent="0.2">
      <c r="A20" s="97" t="s">
        <v>101</v>
      </c>
      <c r="B20" s="98" t="s">
        <v>350</v>
      </c>
      <c r="C20" s="105">
        <v>0</v>
      </c>
    </row>
    <row r="21" spans="1:6" x14ac:dyDescent="0.2">
      <c r="A21" s="97" t="s">
        <v>351</v>
      </c>
      <c r="B21" s="98" t="s">
        <v>96</v>
      </c>
      <c r="C21" s="104">
        <v>76470</v>
      </c>
    </row>
    <row r="22" spans="1:6" x14ac:dyDescent="0.2">
      <c r="A22" s="97" t="s">
        <v>352</v>
      </c>
      <c r="B22" s="100" t="s">
        <v>353</v>
      </c>
      <c r="C22" s="104">
        <v>-293529</v>
      </c>
    </row>
    <row r="23" spans="1:6" x14ac:dyDescent="0.2">
      <c r="A23" s="97" t="s">
        <v>354</v>
      </c>
      <c r="B23" s="100" t="s">
        <v>355</v>
      </c>
      <c r="C23" s="104">
        <v>902927</v>
      </c>
    </row>
    <row r="24" spans="1:6" x14ac:dyDescent="0.2">
      <c r="A24" s="97" t="s">
        <v>356</v>
      </c>
      <c r="B24" s="98" t="s">
        <v>357</v>
      </c>
      <c r="C24" s="104">
        <v>212870</v>
      </c>
    </row>
    <row r="25" spans="1:6" x14ac:dyDescent="0.2">
      <c r="A25" s="97" t="s">
        <v>358</v>
      </c>
      <c r="B25" s="98" t="s">
        <v>104</v>
      </c>
      <c r="C25" s="104">
        <v>899092</v>
      </c>
      <c r="F25" s="102"/>
    </row>
    <row r="26" spans="1:6" x14ac:dyDescent="0.2">
      <c r="A26" s="97" t="s">
        <v>359</v>
      </c>
      <c r="B26" s="100" t="s">
        <v>360</v>
      </c>
      <c r="C26" s="104">
        <v>-656996</v>
      </c>
    </row>
    <row r="27" spans="1:6" x14ac:dyDescent="0.2">
      <c r="A27" s="97" t="s">
        <v>361</v>
      </c>
      <c r="B27" s="98" t="s">
        <v>362</v>
      </c>
      <c r="C27" s="104">
        <v>1943049</v>
      </c>
    </row>
    <row r="28" spans="1:6" x14ac:dyDescent="0.2">
      <c r="A28" s="99" t="s">
        <v>363</v>
      </c>
      <c r="B28" s="101" t="s">
        <v>364</v>
      </c>
      <c r="C28" s="104">
        <v>0</v>
      </c>
    </row>
    <row r="29" spans="1:6" x14ac:dyDescent="0.2">
      <c r="A29" s="97" t="s">
        <v>365</v>
      </c>
      <c r="B29" s="98" t="s">
        <v>108</v>
      </c>
      <c r="C29" s="104">
        <f>+C9-C10+C12-C13+C14+C15+C16+C17+C18+C19+C20+C21+C22-C23-C24-C25+C26</f>
        <v>1943049</v>
      </c>
    </row>
    <row r="30" spans="1:6" x14ac:dyDescent="0.2">
      <c r="A30" s="20"/>
      <c r="B30" s="20"/>
      <c r="C30" s="102"/>
    </row>
    <row r="31" spans="1:6" x14ac:dyDescent="0.2">
      <c r="A31" s="20"/>
      <c r="B31" s="20"/>
      <c r="C31" s="102"/>
    </row>
    <row r="32" spans="1:6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F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404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f>+C9-C10</f>
        <v>9886462</v>
      </c>
    </row>
    <row r="9" spans="1:3" x14ac:dyDescent="0.2">
      <c r="A9" s="99"/>
      <c r="B9" s="98" t="s">
        <v>334</v>
      </c>
      <c r="C9" s="104">
        <v>13524933</v>
      </c>
    </row>
    <row r="10" spans="1:3" x14ac:dyDescent="0.2">
      <c r="A10" s="99"/>
      <c r="B10" s="98" t="s">
        <v>335</v>
      </c>
      <c r="C10" s="104">
        <v>3638471</v>
      </c>
    </row>
    <row r="11" spans="1:3" x14ac:dyDescent="0.2">
      <c r="A11" s="97" t="s">
        <v>336</v>
      </c>
      <c r="B11" s="98" t="s">
        <v>337</v>
      </c>
      <c r="C11" s="104">
        <f>+C12-C13</f>
        <v>3115070</v>
      </c>
    </row>
    <row r="12" spans="1:3" x14ac:dyDescent="0.2">
      <c r="A12" s="99"/>
      <c r="B12" s="98" t="s">
        <v>338</v>
      </c>
      <c r="C12" s="104">
        <v>3786230</v>
      </c>
    </row>
    <row r="13" spans="1:3" x14ac:dyDescent="0.2">
      <c r="A13" s="99"/>
      <c r="B13" s="98" t="s">
        <v>339</v>
      </c>
      <c r="C13" s="104">
        <v>671160</v>
      </c>
    </row>
    <row r="14" spans="1:3" ht="25.5" x14ac:dyDescent="0.2">
      <c r="A14" s="97" t="s">
        <v>340</v>
      </c>
      <c r="B14" s="100" t="s">
        <v>341</v>
      </c>
      <c r="C14" s="104">
        <v>26904</v>
      </c>
    </row>
    <row r="15" spans="1:3" ht="25.5" x14ac:dyDescent="0.2">
      <c r="A15" s="97" t="s">
        <v>342</v>
      </c>
      <c r="B15" s="100" t="s">
        <v>343</v>
      </c>
      <c r="C15" s="104">
        <v>249228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6" x14ac:dyDescent="0.2">
      <c r="A17" s="97" t="s">
        <v>346</v>
      </c>
      <c r="B17" s="100" t="s">
        <v>347</v>
      </c>
      <c r="C17" s="105">
        <v>0</v>
      </c>
    </row>
    <row r="18" spans="1:6" x14ac:dyDescent="0.2">
      <c r="A18" s="97" t="s">
        <v>93</v>
      </c>
      <c r="B18" s="98" t="s">
        <v>348</v>
      </c>
      <c r="C18" s="105">
        <v>0</v>
      </c>
    </row>
    <row r="19" spans="1:6" x14ac:dyDescent="0.2">
      <c r="A19" s="97" t="s">
        <v>97</v>
      </c>
      <c r="B19" s="98" t="s">
        <v>349</v>
      </c>
      <c r="C19" s="104">
        <v>-3980001</v>
      </c>
    </row>
    <row r="20" spans="1:6" x14ac:dyDescent="0.2">
      <c r="A20" s="97" t="s">
        <v>101</v>
      </c>
      <c r="B20" s="98" t="s">
        <v>350</v>
      </c>
      <c r="C20" s="105">
        <v>330</v>
      </c>
    </row>
    <row r="21" spans="1:6" x14ac:dyDescent="0.2">
      <c r="A21" s="97" t="s">
        <v>351</v>
      </c>
      <c r="B21" s="98" t="s">
        <v>96</v>
      </c>
      <c r="C21" s="104">
        <v>355596</v>
      </c>
    </row>
    <row r="22" spans="1:6" x14ac:dyDescent="0.2">
      <c r="A22" s="97" t="s">
        <v>352</v>
      </c>
      <c r="B22" s="100" t="s">
        <v>353</v>
      </c>
      <c r="C22" s="104">
        <v>-1975490</v>
      </c>
    </row>
    <row r="23" spans="1:6" x14ac:dyDescent="0.2">
      <c r="A23" s="97" t="s">
        <v>354</v>
      </c>
      <c r="B23" s="100" t="s">
        <v>355</v>
      </c>
      <c r="C23" s="104">
        <v>3035475</v>
      </c>
    </row>
    <row r="24" spans="1:6" x14ac:dyDescent="0.2">
      <c r="A24" s="97" t="s">
        <v>356</v>
      </c>
      <c r="B24" s="98" t="s">
        <v>357</v>
      </c>
      <c r="C24" s="104">
        <v>871505</v>
      </c>
    </row>
    <row r="25" spans="1:6" x14ac:dyDescent="0.2">
      <c r="A25" s="97" t="s">
        <v>358</v>
      </c>
      <c r="B25" s="98" t="s">
        <v>104</v>
      </c>
      <c r="C25" s="104">
        <v>4301141</v>
      </c>
      <c r="F25" s="102"/>
    </row>
    <row r="26" spans="1:6" x14ac:dyDescent="0.2">
      <c r="A26" s="97" t="s">
        <v>359</v>
      </c>
      <c r="B26" s="100" t="s">
        <v>360</v>
      </c>
      <c r="C26" s="104">
        <f>20184096-13529815</f>
        <v>6654281</v>
      </c>
    </row>
    <row r="27" spans="1:6" x14ac:dyDescent="0.2">
      <c r="A27" s="97" t="s">
        <v>361</v>
      </c>
      <c r="B27" s="98" t="s">
        <v>362</v>
      </c>
      <c r="C27" s="104">
        <v>6124259</v>
      </c>
    </row>
    <row r="28" spans="1:6" x14ac:dyDescent="0.2">
      <c r="A28" s="99" t="s">
        <v>363</v>
      </c>
      <c r="B28" s="101" t="s">
        <v>364</v>
      </c>
      <c r="C28" s="104">
        <v>0</v>
      </c>
    </row>
    <row r="29" spans="1:6" x14ac:dyDescent="0.2">
      <c r="A29" s="97" t="s">
        <v>365</v>
      </c>
      <c r="B29" s="98" t="s">
        <v>108</v>
      </c>
      <c r="C29" s="104">
        <f>+C9-C10+C12-C13+C14+C15+C16+C17+C18+C19+C20+C21+C22-C23-C24-C25+C26</f>
        <v>6124259</v>
      </c>
    </row>
    <row r="30" spans="1:6" x14ac:dyDescent="0.2">
      <c r="A30" s="20"/>
      <c r="B30" s="20"/>
      <c r="C30" s="102"/>
    </row>
    <row r="31" spans="1:6" x14ac:dyDescent="0.2">
      <c r="A31" s="20"/>
      <c r="B31" s="20"/>
      <c r="C31" s="102"/>
    </row>
    <row r="32" spans="1:6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C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402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7151634</v>
      </c>
    </row>
    <row r="9" spans="1:3" x14ac:dyDescent="0.2">
      <c r="A9" s="99"/>
      <c r="B9" s="98" t="s">
        <v>334</v>
      </c>
      <c r="C9" s="104">
        <v>9965892</v>
      </c>
    </row>
    <row r="10" spans="1:3" x14ac:dyDescent="0.2">
      <c r="A10" s="99"/>
      <c r="B10" s="98" t="s">
        <v>335</v>
      </c>
      <c r="C10" s="104">
        <v>2814258</v>
      </c>
    </row>
    <row r="11" spans="1:3" x14ac:dyDescent="0.2">
      <c r="A11" s="97" t="s">
        <v>336</v>
      </c>
      <c r="B11" s="98" t="s">
        <v>337</v>
      </c>
      <c r="C11" s="104">
        <v>2322517</v>
      </c>
    </row>
    <row r="12" spans="1:3" x14ac:dyDescent="0.2">
      <c r="A12" s="99"/>
      <c r="B12" s="98" t="s">
        <v>338</v>
      </c>
      <c r="C12" s="104">
        <v>2809882</v>
      </c>
    </row>
    <row r="13" spans="1:3" x14ac:dyDescent="0.2">
      <c r="A13" s="99"/>
      <c r="B13" s="98" t="s">
        <v>339</v>
      </c>
      <c r="C13" s="104">
        <v>487365</v>
      </c>
    </row>
    <row r="14" spans="1:3" ht="25.5" x14ac:dyDescent="0.2">
      <c r="A14" s="97" t="s">
        <v>340</v>
      </c>
      <c r="B14" s="100" t="s">
        <v>341</v>
      </c>
      <c r="C14" s="104">
        <v>26289</v>
      </c>
    </row>
    <row r="15" spans="1:3" ht="25.5" x14ac:dyDescent="0.2">
      <c r="A15" s="97" t="s">
        <v>342</v>
      </c>
      <c r="B15" s="100" t="s">
        <v>343</v>
      </c>
      <c r="C15" s="104">
        <v>249228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3" x14ac:dyDescent="0.2">
      <c r="A17" s="97" t="s">
        <v>346</v>
      </c>
      <c r="B17" s="100" t="s">
        <v>347</v>
      </c>
      <c r="C17" s="105">
        <v>0</v>
      </c>
    </row>
    <row r="18" spans="1:3" x14ac:dyDescent="0.2">
      <c r="A18" s="97" t="s">
        <v>93</v>
      </c>
      <c r="B18" s="98" t="s">
        <v>348</v>
      </c>
      <c r="C18" s="105">
        <v>0</v>
      </c>
    </row>
    <row r="19" spans="1:3" x14ac:dyDescent="0.2">
      <c r="A19" s="97" t="s">
        <v>97</v>
      </c>
      <c r="B19" s="98" t="s">
        <v>349</v>
      </c>
      <c r="C19" s="104">
        <v>-5178197</v>
      </c>
    </row>
    <row r="20" spans="1:3" x14ac:dyDescent="0.2">
      <c r="A20" s="97" t="s">
        <v>101</v>
      </c>
      <c r="B20" s="98" t="s">
        <v>350</v>
      </c>
      <c r="C20" s="105">
        <v>330</v>
      </c>
    </row>
    <row r="21" spans="1:3" x14ac:dyDescent="0.2">
      <c r="A21" s="97" t="s">
        <v>351</v>
      </c>
      <c r="B21" s="98" t="s">
        <v>96</v>
      </c>
      <c r="C21" s="104">
        <v>272422</v>
      </c>
    </row>
    <row r="22" spans="1:3" x14ac:dyDescent="0.2">
      <c r="A22" s="97" t="s">
        <v>352</v>
      </c>
      <c r="B22" s="100" t="s">
        <v>353</v>
      </c>
      <c r="C22" s="104">
        <v>-973403</v>
      </c>
    </row>
    <row r="23" spans="1:3" x14ac:dyDescent="0.2">
      <c r="A23" s="97" t="s">
        <v>354</v>
      </c>
      <c r="B23" s="100" t="s">
        <v>355</v>
      </c>
      <c r="C23" s="104">
        <v>2310344</v>
      </c>
    </row>
    <row r="24" spans="1:3" x14ac:dyDescent="0.2">
      <c r="A24" s="97" t="s">
        <v>356</v>
      </c>
      <c r="B24" s="98" t="s">
        <v>357</v>
      </c>
      <c r="C24" s="104">
        <v>652684</v>
      </c>
    </row>
    <row r="25" spans="1:3" x14ac:dyDescent="0.2">
      <c r="A25" s="97" t="s">
        <v>358</v>
      </c>
      <c r="B25" s="98" t="s">
        <v>104</v>
      </c>
      <c r="C25" s="104">
        <v>3020726</v>
      </c>
    </row>
    <row r="26" spans="1:3" x14ac:dyDescent="0.2">
      <c r="A26" s="97" t="s">
        <v>359</v>
      </c>
      <c r="B26" s="100" t="s">
        <v>360</v>
      </c>
      <c r="C26" s="104">
        <v>7069176</v>
      </c>
    </row>
    <row r="27" spans="1:3" x14ac:dyDescent="0.2">
      <c r="A27" s="97" t="s">
        <v>361</v>
      </c>
      <c r="B27" s="98" t="s">
        <v>362</v>
      </c>
      <c r="C27" s="104">
        <v>4956242</v>
      </c>
    </row>
    <row r="28" spans="1:3" x14ac:dyDescent="0.2">
      <c r="A28" s="99" t="s">
        <v>363</v>
      </c>
      <c r="B28" s="101" t="s">
        <v>364</v>
      </c>
      <c r="C28" s="104">
        <v>0</v>
      </c>
    </row>
    <row r="29" spans="1:3" x14ac:dyDescent="0.2">
      <c r="A29" s="97" t="s">
        <v>365</v>
      </c>
      <c r="B29" s="98" t="s">
        <v>108</v>
      </c>
      <c r="C29" s="104">
        <f>+C9-C10+C12-C13+C14+C15+C16+C17+C18+C19+C20+C21+C22-C23-C24-C25+C26</f>
        <v>4956242</v>
      </c>
    </row>
    <row r="30" spans="1:3" x14ac:dyDescent="0.2">
      <c r="A30" s="20"/>
      <c r="B30" s="20"/>
      <c r="C30" s="102"/>
    </row>
    <row r="31" spans="1:3" x14ac:dyDescent="0.2">
      <c r="A31" s="20"/>
      <c r="B31" s="20"/>
      <c r="C31" s="102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C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399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4753409</v>
      </c>
    </row>
    <row r="9" spans="1:3" x14ac:dyDescent="0.2">
      <c r="A9" s="99"/>
      <c r="B9" s="98" t="s">
        <v>334</v>
      </c>
      <c r="C9" s="104">
        <v>6622708</v>
      </c>
    </row>
    <row r="10" spans="1:3" x14ac:dyDescent="0.2">
      <c r="A10" s="99"/>
      <c r="B10" s="98" t="s">
        <v>335</v>
      </c>
      <c r="C10" s="104">
        <v>1869299</v>
      </c>
    </row>
    <row r="11" spans="1:3" x14ac:dyDescent="0.2">
      <c r="A11" s="97" t="s">
        <v>336</v>
      </c>
      <c r="B11" s="98" t="s">
        <v>337</v>
      </c>
      <c r="C11" s="104">
        <v>1525409</v>
      </c>
    </row>
    <row r="12" spans="1:3" x14ac:dyDescent="0.2">
      <c r="A12" s="99"/>
      <c r="B12" s="98" t="s">
        <v>338</v>
      </c>
      <c r="C12" s="104">
        <v>1833705</v>
      </c>
    </row>
    <row r="13" spans="1:3" x14ac:dyDescent="0.2">
      <c r="A13" s="99"/>
      <c r="B13" s="98" t="s">
        <v>339</v>
      </c>
      <c r="C13" s="104">
        <v>308296</v>
      </c>
    </row>
    <row r="14" spans="1:3" ht="25.5" x14ac:dyDescent="0.2">
      <c r="A14" s="97" t="s">
        <v>340</v>
      </c>
      <c r="B14" s="100" t="s">
        <v>341</v>
      </c>
      <c r="C14" s="104">
        <v>26194</v>
      </c>
    </row>
    <row r="15" spans="1:3" ht="25.5" x14ac:dyDescent="0.2">
      <c r="A15" s="97" t="s">
        <v>342</v>
      </c>
      <c r="B15" s="100" t="s">
        <v>343</v>
      </c>
      <c r="C15" s="104">
        <v>249228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3" x14ac:dyDescent="0.2">
      <c r="A17" s="97" t="s">
        <v>346</v>
      </c>
      <c r="B17" s="100" t="s">
        <v>347</v>
      </c>
      <c r="C17" s="105">
        <v>0</v>
      </c>
    </row>
    <row r="18" spans="1:3" x14ac:dyDescent="0.2">
      <c r="A18" s="97" t="s">
        <v>93</v>
      </c>
      <c r="B18" s="98" t="s">
        <v>348</v>
      </c>
      <c r="C18" s="105">
        <v>0</v>
      </c>
    </row>
    <row r="19" spans="1:3" x14ac:dyDescent="0.2">
      <c r="A19" s="97" t="s">
        <v>97</v>
      </c>
      <c r="B19" s="98" t="s">
        <v>349</v>
      </c>
      <c r="C19" s="104">
        <v>-5965356</v>
      </c>
    </row>
    <row r="20" spans="1:3" x14ac:dyDescent="0.2">
      <c r="A20" s="97" t="s">
        <v>101</v>
      </c>
      <c r="B20" s="98" t="s">
        <v>350</v>
      </c>
      <c r="C20" s="105">
        <v>330</v>
      </c>
    </row>
    <row r="21" spans="1:3" x14ac:dyDescent="0.2">
      <c r="A21" s="97" t="s">
        <v>351</v>
      </c>
      <c r="B21" s="98" t="s">
        <v>96</v>
      </c>
      <c r="C21" s="104">
        <v>186856</v>
      </c>
    </row>
    <row r="22" spans="1:3" x14ac:dyDescent="0.2">
      <c r="A22" s="97" t="s">
        <v>352</v>
      </c>
      <c r="B22" s="100" t="s">
        <v>353</v>
      </c>
      <c r="C22" s="104">
        <v>-610917</v>
      </c>
    </row>
    <row r="23" spans="1:3" x14ac:dyDescent="0.2">
      <c r="A23" s="97" t="s">
        <v>354</v>
      </c>
      <c r="B23" s="100" t="s">
        <v>355</v>
      </c>
      <c r="C23" s="104">
        <v>1577043</v>
      </c>
    </row>
    <row r="24" spans="1:3" x14ac:dyDescent="0.2">
      <c r="A24" s="97" t="s">
        <v>356</v>
      </c>
      <c r="B24" s="98" t="s">
        <v>357</v>
      </c>
      <c r="C24" s="104">
        <v>439147</v>
      </c>
    </row>
    <row r="25" spans="1:3" x14ac:dyDescent="0.2">
      <c r="A25" s="97" t="s">
        <v>358</v>
      </c>
      <c r="B25" s="98" t="s">
        <v>104</v>
      </c>
      <c r="C25" s="104">
        <v>1963819</v>
      </c>
    </row>
    <row r="26" spans="1:3" x14ac:dyDescent="0.2">
      <c r="A26" s="97" t="s">
        <v>359</v>
      </c>
      <c r="B26" s="100" t="s">
        <v>360</v>
      </c>
      <c r="C26" s="104">
        <v>7165857</v>
      </c>
    </row>
    <row r="27" spans="1:3" x14ac:dyDescent="0.2">
      <c r="A27" s="97" t="s">
        <v>361</v>
      </c>
      <c r="B27" s="98" t="s">
        <v>362</v>
      </c>
      <c r="C27" s="104">
        <v>3351001</v>
      </c>
    </row>
    <row r="28" spans="1:3" x14ac:dyDescent="0.2">
      <c r="A28" s="99" t="s">
        <v>363</v>
      </c>
      <c r="B28" s="101" t="s">
        <v>364</v>
      </c>
      <c r="C28" s="104">
        <v>0</v>
      </c>
    </row>
    <row r="29" spans="1:3" x14ac:dyDescent="0.2">
      <c r="A29" s="97" t="s">
        <v>365</v>
      </c>
      <c r="B29" s="98" t="s">
        <v>108</v>
      </c>
      <c r="C29" s="104">
        <f>+C9-C10+C12-C13+C14+C15+C16+C17+C18+C19+C20+C21+C22-C23-C24-C25+C26</f>
        <v>3351001</v>
      </c>
    </row>
    <row r="30" spans="1:3" x14ac:dyDescent="0.2">
      <c r="A30" s="20"/>
      <c r="B30" s="20"/>
      <c r="C30" s="102"/>
    </row>
    <row r="31" spans="1:3" x14ac:dyDescent="0.2">
      <c r="A31" s="20"/>
      <c r="B31" s="20"/>
      <c r="C31" s="102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C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398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2402737</v>
      </c>
    </row>
    <row r="9" spans="1:3" x14ac:dyDescent="0.2">
      <c r="A9" s="99"/>
      <c r="B9" s="98" t="s">
        <v>334</v>
      </c>
      <c r="C9" s="104">
        <v>3366493</v>
      </c>
    </row>
    <row r="10" spans="1:3" x14ac:dyDescent="0.2">
      <c r="A10" s="99"/>
      <c r="B10" s="98" t="s">
        <v>335</v>
      </c>
      <c r="C10" s="104">
        <v>963756</v>
      </c>
    </row>
    <row r="11" spans="1:3" x14ac:dyDescent="0.2">
      <c r="A11" s="97" t="s">
        <v>336</v>
      </c>
      <c r="B11" s="98" t="s">
        <v>337</v>
      </c>
      <c r="C11" s="104">
        <v>711278</v>
      </c>
    </row>
    <row r="12" spans="1:3" x14ac:dyDescent="0.2">
      <c r="A12" s="99"/>
      <c r="B12" s="98" t="s">
        <v>338</v>
      </c>
      <c r="C12" s="104">
        <v>850023</v>
      </c>
    </row>
    <row r="13" spans="1:3" x14ac:dyDescent="0.2">
      <c r="A13" s="99"/>
      <c r="B13" s="98" t="s">
        <v>339</v>
      </c>
      <c r="C13" s="104">
        <v>138745</v>
      </c>
    </row>
    <row r="14" spans="1:3" ht="25.5" x14ac:dyDescent="0.2">
      <c r="A14" s="97" t="s">
        <v>340</v>
      </c>
      <c r="B14" s="100" t="s">
        <v>341</v>
      </c>
      <c r="C14" s="104">
        <v>12095</v>
      </c>
    </row>
    <row r="15" spans="1:3" ht="25.5" x14ac:dyDescent="0.2">
      <c r="A15" s="97" t="s">
        <v>342</v>
      </c>
      <c r="B15" s="100" t="s">
        <v>343</v>
      </c>
      <c r="C15" s="104">
        <v>249228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3" x14ac:dyDescent="0.2">
      <c r="A17" s="97" t="s">
        <v>346</v>
      </c>
      <c r="B17" s="100" t="s">
        <v>347</v>
      </c>
      <c r="C17" s="105">
        <v>0</v>
      </c>
    </row>
    <row r="18" spans="1:3" x14ac:dyDescent="0.2">
      <c r="A18" s="97" t="s">
        <v>93</v>
      </c>
      <c r="B18" s="98" t="s">
        <v>348</v>
      </c>
      <c r="C18" s="105">
        <v>0</v>
      </c>
    </row>
    <row r="19" spans="1:3" x14ac:dyDescent="0.2">
      <c r="A19" s="97" t="s">
        <v>97</v>
      </c>
      <c r="B19" s="98" t="s">
        <v>349</v>
      </c>
      <c r="C19" s="104">
        <v>-3685812</v>
      </c>
    </row>
    <row r="20" spans="1:3" x14ac:dyDescent="0.2">
      <c r="A20" s="97" t="s">
        <v>101</v>
      </c>
      <c r="B20" s="98" t="s">
        <v>350</v>
      </c>
      <c r="C20" s="105">
        <v>330</v>
      </c>
    </row>
    <row r="21" spans="1:3" x14ac:dyDescent="0.2">
      <c r="A21" s="97" t="s">
        <v>351</v>
      </c>
      <c r="B21" s="98" t="s">
        <v>96</v>
      </c>
      <c r="C21" s="104">
        <v>84967</v>
      </c>
    </row>
    <row r="22" spans="1:3" x14ac:dyDescent="0.2">
      <c r="A22" s="97" t="s">
        <v>352</v>
      </c>
      <c r="B22" s="100" t="s">
        <v>353</v>
      </c>
      <c r="C22" s="104">
        <v>-188987</v>
      </c>
    </row>
    <row r="23" spans="1:3" x14ac:dyDescent="0.2">
      <c r="A23" s="97" t="s">
        <v>354</v>
      </c>
      <c r="B23" s="100" t="s">
        <v>355</v>
      </c>
      <c r="C23" s="104">
        <v>840359</v>
      </c>
    </row>
    <row r="24" spans="1:3" x14ac:dyDescent="0.2">
      <c r="A24" s="97" t="s">
        <v>356</v>
      </c>
      <c r="B24" s="98" t="s">
        <v>357</v>
      </c>
      <c r="C24" s="104">
        <v>221812</v>
      </c>
    </row>
    <row r="25" spans="1:3" x14ac:dyDescent="0.2">
      <c r="A25" s="97" t="s">
        <v>358</v>
      </c>
      <c r="B25" s="98" t="s">
        <v>104</v>
      </c>
      <c r="C25" s="104">
        <v>966996</v>
      </c>
    </row>
    <row r="26" spans="1:3" x14ac:dyDescent="0.2">
      <c r="A26" s="97" t="s">
        <v>359</v>
      </c>
      <c r="B26" s="100" t="s">
        <v>360</v>
      </c>
      <c r="C26" s="104">
        <v>4286728</v>
      </c>
    </row>
    <row r="27" spans="1:3" x14ac:dyDescent="0.2">
      <c r="A27" s="97" t="s">
        <v>361</v>
      </c>
      <c r="B27" s="98" t="s">
        <v>362</v>
      </c>
      <c r="C27" s="104">
        <v>1843397</v>
      </c>
    </row>
    <row r="28" spans="1:3" x14ac:dyDescent="0.2">
      <c r="A28" s="99" t="s">
        <v>363</v>
      </c>
      <c r="B28" s="101" t="s">
        <v>364</v>
      </c>
      <c r="C28" s="104">
        <v>0</v>
      </c>
    </row>
    <row r="29" spans="1:3" x14ac:dyDescent="0.2">
      <c r="A29" s="97" t="s">
        <v>365</v>
      </c>
      <c r="B29" s="98" t="s">
        <v>108</v>
      </c>
      <c r="C29" s="104">
        <f>+C9-C10+C12-C13+C14+C15+C16+C17+C18+C19+C20+C21+C22-C23-C24-C25+C26</f>
        <v>1843397</v>
      </c>
    </row>
    <row r="30" spans="1:3" x14ac:dyDescent="0.2">
      <c r="A30" s="20"/>
      <c r="B30" s="20"/>
      <c r="C30" s="102"/>
    </row>
    <row r="31" spans="1:3" x14ac:dyDescent="0.2">
      <c r="A31" s="20"/>
      <c r="B31" s="20"/>
      <c r="C31" s="102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C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396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9948499</v>
      </c>
    </row>
    <row r="9" spans="1:3" x14ac:dyDescent="0.2">
      <c r="A9" s="99"/>
      <c r="B9" s="98" t="s">
        <v>334</v>
      </c>
      <c r="C9" s="104">
        <v>13606353</v>
      </c>
    </row>
    <row r="10" spans="1:3" x14ac:dyDescent="0.2">
      <c r="A10" s="99"/>
      <c r="B10" s="98" t="s">
        <v>335</v>
      </c>
      <c r="C10" s="104">
        <v>3657854</v>
      </c>
    </row>
    <row r="11" spans="1:3" x14ac:dyDescent="0.2">
      <c r="A11" s="97" t="s">
        <v>336</v>
      </c>
      <c r="B11" s="98" t="s">
        <v>337</v>
      </c>
      <c r="C11" s="104">
        <v>2814581</v>
      </c>
    </row>
    <row r="12" spans="1:3" x14ac:dyDescent="0.2">
      <c r="A12" s="99"/>
      <c r="B12" s="98" t="s">
        <v>338</v>
      </c>
      <c r="C12" s="104">
        <v>3468844</v>
      </c>
    </row>
    <row r="13" spans="1:3" x14ac:dyDescent="0.2">
      <c r="A13" s="99"/>
      <c r="B13" s="98" t="s">
        <v>339</v>
      </c>
      <c r="C13" s="104">
        <v>654263</v>
      </c>
    </row>
    <row r="14" spans="1:3" ht="25.5" x14ac:dyDescent="0.2">
      <c r="A14" s="97" t="s">
        <v>340</v>
      </c>
      <c r="B14" s="100" t="s">
        <v>341</v>
      </c>
      <c r="C14" s="104">
        <v>29134</v>
      </c>
    </row>
    <row r="15" spans="1:3" ht="25.5" x14ac:dyDescent="0.2">
      <c r="A15" s="97" t="s">
        <v>342</v>
      </c>
      <c r="B15" s="100" t="s">
        <v>343</v>
      </c>
      <c r="C15" s="104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3" x14ac:dyDescent="0.2">
      <c r="A17" s="97" t="s">
        <v>346</v>
      </c>
      <c r="B17" s="100" t="s">
        <v>347</v>
      </c>
      <c r="C17" s="105">
        <v>0</v>
      </c>
    </row>
    <row r="18" spans="1:3" x14ac:dyDescent="0.2">
      <c r="A18" s="97" t="s">
        <v>93</v>
      </c>
      <c r="B18" s="98" t="s">
        <v>348</v>
      </c>
      <c r="C18" s="105">
        <v>0</v>
      </c>
    </row>
    <row r="19" spans="1:3" x14ac:dyDescent="0.2">
      <c r="A19" s="97" t="s">
        <v>97</v>
      </c>
      <c r="B19" s="98" t="s">
        <v>349</v>
      </c>
      <c r="C19" s="104">
        <v>1277201</v>
      </c>
    </row>
    <row r="20" spans="1:3" x14ac:dyDescent="0.2">
      <c r="A20" s="97" t="s">
        <v>101</v>
      </c>
      <c r="B20" s="98" t="s">
        <v>350</v>
      </c>
      <c r="C20" s="105">
        <v>594</v>
      </c>
    </row>
    <row r="21" spans="1:3" x14ac:dyDescent="0.2">
      <c r="A21" s="97" t="s">
        <v>351</v>
      </c>
      <c r="B21" s="98" t="s">
        <v>96</v>
      </c>
      <c r="C21" s="104">
        <v>257650</v>
      </c>
    </row>
    <row r="22" spans="1:3" x14ac:dyDescent="0.2">
      <c r="A22" s="97" t="s">
        <v>352</v>
      </c>
      <c r="B22" s="100" t="s">
        <v>353</v>
      </c>
      <c r="C22" s="104">
        <v>-1917672</v>
      </c>
    </row>
    <row r="23" spans="1:3" x14ac:dyDescent="0.2">
      <c r="A23" s="97" t="s">
        <v>354</v>
      </c>
      <c r="B23" s="100" t="s">
        <v>355</v>
      </c>
      <c r="C23" s="104">
        <v>2956215</v>
      </c>
    </row>
    <row r="24" spans="1:3" x14ac:dyDescent="0.2">
      <c r="A24" s="97" t="s">
        <v>356</v>
      </c>
      <c r="B24" s="98" t="s">
        <v>357</v>
      </c>
      <c r="C24" s="104">
        <v>908941</v>
      </c>
    </row>
    <row r="25" spans="1:3" x14ac:dyDescent="0.2">
      <c r="A25" s="97" t="s">
        <v>358</v>
      </c>
      <c r="B25" s="98" t="s">
        <v>104</v>
      </c>
      <c r="C25" s="104">
        <v>3847494</v>
      </c>
    </row>
    <row r="26" spans="1:3" x14ac:dyDescent="0.2">
      <c r="A26" s="97" t="s">
        <v>359</v>
      </c>
      <c r="B26" s="100" t="s">
        <v>360</v>
      </c>
      <c r="C26" s="104">
        <v>610872</v>
      </c>
    </row>
    <row r="27" spans="1:3" x14ac:dyDescent="0.2">
      <c r="A27" s="97" t="s">
        <v>361</v>
      </c>
      <c r="B27" s="98" t="s">
        <v>362</v>
      </c>
      <c r="C27" s="104">
        <v>5308209</v>
      </c>
    </row>
    <row r="28" spans="1:3" x14ac:dyDescent="0.2">
      <c r="A28" s="99" t="s">
        <v>363</v>
      </c>
      <c r="B28" s="101" t="s">
        <v>364</v>
      </c>
      <c r="C28" s="104">
        <v>0</v>
      </c>
    </row>
    <row r="29" spans="1:3" x14ac:dyDescent="0.2">
      <c r="A29" s="97" t="s">
        <v>365</v>
      </c>
      <c r="B29" s="98" t="s">
        <v>108</v>
      </c>
      <c r="C29" s="104">
        <v>5308209</v>
      </c>
    </row>
    <row r="30" spans="1:3" x14ac:dyDescent="0.2">
      <c r="A30" s="20"/>
      <c r="B30" s="20"/>
      <c r="C30" s="102"/>
    </row>
    <row r="31" spans="1:3" x14ac:dyDescent="0.2">
      <c r="A31" s="20"/>
      <c r="B31" s="20"/>
      <c r="C31" s="102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C47"/>
  <sheetViews>
    <sheetView workbookViewId="0">
      <selection activeCell="A4" sqref="A4:C4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394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7653303</v>
      </c>
    </row>
    <row r="9" spans="1:3" x14ac:dyDescent="0.2">
      <c r="A9" s="99"/>
      <c r="B9" s="98" t="s">
        <v>334</v>
      </c>
      <c r="C9" s="104">
        <v>10176453</v>
      </c>
    </row>
    <row r="10" spans="1:3" x14ac:dyDescent="0.2">
      <c r="A10" s="99"/>
      <c r="B10" s="98" t="s">
        <v>335</v>
      </c>
      <c r="C10" s="104">
        <v>2523150</v>
      </c>
    </row>
    <row r="11" spans="1:3" x14ac:dyDescent="0.2">
      <c r="A11" s="97" t="s">
        <v>336</v>
      </c>
      <c r="B11" s="98" t="s">
        <v>337</v>
      </c>
      <c r="C11" s="104">
        <v>2048260</v>
      </c>
    </row>
    <row r="12" spans="1:3" x14ac:dyDescent="0.2">
      <c r="A12" s="99"/>
      <c r="B12" s="98" t="s">
        <v>338</v>
      </c>
      <c r="C12" s="104">
        <v>2540495</v>
      </c>
    </row>
    <row r="13" spans="1:3" x14ac:dyDescent="0.2">
      <c r="A13" s="99"/>
      <c r="B13" s="98" t="s">
        <v>339</v>
      </c>
      <c r="C13" s="104">
        <v>492235</v>
      </c>
    </row>
    <row r="14" spans="1:3" ht="25.5" x14ac:dyDescent="0.2">
      <c r="A14" s="97" t="s">
        <v>340</v>
      </c>
      <c r="B14" s="100" t="s">
        <v>341</v>
      </c>
      <c r="C14" s="104">
        <v>26505</v>
      </c>
    </row>
    <row r="15" spans="1:3" ht="25.5" x14ac:dyDescent="0.2">
      <c r="A15" s="97" t="s">
        <v>342</v>
      </c>
      <c r="B15" s="100" t="s">
        <v>343</v>
      </c>
      <c r="C15" s="104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3" x14ac:dyDescent="0.2">
      <c r="A17" s="97" t="s">
        <v>346</v>
      </c>
      <c r="B17" s="100" t="s">
        <v>347</v>
      </c>
      <c r="C17" s="105">
        <v>0</v>
      </c>
    </row>
    <row r="18" spans="1:3" x14ac:dyDescent="0.2">
      <c r="A18" s="97" t="s">
        <v>93</v>
      </c>
      <c r="B18" s="98" t="s">
        <v>348</v>
      </c>
      <c r="C18" s="105">
        <v>0</v>
      </c>
    </row>
    <row r="19" spans="1:3" x14ac:dyDescent="0.2">
      <c r="A19" s="97" t="s">
        <v>97</v>
      </c>
      <c r="B19" s="98" t="s">
        <v>349</v>
      </c>
      <c r="C19" s="104">
        <v>2529202</v>
      </c>
    </row>
    <row r="20" spans="1:3" x14ac:dyDescent="0.2">
      <c r="A20" s="97" t="s">
        <v>101</v>
      </c>
      <c r="B20" s="98" t="s">
        <v>350</v>
      </c>
      <c r="C20" s="105">
        <v>392</v>
      </c>
    </row>
    <row r="21" spans="1:3" x14ac:dyDescent="0.2">
      <c r="A21" s="97" t="s">
        <v>351</v>
      </c>
      <c r="B21" s="98" t="s">
        <v>96</v>
      </c>
      <c r="C21" s="104">
        <v>198172</v>
      </c>
    </row>
    <row r="22" spans="1:3" x14ac:dyDescent="0.2">
      <c r="A22" s="97" t="s">
        <v>352</v>
      </c>
      <c r="B22" s="100" t="s">
        <v>353</v>
      </c>
      <c r="C22" s="104">
        <v>-1111656</v>
      </c>
    </row>
    <row r="23" spans="1:3" x14ac:dyDescent="0.2">
      <c r="A23" s="97" t="s">
        <v>354</v>
      </c>
      <c r="B23" s="100" t="s">
        <v>355</v>
      </c>
      <c r="C23" s="104">
        <v>2243549</v>
      </c>
    </row>
    <row r="24" spans="1:3" x14ac:dyDescent="0.2">
      <c r="A24" s="97" t="s">
        <v>356</v>
      </c>
      <c r="B24" s="98" t="s">
        <v>357</v>
      </c>
      <c r="C24" s="104">
        <v>680476</v>
      </c>
    </row>
    <row r="25" spans="1:3" x14ac:dyDescent="0.2">
      <c r="A25" s="97" t="s">
        <v>358</v>
      </c>
      <c r="B25" s="98" t="s">
        <v>104</v>
      </c>
      <c r="C25" s="104">
        <v>2827708</v>
      </c>
    </row>
    <row r="26" spans="1:3" x14ac:dyDescent="0.2">
      <c r="A26" s="97" t="s">
        <v>359</v>
      </c>
      <c r="B26" s="100" t="s">
        <v>360</v>
      </c>
      <c r="C26" s="104">
        <v>-1296625</v>
      </c>
    </row>
    <row r="27" spans="1:3" x14ac:dyDescent="0.2">
      <c r="A27" s="97" t="s">
        <v>361</v>
      </c>
      <c r="B27" s="98" t="s">
        <v>362</v>
      </c>
      <c r="C27" s="104">
        <v>4295820</v>
      </c>
    </row>
    <row r="28" spans="1:3" x14ac:dyDescent="0.2">
      <c r="A28" s="99" t="s">
        <v>363</v>
      </c>
      <c r="B28" s="101" t="s">
        <v>364</v>
      </c>
      <c r="C28" s="104">
        <v>0</v>
      </c>
    </row>
    <row r="29" spans="1:3" x14ac:dyDescent="0.2">
      <c r="A29" s="97" t="s">
        <v>365</v>
      </c>
      <c r="B29" s="98" t="s">
        <v>108</v>
      </c>
      <c r="C29" s="104">
        <v>4295820</v>
      </c>
    </row>
    <row r="30" spans="1:3" x14ac:dyDescent="0.2">
      <c r="A30" s="20"/>
      <c r="B30" s="20"/>
      <c r="C30" s="102"/>
    </row>
    <row r="31" spans="1:3" x14ac:dyDescent="0.2">
      <c r="A31" s="20"/>
      <c r="B31" s="20"/>
      <c r="C31" s="102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C47"/>
  <sheetViews>
    <sheetView workbookViewId="0">
      <selection activeCell="C8" sqref="C8:C29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392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104">
        <v>5136732</v>
      </c>
    </row>
    <row r="9" spans="1:3" x14ac:dyDescent="0.2">
      <c r="A9" s="99"/>
      <c r="B9" s="98" t="s">
        <v>334</v>
      </c>
      <c r="C9" s="104">
        <v>6724071</v>
      </c>
    </row>
    <row r="10" spans="1:3" x14ac:dyDescent="0.2">
      <c r="A10" s="99"/>
      <c r="B10" s="98" t="s">
        <v>335</v>
      </c>
      <c r="C10" s="104">
        <v>1587339</v>
      </c>
    </row>
    <row r="11" spans="1:3" x14ac:dyDescent="0.2">
      <c r="A11" s="97" t="s">
        <v>336</v>
      </c>
      <c r="B11" s="98" t="s">
        <v>337</v>
      </c>
      <c r="C11" s="104">
        <v>1339619</v>
      </c>
    </row>
    <row r="12" spans="1:3" x14ac:dyDescent="0.2">
      <c r="A12" s="99"/>
      <c r="B12" s="98" t="s">
        <v>338</v>
      </c>
      <c r="C12" s="104">
        <v>1656288</v>
      </c>
    </row>
    <row r="13" spans="1:3" x14ac:dyDescent="0.2">
      <c r="A13" s="99"/>
      <c r="B13" s="98" t="s">
        <v>339</v>
      </c>
      <c r="C13" s="104">
        <v>316669</v>
      </c>
    </row>
    <row r="14" spans="1:3" ht="25.5" x14ac:dyDescent="0.2">
      <c r="A14" s="97" t="s">
        <v>340</v>
      </c>
      <c r="B14" s="100" t="s">
        <v>341</v>
      </c>
      <c r="C14" s="104">
        <v>24358</v>
      </c>
    </row>
    <row r="15" spans="1:3" ht="25.5" x14ac:dyDescent="0.2">
      <c r="A15" s="97" t="s">
        <v>342</v>
      </c>
      <c r="B15" s="100" t="s">
        <v>343</v>
      </c>
      <c r="C15" s="104">
        <v>0</v>
      </c>
    </row>
    <row r="16" spans="1:3" ht="25.5" x14ac:dyDescent="0.2">
      <c r="A16" s="97" t="s">
        <v>344</v>
      </c>
      <c r="B16" s="100" t="s">
        <v>345</v>
      </c>
      <c r="C16" s="105">
        <v>0</v>
      </c>
    </row>
    <row r="17" spans="1:3" x14ac:dyDescent="0.2">
      <c r="A17" s="97" t="s">
        <v>346</v>
      </c>
      <c r="B17" s="100" t="s">
        <v>347</v>
      </c>
      <c r="C17" s="105">
        <v>0</v>
      </c>
    </row>
    <row r="18" spans="1:3" x14ac:dyDescent="0.2">
      <c r="A18" s="97" t="s">
        <v>93</v>
      </c>
      <c r="B18" s="98" t="s">
        <v>348</v>
      </c>
      <c r="C18" s="105">
        <v>0</v>
      </c>
    </row>
    <row r="19" spans="1:3" x14ac:dyDescent="0.2">
      <c r="A19" s="97" t="s">
        <v>97</v>
      </c>
      <c r="B19" s="98" t="s">
        <v>349</v>
      </c>
      <c r="C19" s="104">
        <v>1494187</v>
      </c>
    </row>
    <row r="20" spans="1:3" x14ac:dyDescent="0.2">
      <c r="A20" s="97" t="s">
        <v>101</v>
      </c>
      <c r="B20" s="98" t="s">
        <v>350</v>
      </c>
      <c r="C20" s="105">
        <v>194</v>
      </c>
    </row>
    <row r="21" spans="1:3" x14ac:dyDescent="0.2">
      <c r="A21" s="97" t="s">
        <v>351</v>
      </c>
      <c r="B21" s="98" t="s">
        <v>96</v>
      </c>
      <c r="C21" s="104">
        <v>129915</v>
      </c>
    </row>
    <row r="22" spans="1:3" x14ac:dyDescent="0.2">
      <c r="A22" s="97" t="s">
        <v>352</v>
      </c>
      <c r="B22" s="100" t="s">
        <v>353</v>
      </c>
      <c r="C22" s="104">
        <v>-917265</v>
      </c>
    </row>
    <row r="23" spans="1:3" x14ac:dyDescent="0.2">
      <c r="A23" s="97" t="s">
        <v>354</v>
      </c>
      <c r="B23" s="100" t="s">
        <v>355</v>
      </c>
      <c r="C23" s="104">
        <v>1543503</v>
      </c>
    </row>
    <row r="24" spans="1:3" x14ac:dyDescent="0.2">
      <c r="A24" s="97" t="s">
        <v>356</v>
      </c>
      <c r="B24" s="98" t="s">
        <v>357</v>
      </c>
      <c r="C24" s="104">
        <v>457146</v>
      </c>
    </row>
    <row r="25" spans="1:3" x14ac:dyDescent="0.2">
      <c r="A25" s="97" t="s">
        <v>358</v>
      </c>
      <c r="B25" s="98" t="s">
        <v>104</v>
      </c>
      <c r="C25" s="104">
        <v>1914501</v>
      </c>
    </row>
    <row r="26" spans="1:3" x14ac:dyDescent="0.2">
      <c r="A26" s="97" t="s">
        <v>359</v>
      </c>
      <c r="B26" s="100" t="s">
        <v>360</v>
      </c>
      <c r="C26" s="104">
        <v>-670013</v>
      </c>
    </row>
    <row r="27" spans="1:3" x14ac:dyDescent="0.2">
      <c r="A27" s="97" t="s">
        <v>361</v>
      </c>
      <c r="B27" s="98" t="s">
        <v>362</v>
      </c>
      <c r="C27" s="104">
        <v>2622577</v>
      </c>
    </row>
    <row r="28" spans="1:3" x14ac:dyDescent="0.2">
      <c r="A28" s="99" t="s">
        <v>363</v>
      </c>
      <c r="B28" s="101" t="s">
        <v>364</v>
      </c>
      <c r="C28" s="104">
        <v>0</v>
      </c>
    </row>
    <row r="29" spans="1:3" x14ac:dyDescent="0.2">
      <c r="A29" s="97" t="s">
        <v>365</v>
      </c>
      <c r="B29" s="98" t="s">
        <v>108</v>
      </c>
      <c r="C29" s="104">
        <v>2622577</v>
      </c>
    </row>
    <row r="30" spans="1:3" x14ac:dyDescent="0.2">
      <c r="A30" s="20"/>
      <c r="B30" s="20"/>
      <c r="C30" s="102"/>
    </row>
    <row r="31" spans="1:3" x14ac:dyDescent="0.2">
      <c r="A31" s="20"/>
      <c r="B31" s="20"/>
      <c r="C31" s="102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C47"/>
  <sheetViews>
    <sheetView workbookViewId="0">
      <selection activeCell="B2" sqref="B2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390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82">
        <v>2553228</v>
      </c>
    </row>
    <row r="9" spans="1:3" x14ac:dyDescent="0.2">
      <c r="A9" s="99"/>
      <c r="B9" s="98" t="s">
        <v>334</v>
      </c>
      <c r="C9" s="82">
        <v>3348723</v>
      </c>
    </row>
    <row r="10" spans="1:3" x14ac:dyDescent="0.2">
      <c r="A10" s="99"/>
      <c r="B10" s="98" t="s">
        <v>335</v>
      </c>
      <c r="C10" s="82">
        <v>795495</v>
      </c>
    </row>
    <row r="11" spans="1:3" x14ac:dyDescent="0.2">
      <c r="A11" s="97" t="s">
        <v>336</v>
      </c>
      <c r="B11" s="98" t="s">
        <v>337</v>
      </c>
      <c r="C11" s="82">
        <v>642532</v>
      </c>
    </row>
    <row r="12" spans="1:3" x14ac:dyDescent="0.2">
      <c r="A12" s="99"/>
      <c r="B12" s="98" t="s">
        <v>338</v>
      </c>
      <c r="C12" s="82">
        <v>788339</v>
      </c>
    </row>
    <row r="13" spans="1:3" x14ac:dyDescent="0.2">
      <c r="A13" s="99"/>
      <c r="B13" s="98" t="s">
        <v>339</v>
      </c>
      <c r="C13" s="82">
        <v>145807</v>
      </c>
    </row>
    <row r="14" spans="1:3" ht="25.5" x14ac:dyDescent="0.2">
      <c r="A14" s="97" t="s">
        <v>340</v>
      </c>
      <c r="B14" s="100" t="s">
        <v>341</v>
      </c>
      <c r="C14" s="82">
        <v>17247</v>
      </c>
    </row>
    <row r="15" spans="1:3" ht="25.5" x14ac:dyDescent="0.2">
      <c r="A15" s="97" t="s">
        <v>342</v>
      </c>
      <c r="B15" s="100" t="s">
        <v>343</v>
      </c>
      <c r="C15" s="82">
        <v>0</v>
      </c>
    </row>
    <row r="16" spans="1:3" ht="25.5" x14ac:dyDescent="0.2">
      <c r="A16" s="97" t="s">
        <v>344</v>
      </c>
      <c r="B16" s="100" t="s">
        <v>345</v>
      </c>
      <c r="C16" s="83">
        <v>0</v>
      </c>
    </row>
    <row r="17" spans="1:3" x14ac:dyDescent="0.2">
      <c r="A17" s="97" t="s">
        <v>346</v>
      </c>
      <c r="B17" s="100" t="s">
        <v>347</v>
      </c>
      <c r="C17" s="83">
        <v>0</v>
      </c>
    </row>
    <row r="18" spans="1:3" x14ac:dyDescent="0.2">
      <c r="A18" s="97" t="s">
        <v>93</v>
      </c>
      <c r="B18" s="98" t="s">
        <v>348</v>
      </c>
      <c r="C18" s="83">
        <v>0</v>
      </c>
    </row>
    <row r="19" spans="1:3" x14ac:dyDescent="0.2">
      <c r="A19" s="97" t="s">
        <v>97</v>
      </c>
      <c r="B19" s="98" t="s">
        <v>349</v>
      </c>
      <c r="C19" s="82">
        <v>1549251</v>
      </c>
    </row>
    <row r="20" spans="1:3" x14ac:dyDescent="0.2">
      <c r="A20" s="97" t="s">
        <v>101</v>
      </c>
      <c r="B20" s="98" t="s">
        <v>350</v>
      </c>
      <c r="C20" s="83">
        <v>0</v>
      </c>
    </row>
    <row r="21" spans="1:3" x14ac:dyDescent="0.2">
      <c r="A21" s="97" t="s">
        <v>351</v>
      </c>
      <c r="B21" s="98" t="s">
        <v>96</v>
      </c>
      <c r="C21" s="82">
        <v>66352</v>
      </c>
    </row>
    <row r="22" spans="1:3" x14ac:dyDescent="0.2">
      <c r="A22" s="97" t="s">
        <v>352</v>
      </c>
      <c r="B22" s="100" t="s">
        <v>353</v>
      </c>
      <c r="C22" s="82">
        <v>-293082</v>
      </c>
    </row>
    <row r="23" spans="1:3" x14ac:dyDescent="0.2">
      <c r="A23" s="97" t="s">
        <v>354</v>
      </c>
      <c r="B23" s="100" t="s">
        <v>355</v>
      </c>
      <c r="C23" s="82">
        <v>856971</v>
      </c>
    </row>
    <row r="24" spans="1:3" x14ac:dyDescent="0.2">
      <c r="A24" s="97" t="s">
        <v>356</v>
      </c>
      <c r="B24" s="98" t="s">
        <v>357</v>
      </c>
      <c r="C24" s="82">
        <v>231228</v>
      </c>
    </row>
    <row r="25" spans="1:3" x14ac:dyDescent="0.2">
      <c r="A25" s="97" t="s">
        <v>358</v>
      </c>
      <c r="B25" s="98" t="s">
        <v>104</v>
      </c>
      <c r="C25" s="82">
        <v>921327</v>
      </c>
    </row>
    <row r="26" spans="1:3" x14ac:dyDescent="0.2">
      <c r="A26" s="97" t="s">
        <v>359</v>
      </c>
      <c r="B26" s="100" t="s">
        <v>360</v>
      </c>
      <c r="C26" s="82">
        <v>-1128038</v>
      </c>
    </row>
    <row r="27" spans="1:3" x14ac:dyDescent="0.2">
      <c r="A27" s="97" t="s">
        <v>361</v>
      </c>
      <c r="B27" s="98" t="s">
        <v>362</v>
      </c>
      <c r="C27" s="82">
        <v>1397964</v>
      </c>
    </row>
    <row r="28" spans="1:3" x14ac:dyDescent="0.2">
      <c r="A28" s="99" t="s">
        <v>363</v>
      </c>
      <c r="B28" s="101" t="s">
        <v>364</v>
      </c>
      <c r="C28" s="82">
        <v>0</v>
      </c>
    </row>
    <row r="29" spans="1:3" x14ac:dyDescent="0.2">
      <c r="A29" s="97" t="s">
        <v>365</v>
      </c>
      <c r="B29" s="98" t="s">
        <v>108</v>
      </c>
      <c r="C29" s="82">
        <v>1397964</v>
      </c>
    </row>
    <row r="30" spans="1:3" x14ac:dyDescent="0.2">
      <c r="A30" s="20"/>
      <c r="B30" s="20"/>
      <c r="C30" s="102"/>
    </row>
    <row r="31" spans="1:3" x14ac:dyDescent="0.2">
      <c r="A31" s="20"/>
      <c r="B31" s="20"/>
      <c r="C31" s="102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C47"/>
  <sheetViews>
    <sheetView workbookViewId="0">
      <selection activeCell="C26" sqref="C26"/>
    </sheetView>
  </sheetViews>
  <sheetFormatPr defaultRowHeight="12.75" x14ac:dyDescent="0.2"/>
  <cols>
    <col min="1" max="1" width="9.140625" style="95"/>
    <col min="2" max="2" width="94.5703125" style="95" customWidth="1"/>
    <col min="3" max="3" width="13.85546875" style="95" customWidth="1"/>
    <col min="4" max="16384" width="9.140625" style="95"/>
  </cols>
  <sheetData>
    <row r="1" spans="1:3" x14ac:dyDescent="0.2">
      <c r="A1" s="114" t="s">
        <v>144</v>
      </c>
      <c r="B1" s="114"/>
      <c r="C1" s="114"/>
    </row>
    <row r="2" spans="1:3" x14ac:dyDescent="0.2">
      <c r="A2" s="15"/>
      <c r="B2" s="15"/>
      <c r="C2" s="15"/>
    </row>
    <row r="3" spans="1:3" x14ac:dyDescent="0.2">
      <c r="A3" s="115" t="s">
        <v>62</v>
      </c>
      <c r="B3" s="115"/>
      <c r="C3" s="115"/>
    </row>
    <row r="4" spans="1:3" x14ac:dyDescent="0.2">
      <c r="A4" s="115" t="s">
        <v>388</v>
      </c>
      <c r="B4" s="115"/>
      <c r="C4" s="115"/>
    </row>
    <row r="5" spans="1:3" x14ac:dyDescent="0.2">
      <c r="C5" s="96" t="s">
        <v>64</v>
      </c>
    </row>
    <row r="6" spans="1:3" x14ac:dyDescent="0.2">
      <c r="A6" s="92" t="s">
        <v>3</v>
      </c>
      <c r="B6" s="92" t="s">
        <v>4</v>
      </c>
      <c r="C6" s="92" t="s">
        <v>65</v>
      </c>
    </row>
    <row r="7" spans="1:3" x14ac:dyDescent="0.2">
      <c r="A7" s="103">
        <v>1</v>
      </c>
      <c r="B7" s="103">
        <v>2</v>
      </c>
      <c r="C7" s="103">
        <v>3</v>
      </c>
    </row>
    <row r="8" spans="1:3" x14ac:dyDescent="0.2">
      <c r="A8" s="97" t="s">
        <v>332</v>
      </c>
      <c r="B8" s="98" t="s">
        <v>333</v>
      </c>
      <c r="C8" s="82">
        <v>9291938</v>
      </c>
    </row>
    <row r="9" spans="1:3" x14ac:dyDescent="0.2">
      <c r="A9" s="99"/>
      <c r="B9" s="98" t="s">
        <v>334</v>
      </c>
      <c r="C9" s="82">
        <v>12918473</v>
      </c>
    </row>
    <row r="10" spans="1:3" x14ac:dyDescent="0.2">
      <c r="A10" s="99"/>
      <c r="B10" s="98" t="s">
        <v>335</v>
      </c>
      <c r="C10" s="82">
        <v>3626535</v>
      </c>
    </row>
    <row r="11" spans="1:3" x14ac:dyDescent="0.2">
      <c r="A11" s="97" t="s">
        <v>336</v>
      </c>
      <c r="B11" s="98" t="s">
        <v>337</v>
      </c>
      <c r="C11" s="82">
        <v>2884504</v>
      </c>
    </row>
    <row r="12" spans="1:3" x14ac:dyDescent="0.2">
      <c r="A12" s="99"/>
      <c r="B12" s="98" t="s">
        <v>338</v>
      </c>
      <c r="C12" s="82">
        <v>3701084</v>
      </c>
    </row>
    <row r="13" spans="1:3" x14ac:dyDescent="0.2">
      <c r="A13" s="99"/>
      <c r="B13" s="98" t="s">
        <v>339</v>
      </c>
      <c r="C13" s="82">
        <v>816580</v>
      </c>
    </row>
    <row r="14" spans="1:3" ht="25.5" x14ac:dyDescent="0.2">
      <c r="A14" s="97" t="s">
        <v>340</v>
      </c>
      <c r="B14" s="100" t="s">
        <v>341</v>
      </c>
      <c r="C14" s="82">
        <v>1861</v>
      </c>
    </row>
    <row r="15" spans="1:3" ht="25.5" x14ac:dyDescent="0.2">
      <c r="A15" s="97" t="s">
        <v>342</v>
      </c>
      <c r="B15" s="100" t="s">
        <v>343</v>
      </c>
      <c r="C15" s="82">
        <v>0</v>
      </c>
    </row>
    <row r="16" spans="1:3" ht="25.5" x14ac:dyDescent="0.2">
      <c r="A16" s="97" t="s">
        <v>344</v>
      </c>
      <c r="B16" s="100" t="s">
        <v>345</v>
      </c>
      <c r="C16" s="83">
        <v>0</v>
      </c>
    </row>
    <row r="17" spans="1:3" x14ac:dyDescent="0.2">
      <c r="A17" s="97" t="s">
        <v>346</v>
      </c>
      <c r="B17" s="100" t="s">
        <v>347</v>
      </c>
      <c r="C17" s="83">
        <v>0</v>
      </c>
    </row>
    <row r="18" spans="1:3" x14ac:dyDescent="0.2">
      <c r="A18" s="97" t="s">
        <v>93</v>
      </c>
      <c r="B18" s="98" t="s">
        <v>348</v>
      </c>
      <c r="C18" s="83">
        <v>-142</v>
      </c>
    </row>
    <row r="19" spans="1:3" x14ac:dyDescent="0.2">
      <c r="A19" s="97" t="s">
        <v>97</v>
      </c>
      <c r="B19" s="98" t="s">
        <v>349</v>
      </c>
      <c r="C19" s="82">
        <v>-5769539</v>
      </c>
    </row>
    <row r="20" spans="1:3" x14ac:dyDescent="0.2">
      <c r="A20" s="97" t="s">
        <v>101</v>
      </c>
      <c r="B20" s="98" t="s">
        <v>350</v>
      </c>
      <c r="C20" s="83">
        <v>763</v>
      </c>
    </row>
    <row r="21" spans="1:3" x14ac:dyDescent="0.2">
      <c r="A21" s="97" t="s">
        <v>351</v>
      </c>
      <c r="B21" s="98" t="s">
        <v>96</v>
      </c>
      <c r="C21" s="82">
        <v>297840</v>
      </c>
    </row>
    <row r="22" spans="1:3" x14ac:dyDescent="0.2">
      <c r="A22" s="97" t="s">
        <v>352</v>
      </c>
      <c r="B22" s="100" t="s">
        <v>353</v>
      </c>
      <c r="C22" s="82">
        <v>-2622905</v>
      </c>
    </row>
    <row r="23" spans="1:3" x14ac:dyDescent="0.2">
      <c r="A23" s="97" t="s">
        <v>354</v>
      </c>
      <c r="B23" s="100" t="s">
        <v>355</v>
      </c>
      <c r="C23" s="82">
        <v>3129405</v>
      </c>
    </row>
    <row r="24" spans="1:3" x14ac:dyDescent="0.2">
      <c r="A24" s="97" t="s">
        <v>356</v>
      </c>
      <c r="B24" s="98" t="s">
        <v>357</v>
      </c>
      <c r="C24" s="82">
        <v>950641</v>
      </c>
    </row>
    <row r="25" spans="1:3" x14ac:dyDescent="0.2">
      <c r="A25" s="97" t="s">
        <v>358</v>
      </c>
      <c r="B25" s="98" t="s">
        <v>104</v>
      </c>
      <c r="C25" s="82">
        <v>3906491</v>
      </c>
    </row>
    <row r="26" spans="1:3" x14ac:dyDescent="0.2">
      <c r="A26" s="97" t="s">
        <v>359</v>
      </c>
      <c r="B26" s="100" t="s">
        <v>360</v>
      </c>
      <c r="C26" s="82">
        <v>6802678</v>
      </c>
    </row>
    <row r="27" spans="1:3" x14ac:dyDescent="0.2">
      <c r="A27" s="97" t="s">
        <v>361</v>
      </c>
      <c r="B27" s="98" t="s">
        <v>362</v>
      </c>
      <c r="C27" s="82">
        <v>2900461</v>
      </c>
    </row>
    <row r="28" spans="1:3" x14ac:dyDescent="0.2">
      <c r="A28" s="99" t="s">
        <v>363</v>
      </c>
      <c r="B28" s="101" t="s">
        <v>364</v>
      </c>
      <c r="C28" s="82">
        <v>0</v>
      </c>
    </row>
    <row r="29" spans="1:3" x14ac:dyDescent="0.2">
      <c r="A29" s="97" t="s">
        <v>365</v>
      </c>
      <c r="B29" s="98" t="s">
        <v>108</v>
      </c>
      <c r="C29" s="82">
        <v>2900461</v>
      </c>
    </row>
    <row r="30" spans="1:3" x14ac:dyDescent="0.2">
      <c r="A30" s="20"/>
      <c r="B30" s="20"/>
      <c r="C30" s="102"/>
    </row>
    <row r="31" spans="1:3" x14ac:dyDescent="0.2">
      <c r="A31" s="20"/>
      <c r="B31" s="20"/>
      <c r="C31" s="102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2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2"/>
    </row>
    <row r="41" spans="1:3" x14ac:dyDescent="0.2">
      <c r="C41" s="102"/>
    </row>
    <row r="42" spans="1:3" x14ac:dyDescent="0.2">
      <c r="C42" s="102"/>
    </row>
    <row r="43" spans="1:3" x14ac:dyDescent="0.2">
      <c r="C43" s="102"/>
    </row>
    <row r="44" spans="1:3" x14ac:dyDescent="0.2">
      <c r="C44" s="102"/>
    </row>
    <row r="45" spans="1:3" x14ac:dyDescent="0.2">
      <c r="C45" s="102"/>
    </row>
    <row r="46" spans="1:3" x14ac:dyDescent="0.2">
      <c r="C46" s="102"/>
    </row>
    <row r="47" spans="1:3" x14ac:dyDescent="0.2">
      <c r="C47" s="102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C47"/>
  <sheetViews>
    <sheetView workbookViewId="0">
      <selection activeCell="B30" sqref="B30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386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63">
        <v>6655964</v>
      </c>
    </row>
    <row r="9" spans="1:3" x14ac:dyDescent="0.2">
      <c r="A9" s="67"/>
      <c r="B9" s="68" t="s">
        <v>334</v>
      </c>
      <c r="C9" s="63">
        <v>9402844</v>
      </c>
    </row>
    <row r="10" spans="1:3" x14ac:dyDescent="0.2">
      <c r="A10" s="67"/>
      <c r="B10" s="68" t="s">
        <v>335</v>
      </c>
      <c r="C10" s="63">
        <v>2746880</v>
      </c>
    </row>
    <row r="11" spans="1:3" x14ac:dyDescent="0.2">
      <c r="A11" s="66" t="s">
        <v>336</v>
      </c>
      <c r="B11" s="68" t="s">
        <v>337</v>
      </c>
      <c r="C11" s="63">
        <v>2209198</v>
      </c>
    </row>
    <row r="12" spans="1:3" x14ac:dyDescent="0.2">
      <c r="A12" s="67"/>
      <c r="B12" s="68" t="s">
        <v>338</v>
      </c>
      <c r="C12" s="63">
        <v>2774902</v>
      </c>
    </row>
    <row r="13" spans="1:3" x14ac:dyDescent="0.2">
      <c r="A13" s="67"/>
      <c r="B13" s="68" t="s">
        <v>339</v>
      </c>
      <c r="C13" s="63">
        <v>565704</v>
      </c>
    </row>
    <row r="14" spans="1:3" ht="25.5" x14ac:dyDescent="0.2">
      <c r="A14" s="66" t="s">
        <v>340</v>
      </c>
      <c r="B14" s="69" t="s">
        <v>341</v>
      </c>
      <c r="C14" s="63">
        <v>3398</v>
      </c>
    </row>
    <row r="15" spans="1:3" ht="25.5" x14ac:dyDescent="0.2">
      <c r="A15" s="66" t="s">
        <v>342</v>
      </c>
      <c r="B15" s="69" t="s">
        <v>343</v>
      </c>
      <c r="C15" s="75"/>
    </row>
    <row r="16" spans="1:3" ht="25.5" x14ac:dyDescent="0.2">
      <c r="A16" s="66" t="s">
        <v>344</v>
      </c>
      <c r="B16" s="69" t="s">
        <v>345</v>
      </c>
      <c r="C16" s="76"/>
    </row>
    <row r="17" spans="1:3" x14ac:dyDescent="0.2">
      <c r="A17" s="66" t="s">
        <v>346</v>
      </c>
      <c r="B17" s="69" t="s">
        <v>347</v>
      </c>
      <c r="C17" s="76"/>
    </row>
    <row r="18" spans="1:3" x14ac:dyDescent="0.2">
      <c r="A18" s="66" t="s">
        <v>93</v>
      </c>
      <c r="B18" s="68" t="s">
        <v>348</v>
      </c>
      <c r="C18" s="76"/>
    </row>
    <row r="19" spans="1:3" x14ac:dyDescent="0.2">
      <c r="A19" s="66" t="s">
        <v>97</v>
      </c>
      <c r="B19" s="68" t="s">
        <v>349</v>
      </c>
      <c r="C19" s="63">
        <v>-5694988</v>
      </c>
    </row>
    <row r="20" spans="1:3" x14ac:dyDescent="0.2">
      <c r="A20" s="66" t="s">
        <v>101</v>
      </c>
      <c r="B20" s="68" t="s">
        <v>350</v>
      </c>
      <c r="C20" s="62">
        <v>362</v>
      </c>
    </row>
    <row r="21" spans="1:3" x14ac:dyDescent="0.2">
      <c r="A21" s="66" t="s">
        <v>351</v>
      </c>
      <c r="B21" s="68" t="s">
        <v>96</v>
      </c>
      <c r="C21" s="63">
        <v>199197</v>
      </c>
    </row>
    <row r="22" spans="1:3" x14ac:dyDescent="0.2">
      <c r="A22" s="66" t="s">
        <v>352</v>
      </c>
      <c r="B22" s="69" t="s">
        <v>353</v>
      </c>
      <c r="C22" s="63">
        <v>-1410399</v>
      </c>
    </row>
    <row r="23" spans="1:3" x14ac:dyDescent="0.2">
      <c r="A23" s="66" t="s">
        <v>354</v>
      </c>
      <c r="B23" s="69" t="s">
        <v>355</v>
      </c>
      <c r="C23" s="63">
        <v>2368567</v>
      </c>
    </row>
    <row r="24" spans="1:3" x14ac:dyDescent="0.2">
      <c r="A24" s="66" t="s">
        <v>356</v>
      </c>
      <c r="B24" s="68" t="s">
        <v>357</v>
      </c>
      <c r="C24" s="63">
        <v>714698</v>
      </c>
    </row>
    <row r="25" spans="1:3" x14ac:dyDescent="0.2">
      <c r="A25" s="66" t="s">
        <v>358</v>
      </c>
      <c r="B25" s="68" t="s">
        <v>104</v>
      </c>
      <c r="C25" s="63">
        <v>2756576</v>
      </c>
    </row>
    <row r="26" spans="1:3" x14ac:dyDescent="0.2">
      <c r="A26" s="66" t="s">
        <v>359</v>
      </c>
      <c r="B26" s="69" t="s">
        <v>360</v>
      </c>
      <c r="C26" s="63">
        <v>6366017</v>
      </c>
    </row>
    <row r="27" spans="1:3" x14ac:dyDescent="0.2">
      <c r="A27" s="66" t="s">
        <v>361</v>
      </c>
      <c r="B27" s="68" t="s">
        <v>362</v>
      </c>
      <c r="C27" s="63">
        <v>2488908</v>
      </c>
    </row>
    <row r="28" spans="1:3" x14ac:dyDescent="0.2">
      <c r="A28" s="67" t="s">
        <v>363</v>
      </c>
      <c r="B28" s="70" t="s">
        <v>364</v>
      </c>
      <c r="C28" s="75"/>
    </row>
    <row r="29" spans="1:3" x14ac:dyDescent="0.2">
      <c r="A29" s="66" t="s">
        <v>365</v>
      </c>
      <c r="B29" s="68" t="s">
        <v>108</v>
      </c>
      <c r="C29" s="63">
        <v>2488908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C47"/>
  <sheetViews>
    <sheetView workbookViewId="0">
      <selection activeCell="B19" sqref="B19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384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63">
        <v>4229861</v>
      </c>
    </row>
    <row r="9" spans="1:3" x14ac:dyDescent="0.2">
      <c r="A9" s="67"/>
      <c r="B9" s="68" t="s">
        <v>334</v>
      </c>
      <c r="C9" s="63">
        <v>6125462</v>
      </c>
    </row>
    <row r="10" spans="1:3" x14ac:dyDescent="0.2">
      <c r="A10" s="67"/>
      <c r="B10" s="68" t="s">
        <v>335</v>
      </c>
      <c r="C10" s="63">
        <v>1895601</v>
      </c>
    </row>
    <row r="11" spans="1:3" x14ac:dyDescent="0.2">
      <c r="A11" s="66" t="s">
        <v>336</v>
      </c>
      <c r="B11" s="68" t="s">
        <v>337</v>
      </c>
      <c r="C11" s="63">
        <v>1435950</v>
      </c>
    </row>
    <row r="12" spans="1:3" x14ac:dyDescent="0.2">
      <c r="A12" s="67"/>
      <c r="B12" s="68" t="s">
        <v>338</v>
      </c>
      <c r="C12" s="63">
        <v>1852213</v>
      </c>
    </row>
    <row r="13" spans="1:3" x14ac:dyDescent="0.2">
      <c r="A13" s="67"/>
      <c r="B13" s="68" t="s">
        <v>339</v>
      </c>
      <c r="C13" s="63">
        <v>416263</v>
      </c>
    </row>
    <row r="14" spans="1:3" ht="25.5" x14ac:dyDescent="0.2">
      <c r="A14" s="66" t="s">
        <v>340</v>
      </c>
      <c r="B14" s="69" t="s">
        <v>341</v>
      </c>
      <c r="C14" s="63">
        <v>3228</v>
      </c>
    </row>
    <row r="15" spans="1:3" ht="25.5" x14ac:dyDescent="0.2">
      <c r="A15" s="66" t="s">
        <v>342</v>
      </c>
      <c r="B15" s="69" t="s">
        <v>343</v>
      </c>
      <c r="C15" s="75">
        <v>0</v>
      </c>
    </row>
    <row r="16" spans="1:3" ht="25.5" x14ac:dyDescent="0.2">
      <c r="A16" s="66" t="s">
        <v>344</v>
      </c>
      <c r="B16" s="69" t="s">
        <v>345</v>
      </c>
      <c r="C16" s="76">
        <v>0</v>
      </c>
    </row>
    <row r="17" spans="1:3" x14ac:dyDescent="0.2">
      <c r="A17" s="66" t="s">
        <v>346</v>
      </c>
      <c r="B17" s="69" t="s">
        <v>347</v>
      </c>
      <c r="C17" s="76">
        <v>0</v>
      </c>
    </row>
    <row r="18" spans="1:3" x14ac:dyDescent="0.2">
      <c r="A18" s="66" t="s">
        <v>93</v>
      </c>
      <c r="B18" s="68" t="s">
        <v>348</v>
      </c>
      <c r="C18" s="76">
        <v>0</v>
      </c>
    </row>
    <row r="19" spans="1:3" x14ac:dyDescent="0.2">
      <c r="A19" s="66" t="s">
        <v>97</v>
      </c>
      <c r="B19" s="68" t="s">
        <v>349</v>
      </c>
      <c r="C19" s="63">
        <v>-4984034</v>
      </c>
    </row>
    <row r="20" spans="1:3" x14ac:dyDescent="0.2">
      <c r="A20" s="66" t="s">
        <v>101</v>
      </c>
      <c r="B20" s="68" t="s">
        <v>350</v>
      </c>
      <c r="C20" s="62">
        <v>173</v>
      </c>
    </row>
    <row r="21" spans="1:3" x14ac:dyDescent="0.2">
      <c r="A21" s="66" t="s">
        <v>351</v>
      </c>
      <c r="B21" s="68" t="s">
        <v>96</v>
      </c>
      <c r="C21" s="63">
        <v>152258</v>
      </c>
    </row>
    <row r="22" spans="1:3" x14ac:dyDescent="0.2">
      <c r="A22" s="66" t="s">
        <v>352</v>
      </c>
      <c r="B22" s="69" t="s">
        <v>353</v>
      </c>
      <c r="C22" s="63">
        <v>-841252</v>
      </c>
    </row>
    <row r="23" spans="1:3" x14ac:dyDescent="0.2">
      <c r="A23" s="66" t="s">
        <v>354</v>
      </c>
      <c r="B23" s="69" t="s">
        <v>355</v>
      </c>
      <c r="C23" s="63">
        <v>1621059</v>
      </c>
    </row>
    <row r="24" spans="1:3" x14ac:dyDescent="0.2">
      <c r="A24" s="66" t="s">
        <v>356</v>
      </c>
      <c r="B24" s="68" t="s">
        <v>357</v>
      </c>
      <c r="C24" s="63">
        <v>477466</v>
      </c>
    </row>
    <row r="25" spans="1:3" x14ac:dyDescent="0.2">
      <c r="A25" s="66" t="s">
        <v>358</v>
      </c>
      <c r="B25" s="68" t="s">
        <v>104</v>
      </c>
      <c r="C25" s="63">
        <v>1798098</v>
      </c>
    </row>
    <row r="26" spans="1:3" x14ac:dyDescent="0.2">
      <c r="A26" s="66" t="s">
        <v>359</v>
      </c>
      <c r="B26" s="69" t="s">
        <v>360</v>
      </c>
      <c r="C26" s="63">
        <v>5406189</v>
      </c>
    </row>
    <row r="27" spans="1:3" x14ac:dyDescent="0.2">
      <c r="A27" s="66" t="s">
        <v>361</v>
      </c>
      <c r="B27" s="68" t="s">
        <v>362</v>
      </c>
      <c r="C27" s="63">
        <v>1505750</v>
      </c>
    </row>
    <row r="28" spans="1:3" x14ac:dyDescent="0.2">
      <c r="A28" s="67" t="s">
        <v>363</v>
      </c>
      <c r="B28" s="70" t="s">
        <v>364</v>
      </c>
      <c r="C28" s="75"/>
    </row>
    <row r="29" spans="1:3" x14ac:dyDescent="0.2">
      <c r="A29" s="66" t="s">
        <v>365</v>
      </c>
      <c r="B29" s="68" t="s">
        <v>108</v>
      </c>
      <c r="C29" s="63">
        <v>1505750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C47"/>
  <sheetViews>
    <sheetView workbookViewId="0">
      <selection activeCell="C8" sqref="C8:C29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381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75">
        <v>2036162</v>
      </c>
    </row>
    <row r="9" spans="1:3" x14ac:dyDescent="0.2">
      <c r="A9" s="67"/>
      <c r="B9" s="68" t="s">
        <v>334</v>
      </c>
      <c r="C9" s="75">
        <v>3003827</v>
      </c>
    </row>
    <row r="10" spans="1:3" x14ac:dyDescent="0.2">
      <c r="A10" s="67"/>
      <c r="B10" s="68" t="s">
        <v>335</v>
      </c>
      <c r="C10" s="75">
        <v>967665</v>
      </c>
    </row>
    <row r="11" spans="1:3" x14ac:dyDescent="0.2">
      <c r="A11" s="66" t="s">
        <v>336</v>
      </c>
      <c r="B11" s="68" t="s">
        <v>337</v>
      </c>
      <c r="C11" s="75">
        <v>631446</v>
      </c>
    </row>
    <row r="12" spans="1:3" x14ac:dyDescent="0.2">
      <c r="A12" s="67"/>
      <c r="B12" s="68" t="s">
        <v>338</v>
      </c>
      <c r="C12" s="75">
        <v>900898</v>
      </c>
    </row>
    <row r="13" spans="1:3" x14ac:dyDescent="0.2">
      <c r="A13" s="67"/>
      <c r="B13" s="68" t="s">
        <v>339</v>
      </c>
      <c r="C13" s="75">
        <v>269452</v>
      </c>
    </row>
    <row r="14" spans="1:3" ht="25.5" x14ac:dyDescent="0.2">
      <c r="A14" s="66" t="s">
        <v>340</v>
      </c>
      <c r="B14" s="69" t="s">
        <v>341</v>
      </c>
      <c r="C14" s="75">
        <v>1341</v>
      </c>
    </row>
    <row r="15" spans="1:3" ht="25.5" x14ac:dyDescent="0.2">
      <c r="A15" s="66" t="s">
        <v>342</v>
      </c>
      <c r="B15" s="69" t="s">
        <v>343</v>
      </c>
      <c r="C15" s="75"/>
    </row>
    <row r="16" spans="1:3" ht="25.5" x14ac:dyDescent="0.2">
      <c r="A16" s="66" t="s">
        <v>344</v>
      </c>
      <c r="B16" s="69" t="s">
        <v>345</v>
      </c>
      <c r="C16" s="76">
        <v>0</v>
      </c>
    </row>
    <row r="17" spans="1:3" x14ac:dyDescent="0.2">
      <c r="A17" s="66" t="s">
        <v>346</v>
      </c>
      <c r="B17" s="69" t="s">
        <v>347</v>
      </c>
      <c r="C17" s="76">
        <v>0</v>
      </c>
    </row>
    <row r="18" spans="1:3" x14ac:dyDescent="0.2">
      <c r="A18" s="66" t="s">
        <v>93</v>
      </c>
      <c r="B18" s="68" t="s">
        <v>348</v>
      </c>
      <c r="C18" s="76"/>
    </row>
    <row r="19" spans="1:3" x14ac:dyDescent="0.2">
      <c r="A19" s="66" t="s">
        <v>97</v>
      </c>
      <c r="B19" s="68" t="s">
        <v>349</v>
      </c>
      <c r="C19" s="75">
        <v>-2003396</v>
      </c>
    </row>
    <row r="20" spans="1:3" x14ac:dyDescent="0.2">
      <c r="A20" s="66" t="s">
        <v>101</v>
      </c>
      <c r="B20" s="68" t="s">
        <v>350</v>
      </c>
      <c r="C20" s="76">
        <v>173</v>
      </c>
    </row>
    <row r="21" spans="1:3" x14ac:dyDescent="0.2">
      <c r="A21" s="66" t="s">
        <v>351</v>
      </c>
      <c r="B21" s="68" t="s">
        <v>96</v>
      </c>
      <c r="C21" s="75">
        <v>64518</v>
      </c>
    </row>
    <row r="22" spans="1:3" x14ac:dyDescent="0.2">
      <c r="A22" s="66" t="s">
        <v>352</v>
      </c>
      <c r="B22" s="69" t="s">
        <v>353</v>
      </c>
      <c r="C22" s="75">
        <v>-609661</v>
      </c>
    </row>
    <row r="23" spans="1:3" x14ac:dyDescent="0.2">
      <c r="A23" s="66" t="s">
        <v>354</v>
      </c>
      <c r="B23" s="69" t="s">
        <v>355</v>
      </c>
      <c r="C23" s="75">
        <v>879937</v>
      </c>
    </row>
    <row r="24" spans="1:3" x14ac:dyDescent="0.2">
      <c r="A24" s="66" t="s">
        <v>356</v>
      </c>
      <c r="B24" s="68" t="s">
        <v>357</v>
      </c>
      <c r="C24" s="75">
        <v>238290</v>
      </c>
    </row>
    <row r="25" spans="1:3" x14ac:dyDescent="0.2">
      <c r="A25" s="66" t="s">
        <v>358</v>
      </c>
      <c r="B25" s="68" t="s">
        <v>104</v>
      </c>
      <c r="C25" s="75">
        <v>817865</v>
      </c>
    </row>
    <row r="26" spans="1:3" x14ac:dyDescent="0.2">
      <c r="A26" s="66" t="s">
        <v>359</v>
      </c>
      <c r="B26" s="69" t="s">
        <v>360</v>
      </c>
      <c r="C26" s="75">
        <v>2219558</v>
      </c>
    </row>
    <row r="27" spans="1:3" x14ac:dyDescent="0.2">
      <c r="A27" s="66" t="s">
        <v>361</v>
      </c>
      <c r="B27" s="68" t="s">
        <v>362</v>
      </c>
      <c r="C27" s="75">
        <v>404049</v>
      </c>
    </row>
    <row r="28" spans="1:3" x14ac:dyDescent="0.2">
      <c r="A28" s="67" t="s">
        <v>363</v>
      </c>
      <c r="B28" s="70" t="s">
        <v>364</v>
      </c>
      <c r="C28" s="75"/>
    </row>
    <row r="29" spans="1:3" x14ac:dyDescent="0.2">
      <c r="A29" s="66" t="s">
        <v>365</v>
      </c>
      <c r="B29" s="68" t="s">
        <v>108</v>
      </c>
      <c r="C29" s="75">
        <v>404049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C47"/>
  <sheetViews>
    <sheetView workbookViewId="0">
      <selection sqref="A1:C1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380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75">
        <v>9784942</v>
      </c>
    </row>
    <row r="9" spans="1:3" x14ac:dyDescent="0.2">
      <c r="A9" s="67"/>
      <c r="B9" s="68" t="s">
        <v>334</v>
      </c>
      <c r="C9" s="75">
        <v>14407110</v>
      </c>
    </row>
    <row r="10" spans="1:3" x14ac:dyDescent="0.2">
      <c r="A10" s="67"/>
      <c r="B10" s="68" t="s">
        <v>335</v>
      </c>
      <c r="C10" s="75">
        <v>4622168</v>
      </c>
    </row>
    <row r="11" spans="1:3" x14ac:dyDescent="0.2">
      <c r="A11" s="66" t="s">
        <v>336</v>
      </c>
      <c r="B11" s="68" t="s">
        <v>337</v>
      </c>
      <c r="C11" s="75">
        <v>2886266</v>
      </c>
    </row>
    <row r="12" spans="1:3" x14ac:dyDescent="0.2">
      <c r="A12" s="67"/>
      <c r="B12" s="68" t="s">
        <v>338</v>
      </c>
      <c r="C12" s="75">
        <v>3556778</v>
      </c>
    </row>
    <row r="13" spans="1:3" x14ac:dyDescent="0.2">
      <c r="A13" s="67"/>
      <c r="B13" s="68" t="s">
        <v>339</v>
      </c>
      <c r="C13" s="75">
        <v>670512</v>
      </c>
    </row>
    <row r="14" spans="1:3" ht="25.5" x14ac:dyDescent="0.2">
      <c r="A14" s="66" t="s">
        <v>340</v>
      </c>
      <c r="B14" s="69" t="s">
        <v>341</v>
      </c>
      <c r="C14" s="76">
        <v>745</v>
      </c>
    </row>
    <row r="15" spans="1:3" ht="25.5" x14ac:dyDescent="0.2">
      <c r="A15" s="66" t="s">
        <v>342</v>
      </c>
      <c r="B15" s="69" t="s">
        <v>343</v>
      </c>
      <c r="C15" s="76"/>
    </row>
    <row r="16" spans="1:3" ht="25.5" x14ac:dyDescent="0.2">
      <c r="A16" s="66" t="s">
        <v>344</v>
      </c>
      <c r="B16" s="69" t="s">
        <v>345</v>
      </c>
      <c r="C16" s="76">
        <v>916</v>
      </c>
    </row>
    <row r="17" spans="1:3" x14ac:dyDescent="0.2">
      <c r="A17" s="66" t="s">
        <v>346</v>
      </c>
      <c r="B17" s="69" t="s">
        <v>347</v>
      </c>
      <c r="C17" s="76">
        <v>0</v>
      </c>
    </row>
    <row r="18" spans="1:3" x14ac:dyDescent="0.2">
      <c r="A18" s="66" t="s">
        <v>93</v>
      </c>
      <c r="B18" s="68" t="s">
        <v>348</v>
      </c>
      <c r="C18" s="76"/>
    </row>
    <row r="19" spans="1:3" x14ac:dyDescent="0.2">
      <c r="A19" s="66" t="s">
        <v>97</v>
      </c>
      <c r="B19" s="68" t="s">
        <v>349</v>
      </c>
      <c r="C19" s="75">
        <v>-2669919</v>
      </c>
    </row>
    <row r="20" spans="1:3" x14ac:dyDescent="0.2">
      <c r="A20" s="66" t="s">
        <v>101</v>
      </c>
      <c r="B20" s="68" t="s">
        <v>350</v>
      </c>
      <c r="C20" s="76">
        <v>687</v>
      </c>
    </row>
    <row r="21" spans="1:3" x14ac:dyDescent="0.2">
      <c r="A21" s="66" t="s">
        <v>351</v>
      </c>
      <c r="B21" s="68" t="s">
        <v>96</v>
      </c>
      <c r="C21" s="75">
        <v>146774</v>
      </c>
    </row>
    <row r="22" spans="1:3" x14ac:dyDescent="0.2">
      <c r="A22" s="66" t="s">
        <v>352</v>
      </c>
      <c r="B22" s="69" t="s">
        <v>353</v>
      </c>
      <c r="C22" s="75">
        <v>-2681646</v>
      </c>
    </row>
    <row r="23" spans="1:3" x14ac:dyDescent="0.2">
      <c r="A23" s="66" t="s">
        <v>354</v>
      </c>
      <c r="B23" s="69" t="s">
        <v>355</v>
      </c>
      <c r="C23" s="75">
        <v>3086343</v>
      </c>
    </row>
    <row r="24" spans="1:3" x14ac:dyDescent="0.2">
      <c r="A24" s="66" t="s">
        <v>356</v>
      </c>
      <c r="B24" s="68" t="s">
        <v>357</v>
      </c>
      <c r="C24" s="75">
        <v>904409</v>
      </c>
    </row>
    <row r="25" spans="1:3" x14ac:dyDescent="0.2">
      <c r="A25" s="66" t="s">
        <v>358</v>
      </c>
      <c r="B25" s="68" t="s">
        <v>104</v>
      </c>
      <c r="C25" s="75">
        <v>4089568</v>
      </c>
    </row>
    <row r="26" spans="1:3" x14ac:dyDescent="0.2">
      <c r="A26" s="66" t="s">
        <v>359</v>
      </c>
      <c r="B26" s="69" t="s">
        <v>360</v>
      </c>
      <c r="C26" s="75">
        <v>3972339</v>
      </c>
    </row>
    <row r="27" spans="1:3" x14ac:dyDescent="0.2">
      <c r="A27" s="66" t="s">
        <v>361</v>
      </c>
      <c r="B27" s="68" t="s">
        <v>362</v>
      </c>
      <c r="C27" s="75">
        <v>3360784</v>
      </c>
    </row>
    <row r="28" spans="1:3" x14ac:dyDescent="0.2">
      <c r="A28" s="67" t="s">
        <v>363</v>
      </c>
      <c r="B28" s="70" t="s">
        <v>364</v>
      </c>
      <c r="C28" s="75"/>
    </row>
    <row r="29" spans="1:3" x14ac:dyDescent="0.2">
      <c r="A29" s="66" t="s">
        <v>365</v>
      </c>
      <c r="B29" s="68" t="s">
        <v>108</v>
      </c>
      <c r="C29" s="75">
        <v>3360784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C47"/>
  <sheetViews>
    <sheetView workbookViewId="0">
      <selection activeCell="C15" sqref="C15:C18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377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63">
        <v>6655964</v>
      </c>
    </row>
    <row r="9" spans="1:3" x14ac:dyDescent="0.2">
      <c r="A9" s="67"/>
      <c r="B9" s="68" t="s">
        <v>334</v>
      </c>
      <c r="C9" s="63">
        <v>9402844</v>
      </c>
    </row>
    <row r="10" spans="1:3" x14ac:dyDescent="0.2">
      <c r="A10" s="67"/>
      <c r="B10" s="68" t="s">
        <v>335</v>
      </c>
      <c r="C10" s="63">
        <v>2746880</v>
      </c>
    </row>
    <row r="11" spans="1:3" x14ac:dyDescent="0.2">
      <c r="A11" s="66" t="s">
        <v>336</v>
      </c>
      <c r="B11" s="68" t="s">
        <v>337</v>
      </c>
      <c r="C11" s="63">
        <v>2209198</v>
      </c>
    </row>
    <row r="12" spans="1:3" x14ac:dyDescent="0.2">
      <c r="A12" s="67"/>
      <c r="B12" s="68" t="s">
        <v>338</v>
      </c>
      <c r="C12" s="63">
        <v>2774902</v>
      </c>
    </row>
    <row r="13" spans="1:3" x14ac:dyDescent="0.2">
      <c r="A13" s="67"/>
      <c r="B13" s="68" t="s">
        <v>339</v>
      </c>
      <c r="C13" s="63">
        <v>565704</v>
      </c>
    </row>
    <row r="14" spans="1:3" ht="25.5" x14ac:dyDescent="0.2">
      <c r="A14" s="66" t="s">
        <v>340</v>
      </c>
      <c r="B14" s="69" t="s">
        <v>341</v>
      </c>
      <c r="C14" s="63">
        <v>3398</v>
      </c>
    </row>
    <row r="15" spans="1:3" ht="25.5" x14ac:dyDescent="0.2">
      <c r="A15" s="66" t="s">
        <v>342</v>
      </c>
      <c r="B15" s="69" t="s">
        <v>343</v>
      </c>
      <c r="C15" s="75">
        <v>0</v>
      </c>
    </row>
    <row r="16" spans="1:3" ht="25.5" x14ac:dyDescent="0.2">
      <c r="A16" s="66" t="s">
        <v>344</v>
      </c>
      <c r="B16" s="69" t="s">
        <v>345</v>
      </c>
      <c r="C16" s="75">
        <v>0</v>
      </c>
    </row>
    <row r="17" spans="1:3" x14ac:dyDescent="0.2">
      <c r="A17" s="66" t="s">
        <v>346</v>
      </c>
      <c r="B17" s="69" t="s">
        <v>347</v>
      </c>
      <c r="C17" s="75">
        <v>0</v>
      </c>
    </row>
    <row r="18" spans="1:3" x14ac:dyDescent="0.2">
      <c r="A18" s="66" t="s">
        <v>93</v>
      </c>
      <c r="B18" s="68" t="s">
        <v>348</v>
      </c>
      <c r="C18" s="75">
        <v>0</v>
      </c>
    </row>
    <row r="19" spans="1:3" x14ac:dyDescent="0.2">
      <c r="A19" s="66" t="s">
        <v>97</v>
      </c>
      <c r="B19" s="68" t="s">
        <v>349</v>
      </c>
      <c r="C19" s="63">
        <v>-5694988</v>
      </c>
    </row>
    <row r="20" spans="1:3" x14ac:dyDescent="0.2">
      <c r="A20" s="66" t="s">
        <v>101</v>
      </c>
      <c r="B20" s="68" t="s">
        <v>350</v>
      </c>
      <c r="C20" s="62">
        <v>362</v>
      </c>
    </row>
    <row r="21" spans="1:3" x14ac:dyDescent="0.2">
      <c r="A21" s="66" t="s">
        <v>351</v>
      </c>
      <c r="B21" s="68" t="s">
        <v>96</v>
      </c>
      <c r="C21" s="63">
        <v>199197</v>
      </c>
    </row>
    <row r="22" spans="1:3" x14ac:dyDescent="0.2">
      <c r="A22" s="66" t="s">
        <v>352</v>
      </c>
      <c r="B22" s="69" t="s">
        <v>353</v>
      </c>
      <c r="C22" s="63">
        <v>-1410399</v>
      </c>
    </row>
    <row r="23" spans="1:3" x14ac:dyDescent="0.2">
      <c r="A23" s="66" t="s">
        <v>354</v>
      </c>
      <c r="B23" s="69" t="s">
        <v>355</v>
      </c>
      <c r="C23" s="63">
        <v>2368567</v>
      </c>
    </row>
    <row r="24" spans="1:3" x14ac:dyDescent="0.2">
      <c r="A24" s="66" t="s">
        <v>356</v>
      </c>
      <c r="B24" s="68" t="s">
        <v>357</v>
      </c>
      <c r="C24" s="63">
        <v>714698</v>
      </c>
    </row>
    <row r="25" spans="1:3" x14ac:dyDescent="0.2">
      <c r="A25" s="66" t="s">
        <v>358</v>
      </c>
      <c r="B25" s="68" t="s">
        <v>104</v>
      </c>
      <c r="C25" s="63">
        <v>2756576</v>
      </c>
    </row>
    <row r="26" spans="1:3" x14ac:dyDescent="0.2">
      <c r="A26" s="66" t="s">
        <v>359</v>
      </c>
      <c r="B26" s="69" t="s">
        <v>360</v>
      </c>
      <c r="C26" s="63">
        <v>6366017</v>
      </c>
    </row>
    <row r="27" spans="1:3" x14ac:dyDescent="0.2">
      <c r="A27" s="66" t="s">
        <v>361</v>
      </c>
      <c r="B27" s="68" t="s">
        <v>362</v>
      </c>
      <c r="C27" s="63">
        <v>2488908</v>
      </c>
    </row>
    <row r="28" spans="1:3" x14ac:dyDescent="0.2">
      <c r="A28" s="67" t="s">
        <v>363</v>
      </c>
      <c r="B28" s="70" t="s">
        <v>364</v>
      </c>
      <c r="C28" s="75"/>
    </row>
    <row r="29" spans="1:3" x14ac:dyDescent="0.2">
      <c r="A29" s="66" t="s">
        <v>365</v>
      </c>
      <c r="B29" s="68" t="s">
        <v>108</v>
      </c>
      <c r="C29" s="63">
        <v>2488908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C47"/>
  <sheetViews>
    <sheetView workbookViewId="0">
      <selection sqref="A1:IV65536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375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75">
        <v>5376577</v>
      </c>
    </row>
    <row r="9" spans="1:3" x14ac:dyDescent="0.2">
      <c r="A9" s="67"/>
      <c r="B9" s="68" t="s">
        <v>334</v>
      </c>
      <c r="C9" s="75">
        <v>7668318</v>
      </c>
    </row>
    <row r="10" spans="1:3" x14ac:dyDescent="0.2">
      <c r="A10" s="67"/>
      <c r="B10" s="68" t="s">
        <v>335</v>
      </c>
      <c r="C10" s="75">
        <v>2291741</v>
      </c>
    </row>
    <row r="11" spans="1:3" x14ac:dyDescent="0.2">
      <c r="A11" s="66" t="s">
        <v>336</v>
      </c>
      <c r="B11" s="68" t="s">
        <v>337</v>
      </c>
      <c r="C11" s="75">
        <v>1332780</v>
      </c>
    </row>
    <row r="12" spans="1:3" x14ac:dyDescent="0.2">
      <c r="A12" s="67"/>
      <c r="B12" s="68" t="s">
        <v>338</v>
      </c>
      <c r="C12" s="75">
        <v>1716998</v>
      </c>
    </row>
    <row r="13" spans="1:3" x14ac:dyDescent="0.2">
      <c r="A13" s="67"/>
      <c r="B13" s="68" t="s">
        <v>339</v>
      </c>
      <c r="C13" s="75">
        <v>384218</v>
      </c>
    </row>
    <row r="14" spans="1:3" ht="25.5" x14ac:dyDescent="0.2">
      <c r="A14" s="66" t="s">
        <v>340</v>
      </c>
      <c r="B14" s="69" t="s">
        <v>341</v>
      </c>
      <c r="C14" s="75">
        <v>-1089</v>
      </c>
    </row>
    <row r="15" spans="1:3" ht="25.5" x14ac:dyDescent="0.2">
      <c r="A15" s="66" t="s">
        <v>342</v>
      </c>
      <c r="B15" s="69" t="s">
        <v>343</v>
      </c>
      <c r="C15" s="75"/>
    </row>
    <row r="16" spans="1:3" ht="25.5" x14ac:dyDescent="0.2">
      <c r="A16" s="66" t="s">
        <v>344</v>
      </c>
      <c r="B16" s="69" t="s">
        <v>345</v>
      </c>
      <c r="C16" s="76">
        <v>916</v>
      </c>
    </row>
    <row r="17" spans="1:3" x14ac:dyDescent="0.2">
      <c r="A17" s="66" t="s">
        <v>346</v>
      </c>
      <c r="B17" s="69" t="s">
        <v>347</v>
      </c>
      <c r="C17" s="76">
        <v>0</v>
      </c>
    </row>
    <row r="18" spans="1:3" x14ac:dyDescent="0.2">
      <c r="A18" s="66" t="s">
        <v>93</v>
      </c>
      <c r="B18" s="68" t="s">
        <v>348</v>
      </c>
      <c r="C18" s="76"/>
    </row>
    <row r="19" spans="1:3" x14ac:dyDescent="0.2">
      <c r="A19" s="66" t="s">
        <v>97</v>
      </c>
      <c r="B19" s="68" t="s">
        <v>349</v>
      </c>
      <c r="C19" s="75">
        <v>-1899386</v>
      </c>
    </row>
    <row r="20" spans="1:3" x14ac:dyDescent="0.2">
      <c r="A20" s="66" t="s">
        <v>101</v>
      </c>
      <c r="B20" s="68" t="s">
        <v>350</v>
      </c>
      <c r="C20" s="76">
        <v>285</v>
      </c>
    </row>
    <row r="21" spans="1:3" x14ac:dyDescent="0.2">
      <c r="A21" s="66" t="s">
        <v>351</v>
      </c>
      <c r="B21" s="68" t="s">
        <v>96</v>
      </c>
      <c r="C21" s="75">
        <v>61924</v>
      </c>
    </row>
    <row r="22" spans="1:3" x14ac:dyDescent="0.2">
      <c r="A22" s="66" t="s">
        <v>352</v>
      </c>
      <c r="B22" s="69" t="s">
        <v>353</v>
      </c>
      <c r="C22" s="75">
        <v>-1641522</v>
      </c>
    </row>
    <row r="23" spans="1:3" x14ac:dyDescent="0.2">
      <c r="A23" s="66" t="s">
        <v>354</v>
      </c>
      <c r="B23" s="69" t="s">
        <v>355</v>
      </c>
      <c r="C23" s="75">
        <v>1630386</v>
      </c>
    </row>
    <row r="24" spans="1:3" x14ac:dyDescent="0.2">
      <c r="A24" s="66" t="s">
        <v>356</v>
      </c>
      <c r="B24" s="68" t="s">
        <v>357</v>
      </c>
      <c r="C24" s="75">
        <v>436066</v>
      </c>
    </row>
    <row r="25" spans="1:3" x14ac:dyDescent="0.2">
      <c r="A25" s="66" t="s">
        <v>358</v>
      </c>
      <c r="B25" s="68" t="s">
        <v>104</v>
      </c>
      <c r="C25" s="75">
        <v>1854680</v>
      </c>
    </row>
    <row r="26" spans="1:3" x14ac:dyDescent="0.2">
      <c r="A26" s="66" t="s">
        <v>359</v>
      </c>
      <c r="B26" s="69" t="s">
        <v>360</v>
      </c>
      <c r="C26" s="75">
        <v>2622301</v>
      </c>
    </row>
    <row r="27" spans="1:3" x14ac:dyDescent="0.2">
      <c r="A27" s="66" t="s">
        <v>361</v>
      </c>
      <c r="B27" s="68" t="s">
        <v>362</v>
      </c>
      <c r="C27" s="75">
        <v>1931654</v>
      </c>
    </row>
    <row r="28" spans="1:3" x14ac:dyDescent="0.2">
      <c r="A28" s="67" t="s">
        <v>363</v>
      </c>
      <c r="B28" s="70" t="s">
        <v>364</v>
      </c>
      <c r="C28" s="75"/>
    </row>
    <row r="29" spans="1:3" x14ac:dyDescent="0.2">
      <c r="A29" s="66" t="s">
        <v>365</v>
      </c>
      <c r="B29" s="68" t="s">
        <v>108</v>
      </c>
      <c r="C29" s="75">
        <v>1931654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C47"/>
  <sheetViews>
    <sheetView workbookViewId="0">
      <selection activeCell="B29" sqref="B29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371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63">
        <v>2715355</v>
      </c>
    </row>
    <row r="9" spans="1:3" x14ac:dyDescent="0.2">
      <c r="A9" s="67"/>
      <c r="B9" s="68" t="s">
        <v>334</v>
      </c>
      <c r="C9" s="63">
        <v>3909790</v>
      </c>
    </row>
    <row r="10" spans="1:3" x14ac:dyDescent="0.2">
      <c r="A10" s="67"/>
      <c r="B10" s="68" t="s">
        <v>335</v>
      </c>
      <c r="C10" s="63">
        <v>1194435</v>
      </c>
    </row>
    <row r="11" spans="1:3" x14ac:dyDescent="0.2">
      <c r="A11" s="66" t="s">
        <v>336</v>
      </c>
      <c r="B11" s="68" t="s">
        <v>337</v>
      </c>
      <c r="C11" s="63">
        <v>621160</v>
      </c>
    </row>
    <row r="12" spans="1:3" x14ac:dyDescent="0.2">
      <c r="A12" s="67"/>
      <c r="B12" s="68" t="s">
        <v>338</v>
      </c>
      <c r="C12" s="63">
        <v>822812</v>
      </c>
    </row>
    <row r="13" spans="1:3" x14ac:dyDescent="0.2">
      <c r="A13" s="67"/>
      <c r="B13" s="68" t="s">
        <v>339</v>
      </c>
      <c r="C13" s="63">
        <v>201652</v>
      </c>
    </row>
    <row r="14" spans="1:3" ht="25.5" x14ac:dyDescent="0.2">
      <c r="A14" s="66" t="s">
        <v>340</v>
      </c>
      <c r="B14" s="69" t="s">
        <v>341</v>
      </c>
      <c r="C14" s="63">
        <v>-1794</v>
      </c>
    </row>
    <row r="15" spans="1:3" ht="25.5" x14ac:dyDescent="0.2">
      <c r="A15" s="66" t="s">
        <v>342</v>
      </c>
      <c r="B15" s="69" t="s">
        <v>343</v>
      </c>
      <c r="C15" s="63"/>
    </row>
    <row r="16" spans="1:3" ht="25.5" x14ac:dyDescent="0.2">
      <c r="A16" s="66" t="s">
        <v>344</v>
      </c>
      <c r="B16" s="69" t="s">
        <v>345</v>
      </c>
      <c r="C16" s="63">
        <v>916</v>
      </c>
    </row>
    <row r="17" spans="1:3" x14ac:dyDescent="0.2">
      <c r="A17" s="66" t="s">
        <v>346</v>
      </c>
      <c r="B17" s="69" t="s">
        <v>347</v>
      </c>
      <c r="C17" s="63">
        <v>0</v>
      </c>
    </row>
    <row r="18" spans="1:3" x14ac:dyDescent="0.2">
      <c r="A18" s="66" t="s">
        <v>93</v>
      </c>
      <c r="B18" s="68" t="s">
        <v>348</v>
      </c>
      <c r="C18" s="63"/>
    </row>
    <row r="19" spans="1:3" x14ac:dyDescent="0.2">
      <c r="A19" s="66" t="s">
        <v>97</v>
      </c>
      <c r="B19" s="68" t="s">
        <v>349</v>
      </c>
      <c r="C19" s="63">
        <v>-2954184</v>
      </c>
    </row>
    <row r="20" spans="1:3" x14ac:dyDescent="0.2">
      <c r="A20" s="66" t="s">
        <v>101</v>
      </c>
      <c r="B20" s="68" t="s">
        <v>350</v>
      </c>
      <c r="C20" s="63">
        <v>145</v>
      </c>
    </row>
    <row r="21" spans="1:3" x14ac:dyDescent="0.2">
      <c r="A21" s="66" t="s">
        <v>351</v>
      </c>
      <c r="B21" s="68" t="s">
        <v>96</v>
      </c>
      <c r="C21" s="63">
        <v>39101</v>
      </c>
    </row>
    <row r="22" spans="1:3" x14ac:dyDescent="0.2">
      <c r="A22" s="66" t="s">
        <v>352</v>
      </c>
      <c r="B22" s="69" t="s">
        <v>353</v>
      </c>
      <c r="C22" s="63">
        <v>-533178</v>
      </c>
    </row>
    <row r="23" spans="1:3" x14ac:dyDescent="0.2">
      <c r="A23" s="66" t="s">
        <v>354</v>
      </c>
      <c r="B23" s="69" t="s">
        <v>355</v>
      </c>
      <c r="C23" s="63">
        <v>908279</v>
      </c>
    </row>
    <row r="24" spans="1:3" x14ac:dyDescent="0.2">
      <c r="A24" s="66" t="s">
        <v>356</v>
      </c>
      <c r="B24" s="68" t="s">
        <v>357</v>
      </c>
      <c r="C24" s="63">
        <v>215559</v>
      </c>
    </row>
    <row r="25" spans="1:3" x14ac:dyDescent="0.2">
      <c r="A25" s="66" t="s">
        <v>358</v>
      </c>
      <c r="B25" s="68" t="s">
        <v>104</v>
      </c>
      <c r="C25" s="63">
        <v>871605</v>
      </c>
    </row>
    <row r="26" spans="1:3" x14ac:dyDescent="0.2">
      <c r="A26" s="66" t="s">
        <v>359</v>
      </c>
      <c r="B26" s="69" t="s">
        <v>360</v>
      </c>
      <c r="C26" s="63">
        <v>3371735</v>
      </c>
    </row>
    <row r="27" spans="1:3" x14ac:dyDescent="0.2">
      <c r="A27" s="66" t="s">
        <v>361</v>
      </c>
      <c r="B27" s="68" t="s">
        <v>362</v>
      </c>
      <c r="C27" s="63">
        <v>1263813</v>
      </c>
    </row>
    <row r="28" spans="1:3" x14ac:dyDescent="0.2">
      <c r="A28" s="67" t="s">
        <v>363</v>
      </c>
      <c r="B28" s="70" t="s">
        <v>364</v>
      </c>
      <c r="C28" s="63"/>
    </row>
    <row r="29" spans="1:3" x14ac:dyDescent="0.2">
      <c r="A29" s="66" t="s">
        <v>365</v>
      </c>
      <c r="B29" s="68" t="s">
        <v>108</v>
      </c>
      <c r="C29" s="63">
        <v>1263813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C47"/>
  <sheetViews>
    <sheetView workbookViewId="0">
      <selection sqref="A1:IV65536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370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63">
        <v>10298526</v>
      </c>
    </row>
    <row r="9" spans="1:3" x14ac:dyDescent="0.2">
      <c r="A9" s="67"/>
      <c r="B9" s="68" t="s">
        <v>334</v>
      </c>
      <c r="C9" s="63">
        <v>14833751</v>
      </c>
    </row>
    <row r="10" spans="1:3" x14ac:dyDescent="0.2">
      <c r="A10" s="67"/>
      <c r="B10" s="68" t="s">
        <v>335</v>
      </c>
      <c r="C10" s="63">
        <v>4535225</v>
      </c>
    </row>
    <row r="11" spans="1:3" x14ac:dyDescent="0.2">
      <c r="A11" s="66" t="s">
        <v>336</v>
      </c>
      <c r="B11" s="68" t="s">
        <v>337</v>
      </c>
      <c r="C11" s="63">
        <v>2476315</v>
      </c>
    </row>
    <row r="12" spans="1:3" x14ac:dyDescent="0.2">
      <c r="A12" s="67"/>
      <c r="B12" s="68" t="s">
        <v>338</v>
      </c>
      <c r="C12" s="63">
        <v>3324256</v>
      </c>
    </row>
    <row r="13" spans="1:3" x14ac:dyDescent="0.2">
      <c r="A13" s="67"/>
      <c r="B13" s="68" t="s">
        <v>339</v>
      </c>
      <c r="C13" s="63">
        <v>847941</v>
      </c>
    </row>
    <row r="14" spans="1:3" ht="25.5" x14ac:dyDescent="0.2">
      <c r="A14" s="66" t="s">
        <v>340</v>
      </c>
      <c r="B14" s="69" t="s">
        <v>341</v>
      </c>
      <c r="C14" s="63">
        <v>-8354</v>
      </c>
    </row>
    <row r="15" spans="1:3" ht="25.5" x14ac:dyDescent="0.2">
      <c r="A15" s="66" t="s">
        <v>342</v>
      </c>
      <c r="B15" s="69" t="s">
        <v>343</v>
      </c>
      <c r="C15" s="63">
        <v>0</v>
      </c>
    </row>
    <row r="16" spans="1:3" ht="25.5" x14ac:dyDescent="0.2">
      <c r="A16" s="66" t="s">
        <v>344</v>
      </c>
      <c r="B16" s="69" t="s">
        <v>345</v>
      </c>
      <c r="C16" s="63">
        <v>23040</v>
      </c>
    </row>
    <row r="17" spans="1:3" x14ac:dyDescent="0.2">
      <c r="A17" s="66" t="s">
        <v>346</v>
      </c>
      <c r="B17" s="69" t="s">
        <v>347</v>
      </c>
      <c r="C17" s="63">
        <v>75045</v>
      </c>
    </row>
    <row r="18" spans="1:3" x14ac:dyDescent="0.2">
      <c r="A18" s="66" t="s">
        <v>93</v>
      </c>
      <c r="B18" s="68" t="s">
        <v>348</v>
      </c>
      <c r="C18" s="63">
        <v>0</v>
      </c>
    </row>
    <row r="19" spans="1:3" x14ac:dyDescent="0.2">
      <c r="A19" s="66" t="s">
        <v>97</v>
      </c>
      <c r="B19" s="68" t="s">
        <v>349</v>
      </c>
      <c r="C19" s="63">
        <v>-5286122</v>
      </c>
    </row>
    <row r="20" spans="1:3" x14ac:dyDescent="0.2">
      <c r="A20" s="66" t="s">
        <v>101</v>
      </c>
      <c r="B20" s="68" t="s">
        <v>350</v>
      </c>
      <c r="C20" s="63">
        <v>345</v>
      </c>
    </row>
    <row r="21" spans="1:3" x14ac:dyDescent="0.2">
      <c r="A21" s="66" t="s">
        <v>351</v>
      </c>
      <c r="B21" s="68" t="s">
        <v>96</v>
      </c>
      <c r="C21" s="63">
        <v>658453</v>
      </c>
    </row>
    <row r="22" spans="1:3" x14ac:dyDescent="0.2">
      <c r="A22" s="66" t="s">
        <v>352</v>
      </c>
      <c r="B22" s="69" t="s">
        <v>353</v>
      </c>
      <c r="C22" s="63">
        <v>-1044691</v>
      </c>
    </row>
    <row r="23" spans="1:3" x14ac:dyDescent="0.2">
      <c r="A23" s="66" t="s">
        <v>354</v>
      </c>
      <c r="B23" s="69" t="s">
        <v>355</v>
      </c>
      <c r="C23" s="63">
        <v>-2691053</v>
      </c>
    </row>
    <row r="24" spans="1:3" x14ac:dyDescent="0.2">
      <c r="A24" s="66" t="s">
        <v>356</v>
      </c>
      <c r="B24" s="68" t="s">
        <v>357</v>
      </c>
      <c r="C24" s="63">
        <v>-770730</v>
      </c>
    </row>
    <row r="25" spans="1:3" x14ac:dyDescent="0.2">
      <c r="A25" s="66" t="s">
        <v>358</v>
      </c>
      <c r="B25" s="68" t="s">
        <v>104</v>
      </c>
      <c r="C25" s="63">
        <v>-3923464</v>
      </c>
    </row>
    <row r="26" spans="1:3" x14ac:dyDescent="0.2">
      <c r="A26" s="66" t="s">
        <v>359</v>
      </c>
      <c r="B26" s="69" t="s">
        <v>360</v>
      </c>
      <c r="C26" s="63">
        <v>7155439</v>
      </c>
    </row>
    <row r="27" spans="1:3" x14ac:dyDescent="0.2">
      <c r="A27" s="66" t="s">
        <v>361</v>
      </c>
      <c r="B27" s="68" t="s">
        <v>362</v>
      </c>
      <c r="C27" s="63">
        <v>6962749</v>
      </c>
    </row>
    <row r="28" spans="1:3" x14ac:dyDescent="0.2">
      <c r="A28" s="67" t="s">
        <v>363</v>
      </c>
      <c r="B28" s="70" t="s">
        <v>364</v>
      </c>
      <c r="C28" s="63">
        <v>0</v>
      </c>
    </row>
    <row r="29" spans="1:3" x14ac:dyDescent="0.2">
      <c r="A29" s="66" t="s">
        <v>365</v>
      </c>
      <c r="B29" s="68" t="s">
        <v>108</v>
      </c>
      <c r="C29" s="63">
        <v>6962749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C47"/>
  <sheetViews>
    <sheetView workbookViewId="0">
      <selection sqref="A1:IV65536"/>
    </sheetView>
  </sheetViews>
  <sheetFormatPr defaultRowHeight="12.75" x14ac:dyDescent="0.2"/>
  <cols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331</v>
      </c>
      <c r="B4" s="117"/>
      <c r="C4" s="117"/>
    </row>
    <row r="5" spans="1:3" ht="15" x14ac:dyDescent="0.2">
      <c r="A5" s="8"/>
      <c r="B5" s="8"/>
      <c r="C5" s="65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6" t="s">
        <v>332</v>
      </c>
      <c r="B8" s="68" t="s">
        <v>333</v>
      </c>
      <c r="C8" s="63">
        <v>7079502</v>
      </c>
    </row>
    <row r="9" spans="1:3" x14ac:dyDescent="0.2">
      <c r="A9" s="67"/>
      <c r="B9" s="68" t="s">
        <v>334</v>
      </c>
      <c r="C9" s="63">
        <v>10434853</v>
      </c>
    </row>
    <row r="10" spans="1:3" x14ac:dyDescent="0.2">
      <c r="A10" s="67"/>
      <c r="B10" s="68" t="s">
        <v>335</v>
      </c>
      <c r="C10" s="63">
        <v>3355351</v>
      </c>
    </row>
    <row r="11" spans="1:3" x14ac:dyDescent="0.2">
      <c r="A11" s="66" t="s">
        <v>336</v>
      </c>
      <c r="B11" s="68" t="s">
        <v>337</v>
      </c>
      <c r="C11" s="63">
        <v>2220252</v>
      </c>
    </row>
    <row r="12" spans="1:3" x14ac:dyDescent="0.2">
      <c r="A12" s="67"/>
      <c r="B12" s="68" t="s">
        <v>338</v>
      </c>
      <c r="C12" s="63">
        <v>2771839</v>
      </c>
    </row>
    <row r="13" spans="1:3" x14ac:dyDescent="0.2">
      <c r="A13" s="67"/>
      <c r="B13" s="68" t="s">
        <v>339</v>
      </c>
      <c r="C13" s="63">
        <v>551587</v>
      </c>
    </row>
    <row r="14" spans="1:3" ht="25.5" x14ac:dyDescent="0.2">
      <c r="A14" s="66" t="s">
        <v>340</v>
      </c>
      <c r="B14" s="69" t="s">
        <v>341</v>
      </c>
      <c r="C14" s="63">
        <v>-23407</v>
      </c>
    </row>
    <row r="15" spans="1:3" ht="25.5" x14ac:dyDescent="0.2">
      <c r="A15" s="66" t="s">
        <v>342</v>
      </c>
      <c r="B15" s="69" t="s">
        <v>343</v>
      </c>
      <c r="C15" s="60"/>
    </row>
    <row r="16" spans="1:3" ht="25.5" x14ac:dyDescent="0.2">
      <c r="A16" s="66" t="s">
        <v>344</v>
      </c>
      <c r="B16" s="69" t="s">
        <v>345</v>
      </c>
      <c r="C16" s="63">
        <v>103616</v>
      </c>
    </row>
    <row r="17" spans="1:3" x14ac:dyDescent="0.2">
      <c r="A17" s="66" t="s">
        <v>346</v>
      </c>
      <c r="B17" s="69" t="s">
        <v>347</v>
      </c>
      <c r="C17" s="60"/>
    </row>
    <row r="18" spans="1:3" x14ac:dyDescent="0.2">
      <c r="A18" s="66" t="s">
        <v>93</v>
      </c>
      <c r="B18" s="68" t="s">
        <v>348</v>
      </c>
      <c r="C18" s="60"/>
    </row>
    <row r="19" spans="1:3" x14ac:dyDescent="0.2">
      <c r="A19" s="66" t="s">
        <v>97</v>
      </c>
      <c r="B19" s="68" t="s">
        <v>349</v>
      </c>
      <c r="C19" s="63">
        <v>2364836</v>
      </c>
    </row>
    <row r="20" spans="1:3" x14ac:dyDescent="0.2">
      <c r="A20" s="66" t="s">
        <v>101</v>
      </c>
      <c r="B20" s="68" t="s">
        <v>350</v>
      </c>
      <c r="C20" s="62">
        <v>344</v>
      </c>
    </row>
    <row r="21" spans="1:3" x14ac:dyDescent="0.2">
      <c r="A21" s="66" t="s">
        <v>351</v>
      </c>
      <c r="B21" s="68" t="s">
        <v>96</v>
      </c>
      <c r="C21" s="63">
        <v>316067</v>
      </c>
    </row>
    <row r="22" spans="1:3" x14ac:dyDescent="0.2">
      <c r="A22" s="66" t="s">
        <v>352</v>
      </c>
      <c r="B22" s="69" t="s">
        <v>353</v>
      </c>
      <c r="C22" s="63">
        <v>-298106</v>
      </c>
    </row>
    <row r="23" spans="1:3" x14ac:dyDescent="0.2">
      <c r="A23" s="66" t="s">
        <v>354</v>
      </c>
      <c r="B23" s="69" t="s">
        <v>355</v>
      </c>
      <c r="C23" s="63">
        <v>2009498</v>
      </c>
    </row>
    <row r="24" spans="1:3" x14ac:dyDescent="0.2">
      <c r="A24" s="66" t="s">
        <v>356</v>
      </c>
      <c r="B24" s="68" t="s">
        <v>357</v>
      </c>
      <c r="C24" s="63">
        <v>557077</v>
      </c>
    </row>
    <row r="25" spans="1:3" x14ac:dyDescent="0.2">
      <c r="A25" s="66" t="s">
        <v>358</v>
      </c>
      <c r="B25" s="68" t="s">
        <v>104</v>
      </c>
      <c r="C25" s="63">
        <v>2557904</v>
      </c>
    </row>
    <row r="26" spans="1:3" x14ac:dyDescent="0.2">
      <c r="A26" s="66" t="s">
        <v>359</v>
      </c>
      <c r="B26" s="69" t="s">
        <v>360</v>
      </c>
      <c r="C26" s="63">
        <v>-953272</v>
      </c>
    </row>
    <row r="27" spans="1:3" x14ac:dyDescent="0.2">
      <c r="A27" s="66" t="s">
        <v>361</v>
      </c>
      <c r="B27" s="68" t="s">
        <v>362</v>
      </c>
      <c r="C27" s="63">
        <v>5685353</v>
      </c>
    </row>
    <row r="28" spans="1:3" x14ac:dyDescent="0.2">
      <c r="A28" s="67" t="s">
        <v>363</v>
      </c>
      <c r="B28" s="70" t="s">
        <v>364</v>
      </c>
      <c r="C28" s="60"/>
    </row>
    <row r="29" spans="1:3" x14ac:dyDescent="0.2">
      <c r="A29" s="66" t="s">
        <v>365</v>
      </c>
      <c r="B29" s="68" t="s">
        <v>108</v>
      </c>
      <c r="C29" s="63">
        <v>5685353</v>
      </c>
    </row>
    <row r="30" spans="1:3" x14ac:dyDescent="0.2">
      <c r="A30" s="20"/>
      <c r="B30" s="20"/>
      <c r="C30" s="6"/>
    </row>
    <row r="31" spans="1:3" x14ac:dyDescent="0.2">
      <c r="A31" s="20"/>
      <c r="B31" s="20"/>
      <c r="C31" s="6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6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304</v>
      </c>
      <c r="B4" s="117"/>
      <c r="C4" s="117"/>
    </row>
    <row r="5" spans="1:3" ht="15" x14ac:dyDescent="0.2">
      <c r="A5" s="8"/>
      <c r="B5" s="8"/>
      <c r="C5" s="49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282</v>
      </c>
      <c r="C8" s="6">
        <v>4444674</v>
      </c>
    </row>
    <row r="9" spans="1:3" x14ac:dyDescent="0.2">
      <c r="A9" s="20" t="s">
        <v>283</v>
      </c>
      <c r="B9" s="20" t="s">
        <v>70</v>
      </c>
      <c r="C9" s="6">
        <v>6649781</v>
      </c>
    </row>
    <row r="10" spans="1:3" x14ac:dyDescent="0.2">
      <c r="A10" s="20" t="s">
        <v>284</v>
      </c>
      <c r="B10" s="20" t="s">
        <v>72</v>
      </c>
      <c r="C10" s="6">
        <v>2205107</v>
      </c>
    </row>
    <row r="11" spans="1:3" x14ac:dyDescent="0.2">
      <c r="A11" s="20" t="s">
        <v>73</v>
      </c>
      <c r="B11" s="20" t="s">
        <v>285</v>
      </c>
      <c r="C11" s="6">
        <v>1495275</v>
      </c>
    </row>
    <row r="12" spans="1:3" x14ac:dyDescent="0.2">
      <c r="A12" s="20" t="s">
        <v>75</v>
      </c>
      <c r="B12" s="20" t="s">
        <v>76</v>
      </c>
      <c r="C12" s="6">
        <v>1862180</v>
      </c>
    </row>
    <row r="13" spans="1:3" x14ac:dyDescent="0.2">
      <c r="A13" s="20" t="s">
        <v>77</v>
      </c>
      <c r="B13" s="20" t="s">
        <v>78</v>
      </c>
      <c r="C13" s="6">
        <v>366905</v>
      </c>
    </row>
    <row r="14" spans="1:3" x14ac:dyDescent="0.2">
      <c r="A14" s="20" t="s">
        <v>79</v>
      </c>
      <c r="B14" s="20" t="s">
        <v>286</v>
      </c>
      <c r="C14" s="6">
        <v>5939949</v>
      </c>
    </row>
    <row r="15" spans="1:3" x14ac:dyDescent="0.2">
      <c r="A15" s="20" t="s">
        <v>81</v>
      </c>
      <c r="B15" s="20" t="s">
        <v>287</v>
      </c>
      <c r="C15" s="6">
        <v>76487</v>
      </c>
    </row>
    <row r="16" spans="1:3" x14ac:dyDescent="0.2">
      <c r="A16" s="20" t="s">
        <v>83</v>
      </c>
      <c r="B16" s="20" t="s">
        <v>84</v>
      </c>
      <c r="C16" s="6">
        <v>95163</v>
      </c>
    </row>
    <row r="17" spans="1:3" x14ac:dyDescent="0.2">
      <c r="A17" s="20" t="s">
        <v>85</v>
      </c>
      <c r="B17" s="20" t="s">
        <v>86</v>
      </c>
      <c r="C17" s="6">
        <v>18676</v>
      </c>
    </row>
    <row r="18" spans="1:3" x14ac:dyDescent="0.2">
      <c r="A18" s="20" t="s">
        <v>87</v>
      </c>
      <c r="B18" s="20" t="s">
        <v>288</v>
      </c>
      <c r="C18" s="6">
        <v>872839</v>
      </c>
    </row>
    <row r="19" spans="1:3" x14ac:dyDescent="0.2">
      <c r="A19" s="20" t="s">
        <v>89</v>
      </c>
      <c r="B19" s="20" t="s">
        <v>90</v>
      </c>
      <c r="C19" s="6">
        <v>21539451</v>
      </c>
    </row>
    <row r="20" spans="1:3" x14ac:dyDescent="0.2">
      <c r="A20" s="20" t="s">
        <v>91</v>
      </c>
      <c r="B20" s="20" t="s">
        <v>92</v>
      </c>
      <c r="C20" s="6">
        <v>20666612</v>
      </c>
    </row>
    <row r="21" spans="1:3" x14ac:dyDescent="0.2">
      <c r="A21" s="20" t="s">
        <v>212</v>
      </c>
      <c r="B21" s="20" t="s">
        <v>289</v>
      </c>
      <c r="C21">
        <v>221</v>
      </c>
    </row>
    <row r="22" spans="1:3" x14ac:dyDescent="0.2">
      <c r="A22" s="20" t="s">
        <v>290</v>
      </c>
      <c r="B22" s="20" t="s">
        <v>291</v>
      </c>
      <c r="C22" s="6">
        <v>6370118</v>
      </c>
    </row>
    <row r="23" spans="1:3" x14ac:dyDescent="0.2">
      <c r="A23" s="20" t="s">
        <v>95</v>
      </c>
      <c r="B23" s="20" t="s">
        <v>96</v>
      </c>
      <c r="C23" s="6">
        <v>6370118</v>
      </c>
    </row>
    <row r="24" spans="1:3" x14ac:dyDescent="0.2">
      <c r="A24" s="20" t="s">
        <v>292</v>
      </c>
      <c r="B24" s="20" t="s">
        <v>293</v>
      </c>
      <c r="C24" s="6">
        <v>-6410367</v>
      </c>
    </row>
    <row r="25" spans="1:3" x14ac:dyDescent="0.2">
      <c r="A25" s="20" t="s">
        <v>99</v>
      </c>
      <c r="B25" s="20" t="s">
        <v>100</v>
      </c>
      <c r="C25" s="6">
        <v>6410367</v>
      </c>
    </row>
    <row r="26" spans="1:3" x14ac:dyDescent="0.2">
      <c r="A26" s="20" t="s">
        <v>114</v>
      </c>
      <c r="B26" s="20" t="s">
        <v>294</v>
      </c>
      <c r="C26" s="6">
        <v>-3462667</v>
      </c>
    </row>
    <row r="27" spans="1:3" x14ac:dyDescent="0.2">
      <c r="A27" s="20" t="s">
        <v>103</v>
      </c>
      <c r="B27" s="20" t="s">
        <v>104</v>
      </c>
      <c r="C27" s="6">
        <v>3462667</v>
      </c>
    </row>
    <row r="28" spans="1:3" x14ac:dyDescent="0.2">
      <c r="A28" s="20" t="s">
        <v>220</v>
      </c>
      <c r="B28" s="20" t="s">
        <v>295</v>
      </c>
      <c r="C28" s="6">
        <v>145286</v>
      </c>
    </row>
    <row r="29" spans="1:3" x14ac:dyDescent="0.2">
      <c r="A29" s="20" t="s">
        <v>222</v>
      </c>
      <c r="B29" s="20" t="s">
        <v>241</v>
      </c>
      <c r="C29" s="6">
        <v>4534757</v>
      </c>
    </row>
    <row r="30" spans="1:3" x14ac:dyDescent="0.2">
      <c r="A30" s="20" t="s">
        <v>224</v>
      </c>
      <c r="B30" s="20" t="s">
        <v>242</v>
      </c>
      <c r="C30" s="6">
        <v>4389471</v>
      </c>
    </row>
    <row r="31" spans="1:3" x14ac:dyDescent="0.2">
      <c r="A31" s="20" t="s">
        <v>105</v>
      </c>
      <c r="B31" s="20" t="s">
        <v>296</v>
      </c>
      <c r="C31" s="6">
        <v>3531866</v>
      </c>
    </row>
    <row r="32" spans="1:3" x14ac:dyDescent="0.2">
      <c r="A32" s="20" t="s">
        <v>227</v>
      </c>
      <c r="B32" s="20" t="s">
        <v>243</v>
      </c>
    </row>
    <row r="33" spans="1:3" x14ac:dyDescent="0.2">
      <c r="A33" s="20" t="s">
        <v>229</v>
      </c>
      <c r="B33" s="20" t="s">
        <v>254</v>
      </c>
    </row>
    <row r="34" spans="1:3" x14ac:dyDescent="0.2">
      <c r="A34" s="20" t="s">
        <v>231</v>
      </c>
      <c r="B34" s="20" t="s">
        <v>255</v>
      </c>
    </row>
    <row r="35" spans="1:3" x14ac:dyDescent="0.2">
      <c r="A35" s="20" t="s">
        <v>107</v>
      </c>
      <c r="B35" s="20" t="s">
        <v>108</v>
      </c>
      <c r="C35" s="6">
        <v>3531866</v>
      </c>
    </row>
    <row r="36" spans="1:3" x14ac:dyDescent="0.2">
      <c r="A36" s="20" t="s">
        <v>234</v>
      </c>
      <c r="B36" s="20" t="s">
        <v>244</v>
      </c>
    </row>
    <row r="37" spans="1:3" x14ac:dyDescent="0.2">
      <c r="A37" s="20" t="s">
        <v>109</v>
      </c>
      <c r="B37" s="20" t="s">
        <v>256</v>
      </c>
    </row>
    <row r="38" spans="1:3" x14ac:dyDescent="0.2">
      <c r="A38" s="20" t="s">
        <v>148</v>
      </c>
      <c r="B38" s="20" t="s">
        <v>257</v>
      </c>
    </row>
    <row r="39" spans="1:3" x14ac:dyDescent="0.2">
      <c r="A39" s="20" t="s">
        <v>150</v>
      </c>
      <c r="B39" s="20" t="s">
        <v>258</v>
      </c>
    </row>
    <row r="40" spans="1:3" x14ac:dyDescent="0.2">
      <c r="A40" s="20" t="s">
        <v>152</v>
      </c>
      <c r="B40" s="20" t="s">
        <v>245</v>
      </c>
      <c r="C40" s="6">
        <v>3531866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302</v>
      </c>
      <c r="B4" s="117"/>
      <c r="C4" s="117"/>
    </row>
    <row r="5" spans="1:3" ht="15" x14ac:dyDescent="0.2">
      <c r="A5" s="8"/>
      <c r="B5" s="8"/>
      <c r="C5" s="49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282</v>
      </c>
      <c r="C8" s="6">
        <v>2078597</v>
      </c>
    </row>
    <row r="9" spans="1:3" x14ac:dyDescent="0.2">
      <c r="A9" s="20" t="s">
        <v>283</v>
      </c>
      <c r="B9" s="20" t="s">
        <v>70</v>
      </c>
      <c r="C9" s="6">
        <v>3089023</v>
      </c>
    </row>
    <row r="10" spans="1:3" x14ac:dyDescent="0.2">
      <c r="A10" s="20" t="s">
        <v>284</v>
      </c>
      <c r="B10" s="20" t="s">
        <v>72</v>
      </c>
      <c r="C10" s="6">
        <v>1010426</v>
      </c>
    </row>
    <row r="11" spans="1:3" x14ac:dyDescent="0.2">
      <c r="A11" s="20" t="s">
        <v>73</v>
      </c>
      <c r="B11" s="20" t="s">
        <v>285</v>
      </c>
      <c r="C11" s="6">
        <v>743546</v>
      </c>
    </row>
    <row r="12" spans="1:3" x14ac:dyDescent="0.2">
      <c r="A12" s="20" t="s">
        <v>75</v>
      </c>
      <c r="B12" s="20" t="s">
        <v>76</v>
      </c>
      <c r="C12" s="6">
        <v>927060</v>
      </c>
    </row>
    <row r="13" spans="1:3" x14ac:dyDescent="0.2">
      <c r="A13" s="20" t="s">
        <v>77</v>
      </c>
      <c r="B13" s="20" t="s">
        <v>78</v>
      </c>
      <c r="C13" s="6">
        <v>183514</v>
      </c>
    </row>
    <row r="14" spans="1:3" x14ac:dyDescent="0.2">
      <c r="A14" s="20" t="s">
        <v>79</v>
      </c>
      <c r="B14" s="20" t="s">
        <v>286</v>
      </c>
      <c r="C14" s="6">
        <v>2822143</v>
      </c>
    </row>
    <row r="15" spans="1:3" x14ac:dyDescent="0.2">
      <c r="A15" s="20" t="s">
        <v>81</v>
      </c>
      <c r="B15" s="20" t="s">
        <v>287</v>
      </c>
      <c r="C15" s="6">
        <v>-7554</v>
      </c>
    </row>
    <row r="16" spans="1:3" x14ac:dyDescent="0.2">
      <c r="A16" s="20" t="s">
        <v>83</v>
      </c>
      <c r="B16" s="20" t="s">
        <v>84</v>
      </c>
      <c r="C16" s="6">
        <v>10087</v>
      </c>
    </row>
    <row r="17" spans="1:3" x14ac:dyDescent="0.2">
      <c r="A17" s="20" t="s">
        <v>85</v>
      </c>
      <c r="B17" s="20" t="s">
        <v>86</v>
      </c>
      <c r="C17" s="6">
        <v>17641</v>
      </c>
    </row>
    <row r="18" spans="1:3" x14ac:dyDescent="0.2">
      <c r="A18" s="20" t="s">
        <v>87</v>
      </c>
      <c r="B18" s="20" t="s">
        <v>288</v>
      </c>
      <c r="C18" s="6">
        <v>-1788528</v>
      </c>
    </row>
    <row r="19" spans="1:3" x14ac:dyDescent="0.2">
      <c r="A19" s="20" t="s">
        <v>89</v>
      </c>
      <c r="B19" s="20" t="s">
        <v>90</v>
      </c>
      <c r="C19" s="6">
        <v>8047194</v>
      </c>
    </row>
    <row r="20" spans="1:3" x14ac:dyDescent="0.2">
      <c r="A20" s="20" t="s">
        <v>91</v>
      </c>
      <c r="B20" s="20" t="s">
        <v>92</v>
      </c>
      <c r="C20" s="6">
        <v>9835722</v>
      </c>
    </row>
    <row r="21" spans="1:3" x14ac:dyDescent="0.2">
      <c r="A21" s="20" t="s">
        <v>212</v>
      </c>
      <c r="B21" s="20" t="s">
        <v>289</v>
      </c>
    </row>
    <row r="22" spans="1:3" x14ac:dyDescent="0.2">
      <c r="A22" s="20" t="s">
        <v>290</v>
      </c>
      <c r="B22" s="20" t="s">
        <v>291</v>
      </c>
      <c r="C22" s="6">
        <v>2695713</v>
      </c>
    </row>
    <row r="23" spans="1:3" x14ac:dyDescent="0.2">
      <c r="A23" s="20" t="s">
        <v>95</v>
      </c>
      <c r="B23" s="20" t="s">
        <v>96</v>
      </c>
      <c r="C23" s="6">
        <v>2695713</v>
      </c>
    </row>
    <row r="24" spans="1:3" x14ac:dyDescent="0.2">
      <c r="A24" s="20" t="s">
        <v>292</v>
      </c>
      <c r="B24" s="20" t="s">
        <v>293</v>
      </c>
      <c r="C24" s="6">
        <v>-2692470</v>
      </c>
    </row>
    <row r="25" spans="1:3" x14ac:dyDescent="0.2">
      <c r="A25" s="20" t="s">
        <v>99</v>
      </c>
      <c r="B25" s="20" t="s">
        <v>100</v>
      </c>
      <c r="C25" s="6">
        <v>2692470</v>
      </c>
    </row>
    <row r="26" spans="1:3" x14ac:dyDescent="0.2">
      <c r="A26" s="20" t="s">
        <v>114</v>
      </c>
      <c r="B26" s="20" t="s">
        <v>294</v>
      </c>
      <c r="C26" s="6">
        <v>-1666288</v>
      </c>
    </row>
    <row r="27" spans="1:3" x14ac:dyDescent="0.2">
      <c r="A27" s="20" t="s">
        <v>103</v>
      </c>
      <c r="B27" s="20" t="s">
        <v>104</v>
      </c>
      <c r="C27" s="6">
        <v>1666288</v>
      </c>
    </row>
    <row r="28" spans="1:3" x14ac:dyDescent="0.2">
      <c r="A28" s="20" t="s">
        <v>220</v>
      </c>
      <c r="B28" s="20" t="s">
        <v>295</v>
      </c>
      <c r="C28" s="6">
        <v>2205213</v>
      </c>
    </row>
    <row r="29" spans="1:3" x14ac:dyDescent="0.2">
      <c r="A29" s="20" t="s">
        <v>222</v>
      </c>
      <c r="B29" s="20" t="s">
        <v>241</v>
      </c>
      <c r="C29" s="6">
        <v>2989838</v>
      </c>
    </row>
    <row r="30" spans="1:3" x14ac:dyDescent="0.2">
      <c r="A30" s="20" t="s">
        <v>224</v>
      </c>
      <c r="B30" s="20" t="s">
        <v>242</v>
      </c>
      <c r="C30" s="6">
        <v>784625</v>
      </c>
    </row>
    <row r="31" spans="1:3" x14ac:dyDescent="0.2">
      <c r="A31" s="20" t="s">
        <v>105</v>
      </c>
      <c r="B31" s="20" t="s">
        <v>296</v>
      </c>
      <c r="C31" s="6">
        <v>1568229</v>
      </c>
    </row>
    <row r="32" spans="1:3" x14ac:dyDescent="0.2">
      <c r="A32" s="20" t="s">
        <v>227</v>
      </c>
      <c r="B32" s="20" t="s">
        <v>243</v>
      </c>
    </row>
    <row r="33" spans="1:3" x14ac:dyDescent="0.2">
      <c r="A33" s="20" t="s">
        <v>229</v>
      </c>
      <c r="B33" s="20" t="s">
        <v>254</v>
      </c>
    </row>
    <row r="34" spans="1:3" x14ac:dyDescent="0.2">
      <c r="A34" s="20" t="s">
        <v>231</v>
      </c>
      <c r="B34" s="20" t="s">
        <v>255</v>
      </c>
    </row>
    <row r="35" spans="1:3" x14ac:dyDescent="0.2">
      <c r="A35" s="20" t="s">
        <v>107</v>
      </c>
      <c r="B35" s="20" t="s">
        <v>108</v>
      </c>
      <c r="C35" s="6">
        <v>1568229</v>
      </c>
    </row>
    <row r="36" spans="1:3" x14ac:dyDescent="0.2">
      <c r="A36" s="20" t="s">
        <v>234</v>
      </c>
      <c r="B36" s="20" t="s">
        <v>244</v>
      </c>
    </row>
    <row r="37" spans="1:3" x14ac:dyDescent="0.2">
      <c r="A37" s="20" t="s">
        <v>109</v>
      </c>
      <c r="B37" s="20" t="s">
        <v>256</v>
      </c>
    </row>
    <row r="38" spans="1:3" x14ac:dyDescent="0.2">
      <c r="A38" s="20" t="s">
        <v>148</v>
      </c>
      <c r="B38" s="20" t="s">
        <v>257</v>
      </c>
    </row>
    <row r="39" spans="1:3" x14ac:dyDescent="0.2">
      <c r="A39" s="20" t="s">
        <v>150</v>
      </c>
      <c r="B39" s="20" t="s">
        <v>258</v>
      </c>
    </row>
    <row r="40" spans="1:3" x14ac:dyDescent="0.2">
      <c r="A40" s="20" t="s">
        <v>152</v>
      </c>
      <c r="B40" s="20" t="s">
        <v>245</v>
      </c>
      <c r="C40" s="6">
        <v>1568229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D43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4.5703125" customWidth="1"/>
    <col min="3" max="3" width="13.85546875" customWidth="1"/>
  </cols>
  <sheetData>
    <row r="1" spans="1:4" ht="15.75" x14ac:dyDescent="0.25">
      <c r="A1" s="116" t="s">
        <v>144</v>
      </c>
      <c r="B1" s="116"/>
      <c r="C1" s="116"/>
    </row>
    <row r="2" spans="1:4" ht="15.75" x14ac:dyDescent="0.25">
      <c r="A2" s="14"/>
      <c r="B2" s="15"/>
      <c r="C2" s="15"/>
    </row>
    <row r="3" spans="1:4" ht="15.75" x14ac:dyDescent="0.25">
      <c r="A3" s="117" t="s">
        <v>62</v>
      </c>
      <c r="B3" s="117"/>
      <c r="C3" s="117"/>
    </row>
    <row r="4" spans="1:4" ht="15.75" x14ac:dyDescent="0.25">
      <c r="A4" s="117" t="s">
        <v>298</v>
      </c>
      <c r="B4" s="117"/>
      <c r="C4" s="117"/>
    </row>
    <row r="5" spans="1:4" ht="15" x14ac:dyDescent="0.2">
      <c r="A5" s="8"/>
      <c r="B5" s="8"/>
      <c r="C5" s="8" t="s">
        <v>64</v>
      </c>
    </row>
    <row r="6" spans="1:4" ht="15.75" x14ac:dyDescent="0.2">
      <c r="A6" s="4" t="s">
        <v>3</v>
      </c>
      <c r="B6" s="4" t="s">
        <v>4</v>
      </c>
      <c r="C6" s="4" t="s">
        <v>65</v>
      </c>
    </row>
    <row r="7" spans="1:4" ht="15.75" x14ac:dyDescent="0.25">
      <c r="A7" s="5">
        <v>1</v>
      </c>
      <c r="B7" s="5">
        <v>2</v>
      </c>
      <c r="C7" s="5">
        <v>3</v>
      </c>
    </row>
    <row r="8" spans="1:4" x14ac:dyDescent="0.2">
      <c r="A8" s="20" t="s">
        <v>67</v>
      </c>
      <c r="B8" s="20" t="s">
        <v>282</v>
      </c>
      <c r="C8" s="6">
        <v>6479803</v>
      </c>
    </row>
    <row r="9" spans="1:4" x14ac:dyDescent="0.2">
      <c r="A9" s="20" t="s">
        <v>283</v>
      </c>
      <c r="B9" s="20" t="s">
        <v>70</v>
      </c>
      <c r="C9" s="6">
        <v>10086037</v>
      </c>
    </row>
    <row r="10" spans="1:4" x14ac:dyDescent="0.2">
      <c r="A10" s="20" t="s">
        <v>284</v>
      </c>
      <c r="B10" s="20" t="s">
        <v>72</v>
      </c>
      <c r="C10" s="6">
        <v>3606234</v>
      </c>
      <c r="D10" s="6"/>
    </row>
    <row r="11" spans="1:4" x14ac:dyDescent="0.2">
      <c r="A11" s="20" t="s">
        <v>73</v>
      </c>
      <c r="B11" s="20" t="s">
        <v>285</v>
      </c>
      <c r="C11" s="6">
        <v>2562386</v>
      </c>
    </row>
    <row r="12" spans="1:4" x14ac:dyDescent="0.2">
      <c r="A12" s="20" t="s">
        <v>75</v>
      </c>
      <c r="B12" s="20" t="s">
        <v>76</v>
      </c>
      <c r="C12" s="6">
        <v>3379149</v>
      </c>
    </row>
    <row r="13" spans="1:4" x14ac:dyDescent="0.2">
      <c r="A13" s="20" t="s">
        <v>77</v>
      </c>
      <c r="B13" s="20" t="s">
        <v>78</v>
      </c>
      <c r="C13" s="6">
        <v>816763</v>
      </c>
      <c r="D13" s="6"/>
    </row>
    <row r="14" spans="1:4" x14ac:dyDescent="0.2">
      <c r="A14" s="20" t="s">
        <v>79</v>
      </c>
      <c r="B14" s="20" t="s">
        <v>286</v>
      </c>
      <c r="C14" s="6">
        <v>9042189</v>
      </c>
      <c r="D14" s="6"/>
    </row>
    <row r="15" spans="1:4" x14ac:dyDescent="0.2">
      <c r="A15" s="20" t="s">
        <v>81</v>
      </c>
      <c r="B15" s="20" t="s">
        <v>300</v>
      </c>
      <c r="C15" s="6">
        <v>79051</v>
      </c>
    </row>
    <row r="16" spans="1:4" x14ac:dyDescent="0.2">
      <c r="A16" s="20" t="s">
        <v>87</v>
      </c>
      <c r="B16" s="20" t="s">
        <v>299</v>
      </c>
      <c r="C16" s="6">
        <v>2020214</v>
      </c>
    </row>
    <row r="17" spans="1:3" x14ac:dyDescent="0.2">
      <c r="A17" s="20" t="s">
        <v>212</v>
      </c>
      <c r="B17" s="20" t="s">
        <v>289</v>
      </c>
      <c r="C17" s="6">
        <v>0</v>
      </c>
    </row>
    <row r="18" spans="1:3" x14ac:dyDescent="0.2">
      <c r="A18" s="20" t="s">
        <v>290</v>
      </c>
      <c r="B18" s="20" t="s">
        <v>291</v>
      </c>
      <c r="C18" s="6">
        <v>10183177</v>
      </c>
    </row>
    <row r="19" spans="1:3" x14ac:dyDescent="0.2">
      <c r="A19" s="20" t="s">
        <v>95</v>
      </c>
      <c r="B19" s="20" t="s">
        <v>96</v>
      </c>
      <c r="C19" s="6">
        <v>10183177</v>
      </c>
    </row>
    <row r="20" spans="1:3" x14ac:dyDescent="0.2">
      <c r="A20" s="20" t="s">
        <v>292</v>
      </c>
      <c r="B20" s="20" t="s">
        <v>293</v>
      </c>
      <c r="C20" s="6">
        <v>-10644922</v>
      </c>
    </row>
    <row r="21" spans="1:3" x14ac:dyDescent="0.2">
      <c r="A21" s="20" t="s">
        <v>99</v>
      </c>
      <c r="B21" s="20" t="s">
        <v>100</v>
      </c>
      <c r="C21" s="6">
        <v>10644922</v>
      </c>
    </row>
    <row r="22" spans="1:3" x14ac:dyDescent="0.2">
      <c r="A22" s="20" t="s">
        <v>114</v>
      </c>
      <c r="B22" s="20" t="s">
        <v>294</v>
      </c>
      <c r="C22" s="6">
        <v>-6148343</v>
      </c>
    </row>
    <row r="23" spans="1:3" x14ac:dyDescent="0.2">
      <c r="A23" s="20" t="s">
        <v>103</v>
      </c>
      <c r="B23" s="20" t="s">
        <v>104</v>
      </c>
      <c r="C23" s="6">
        <v>6148343</v>
      </c>
    </row>
    <row r="24" spans="1:3" x14ac:dyDescent="0.2">
      <c r="A24" s="20" t="s">
        <v>220</v>
      </c>
      <c r="B24" s="20" t="s">
        <v>295</v>
      </c>
      <c r="C24" s="6">
        <v>-15510</v>
      </c>
    </row>
    <row r="25" spans="1:3" x14ac:dyDescent="0.2">
      <c r="A25" s="20" t="s">
        <v>222</v>
      </c>
      <c r="B25" s="20" t="s">
        <v>241</v>
      </c>
      <c r="C25" s="6">
        <v>8187317</v>
      </c>
    </row>
    <row r="26" spans="1:3" x14ac:dyDescent="0.2">
      <c r="A26" s="20" t="s">
        <v>224</v>
      </c>
      <c r="B26" s="20" t="s">
        <v>242</v>
      </c>
      <c r="C26" s="6">
        <v>8202827</v>
      </c>
    </row>
    <row r="27" spans="1:3" x14ac:dyDescent="0.2">
      <c r="A27" s="20" t="s">
        <v>105</v>
      </c>
      <c r="B27" s="20" t="s">
        <v>296</v>
      </c>
      <c r="C27" s="6">
        <v>4515856</v>
      </c>
    </row>
    <row r="28" spans="1:3" x14ac:dyDescent="0.2">
      <c r="A28" s="20" t="s">
        <v>227</v>
      </c>
      <c r="B28" s="20" t="s">
        <v>243</v>
      </c>
      <c r="C28" s="6">
        <v>0</v>
      </c>
    </row>
    <row r="29" spans="1:3" x14ac:dyDescent="0.2">
      <c r="A29" s="20" t="s">
        <v>229</v>
      </c>
      <c r="B29" s="20" t="s">
        <v>254</v>
      </c>
      <c r="C29" s="6">
        <v>0</v>
      </c>
    </row>
    <row r="30" spans="1:3" x14ac:dyDescent="0.2">
      <c r="A30" s="20" t="s">
        <v>231</v>
      </c>
      <c r="B30" s="20" t="s">
        <v>255</v>
      </c>
      <c r="C30" s="6">
        <v>0</v>
      </c>
    </row>
    <row r="31" spans="1:3" x14ac:dyDescent="0.2">
      <c r="A31" s="20" t="s">
        <v>107</v>
      </c>
      <c r="B31" s="20" t="s">
        <v>108</v>
      </c>
      <c r="C31" s="6">
        <v>4515856</v>
      </c>
    </row>
    <row r="32" spans="1:3" x14ac:dyDescent="0.2">
      <c r="A32" s="20" t="s">
        <v>234</v>
      </c>
      <c r="B32" s="20" t="s">
        <v>244</v>
      </c>
      <c r="C32" s="6">
        <v>-92212</v>
      </c>
    </row>
    <row r="33" spans="1:3" x14ac:dyDescent="0.2">
      <c r="A33" s="20" t="s">
        <v>109</v>
      </c>
      <c r="B33" s="20" t="s">
        <v>256</v>
      </c>
      <c r="C33" s="6">
        <v>29702</v>
      </c>
    </row>
    <row r="34" spans="1:3" x14ac:dyDescent="0.2">
      <c r="A34" s="20" t="s">
        <v>148</v>
      </c>
      <c r="B34" s="20" t="s">
        <v>257</v>
      </c>
      <c r="C34" s="6">
        <v>29702</v>
      </c>
    </row>
    <row r="35" spans="1:3" x14ac:dyDescent="0.2">
      <c r="A35" s="20" t="s">
        <v>150</v>
      </c>
      <c r="B35" s="20" t="s">
        <v>258</v>
      </c>
      <c r="C35" s="6">
        <v>0</v>
      </c>
    </row>
    <row r="36" spans="1:3" x14ac:dyDescent="0.2">
      <c r="A36" s="20" t="s">
        <v>152</v>
      </c>
      <c r="B36" s="20" t="s">
        <v>245</v>
      </c>
      <c r="C36" s="6">
        <v>4453346</v>
      </c>
    </row>
    <row r="37" spans="1:3" x14ac:dyDescent="0.2">
      <c r="C37" s="6"/>
    </row>
    <row r="38" spans="1:3" x14ac:dyDescent="0.2">
      <c r="C38" s="6"/>
    </row>
    <row r="39" spans="1:3" x14ac:dyDescent="0.2">
      <c r="C39" s="6"/>
    </row>
    <row r="40" spans="1:3" x14ac:dyDescent="0.2">
      <c r="C40" s="6"/>
    </row>
    <row r="41" spans="1:3" x14ac:dyDescent="0.2">
      <c r="C41" s="6"/>
    </row>
    <row r="42" spans="1:3" x14ac:dyDescent="0.2">
      <c r="C42" s="6"/>
    </row>
    <row r="43" spans="1:3" x14ac:dyDescent="0.2">
      <c r="C43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C47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277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282</v>
      </c>
      <c r="C8" s="21">
        <v>4622563</v>
      </c>
    </row>
    <row r="9" spans="1:3" x14ac:dyDescent="0.2">
      <c r="A9" s="20" t="s">
        <v>283</v>
      </c>
      <c r="B9" s="20" t="s">
        <v>70</v>
      </c>
      <c r="C9" s="21">
        <v>7341645</v>
      </c>
    </row>
    <row r="10" spans="1:3" x14ac:dyDescent="0.2">
      <c r="A10" s="20" t="s">
        <v>284</v>
      </c>
      <c r="B10" s="20" t="s">
        <v>72</v>
      </c>
      <c r="C10" s="21">
        <v>2719082</v>
      </c>
    </row>
    <row r="11" spans="1:3" x14ac:dyDescent="0.2">
      <c r="A11" s="20" t="s">
        <v>73</v>
      </c>
      <c r="B11" s="20" t="s">
        <v>285</v>
      </c>
      <c r="C11" s="21">
        <v>1766254</v>
      </c>
    </row>
    <row r="12" spans="1:3" x14ac:dyDescent="0.2">
      <c r="A12" s="20" t="s">
        <v>75</v>
      </c>
      <c r="B12" s="20" t="s">
        <v>76</v>
      </c>
      <c r="C12" s="21">
        <v>2377586</v>
      </c>
    </row>
    <row r="13" spans="1:3" x14ac:dyDescent="0.2">
      <c r="A13" s="20" t="s">
        <v>77</v>
      </c>
      <c r="B13" s="20" t="s">
        <v>78</v>
      </c>
      <c r="C13" s="21">
        <v>611332</v>
      </c>
    </row>
    <row r="14" spans="1:3" x14ac:dyDescent="0.2">
      <c r="A14" s="20" t="s">
        <v>79</v>
      </c>
      <c r="B14" s="20" t="s">
        <v>286</v>
      </c>
      <c r="C14" s="21">
        <v>6388817</v>
      </c>
    </row>
    <row r="15" spans="1:3" x14ac:dyDescent="0.2">
      <c r="A15" s="20" t="s">
        <v>81</v>
      </c>
      <c r="B15" s="20" t="s">
        <v>287</v>
      </c>
      <c r="C15" s="21">
        <v>75478</v>
      </c>
    </row>
    <row r="16" spans="1:3" x14ac:dyDescent="0.2">
      <c r="A16" s="20" t="s">
        <v>83</v>
      </c>
      <c r="B16" s="20" t="s">
        <v>84</v>
      </c>
      <c r="C16" s="21">
        <v>81678</v>
      </c>
    </row>
    <row r="17" spans="1:3" x14ac:dyDescent="0.2">
      <c r="A17" s="20" t="s">
        <v>85</v>
      </c>
      <c r="B17" s="20" t="s">
        <v>86</v>
      </c>
      <c r="C17" s="21">
        <v>6200</v>
      </c>
    </row>
    <row r="18" spans="1:3" x14ac:dyDescent="0.2">
      <c r="A18" s="20" t="s">
        <v>87</v>
      </c>
      <c r="B18" s="20" t="s">
        <v>288</v>
      </c>
      <c r="C18" s="21">
        <v>1797688</v>
      </c>
    </row>
    <row r="19" spans="1:3" x14ac:dyDescent="0.2">
      <c r="A19" s="20" t="s">
        <v>89</v>
      </c>
      <c r="B19" s="20" t="s">
        <v>90</v>
      </c>
      <c r="C19" s="21">
        <v>14991005</v>
      </c>
    </row>
    <row r="20" spans="1:3" x14ac:dyDescent="0.2">
      <c r="A20" s="20" t="s">
        <v>91</v>
      </c>
      <c r="B20" s="20" t="s">
        <v>92</v>
      </c>
      <c r="C20" s="21">
        <v>13193317</v>
      </c>
    </row>
    <row r="21" spans="1:3" x14ac:dyDescent="0.2">
      <c r="A21" s="20" t="s">
        <v>212</v>
      </c>
      <c r="B21" s="20" t="s">
        <v>289</v>
      </c>
      <c r="C21" s="20"/>
    </row>
    <row r="22" spans="1:3" x14ac:dyDescent="0.2">
      <c r="A22" s="20" t="s">
        <v>290</v>
      </c>
      <c r="B22" s="20" t="s">
        <v>291</v>
      </c>
      <c r="C22" s="21">
        <v>7743862</v>
      </c>
    </row>
    <row r="23" spans="1:3" x14ac:dyDescent="0.2">
      <c r="A23" s="20" t="s">
        <v>95</v>
      </c>
      <c r="B23" s="20" t="s">
        <v>96</v>
      </c>
      <c r="C23" s="21">
        <v>7743862</v>
      </c>
    </row>
    <row r="24" spans="1:3" x14ac:dyDescent="0.2">
      <c r="A24" s="20" t="s">
        <v>292</v>
      </c>
      <c r="B24" s="20" t="s">
        <v>293</v>
      </c>
      <c r="C24" s="21">
        <v>-7867638</v>
      </c>
    </row>
    <row r="25" spans="1:3" x14ac:dyDescent="0.2">
      <c r="A25" s="20" t="s">
        <v>99</v>
      </c>
      <c r="B25" s="20" t="s">
        <v>100</v>
      </c>
      <c r="C25" s="21">
        <v>7867638</v>
      </c>
    </row>
    <row r="26" spans="1:3" x14ac:dyDescent="0.2">
      <c r="A26" s="20" t="s">
        <v>114</v>
      </c>
      <c r="B26" s="20" t="s">
        <v>294</v>
      </c>
      <c r="C26" s="21">
        <v>-4294523</v>
      </c>
    </row>
    <row r="27" spans="1:3" x14ac:dyDescent="0.2">
      <c r="A27" s="20" t="s">
        <v>103</v>
      </c>
      <c r="B27" s="20" t="s">
        <v>104</v>
      </c>
      <c r="C27" s="21">
        <v>4294523</v>
      </c>
    </row>
    <row r="28" spans="1:3" x14ac:dyDescent="0.2">
      <c r="A28" s="20" t="s">
        <v>220</v>
      </c>
      <c r="B28" s="20" t="s">
        <v>295</v>
      </c>
      <c r="C28" s="21">
        <v>-239270</v>
      </c>
    </row>
    <row r="29" spans="1:3" x14ac:dyDescent="0.2">
      <c r="A29" s="20" t="s">
        <v>222</v>
      </c>
      <c r="B29" s="20" t="s">
        <v>241</v>
      </c>
      <c r="C29" s="21">
        <v>3039146</v>
      </c>
    </row>
    <row r="30" spans="1:3" x14ac:dyDescent="0.2">
      <c r="A30" s="20" t="s">
        <v>224</v>
      </c>
      <c r="B30" s="20" t="s">
        <v>242</v>
      </c>
      <c r="C30" s="21">
        <v>3278416</v>
      </c>
    </row>
    <row r="31" spans="1:3" x14ac:dyDescent="0.2">
      <c r="A31" s="20" t="s">
        <v>105</v>
      </c>
      <c r="B31" s="20" t="s">
        <v>296</v>
      </c>
      <c r="C31" s="21">
        <v>3604414</v>
      </c>
    </row>
    <row r="32" spans="1:3" x14ac:dyDescent="0.2">
      <c r="A32" s="20" t="s">
        <v>227</v>
      </c>
      <c r="B32" s="20" t="s">
        <v>243</v>
      </c>
      <c r="C32" s="20"/>
    </row>
    <row r="33" spans="1:3" x14ac:dyDescent="0.2">
      <c r="A33" s="20" t="s">
        <v>229</v>
      </c>
      <c r="B33" s="20" t="s">
        <v>254</v>
      </c>
      <c r="C33" s="20"/>
    </row>
    <row r="34" spans="1:3" x14ac:dyDescent="0.2">
      <c r="A34" s="20" t="s">
        <v>231</v>
      </c>
      <c r="B34" s="20" t="s">
        <v>255</v>
      </c>
      <c r="C34" s="20"/>
    </row>
    <row r="35" spans="1:3" x14ac:dyDescent="0.2">
      <c r="A35" s="20" t="s">
        <v>107</v>
      </c>
      <c r="B35" s="20" t="s">
        <v>108</v>
      </c>
      <c r="C35" s="21">
        <v>3604414</v>
      </c>
    </row>
    <row r="36" spans="1:3" x14ac:dyDescent="0.2">
      <c r="A36" s="20" t="s">
        <v>234</v>
      </c>
      <c r="B36" s="20" t="s">
        <v>244</v>
      </c>
      <c r="C36" s="20"/>
    </row>
    <row r="37" spans="1:3" x14ac:dyDescent="0.2">
      <c r="A37" s="20" t="s">
        <v>109</v>
      </c>
      <c r="B37" s="20" t="s">
        <v>256</v>
      </c>
      <c r="C37" s="20"/>
    </row>
    <row r="38" spans="1:3" x14ac:dyDescent="0.2">
      <c r="A38" s="20" t="s">
        <v>148</v>
      </c>
      <c r="B38" s="20" t="s">
        <v>257</v>
      </c>
      <c r="C38" s="20"/>
    </row>
    <row r="39" spans="1:3" x14ac:dyDescent="0.2">
      <c r="A39" s="20" t="s">
        <v>150</v>
      </c>
      <c r="B39" s="20" t="s">
        <v>258</v>
      </c>
      <c r="C39" s="20"/>
    </row>
    <row r="40" spans="1:3" x14ac:dyDescent="0.2">
      <c r="A40" s="20" t="s">
        <v>152</v>
      </c>
      <c r="B40" s="20" t="s">
        <v>245</v>
      </c>
      <c r="C40" s="21">
        <v>3604414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C47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94.5703125" customWidth="1"/>
    <col min="3" max="3" width="13.85546875" customWidth="1"/>
  </cols>
  <sheetData>
    <row r="1" spans="1:3" ht="15.75" x14ac:dyDescent="0.25">
      <c r="A1" s="116" t="s">
        <v>144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275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68</v>
      </c>
      <c r="C8" s="21">
        <v>3104669</v>
      </c>
    </row>
    <row r="9" spans="1:3" x14ac:dyDescent="0.2">
      <c r="A9" s="20" t="s">
        <v>69</v>
      </c>
      <c r="B9" s="20" t="s">
        <v>70</v>
      </c>
      <c r="C9" s="21">
        <v>5003372</v>
      </c>
    </row>
    <row r="10" spans="1:3" x14ac:dyDescent="0.2">
      <c r="A10" s="20" t="s">
        <v>71</v>
      </c>
      <c r="B10" s="20" t="s">
        <v>72</v>
      </c>
      <c r="C10" s="21">
        <v>1898703</v>
      </c>
    </row>
    <row r="11" spans="1:3" x14ac:dyDescent="0.2">
      <c r="A11" s="20" t="s">
        <v>73</v>
      </c>
      <c r="B11" s="20" t="s">
        <v>74</v>
      </c>
      <c r="C11" s="45">
        <v>1072128</v>
      </c>
    </row>
    <row r="12" spans="1:3" x14ac:dyDescent="0.2">
      <c r="A12" s="20" t="s">
        <v>75</v>
      </c>
      <c r="B12" s="20" t="s">
        <v>76</v>
      </c>
      <c r="C12" s="45">
        <v>1490594</v>
      </c>
    </row>
    <row r="13" spans="1:3" x14ac:dyDescent="0.2">
      <c r="A13" s="20" t="s">
        <v>77</v>
      </c>
      <c r="B13" s="20" t="s">
        <v>78</v>
      </c>
      <c r="C13" s="45">
        <v>418466</v>
      </c>
    </row>
    <row r="14" spans="1:3" x14ac:dyDescent="0.2">
      <c r="A14" s="20" t="s">
        <v>79</v>
      </c>
      <c r="B14" s="20" t="s">
        <v>80</v>
      </c>
      <c r="C14" s="45">
        <v>4176797</v>
      </c>
    </row>
    <row r="15" spans="1:3" x14ac:dyDescent="0.2">
      <c r="A15" s="20" t="s">
        <v>81</v>
      </c>
      <c r="B15" s="20" t="s">
        <v>82</v>
      </c>
      <c r="C15" s="45">
        <v>47670</v>
      </c>
    </row>
    <row r="16" spans="1:3" x14ac:dyDescent="0.2">
      <c r="A16" s="20" t="s">
        <v>83</v>
      </c>
      <c r="B16" s="20" t="s">
        <v>84</v>
      </c>
      <c r="C16" s="45">
        <v>51249</v>
      </c>
    </row>
    <row r="17" spans="1:3" x14ac:dyDescent="0.2">
      <c r="A17" s="20" t="s">
        <v>85</v>
      </c>
      <c r="B17" s="20" t="s">
        <v>86</v>
      </c>
      <c r="C17" s="45">
        <v>3579</v>
      </c>
    </row>
    <row r="18" spans="1:3" x14ac:dyDescent="0.2">
      <c r="A18" s="20" t="s">
        <v>87</v>
      </c>
      <c r="B18" s="20" t="s">
        <v>88</v>
      </c>
      <c r="C18" s="45">
        <v>1073255</v>
      </c>
    </row>
    <row r="19" spans="1:3" x14ac:dyDescent="0.2">
      <c r="A19" s="20" t="s">
        <v>89</v>
      </c>
      <c r="B19" s="20" t="s">
        <v>90</v>
      </c>
      <c r="C19" s="45">
        <v>12850878</v>
      </c>
    </row>
    <row r="20" spans="1:3" x14ac:dyDescent="0.2">
      <c r="A20" s="20" t="s">
        <v>91</v>
      </c>
      <c r="B20" s="20" t="s">
        <v>92</v>
      </c>
      <c r="C20" s="45">
        <v>11777623</v>
      </c>
    </row>
    <row r="21" spans="1:3" x14ac:dyDescent="0.2">
      <c r="A21" s="20" t="s">
        <v>212</v>
      </c>
      <c r="B21" s="20" t="s">
        <v>253</v>
      </c>
      <c r="C21" s="20"/>
    </row>
    <row r="22" spans="1:3" x14ac:dyDescent="0.2">
      <c r="A22" s="20" t="s">
        <v>93</v>
      </c>
      <c r="B22" s="20" t="s">
        <v>94</v>
      </c>
      <c r="C22" s="45">
        <v>4391603</v>
      </c>
    </row>
    <row r="23" spans="1:3" x14ac:dyDescent="0.2">
      <c r="A23" s="20" t="s">
        <v>95</v>
      </c>
      <c r="B23" s="20" t="s">
        <v>96</v>
      </c>
      <c r="C23" s="45">
        <v>4391603</v>
      </c>
    </row>
    <row r="24" spans="1:3" x14ac:dyDescent="0.2">
      <c r="A24" s="20" t="s">
        <v>97</v>
      </c>
      <c r="B24" s="20" t="s">
        <v>98</v>
      </c>
      <c r="C24" s="45">
        <v>-4398799</v>
      </c>
    </row>
    <row r="25" spans="1:3" x14ac:dyDescent="0.2">
      <c r="A25" s="20" t="s">
        <v>99</v>
      </c>
      <c r="B25" s="20" t="s">
        <v>100</v>
      </c>
      <c r="C25" s="45">
        <v>4398799</v>
      </c>
    </row>
    <row r="26" spans="1:3" x14ac:dyDescent="0.2">
      <c r="A26" s="20" t="s">
        <v>114</v>
      </c>
      <c r="B26" s="20" t="s">
        <v>102</v>
      </c>
      <c r="C26" s="45">
        <v>-2800641</v>
      </c>
    </row>
    <row r="27" spans="1:3" x14ac:dyDescent="0.2">
      <c r="A27" s="20" t="s">
        <v>103</v>
      </c>
      <c r="B27" s="20" t="s">
        <v>104</v>
      </c>
      <c r="C27" s="45">
        <v>2800641</v>
      </c>
    </row>
    <row r="28" spans="1:3" x14ac:dyDescent="0.2">
      <c r="A28" s="20" t="s">
        <v>220</v>
      </c>
      <c r="B28" s="20" t="s">
        <v>240</v>
      </c>
    </row>
    <row r="29" spans="1:3" x14ac:dyDescent="0.2">
      <c r="A29" s="20" t="s">
        <v>222</v>
      </c>
      <c r="B29" s="20" t="s">
        <v>241</v>
      </c>
    </row>
    <row r="30" spans="1:3" x14ac:dyDescent="0.2">
      <c r="A30" s="20" t="s">
        <v>224</v>
      </c>
      <c r="B30" s="20" t="s">
        <v>242</v>
      </c>
      <c r="C30" s="20"/>
    </row>
    <row r="31" spans="1:3" x14ac:dyDescent="0.2">
      <c r="A31" s="20" t="s">
        <v>105</v>
      </c>
      <c r="B31" s="20" t="s">
        <v>106</v>
      </c>
      <c r="C31" s="45">
        <v>2489885</v>
      </c>
    </row>
    <row r="32" spans="1:3" x14ac:dyDescent="0.2">
      <c r="A32" s="20" t="s">
        <v>227</v>
      </c>
      <c r="B32" s="20" t="s">
        <v>243</v>
      </c>
    </row>
    <row r="33" spans="1:3" x14ac:dyDescent="0.2">
      <c r="A33" s="20" t="s">
        <v>229</v>
      </c>
      <c r="B33" s="20" t="s">
        <v>254</v>
      </c>
      <c r="C33" s="20"/>
    </row>
    <row r="34" spans="1:3" x14ac:dyDescent="0.2">
      <c r="A34" s="20" t="s">
        <v>231</v>
      </c>
      <c r="B34" s="20" t="s">
        <v>255</v>
      </c>
      <c r="C34" s="20"/>
    </row>
    <row r="35" spans="1:3" x14ac:dyDescent="0.2">
      <c r="A35" s="20" t="s">
        <v>107</v>
      </c>
      <c r="B35" s="20" t="s">
        <v>108</v>
      </c>
      <c r="C35" s="45">
        <v>2489885</v>
      </c>
    </row>
    <row r="36" spans="1:3" x14ac:dyDescent="0.2">
      <c r="A36" s="20" t="s">
        <v>234</v>
      </c>
      <c r="B36" s="20" t="s">
        <v>244</v>
      </c>
      <c r="C36" s="20"/>
    </row>
    <row r="37" spans="1:3" x14ac:dyDescent="0.2">
      <c r="A37" s="20" t="s">
        <v>109</v>
      </c>
      <c r="B37" s="20" t="s">
        <v>256</v>
      </c>
      <c r="C37" s="20"/>
    </row>
    <row r="38" spans="1:3" x14ac:dyDescent="0.2">
      <c r="A38" s="20" t="s">
        <v>148</v>
      </c>
      <c r="B38" s="20" t="s">
        <v>257</v>
      </c>
      <c r="C38" s="20"/>
    </row>
    <row r="39" spans="1:3" x14ac:dyDescent="0.2">
      <c r="A39" s="20" t="s">
        <v>150</v>
      </c>
      <c r="B39" s="20" t="s">
        <v>258</v>
      </c>
      <c r="C39" s="20"/>
    </row>
    <row r="40" spans="1:3" x14ac:dyDescent="0.2">
      <c r="A40" s="20" t="s">
        <v>152</v>
      </c>
      <c r="B40" s="20" t="s">
        <v>245</v>
      </c>
      <c r="C40" s="45">
        <v>2489885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C47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4.5703125" customWidth="1"/>
    <col min="3" max="3" width="13.85546875" customWidth="1"/>
  </cols>
  <sheetData>
    <row r="1" spans="1:3" ht="15" x14ac:dyDescent="0.2">
      <c r="A1" s="118" t="s">
        <v>144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239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68</v>
      </c>
      <c r="C8" s="21">
        <v>1472064</v>
      </c>
    </row>
    <row r="9" spans="1:3" x14ac:dyDescent="0.2">
      <c r="A9" s="20" t="s">
        <v>69</v>
      </c>
      <c r="B9" s="20" t="s">
        <v>70</v>
      </c>
      <c r="C9" s="21">
        <v>2517036</v>
      </c>
    </row>
    <row r="10" spans="1:3" x14ac:dyDescent="0.2">
      <c r="A10" s="20" t="s">
        <v>71</v>
      </c>
      <c r="B10" s="20" t="s">
        <v>72</v>
      </c>
      <c r="C10" s="21">
        <v>1044972</v>
      </c>
    </row>
    <row r="11" spans="1:3" x14ac:dyDescent="0.2">
      <c r="A11" s="20" t="s">
        <v>73</v>
      </c>
      <c r="B11" s="20" t="s">
        <v>74</v>
      </c>
      <c r="C11" s="21">
        <v>508673</v>
      </c>
    </row>
    <row r="12" spans="1:3" x14ac:dyDescent="0.2">
      <c r="A12" s="20" t="s">
        <v>75</v>
      </c>
      <c r="B12" s="20" t="s">
        <v>76</v>
      </c>
      <c r="C12" s="21">
        <v>704213</v>
      </c>
    </row>
    <row r="13" spans="1:3" x14ac:dyDescent="0.2">
      <c r="A13" s="20" t="s">
        <v>77</v>
      </c>
      <c r="B13" s="20" t="s">
        <v>78</v>
      </c>
      <c r="C13" s="21">
        <v>195540</v>
      </c>
    </row>
    <row r="14" spans="1:3" x14ac:dyDescent="0.2">
      <c r="A14" s="20" t="s">
        <v>79</v>
      </c>
      <c r="B14" s="20" t="s">
        <v>80</v>
      </c>
      <c r="C14" s="21">
        <v>1980737</v>
      </c>
    </row>
    <row r="15" spans="1:3" x14ac:dyDescent="0.2">
      <c r="A15" s="20" t="s">
        <v>81</v>
      </c>
      <c r="B15" s="20" t="s">
        <v>82</v>
      </c>
      <c r="C15" s="21">
        <v>5977</v>
      </c>
    </row>
    <row r="16" spans="1:3" x14ac:dyDescent="0.2">
      <c r="A16" s="20" t="s">
        <v>83</v>
      </c>
      <c r="B16" s="20" t="s">
        <v>84</v>
      </c>
      <c r="C16" s="21">
        <v>6931</v>
      </c>
    </row>
    <row r="17" spans="1:3" x14ac:dyDescent="0.2">
      <c r="A17" s="20" t="s">
        <v>85</v>
      </c>
      <c r="B17" s="20" t="s">
        <v>86</v>
      </c>
      <c r="C17" s="21">
        <v>954</v>
      </c>
    </row>
    <row r="18" spans="1:3" x14ac:dyDescent="0.2">
      <c r="A18" s="20" t="s">
        <v>87</v>
      </c>
      <c r="B18" s="20" t="s">
        <v>88</v>
      </c>
      <c r="C18" s="21">
        <v>591413</v>
      </c>
    </row>
    <row r="19" spans="1:3" x14ac:dyDescent="0.2">
      <c r="A19" s="20" t="s">
        <v>89</v>
      </c>
      <c r="B19" s="20" t="s">
        <v>90</v>
      </c>
      <c r="C19" s="21">
        <v>5770140</v>
      </c>
    </row>
    <row r="20" spans="1:3" x14ac:dyDescent="0.2">
      <c r="A20" s="20" t="s">
        <v>91</v>
      </c>
      <c r="B20" s="20" t="s">
        <v>92</v>
      </c>
      <c r="C20" s="21">
        <v>5178727</v>
      </c>
    </row>
    <row r="21" spans="1:3" x14ac:dyDescent="0.2">
      <c r="A21" s="20" t="s">
        <v>212</v>
      </c>
      <c r="B21" s="20" t="s">
        <v>253</v>
      </c>
      <c r="C21" s="20"/>
    </row>
    <row r="22" spans="1:3" x14ac:dyDescent="0.2">
      <c r="A22" s="20" t="s">
        <v>93</v>
      </c>
      <c r="B22" s="20" t="s">
        <v>94</v>
      </c>
      <c r="C22" s="21">
        <v>2201485</v>
      </c>
    </row>
    <row r="23" spans="1:3" x14ac:dyDescent="0.2">
      <c r="A23" s="20" t="s">
        <v>95</v>
      </c>
      <c r="B23" s="20" t="s">
        <v>96</v>
      </c>
      <c r="C23" s="21">
        <v>2201485</v>
      </c>
    </row>
    <row r="24" spans="1:3" x14ac:dyDescent="0.2">
      <c r="A24" s="20" t="s">
        <v>97</v>
      </c>
      <c r="B24" s="20" t="s">
        <v>98</v>
      </c>
      <c r="C24" s="21">
        <v>-2083345</v>
      </c>
    </row>
    <row r="25" spans="1:3" x14ac:dyDescent="0.2">
      <c r="A25" s="20" t="s">
        <v>99</v>
      </c>
      <c r="B25" s="20" t="s">
        <v>100</v>
      </c>
      <c r="C25" s="21">
        <v>2083345</v>
      </c>
    </row>
    <row r="26" spans="1:3" x14ac:dyDescent="0.2">
      <c r="A26" s="20" t="s">
        <v>114</v>
      </c>
      <c r="B26" s="20" t="s">
        <v>102</v>
      </c>
      <c r="C26" s="21">
        <v>-1356785</v>
      </c>
    </row>
    <row r="27" spans="1:3" x14ac:dyDescent="0.2">
      <c r="A27" s="20" t="s">
        <v>103</v>
      </c>
      <c r="B27" s="20" t="s">
        <v>104</v>
      </c>
      <c r="C27" s="21">
        <v>1356785</v>
      </c>
    </row>
    <row r="28" spans="1:3" x14ac:dyDescent="0.2">
      <c r="A28" s="20" t="s">
        <v>220</v>
      </c>
      <c r="B28" s="20" t="s">
        <v>240</v>
      </c>
      <c r="C28" s="20"/>
    </row>
    <row r="29" spans="1:3" x14ac:dyDescent="0.2">
      <c r="A29" s="20" t="s">
        <v>222</v>
      </c>
      <c r="B29" s="20" t="s">
        <v>241</v>
      </c>
      <c r="C29" s="20"/>
    </row>
    <row r="30" spans="1:3" x14ac:dyDescent="0.2">
      <c r="A30" s="20" t="s">
        <v>224</v>
      </c>
      <c r="B30" s="20" t="s">
        <v>242</v>
      </c>
      <c r="C30" s="20"/>
    </row>
    <row r="31" spans="1:3" x14ac:dyDescent="0.2">
      <c r="A31" s="20" t="s">
        <v>105</v>
      </c>
      <c r="B31" s="20" t="s">
        <v>106</v>
      </c>
      <c r="C31" s="21">
        <v>1339482</v>
      </c>
    </row>
    <row r="32" spans="1:3" x14ac:dyDescent="0.2">
      <c r="A32" s="20" t="s">
        <v>227</v>
      </c>
      <c r="B32" s="20" t="s">
        <v>243</v>
      </c>
      <c r="C32" s="20"/>
    </row>
    <row r="33" spans="1:3" x14ac:dyDescent="0.2">
      <c r="A33" s="20" t="s">
        <v>229</v>
      </c>
      <c r="B33" s="20" t="s">
        <v>254</v>
      </c>
      <c r="C33" s="20"/>
    </row>
    <row r="34" spans="1:3" x14ac:dyDescent="0.2">
      <c r="A34" s="20" t="s">
        <v>231</v>
      </c>
      <c r="B34" s="20" t="s">
        <v>255</v>
      </c>
      <c r="C34" s="20"/>
    </row>
    <row r="35" spans="1:3" x14ac:dyDescent="0.2">
      <c r="A35" s="20" t="s">
        <v>107</v>
      </c>
      <c r="B35" s="20" t="s">
        <v>108</v>
      </c>
      <c r="C35" s="21">
        <v>1339482</v>
      </c>
    </row>
    <row r="36" spans="1:3" x14ac:dyDescent="0.2">
      <c r="A36" s="20" t="s">
        <v>234</v>
      </c>
      <c r="B36" s="20" t="s">
        <v>244</v>
      </c>
      <c r="C36" s="20"/>
    </row>
    <row r="37" spans="1:3" x14ac:dyDescent="0.2">
      <c r="A37" s="20" t="s">
        <v>109</v>
      </c>
      <c r="B37" s="20" t="s">
        <v>256</v>
      </c>
      <c r="C37" s="20"/>
    </row>
    <row r="38" spans="1:3" x14ac:dyDescent="0.2">
      <c r="A38" s="20" t="s">
        <v>148</v>
      </c>
      <c r="B38" s="20" t="s">
        <v>257</v>
      </c>
      <c r="C38" s="20"/>
    </row>
    <row r="39" spans="1:3" x14ac:dyDescent="0.2">
      <c r="A39" s="20" t="s">
        <v>150</v>
      </c>
      <c r="B39" s="20" t="s">
        <v>258</v>
      </c>
      <c r="C39" s="20"/>
    </row>
    <row r="40" spans="1:3" x14ac:dyDescent="0.2">
      <c r="A40" s="20" t="s">
        <v>152</v>
      </c>
      <c r="B40" s="20" t="s">
        <v>245</v>
      </c>
      <c r="C40" s="21">
        <v>1339482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7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" x14ac:dyDescent="0.2">
      <c r="A1" s="118" t="s">
        <v>144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147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199</v>
      </c>
      <c r="C8" s="21">
        <f>C9-C10</f>
        <v>5774568</v>
      </c>
    </row>
    <row r="9" spans="1:3" x14ac:dyDescent="0.2">
      <c r="A9" s="20" t="s">
        <v>69</v>
      </c>
      <c r="B9" s="20" t="s">
        <v>200</v>
      </c>
      <c r="C9" s="21">
        <v>9532640</v>
      </c>
    </row>
    <row r="10" spans="1:3" x14ac:dyDescent="0.2">
      <c r="A10" s="20" t="s">
        <v>71</v>
      </c>
      <c r="B10" s="20" t="s">
        <v>201</v>
      </c>
      <c r="C10" s="21">
        <v>3758072</v>
      </c>
    </row>
    <row r="11" spans="1:3" x14ac:dyDescent="0.2">
      <c r="A11" s="20" t="s">
        <v>73</v>
      </c>
      <c r="B11" s="20" t="s">
        <v>202</v>
      </c>
      <c r="C11" s="21">
        <f>+C12-C13</f>
        <v>1405465</v>
      </c>
    </row>
    <row r="12" spans="1:3" x14ac:dyDescent="0.2">
      <c r="A12" s="20" t="s">
        <v>75</v>
      </c>
      <c r="B12" s="20" t="s">
        <v>203</v>
      </c>
      <c r="C12" s="21">
        <v>2172319</v>
      </c>
    </row>
    <row r="13" spans="1:3" x14ac:dyDescent="0.2">
      <c r="A13" s="20" t="s">
        <v>77</v>
      </c>
      <c r="B13" s="20" t="s">
        <v>204</v>
      </c>
      <c r="C13" s="21">
        <v>766854</v>
      </c>
    </row>
    <row r="14" spans="1:3" x14ac:dyDescent="0.2">
      <c r="A14" s="20" t="s">
        <v>79</v>
      </c>
      <c r="B14" s="20" t="s">
        <v>205</v>
      </c>
      <c r="C14" s="21">
        <f>C8+C11</f>
        <v>7180033</v>
      </c>
    </row>
    <row r="15" spans="1:3" x14ac:dyDescent="0.2">
      <c r="A15" s="20" t="s">
        <v>81</v>
      </c>
      <c r="B15" s="20" t="s">
        <v>206</v>
      </c>
      <c r="C15" s="21">
        <v>44031</v>
      </c>
    </row>
    <row r="16" spans="1:3" x14ac:dyDescent="0.2">
      <c r="A16" s="20" t="s">
        <v>83</v>
      </c>
      <c r="B16" s="20" t="s">
        <v>207</v>
      </c>
      <c r="C16" s="38">
        <v>48617</v>
      </c>
    </row>
    <row r="17" spans="1:3" x14ac:dyDescent="0.2">
      <c r="A17" s="20" t="s">
        <v>85</v>
      </c>
      <c r="B17" s="39" t="s">
        <v>208</v>
      </c>
      <c r="C17" s="38">
        <v>4586</v>
      </c>
    </row>
    <row r="18" spans="1:3" x14ac:dyDescent="0.2">
      <c r="A18" s="20" t="s">
        <v>87</v>
      </c>
      <c r="B18" s="20" t="s">
        <v>209</v>
      </c>
      <c r="C18" s="38">
        <v>1226299</v>
      </c>
    </row>
    <row r="19" spans="1:3" x14ac:dyDescent="0.2">
      <c r="A19" s="20" t="s">
        <v>89</v>
      </c>
      <c r="B19" s="20" t="s">
        <v>210</v>
      </c>
      <c r="C19" s="38">
        <v>34903437</v>
      </c>
    </row>
    <row r="20" spans="1:3" x14ac:dyDescent="0.2">
      <c r="A20" s="20" t="s">
        <v>91</v>
      </c>
      <c r="B20" s="20" t="s">
        <v>211</v>
      </c>
      <c r="C20" s="38">
        <v>33677138</v>
      </c>
    </row>
    <row r="21" spans="1:3" x14ac:dyDescent="0.2">
      <c r="A21" s="20" t="s">
        <v>212</v>
      </c>
      <c r="B21" s="20" t="s">
        <v>213</v>
      </c>
      <c r="C21" s="21"/>
    </row>
    <row r="22" spans="1:3" x14ac:dyDescent="0.2">
      <c r="A22" s="20" t="s">
        <v>93</v>
      </c>
      <c r="B22" s="20" t="s">
        <v>214</v>
      </c>
      <c r="C22" s="21">
        <v>2007469</v>
      </c>
    </row>
    <row r="23" spans="1:3" x14ac:dyDescent="0.2">
      <c r="A23" s="20" t="s">
        <v>95</v>
      </c>
      <c r="B23" s="20" t="s">
        <v>215</v>
      </c>
      <c r="C23" s="21">
        <v>2007469</v>
      </c>
    </row>
    <row r="24" spans="1:3" x14ac:dyDescent="0.2">
      <c r="A24" s="20" t="s">
        <v>97</v>
      </c>
      <c r="B24" s="20" t="s">
        <v>216</v>
      </c>
      <c r="C24" s="21">
        <v>-3161014</v>
      </c>
    </row>
    <row r="25" spans="1:3" x14ac:dyDescent="0.2">
      <c r="A25" s="20" t="s">
        <v>99</v>
      </c>
      <c r="B25" s="20" t="s">
        <v>217</v>
      </c>
      <c r="C25" s="21">
        <v>3161014</v>
      </c>
    </row>
    <row r="26" spans="1:3" x14ac:dyDescent="0.2">
      <c r="A26" s="20" t="s">
        <v>114</v>
      </c>
      <c r="B26" s="20" t="s">
        <v>218</v>
      </c>
      <c r="C26" s="21">
        <v>-4895960</v>
      </c>
    </row>
    <row r="27" spans="1:3" x14ac:dyDescent="0.2">
      <c r="A27" s="20" t="s">
        <v>103</v>
      </c>
      <c r="B27" s="20" t="s">
        <v>219</v>
      </c>
      <c r="C27" s="21">
        <v>4895960</v>
      </c>
    </row>
    <row r="28" spans="1:3" x14ac:dyDescent="0.2">
      <c r="A28" s="20" t="s">
        <v>220</v>
      </c>
      <c r="B28" s="20" t="s">
        <v>221</v>
      </c>
      <c r="C28" s="21">
        <f>C29-C30</f>
        <v>0</v>
      </c>
    </row>
    <row r="29" spans="1:3" x14ac:dyDescent="0.2">
      <c r="A29" t="s">
        <v>222</v>
      </c>
      <c r="B29" s="20" t="s">
        <v>223</v>
      </c>
      <c r="C29" s="6"/>
    </row>
    <row r="30" spans="1:3" x14ac:dyDescent="0.2">
      <c r="A30" t="s">
        <v>224</v>
      </c>
      <c r="B30" s="20" t="s">
        <v>225</v>
      </c>
      <c r="C30" s="6"/>
    </row>
    <row r="31" spans="1:3" x14ac:dyDescent="0.2">
      <c r="A31" t="s">
        <v>105</v>
      </c>
      <c r="B31" s="20" t="s">
        <v>226</v>
      </c>
      <c r="C31" s="6">
        <v>2400858</v>
      </c>
    </row>
    <row r="32" spans="1:3" x14ac:dyDescent="0.2">
      <c r="A32" t="s">
        <v>227</v>
      </c>
      <c r="B32" s="40" t="s">
        <v>228</v>
      </c>
      <c r="C32" s="6">
        <f>C33-C34</f>
        <v>0</v>
      </c>
    </row>
    <row r="33" spans="1:3" x14ac:dyDescent="0.2">
      <c r="A33" t="s">
        <v>229</v>
      </c>
      <c r="B33" s="39" t="s">
        <v>230</v>
      </c>
      <c r="C33" s="6"/>
    </row>
    <row r="34" spans="1:3" x14ac:dyDescent="0.2">
      <c r="A34" t="s">
        <v>231</v>
      </c>
      <c r="B34" s="39" t="s">
        <v>232</v>
      </c>
      <c r="C34" s="6"/>
    </row>
    <row r="35" spans="1:3" x14ac:dyDescent="0.2">
      <c r="A35" t="s">
        <v>107</v>
      </c>
      <c r="B35" s="20" t="s">
        <v>233</v>
      </c>
      <c r="C35" s="6">
        <v>2400858</v>
      </c>
    </row>
    <row r="36" spans="1:3" x14ac:dyDescent="0.2">
      <c r="A36" t="s">
        <v>234</v>
      </c>
      <c r="B36" s="20" t="s">
        <v>235</v>
      </c>
      <c r="C36" s="6"/>
    </row>
    <row r="37" spans="1:3" ht="25.5" x14ac:dyDescent="0.2">
      <c r="A37" t="s">
        <v>109</v>
      </c>
      <c r="B37" s="22" t="s">
        <v>236</v>
      </c>
      <c r="C37" s="6">
        <v>19365</v>
      </c>
    </row>
    <row r="38" spans="1:3" x14ac:dyDescent="0.2">
      <c r="A38" t="s">
        <v>148</v>
      </c>
      <c r="B38" s="20" t="s">
        <v>149</v>
      </c>
      <c r="C38" s="38">
        <v>35234</v>
      </c>
    </row>
    <row r="39" spans="1:3" x14ac:dyDescent="0.2">
      <c r="A39" t="s">
        <v>150</v>
      </c>
      <c r="B39" s="20" t="s">
        <v>151</v>
      </c>
      <c r="C39" s="38">
        <v>-15869</v>
      </c>
    </row>
    <row r="40" spans="1:3" x14ac:dyDescent="0.2">
      <c r="A40" t="s">
        <v>152</v>
      </c>
      <c r="B40" s="20" t="s">
        <v>237</v>
      </c>
      <c r="C40" s="6">
        <v>2420223</v>
      </c>
    </row>
    <row r="41" spans="1:3" x14ac:dyDescent="0.2">
      <c r="C41" s="6"/>
    </row>
    <row r="42" spans="1:3" x14ac:dyDescent="0.2">
      <c r="C42" s="6"/>
    </row>
    <row r="43" spans="1:3" x14ac:dyDescent="0.2">
      <c r="C43" s="6"/>
    </row>
    <row r="44" spans="1:3" x14ac:dyDescent="0.2">
      <c r="C44" s="6"/>
    </row>
    <row r="45" spans="1:3" x14ac:dyDescent="0.2">
      <c r="C45" s="6"/>
    </row>
    <row r="46" spans="1:3" x14ac:dyDescent="0.2">
      <c r="C46" s="6"/>
    </row>
    <row r="47" spans="1:3" x14ac:dyDescent="0.2">
      <c r="C47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28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" x14ac:dyDescent="0.2">
      <c r="A1" s="118" t="s">
        <v>144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142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68</v>
      </c>
      <c r="C8" s="21">
        <v>4192727</v>
      </c>
    </row>
    <row r="9" spans="1:3" x14ac:dyDescent="0.2">
      <c r="A9" s="20" t="s">
        <v>69</v>
      </c>
      <c r="B9" s="20" t="s">
        <v>70</v>
      </c>
      <c r="C9" s="21">
        <v>6864886</v>
      </c>
    </row>
    <row r="10" spans="1:3" x14ac:dyDescent="0.2">
      <c r="A10" s="20" t="s">
        <v>71</v>
      </c>
      <c r="B10" s="20" t="s">
        <v>72</v>
      </c>
      <c r="C10" s="21">
        <v>2672159</v>
      </c>
    </row>
    <row r="11" spans="1:3" x14ac:dyDescent="0.2">
      <c r="A11" s="20" t="s">
        <v>73</v>
      </c>
      <c r="B11" s="20" t="s">
        <v>74</v>
      </c>
      <c r="C11" s="21">
        <v>889205</v>
      </c>
    </row>
    <row r="12" spans="1:3" x14ac:dyDescent="0.2">
      <c r="A12" s="20" t="s">
        <v>75</v>
      </c>
      <c r="B12" s="20" t="s">
        <v>76</v>
      </c>
      <c r="C12" s="21">
        <v>1463111</v>
      </c>
    </row>
    <row r="13" spans="1:3" x14ac:dyDescent="0.2">
      <c r="A13" s="20" t="s">
        <v>77</v>
      </c>
      <c r="B13" s="20" t="s">
        <v>78</v>
      </c>
      <c r="C13" s="21">
        <v>573906</v>
      </c>
    </row>
    <row r="14" spans="1:3" x14ac:dyDescent="0.2">
      <c r="A14" s="20" t="s">
        <v>79</v>
      </c>
      <c r="B14" s="20" t="s">
        <v>80</v>
      </c>
      <c r="C14" s="21">
        <v>5081932</v>
      </c>
    </row>
    <row r="15" spans="1:3" x14ac:dyDescent="0.2">
      <c r="A15" s="20" t="s">
        <v>81</v>
      </c>
      <c r="B15" s="20" t="s">
        <v>82</v>
      </c>
      <c r="C15" s="21">
        <v>13238</v>
      </c>
    </row>
    <row r="16" spans="1:3" x14ac:dyDescent="0.2">
      <c r="A16" s="20" t="s">
        <v>83</v>
      </c>
      <c r="B16" s="20" t="s">
        <v>84</v>
      </c>
      <c r="C16" s="21">
        <v>15821</v>
      </c>
    </row>
    <row r="17" spans="1:3" x14ac:dyDescent="0.2">
      <c r="A17" s="20" t="s">
        <v>85</v>
      </c>
      <c r="B17" s="20" t="s">
        <v>86</v>
      </c>
      <c r="C17" s="21">
        <v>2583</v>
      </c>
    </row>
    <row r="18" spans="1:3" x14ac:dyDescent="0.2">
      <c r="A18" s="20" t="s">
        <v>87</v>
      </c>
      <c r="B18" s="20" t="s">
        <v>88</v>
      </c>
      <c r="C18" s="21">
        <v>1207310</v>
      </c>
    </row>
    <row r="19" spans="1:3" x14ac:dyDescent="0.2">
      <c r="A19" s="20" t="s">
        <v>89</v>
      </c>
      <c r="B19" s="20" t="s">
        <v>90</v>
      </c>
      <c r="C19" s="21">
        <v>26834442</v>
      </c>
    </row>
    <row r="20" spans="1:3" x14ac:dyDescent="0.2">
      <c r="A20" s="20" t="s">
        <v>91</v>
      </c>
      <c r="B20" s="20" t="s">
        <v>92</v>
      </c>
      <c r="C20" s="21">
        <v>25627132</v>
      </c>
    </row>
    <row r="21" spans="1:3" x14ac:dyDescent="0.2">
      <c r="A21" s="20" t="s">
        <v>93</v>
      </c>
      <c r="B21" s="20" t="s">
        <v>94</v>
      </c>
      <c r="C21" s="21">
        <v>8696166</v>
      </c>
    </row>
    <row r="22" spans="1:3" x14ac:dyDescent="0.2">
      <c r="A22" s="20" t="s">
        <v>95</v>
      </c>
      <c r="B22" s="20" t="s">
        <v>96</v>
      </c>
      <c r="C22" s="21">
        <v>8696166</v>
      </c>
    </row>
    <row r="23" spans="1:3" x14ac:dyDescent="0.2">
      <c r="A23" s="20" t="s">
        <v>97</v>
      </c>
      <c r="B23" s="20" t="s">
        <v>98</v>
      </c>
      <c r="C23" s="21">
        <v>-12682478</v>
      </c>
    </row>
    <row r="24" spans="1:3" x14ac:dyDescent="0.2">
      <c r="A24" s="20" t="s">
        <v>99</v>
      </c>
      <c r="B24" s="20" t="s">
        <v>100</v>
      </c>
      <c r="C24" s="21">
        <v>12682478</v>
      </c>
    </row>
    <row r="25" spans="1:3" x14ac:dyDescent="0.2">
      <c r="A25" s="20" t="s">
        <v>114</v>
      </c>
      <c r="B25" s="20" t="s">
        <v>102</v>
      </c>
      <c r="C25" s="21">
        <v>-3425016</v>
      </c>
    </row>
    <row r="26" spans="1:3" x14ac:dyDescent="0.2">
      <c r="A26" s="20" t="s">
        <v>103</v>
      </c>
      <c r="B26" s="20" t="s">
        <v>104</v>
      </c>
      <c r="C26" s="21">
        <v>3425016</v>
      </c>
    </row>
    <row r="27" spans="1:3" x14ac:dyDescent="0.2">
      <c r="A27" s="20" t="s">
        <v>105</v>
      </c>
      <c r="B27" s="20" t="s">
        <v>106</v>
      </c>
      <c r="C27" s="21">
        <v>-1108848</v>
      </c>
    </row>
    <row r="28" spans="1:3" x14ac:dyDescent="0.2">
      <c r="A28" s="20" t="s">
        <v>107</v>
      </c>
      <c r="B28" s="20" t="s">
        <v>108</v>
      </c>
      <c r="C28" s="21">
        <v>-1108848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28"/>
  <sheetViews>
    <sheetView zoomScale="75" workbookViewId="0">
      <selection activeCell="A2" sqref="A2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" x14ac:dyDescent="0.2">
      <c r="A1" s="118" t="s">
        <v>145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140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68</v>
      </c>
      <c r="C8" s="21">
        <v>2638861</v>
      </c>
    </row>
    <row r="9" spans="1:3" x14ac:dyDescent="0.2">
      <c r="A9" s="20" t="s">
        <v>69</v>
      </c>
      <c r="B9" s="20" t="s">
        <v>70</v>
      </c>
      <c r="C9" s="21">
        <v>4294811</v>
      </c>
    </row>
    <row r="10" spans="1:3" x14ac:dyDescent="0.2">
      <c r="A10" s="20" t="s">
        <v>71</v>
      </c>
      <c r="B10" s="20" t="s">
        <v>72</v>
      </c>
      <c r="C10" s="21">
        <v>1655950</v>
      </c>
    </row>
    <row r="11" spans="1:3" x14ac:dyDescent="0.2">
      <c r="A11" s="20" t="s">
        <v>73</v>
      </c>
      <c r="B11" s="20" t="s">
        <v>74</v>
      </c>
      <c r="C11" s="21">
        <v>504929</v>
      </c>
    </row>
    <row r="12" spans="1:3" x14ac:dyDescent="0.2">
      <c r="A12" s="20" t="s">
        <v>75</v>
      </c>
      <c r="B12" s="20" t="s">
        <v>76</v>
      </c>
      <c r="C12" s="21">
        <v>865865</v>
      </c>
    </row>
    <row r="13" spans="1:3" x14ac:dyDescent="0.2">
      <c r="A13" s="20" t="s">
        <v>77</v>
      </c>
      <c r="B13" s="20" t="s">
        <v>78</v>
      </c>
      <c r="C13" s="21">
        <v>360936</v>
      </c>
    </row>
    <row r="14" spans="1:3" x14ac:dyDescent="0.2">
      <c r="A14" s="20" t="s">
        <v>79</v>
      </c>
      <c r="B14" s="20" t="s">
        <v>80</v>
      </c>
      <c r="C14" s="21">
        <v>3143790</v>
      </c>
    </row>
    <row r="15" spans="1:3" x14ac:dyDescent="0.2">
      <c r="A15" s="20" t="s">
        <v>81</v>
      </c>
      <c r="B15" s="20" t="s">
        <v>82</v>
      </c>
      <c r="C15" s="21">
        <v>8625</v>
      </c>
    </row>
    <row r="16" spans="1:3" x14ac:dyDescent="0.2">
      <c r="A16" s="20" t="s">
        <v>83</v>
      </c>
      <c r="B16" s="20" t="s">
        <v>84</v>
      </c>
      <c r="C16" s="21">
        <v>8791</v>
      </c>
    </row>
    <row r="17" spans="1:3" x14ac:dyDescent="0.2">
      <c r="A17" s="20" t="s">
        <v>85</v>
      </c>
      <c r="B17" s="20" t="s">
        <v>86</v>
      </c>
      <c r="C17" s="21">
        <v>166</v>
      </c>
    </row>
    <row r="18" spans="1:3" x14ac:dyDescent="0.2">
      <c r="A18" s="20" t="s">
        <v>87</v>
      </c>
      <c r="B18" s="20" t="s">
        <v>88</v>
      </c>
      <c r="C18" s="21">
        <v>323862</v>
      </c>
    </row>
    <row r="19" spans="1:3" x14ac:dyDescent="0.2">
      <c r="A19" s="20" t="s">
        <v>89</v>
      </c>
      <c r="B19" s="20" t="s">
        <v>90</v>
      </c>
      <c r="C19" s="21">
        <v>13651112</v>
      </c>
    </row>
    <row r="20" spans="1:3" x14ac:dyDescent="0.2">
      <c r="A20" s="20" t="s">
        <v>91</v>
      </c>
      <c r="B20" s="20" t="s">
        <v>92</v>
      </c>
      <c r="C20" s="21">
        <v>13327250</v>
      </c>
    </row>
    <row r="21" spans="1:3" x14ac:dyDescent="0.2">
      <c r="A21" s="20" t="s">
        <v>93</v>
      </c>
      <c r="B21" s="20" t="s">
        <v>94</v>
      </c>
      <c r="C21" s="21">
        <v>6709614</v>
      </c>
    </row>
    <row r="22" spans="1:3" x14ac:dyDescent="0.2">
      <c r="A22" s="20" t="s">
        <v>95</v>
      </c>
      <c r="B22" s="20" t="s">
        <v>96</v>
      </c>
      <c r="C22" s="21">
        <v>6709614</v>
      </c>
    </row>
    <row r="23" spans="1:3" x14ac:dyDescent="0.2">
      <c r="A23" s="20" t="s">
        <v>97</v>
      </c>
      <c r="B23" s="20" t="s">
        <v>98</v>
      </c>
      <c r="C23" s="21">
        <v>-9800537</v>
      </c>
    </row>
    <row r="24" spans="1:3" x14ac:dyDescent="0.2">
      <c r="A24" s="20" t="s">
        <v>99</v>
      </c>
      <c r="B24" s="20" t="s">
        <v>100</v>
      </c>
      <c r="C24" s="21">
        <v>9800537</v>
      </c>
    </row>
    <row r="25" spans="1:3" x14ac:dyDescent="0.2">
      <c r="A25" s="20" t="s">
        <v>114</v>
      </c>
      <c r="B25" s="20" t="s">
        <v>102</v>
      </c>
      <c r="C25" s="21">
        <v>-2219234</v>
      </c>
    </row>
    <row r="26" spans="1:3" x14ac:dyDescent="0.2">
      <c r="A26" s="20" t="s">
        <v>103</v>
      </c>
      <c r="B26" s="20" t="s">
        <v>104</v>
      </c>
      <c r="C26" s="21">
        <v>2219234</v>
      </c>
    </row>
    <row r="27" spans="1:3" x14ac:dyDescent="0.2">
      <c r="A27" s="20" t="s">
        <v>105</v>
      </c>
      <c r="B27" s="20" t="s">
        <v>106</v>
      </c>
      <c r="C27" s="21">
        <v>-1833880</v>
      </c>
    </row>
    <row r="28" spans="1:3" x14ac:dyDescent="0.2">
      <c r="A28" s="20" t="s">
        <v>107</v>
      </c>
      <c r="B28" s="20" t="s">
        <v>108</v>
      </c>
      <c r="C28" s="21">
        <v>-1833880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28"/>
  <sheetViews>
    <sheetView zoomScale="75" workbookViewId="0">
      <selection activeCell="A2" sqref="A2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" x14ac:dyDescent="0.2">
      <c r="A1" s="118" t="s">
        <v>145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138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68</v>
      </c>
      <c r="C8" s="21">
        <v>1188171</v>
      </c>
    </row>
    <row r="9" spans="1:3" x14ac:dyDescent="0.2">
      <c r="A9" s="20" t="s">
        <v>69</v>
      </c>
      <c r="B9" s="20" t="s">
        <v>70</v>
      </c>
      <c r="C9" s="21">
        <v>1922879</v>
      </c>
    </row>
    <row r="10" spans="1:3" x14ac:dyDescent="0.2">
      <c r="A10" s="20" t="s">
        <v>71</v>
      </c>
      <c r="B10" s="20" t="s">
        <v>72</v>
      </c>
      <c r="C10" s="21">
        <v>734708</v>
      </c>
    </row>
    <row r="11" spans="1:3" x14ac:dyDescent="0.2">
      <c r="A11" s="20" t="s">
        <v>73</v>
      </c>
      <c r="B11" s="20" t="s">
        <v>74</v>
      </c>
      <c r="C11" s="21">
        <v>257541</v>
      </c>
    </row>
    <row r="12" spans="1:3" x14ac:dyDescent="0.2">
      <c r="A12" s="20" t="s">
        <v>75</v>
      </c>
      <c r="B12" s="20" t="s">
        <v>76</v>
      </c>
      <c r="C12" s="21">
        <v>398908</v>
      </c>
    </row>
    <row r="13" spans="1:3" x14ac:dyDescent="0.2">
      <c r="A13" s="20" t="s">
        <v>77</v>
      </c>
      <c r="B13" s="20" t="s">
        <v>78</v>
      </c>
      <c r="C13" s="21">
        <v>141367</v>
      </c>
    </row>
    <row r="14" spans="1:3" x14ac:dyDescent="0.2">
      <c r="A14" s="20" t="s">
        <v>79</v>
      </c>
      <c r="B14" s="20" t="s">
        <v>80</v>
      </c>
      <c r="C14" s="21">
        <v>1445712</v>
      </c>
    </row>
    <row r="15" spans="1:3" x14ac:dyDescent="0.2">
      <c r="A15" s="20" t="s">
        <v>81</v>
      </c>
      <c r="B15" s="20" t="s">
        <v>82</v>
      </c>
      <c r="C15" s="21">
        <v>5997</v>
      </c>
    </row>
    <row r="16" spans="1:3" x14ac:dyDescent="0.2">
      <c r="A16" s="20" t="s">
        <v>83</v>
      </c>
      <c r="B16" s="20" t="s">
        <v>84</v>
      </c>
      <c r="C16" s="21">
        <v>6001</v>
      </c>
    </row>
    <row r="17" spans="1:3" x14ac:dyDescent="0.2">
      <c r="A17" s="20" t="s">
        <v>85</v>
      </c>
      <c r="B17" s="20" t="s">
        <v>86</v>
      </c>
      <c r="C17" s="21">
        <v>4</v>
      </c>
    </row>
    <row r="18" spans="1:3" x14ac:dyDescent="0.2">
      <c r="A18" s="20" t="s">
        <v>87</v>
      </c>
      <c r="B18" s="20" t="s">
        <v>88</v>
      </c>
      <c r="C18" s="21">
        <v>251323</v>
      </c>
    </row>
    <row r="19" spans="1:3" x14ac:dyDescent="0.2">
      <c r="A19" s="20" t="s">
        <v>89</v>
      </c>
      <c r="B19" s="20" t="s">
        <v>90</v>
      </c>
      <c r="C19" s="21">
        <v>5929549</v>
      </c>
    </row>
    <row r="20" spans="1:3" x14ac:dyDescent="0.2">
      <c r="A20" s="20" t="s">
        <v>91</v>
      </c>
      <c r="B20" s="20" t="s">
        <v>92</v>
      </c>
      <c r="C20" s="21">
        <v>5678226</v>
      </c>
    </row>
    <row r="21" spans="1:3" x14ac:dyDescent="0.2">
      <c r="A21" s="20" t="s">
        <v>93</v>
      </c>
      <c r="B21" s="20" t="s">
        <v>94</v>
      </c>
      <c r="C21" s="21">
        <v>5323170</v>
      </c>
    </row>
    <row r="22" spans="1:3" x14ac:dyDescent="0.2">
      <c r="A22" s="20" t="s">
        <v>95</v>
      </c>
      <c r="B22" s="20" t="s">
        <v>96</v>
      </c>
      <c r="C22" s="21">
        <v>5323170</v>
      </c>
    </row>
    <row r="23" spans="1:3" x14ac:dyDescent="0.2">
      <c r="A23" s="20" t="s">
        <v>97</v>
      </c>
      <c r="B23" s="20" t="s">
        <v>98</v>
      </c>
      <c r="C23" s="21">
        <v>-6157511</v>
      </c>
    </row>
    <row r="24" spans="1:3" x14ac:dyDescent="0.2">
      <c r="A24" s="20" t="s">
        <v>99</v>
      </c>
      <c r="B24" s="20" t="s">
        <v>100</v>
      </c>
      <c r="C24" s="21">
        <v>6157511</v>
      </c>
    </row>
    <row r="25" spans="1:3" x14ac:dyDescent="0.2">
      <c r="A25" s="20" t="s">
        <v>114</v>
      </c>
      <c r="B25" s="20" t="s">
        <v>102</v>
      </c>
      <c r="C25" s="21">
        <v>-1055893</v>
      </c>
    </row>
    <row r="26" spans="1:3" x14ac:dyDescent="0.2">
      <c r="A26" s="20" t="s">
        <v>103</v>
      </c>
      <c r="B26" s="20" t="s">
        <v>104</v>
      </c>
      <c r="C26" s="21">
        <v>1055893</v>
      </c>
    </row>
    <row r="27" spans="1:3" x14ac:dyDescent="0.2">
      <c r="A27" s="20" t="s">
        <v>105</v>
      </c>
      <c r="B27" s="20" t="s">
        <v>106</v>
      </c>
      <c r="C27" s="21">
        <v>-187202</v>
      </c>
    </row>
    <row r="28" spans="1:3" x14ac:dyDescent="0.2">
      <c r="A28" s="20" t="s">
        <v>107</v>
      </c>
      <c r="B28" s="20" t="s">
        <v>108</v>
      </c>
      <c r="C28" s="21">
        <v>-187202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28"/>
  <sheetViews>
    <sheetView zoomScale="75" workbookViewId="0">
      <selection activeCell="A2" sqref="A2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" x14ac:dyDescent="0.2">
      <c r="A1" s="118" t="s">
        <v>145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137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68</v>
      </c>
      <c r="C8" s="21">
        <v>3400020</v>
      </c>
    </row>
    <row r="9" spans="1:3" x14ac:dyDescent="0.2">
      <c r="A9" s="20" t="s">
        <v>69</v>
      </c>
      <c r="B9" s="20" t="s">
        <v>70</v>
      </c>
      <c r="C9" s="21">
        <v>5396565</v>
      </c>
    </row>
    <row r="10" spans="1:3" x14ac:dyDescent="0.2">
      <c r="A10" s="20" t="s">
        <v>71</v>
      </c>
      <c r="B10" s="20" t="s">
        <v>72</v>
      </c>
      <c r="C10" s="21">
        <v>1996545</v>
      </c>
    </row>
    <row r="11" spans="1:3" x14ac:dyDescent="0.2">
      <c r="A11" s="20" t="s">
        <v>73</v>
      </c>
      <c r="B11" s="20" t="s">
        <v>74</v>
      </c>
      <c r="C11" s="21">
        <v>775444</v>
      </c>
    </row>
    <row r="12" spans="1:3" x14ac:dyDescent="0.2">
      <c r="A12" s="20" t="s">
        <v>75</v>
      </c>
      <c r="B12" s="20" t="s">
        <v>76</v>
      </c>
      <c r="C12" s="21">
        <v>1198934</v>
      </c>
    </row>
    <row r="13" spans="1:3" x14ac:dyDescent="0.2">
      <c r="A13" s="20" t="s">
        <v>77</v>
      </c>
      <c r="B13" s="20" t="s">
        <v>78</v>
      </c>
      <c r="C13" s="21">
        <v>423490</v>
      </c>
    </row>
    <row r="14" spans="1:3" x14ac:dyDescent="0.2">
      <c r="A14" s="20" t="s">
        <v>79</v>
      </c>
      <c r="B14" s="20" t="s">
        <v>80</v>
      </c>
      <c r="C14" s="21">
        <v>4175464</v>
      </c>
    </row>
    <row r="15" spans="1:3" x14ac:dyDescent="0.2">
      <c r="A15" s="20" t="s">
        <v>81</v>
      </c>
      <c r="B15" s="20" t="s">
        <v>82</v>
      </c>
      <c r="C15" s="21">
        <v>284389</v>
      </c>
    </row>
    <row r="16" spans="1:3" x14ac:dyDescent="0.2">
      <c r="A16" s="20" t="s">
        <v>83</v>
      </c>
      <c r="B16" s="20" t="s">
        <v>84</v>
      </c>
      <c r="C16" s="21">
        <v>284436</v>
      </c>
    </row>
    <row r="17" spans="1:3" x14ac:dyDescent="0.2">
      <c r="A17" s="20" t="s">
        <v>85</v>
      </c>
      <c r="B17" s="20" t="s">
        <v>86</v>
      </c>
      <c r="C17" s="21">
        <v>47</v>
      </c>
    </row>
    <row r="18" spans="1:3" x14ac:dyDescent="0.2">
      <c r="A18" s="20" t="s">
        <v>87</v>
      </c>
      <c r="B18" s="20" t="s">
        <v>88</v>
      </c>
      <c r="C18" s="21">
        <v>1467477</v>
      </c>
    </row>
    <row r="19" spans="1:3" x14ac:dyDescent="0.2">
      <c r="A19" s="20" t="s">
        <v>89</v>
      </c>
      <c r="B19" s="20" t="s">
        <v>90</v>
      </c>
      <c r="C19" s="21">
        <v>13643828</v>
      </c>
    </row>
    <row r="20" spans="1:3" x14ac:dyDescent="0.2">
      <c r="A20" s="20" t="s">
        <v>91</v>
      </c>
      <c r="B20" s="20" t="s">
        <v>92</v>
      </c>
      <c r="C20" s="21">
        <v>12176351</v>
      </c>
    </row>
    <row r="21" spans="1:3" x14ac:dyDescent="0.2">
      <c r="A21" s="20" t="s">
        <v>93</v>
      </c>
      <c r="B21" s="20" t="s">
        <v>94</v>
      </c>
      <c r="C21" s="21">
        <v>4784598</v>
      </c>
    </row>
    <row r="22" spans="1:3" x14ac:dyDescent="0.2">
      <c r="A22" s="20" t="s">
        <v>95</v>
      </c>
      <c r="B22" s="20" t="s">
        <v>96</v>
      </c>
      <c r="C22" s="21">
        <v>4784598</v>
      </c>
    </row>
    <row r="23" spans="1:3" x14ac:dyDescent="0.2">
      <c r="A23" s="20" t="s">
        <v>97</v>
      </c>
      <c r="B23" s="20" t="s">
        <v>98</v>
      </c>
      <c r="C23" s="21">
        <v>-7259184</v>
      </c>
    </row>
    <row r="24" spans="1:3" x14ac:dyDescent="0.2">
      <c r="A24" s="20" t="s">
        <v>99</v>
      </c>
      <c r="B24" s="20" t="s">
        <v>100</v>
      </c>
      <c r="C24" s="21">
        <v>7259184</v>
      </c>
    </row>
    <row r="25" spans="1:3" x14ac:dyDescent="0.2">
      <c r="A25" s="20" t="s">
        <v>114</v>
      </c>
      <c r="B25" s="20" t="s">
        <v>102</v>
      </c>
      <c r="C25" s="21">
        <v>-3383077</v>
      </c>
    </row>
    <row r="26" spans="1:3" x14ac:dyDescent="0.2">
      <c r="A26" s="20" t="s">
        <v>103</v>
      </c>
      <c r="B26" s="20" t="s">
        <v>104</v>
      </c>
      <c r="C26" s="21">
        <v>3383077</v>
      </c>
    </row>
    <row r="27" spans="1:3" x14ac:dyDescent="0.2">
      <c r="A27" s="20" t="s">
        <v>105</v>
      </c>
      <c r="B27" s="20" t="s">
        <v>106</v>
      </c>
      <c r="C27" s="21">
        <v>69667</v>
      </c>
    </row>
    <row r="28" spans="1:3" x14ac:dyDescent="0.2">
      <c r="A28" s="20" t="s">
        <v>107</v>
      </c>
      <c r="B28" s="20" t="s">
        <v>108</v>
      </c>
      <c r="C28" s="21">
        <v>69667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28"/>
  <sheetViews>
    <sheetView zoomScale="75" workbookViewId="0">
      <selection activeCell="A2" sqref="A2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145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134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68</v>
      </c>
      <c r="C8" s="21">
        <v>2275945</v>
      </c>
    </row>
    <row r="9" spans="1:3" x14ac:dyDescent="0.2">
      <c r="A9" s="20" t="s">
        <v>69</v>
      </c>
      <c r="B9" s="20" t="s">
        <v>70</v>
      </c>
      <c r="C9" s="21">
        <v>3693627</v>
      </c>
    </row>
    <row r="10" spans="1:3" x14ac:dyDescent="0.2">
      <c r="A10" s="20" t="s">
        <v>71</v>
      </c>
      <c r="B10" s="20" t="s">
        <v>72</v>
      </c>
      <c r="C10" s="21">
        <v>1417682</v>
      </c>
    </row>
    <row r="11" spans="1:3" x14ac:dyDescent="0.2">
      <c r="A11" s="20" t="s">
        <v>73</v>
      </c>
      <c r="B11" s="20" t="s">
        <v>74</v>
      </c>
      <c r="C11" s="21">
        <v>465597</v>
      </c>
    </row>
    <row r="12" spans="1:3" x14ac:dyDescent="0.2">
      <c r="A12" s="20" t="s">
        <v>75</v>
      </c>
      <c r="B12" s="20" t="s">
        <v>76</v>
      </c>
      <c r="C12" s="21">
        <v>769934</v>
      </c>
    </row>
    <row r="13" spans="1:3" x14ac:dyDescent="0.2">
      <c r="A13" s="20" t="s">
        <v>77</v>
      </c>
      <c r="B13" s="20" t="s">
        <v>78</v>
      </c>
      <c r="C13" s="21">
        <v>304337</v>
      </c>
    </row>
    <row r="14" spans="1:3" x14ac:dyDescent="0.2">
      <c r="A14" s="20" t="s">
        <v>79</v>
      </c>
      <c r="B14" s="20" t="s">
        <v>80</v>
      </c>
      <c r="C14" s="21">
        <v>2741542</v>
      </c>
    </row>
    <row r="15" spans="1:3" x14ac:dyDescent="0.2">
      <c r="A15" s="20" t="s">
        <v>81</v>
      </c>
      <c r="B15" s="20" t="s">
        <v>82</v>
      </c>
      <c r="C15" s="21">
        <v>276076</v>
      </c>
    </row>
    <row r="16" spans="1:3" x14ac:dyDescent="0.2">
      <c r="A16" s="20" t="s">
        <v>83</v>
      </c>
      <c r="B16" s="20" t="s">
        <v>84</v>
      </c>
      <c r="C16" s="21">
        <v>276107</v>
      </c>
    </row>
    <row r="17" spans="1:3" x14ac:dyDescent="0.2">
      <c r="A17" s="20" t="s">
        <v>85</v>
      </c>
      <c r="B17" s="20" t="s">
        <v>86</v>
      </c>
      <c r="C17" s="21">
        <v>31</v>
      </c>
    </row>
    <row r="18" spans="1:3" x14ac:dyDescent="0.2">
      <c r="A18" s="20" t="s">
        <v>87</v>
      </c>
      <c r="B18" s="20" t="s">
        <v>88</v>
      </c>
      <c r="C18" s="21">
        <v>1065002</v>
      </c>
    </row>
    <row r="19" spans="1:3" x14ac:dyDescent="0.2">
      <c r="A19" s="20" t="s">
        <v>89</v>
      </c>
      <c r="B19" s="20" t="s">
        <v>90</v>
      </c>
      <c r="C19" s="21">
        <v>8977633</v>
      </c>
    </row>
    <row r="20" spans="1:3" x14ac:dyDescent="0.2">
      <c r="A20" s="20" t="s">
        <v>91</v>
      </c>
      <c r="B20" s="20" t="s">
        <v>92</v>
      </c>
      <c r="C20" s="21">
        <v>7912631</v>
      </c>
    </row>
    <row r="21" spans="1:3" x14ac:dyDescent="0.2">
      <c r="A21" s="20" t="s">
        <v>93</v>
      </c>
      <c r="B21" s="20" t="s">
        <v>94</v>
      </c>
      <c r="C21" s="21">
        <v>2086731</v>
      </c>
    </row>
    <row r="22" spans="1:3" x14ac:dyDescent="0.2">
      <c r="A22" s="20" t="s">
        <v>95</v>
      </c>
      <c r="B22" s="20" t="s">
        <v>96</v>
      </c>
      <c r="C22" s="21">
        <v>2086731</v>
      </c>
    </row>
    <row r="23" spans="1:3" x14ac:dyDescent="0.2">
      <c r="A23" s="20" t="s">
        <v>97</v>
      </c>
      <c r="B23" s="20" t="s">
        <v>98</v>
      </c>
      <c r="C23" s="21">
        <v>-3232438</v>
      </c>
    </row>
    <row r="24" spans="1:3" x14ac:dyDescent="0.2">
      <c r="A24" s="20" t="s">
        <v>99</v>
      </c>
      <c r="B24" s="20" t="s">
        <v>100</v>
      </c>
      <c r="C24" s="21">
        <v>3232438</v>
      </c>
    </row>
    <row r="25" spans="1:3" x14ac:dyDescent="0.2">
      <c r="A25" s="20" t="s">
        <v>114</v>
      </c>
      <c r="B25" s="20" t="s">
        <v>102</v>
      </c>
      <c r="C25" s="21">
        <v>-2142793</v>
      </c>
    </row>
    <row r="26" spans="1:3" x14ac:dyDescent="0.2">
      <c r="A26" s="20" t="s">
        <v>103</v>
      </c>
      <c r="B26" s="20" t="s">
        <v>104</v>
      </c>
      <c r="C26" s="21">
        <v>2142793</v>
      </c>
    </row>
    <row r="27" spans="1:3" x14ac:dyDescent="0.2">
      <c r="A27" s="20" t="s">
        <v>105</v>
      </c>
      <c r="B27" s="20" t="s">
        <v>106</v>
      </c>
      <c r="C27" s="21">
        <v>794120</v>
      </c>
    </row>
    <row r="28" spans="1:3" x14ac:dyDescent="0.2">
      <c r="A28" s="20" t="s">
        <v>107</v>
      </c>
      <c r="B28" s="20" t="s">
        <v>108</v>
      </c>
      <c r="C28" s="21">
        <v>794120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28"/>
  <sheetViews>
    <sheetView workbookViewId="0">
      <selection activeCell="A2" sqref="A2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145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119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67</v>
      </c>
      <c r="B8" s="20" t="s">
        <v>68</v>
      </c>
      <c r="C8" s="21">
        <v>1359898</v>
      </c>
    </row>
    <row r="9" spans="1:3" x14ac:dyDescent="0.2">
      <c r="A9" s="20" t="s">
        <v>69</v>
      </c>
      <c r="B9" s="20" t="s">
        <v>70</v>
      </c>
      <c r="C9" s="21">
        <v>2264213</v>
      </c>
    </row>
    <row r="10" spans="1:3" x14ac:dyDescent="0.2">
      <c r="A10" s="20" t="s">
        <v>71</v>
      </c>
      <c r="B10" s="20" t="s">
        <v>72</v>
      </c>
      <c r="C10" s="21">
        <v>904315</v>
      </c>
    </row>
    <row r="11" spans="1:3" x14ac:dyDescent="0.2">
      <c r="A11" s="20" t="s">
        <v>73</v>
      </c>
      <c r="B11" s="20" t="s">
        <v>74</v>
      </c>
      <c r="C11" s="21">
        <v>270770</v>
      </c>
    </row>
    <row r="12" spans="1:3" x14ac:dyDescent="0.2">
      <c r="A12" s="20" t="s">
        <v>75</v>
      </c>
      <c r="B12" s="20" t="s">
        <v>76</v>
      </c>
      <c r="C12" s="21">
        <v>457389</v>
      </c>
    </row>
    <row r="13" spans="1:3" x14ac:dyDescent="0.2">
      <c r="A13" s="20" t="s">
        <v>77</v>
      </c>
      <c r="B13" s="20" t="s">
        <v>78</v>
      </c>
      <c r="C13" s="21">
        <v>186619</v>
      </c>
    </row>
    <row r="14" spans="1:3" x14ac:dyDescent="0.2">
      <c r="A14" s="20" t="s">
        <v>79</v>
      </c>
      <c r="B14" s="20" t="s">
        <v>80</v>
      </c>
      <c r="C14" s="21">
        <v>1630668</v>
      </c>
    </row>
    <row r="15" spans="1:3" x14ac:dyDescent="0.2">
      <c r="A15" s="20" t="s">
        <v>81</v>
      </c>
      <c r="B15" s="20" t="s">
        <v>82</v>
      </c>
      <c r="C15" s="21">
        <v>245186</v>
      </c>
    </row>
    <row r="16" spans="1:3" x14ac:dyDescent="0.2">
      <c r="A16" s="20" t="s">
        <v>83</v>
      </c>
      <c r="B16" s="20" t="s">
        <v>84</v>
      </c>
      <c r="C16" s="21">
        <v>245197</v>
      </c>
    </row>
    <row r="17" spans="1:3" x14ac:dyDescent="0.2">
      <c r="A17" s="20" t="s">
        <v>85</v>
      </c>
      <c r="B17" s="20" t="s">
        <v>86</v>
      </c>
      <c r="C17" s="21">
        <v>11</v>
      </c>
    </row>
    <row r="18" spans="1:3" x14ac:dyDescent="0.2">
      <c r="A18" s="20" t="s">
        <v>87</v>
      </c>
      <c r="B18" s="20" t="s">
        <v>88</v>
      </c>
      <c r="C18" s="21">
        <v>600360</v>
      </c>
    </row>
    <row r="19" spans="1:3" x14ac:dyDescent="0.2">
      <c r="A19" s="20" t="s">
        <v>89</v>
      </c>
      <c r="B19" s="20" t="s">
        <v>90</v>
      </c>
      <c r="C19" s="21">
        <v>5883691</v>
      </c>
    </row>
    <row r="20" spans="1:3" x14ac:dyDescent="0.2">
      <c r="A20" s="20" t="s">
        <v>91</v>
      </c>
      <c r="B20" s="20" t="s">
        <v>92</v>
      </c>
      <c r="C20" s="21">
        <v>5283331</v>
      </c>
    </row>
    <row r="21" spans="1:3" x14ac:dyDescent="0.2">
      <c r="A21" s="20" t="s">
        <v>93</v>
      </c>
      <c r="B21" s="20" t="s">
        <v>94</v>
      </c>
      <c r="C21" s="21">
        <v>1046610</v>
      </c>
    </row>
    <row r="22" spans="1:3" x14ac:dyDescent="0.2">
      <c r="A22" s="20" t="s">
        <v>95</v>
      </c>
      <c r="B22" s="20" t="s">
        <v>96</v>
      </c>
      <c r="C22" s="21">
        <v>1046610</v>
      </c>
    </row>
    <row r="23" spans="1:3" x14ac:dyDescent="0.2">
      <c r="A23" s="20" t="s">
        <v>97</v>
      </c>
      <c r="B23" s="20" t="s">
        <v>98</v>
      </c>
      <c r="C23" s="21">
        <v>-1959232</v>
      </c>
    </row>
    <row r="24" spans="1:3" x14ac:dyDescent="0.2">
      <c r="A24" s="20" t="s">
        <v>99</v>
      </c>
      <c r="B24" s="20" t="s">
        <v>100</v>
      </c>
      <c r="C24" s="21">
        <v>1959232</v>
      </c>
    </row>
    <row r="25" spans="1:3" x14ac:dyDescent="0.2">
      <c r="A25" s="20" t="s">
        <v>114</v>
      </c>
      <c r="B25" s="20" t="s">
        <v>102</v>
      </c>
      <c r="C25" s="21">
        <v>-1393073</v>
      </c>
    </row>
    <row r="26" spans="1:3" x14ac:dyDescent="0.2">
      <c r="A26" s="20" t="s">
        <v>103</v>
      </c>
      <c r="B26" s="20" t="s">
        <v>104</v>
      </c>
      <c r="C26" s="21">
        <v>1393073</v>
      </c>
    </row>
    <row r="27" spans="1:3" x14ac:dyDescent="0.2">
      <c r="A27" s="20" t="s">
        <v>105</v>
      </c>
      <c r="B27" s="20" t="s">
        <v>106</v>
      </c>
      <c r="C27" s="21">
        <v>170519</v>
      </c>
    </row>
    <row r="28" spans="1:3" x14ac:dyDescent="0.2">
      <c r="A28" s="20" t="s">
        <v>107</v>
      </c>
      <c r="B28" s="20" t="s">
        <v>108</v>
      </c>
      <c r="C28" s="21">
        <v>170519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29"/>
  <sheetViews>
    <sheetView workbookViewId="0">
      <selection activeCell="A2" sqref="A2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145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118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66</v>
      </c>
      <c r="C8" s="11"/>
    </row>
    <row r="9" spans="1:3" x14ac:dyDescent="0.2">
      <c r="A9" s="20" t="s">
        <v>67</v>
      </c>
      <c r="B9" s="20" t="s">
        <v>68</v>
      </c>
      <c r="C9" s="21">
        <v>636670</v>
      </c>
    </row>
    <row r="10" spans="1:3" x14ac:dyDescent="0.2">
      <c r="A10" s="20" t="s">
        <v>69</v>
      </c>
      <c r="B10" s="20" t="s">
        <v>70</v>
      </c>
      <c r="C10" s="21">
        <v>1060425</v>
      </c>
    </row>
    <row r="11" spans="1:3" x14ac:dyDescent="0.2">
      <c r="A11" s="20" t="s">
        <v>71</v>
      </c>
      <c r="B11" s="20" t="s">
        <v>72</v>
      </c>
      <c r="C11" s="21">
        <v>423755</v>
      </c>
    </row>
    <row r="12" spans="1:3" x14ac:dyDescent="0.2">
      <c r="A12" s="20" t="s">
        <v>73</v>
      </c>
      <c r="B12" s="20" t="s">
        <v>74</v>
      </c>
      <c r="C12" s="21">
        <v>117662</v>
      </c>
    </row>
    <row r="13" spans="1:3" x14ac:dyDescent="0.2">
      <c r="A13" s="20" t="s">
        <v>75</v>
      </c>
      <c r="B13" s="20" t="s">
        <v>76</v>
      </c>
      <c r="C13" s="21">
        <v>200460</v>
      </c>
    </row>
    <row r="14" spans="1:3" x14ac:dyDescent="0.2">
      <c r="A14" s="20" t="s">
        <v>77</v>
      </c>
      <c r="B14" s="20" t="s">
        <v>78</v>
      </c>
      <c r="C14" s="21">
        <v>82798</v>
      </c>
    </row>
    <row r="15" spans="1:3" x14ac:dyDescent="0.2">
      <c r="A15" s="20" t="s">
        <v>79</v>
      </c>
      <c r="B15" s="20" t="s">
        <v>80</v>
      </c>
      <c r="C15" s="21">
        <v>754332</v>
      </c>
    </row>
    <row r="16" spans="1:3" x14ac:dyDescent="0.2">
      <c r="A16" s="20" t="s">
        <v>81</v>
      </c>
      <c r="B16" s="20" t="s">
        <v>82</v>
      </c>
      <c r="C16" s="21">
        <v>122345</v>
      </c>
    </row>
    <row r="17" spans="1:3" x14ac:dyDescent="0.2">
      <c r="A17" s="20" t="s">
        <v>83</v>
      </c>
      <c r="B17" s="20" t="s">
        <v>84</v>
      </c>
      <c r="C17" s="21">
        <v>122345</v>
      </c>
    </row>
    <row r="18" spans="1:3" x14ac:dyDescent="0.2">
      <c r="A18" s="20" t="s">
        <v>87</v>
      </c>
      <c r="B18" s="20" t="s">
        <v>88</v>
      </c>
      <c r="C18" s="21">
        <v>298697</v>
      </c>
    </row>
    <row r="19" spans="1:3" x14ac:dyDescent="0.2">
      <c r="A19" s="20" t="s">
        <v>89</v>
      </c>
      <c r="B19" s="20" t="s">
        <v>90</v>
      </c>
      <c r="C19" s="21">
        <v>3004439</v>
      </c>
    </row>
    <row r="20" spans="1:3" x14ac:dyDescent="0.2">
      <c r="A20" s="20" t="s">
        <v>91</v>
      </c>
      <c r="B20" s="20" t="s">
        <v>92</v>
      </c>
      <c r="C20" s="21">
        <v>2705742</v>
      </c>
    </row>
    <row r="21" spans="1:3" x14ac:dyDescent="0.2">
      <c r="A21" s="20" t="s">
        <v>93</v>
      </c>
      <c r="B21" s="20" t="s">
        <v>94</v>
      </c>
      <c r="C21" s="21">
        <v>544093</v>
      </c>
    </row>
    <row r="22" spans="1:3" x14ac:dyDescent="0.2">
      <c r="A22" s="20" t="s">
        <v>95</v>
      </c>
      <c r="B22" s="20" t="s">
        <v>96</v>
      </c>
      <c r="C22" s="21">
        <v>544093</v>
      </c>
    </row>
    <row r="23" spans="1:3" x14ac:dyDescent="0.2">
      <c r="A23" s="20" t="s">
        <v>97</v>
      </c>
      <c r="B23" s="20" t="s">
        <v>98</v>
      </c>
      <c r="C23" s="21">
        <v>-704171</v>
      </c>
    </row>
    <row r="24" spans="1:3" x14ac:dyDescent="0.2">
      <c r="A24" s="20" t="s">
        <v>99</v>
      </c>
      <c r="B24" s="20" t="s">
        <v>100</v>
      </c>
      <c r="C24" s="21">
        <v>704171</v>
      </c>
    </row>
    <row r="25" spans="1:3" x14ac:dyDescent="0.2">
      <c r="A25" s="20" t="s">
        <v>114</v>
      </c>
      <c r="B25" s="20" t="s">
        <v>102</v>
      </c>
      <c r="C25" s="21">
        <v>-623441</v>
      </c>
    </row>
    <row r="26" spans="1:3" x14ac:dyDescent="0.2">
      <c r="A26" s="20" t="s">
        <v>103</v>
      </c>
      <c r="B26" s="20" t="s">
        <v>104</v>
      </c>
      <c r="C26" s="21">
        <v>623441</v>
      </c>
    </row>
    <row r="27" spans="1:3" x14ac:dyDescent="0.2">
      <c r="A27" s="20" t="s">
        <v>105</v>
      </c>
      <c r="B27" s="20" t="s">
        <v>106</v>
      </c>
      <c r="C27" s="21">
        <v>391855</v>
      </c>
    </row>
    <row r="28" spans="1:3" x14ac:dyDescent="0.2">
      <c r="A28" s="20" t="s">
        <v>107</v>
      </c>
      <c r="B28" s="20" t="s">
        <v>108</v>
      </c>
      <c r="C28" s="21">
        <v>391855</v>
      </c>
    </row>
    <row r="29" spans="1:3" x14ac:dyDescent="0.2">
      <c r="A29" s="20"/>
      <c r="B29" s="20"/>
      <c r="C29" s="21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145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116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66</v>
      </c>
      <c r="C8" s="11"/>
    </row>
    <row r="9" spans="1:3" x14ac:dyDescent="0.2">
      <c r="A9" s="20" t="s">
        <v>67</v>
      </c>
      <c r="B9" s="20" t="s">
        <v>68</v>
      </c>
      <c r="C9" s="21">
        <v>1889303</v>
      </c>
    </row>
    <row r="10" spans="1:3" x14ac:dyDescent="0.2">
      <c r="A10" s="20" t="s">
        <v>69</v>
      </c>
      <c r="B10" s="20" t="s">
        <v>70</v>
      </c>
      <c r="C10" s="21">
        <v>2770134</v>
      </c>
    </row>
    <row r="11" spans="1:3" x14ac:dyDescent="0.2">
      <c r="A11" s="20" t="s">
        <v>71</v>
      </c>
      <c r="B11" s="20" t="s">
        <v>72</v>
      </c>
      <c r="C11" s="21">
        <v>880831</v>
      </c>
    </row>
    <row r="12" spans="1:3" x14ac:dyDescent="0.2">
      <c r="A12" s="20" t="s">
        <v>73</v>
      </c>
      <c r="B12" s="20" t="s">
        <v>74</v>
      </c>
      <c r="C12" s="21">
        <v>508309</v>
      </c>
    </row>
    <row r="13" spans="1:3" x14ac:dyDescent="0.2">
      <c r="A13" s="20" t="s">
        <v>75</v>
      </c>
      <c r="B13" s="20" t="s">
        <v>76</v>
      </c>
      <c r="C13" s="21">
        <v>725869</v>
      </c>
    </row>
    <row r="14" spans="1:3" x14ac:dyDescent="0.2">
      <c r="A14" s="20" t="s">
        <v>77</v>
      </c>
      <c r="B14" s="20" t="s">
        <v>78</v>
      </c>
      <c r="C14" s="21">
        <v>217560</v>
      </c>
    </row>
    <row r="15" spans="1:3" x14ac:dyDescent="0.2">
      <c r="A15" s="20" t="s">
        <v>79</v>
      </c>
      <c r="B15" s="20" t="s">
        <v>80</v>
      </c>
      <c r="C15" s="21">
        <v>2397612</v>
      </c>
    </row>
    <row r="16" spans="1:3" x14ac:dyDescent="0.2">
      <c r="A16" s="20" t="s">
        <v>81</v>
      </c>
      <c r="B16" s="20" t="s">
        <v>82</v>
      </c>
      <c r="C16" s="21">
        <v>189448</v>
      </c>
    </row>
    <row r="17" spans="1:3" x14ac:dyDescent="0.2">
      <c r="A17" s="20" t="s">
        <v>83</v>
      </c>
      <c r="B17" s="20" t="s">
        <v>84</v>
      </c>
      <c r="C17" s="21">
        <v>189522</v>
      </c>
    </row>
    <row r="18" spans="1:3" x14ac:dyDescent="0.2">
      <c r="A18" s="20" t="s">
        <v>85</v>
      </c>
      <c r="B18" s="20" t="s">
        <v>86</v>
      </c>
      <c r="C18" s="21">
        <v>74</v>
      </c>
    </row>
    <row r="19" spans="1:3" x14ac:dyDescent="0.2">
      <c r="A19" s="20" t="s">
        <v>87</v>
      </c>
      <c r="B19" s="20" t="s">
        <v>88</v>
      </c>
      <c r="C19" s="21">
        <v>1023544</v>
      </c>
    </row>
    <row r="20" spans="1:3" x14ac:dyDescent="0.2">
      <c r="A20" s="20" t="s">
        <v>89</v>
      </c>
      <c r="B20" s="20" t="s">
        <v>90</v>
      </c>
      <c r="C20" s="21">
        <v>9069536</v>
      </c>
    </row>
    <row r="21" spans="1:3" x14ac:dyDescent="0.2">
      <c r="A21" s="20" t="s">
        <v>91</v>
      </c>
      <c r="B21" s="20" t="s">
        <v>92</v>
      </c>
      <c r="C21" s="21">
        <v>8045992</v>
      </c>
    </row>
    <row r="22" spans="1:3" x14ac:dyDescent="0.2">
      <c r="A22" s="20" t="s">
        <v>93</v>
      </c>
      <c r="B22" s="20" t="s">
        <v>94</v>
      </c>
      <c r="C22" s="21">
        <v>661573</v>
      </c>
    </row>
    <row r="23" spans="1:3" x14ac:dyDescent="0.2">
      <c r="A23" s="20" t="s">
        <v>95</v>
      </c>
      <c r="B23" s="20" t="s">
        <v>96</v>
      </c>
      <c r="C23" s="21">
        <v>661573</v>
      </c>
    </row>
    <row r="24" spans="1:3" x14ac:dyDescent="0.2">
      <c r="A24" s="20" t="s">
        <v>97</v>
      </c>
      <c r="B24" s="20" t="s">
        <v>98</v>
      </c>
      <c r="C24" s="21">
        <v>-1496141</v>
      </c>
    </row>
    <row r="25" spans="1:3" x14ac:dyDescent="0.2">
      <c r="A25" s="20" t="s">
        <v>99</v>
      </c>
      <c r="B25" s="20" t="s">
        <v>100</v>
      </c>
      <c r="C25" s="21">
        <v>1496141</v>
      </c>
    </row>
    <row r="26" spans="1:3" x14ac:dyDescent="0.2">
      <c r="A26" s="20" t="s">
        <v>114</v>
      </c>
      <c r="B26" s="20" t="s">
        <v>102</v>
      </c>
      <c r="C26" s="21">
        <v>-1648986</v>
      </c>
    </row>
    <row r="27" spans="1:3" x14ac:dyDescent="0.2">
      <c r="A27" s="20" t="s">
        <v>103</v>
      </c>
      <c r="B27" s="20" t="s">
        <v>104</v>
      </c>
      <c r="C27" s="21">
        <v>1648986</v>
      </c>
    </row>
    <row r="28" spans="1:3" x14ac:dyDescent="0.2">
      <c r="A28" s="20" t="s">
        <v>105</v>
      </c>
      <c r="B28" s="20" t="s">
        <v>106</v>
      </c>
      <c r="C28" s="21">
        <v>1127050</v>
      </c>
    </row>
    <row r="29" spans="1:3" x14ac:dyDescent="0.2">
      <c r="A29" s="20" t="s">
        <v>107</v>
      </c>
      <c r="B29" s="20" t="s">
        <v>108</v>
      </c>
      <c r="C29" s="21">
        <v>1127050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145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113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66</v>
      </c>
      <c r="C8" s="11"/>
    </row>
    <row r="9" spans="1:3" x14ac:dyDescent="0.2">
      <c r="A9" t="s">
        <v>67</v>
      </c>
      <c r="B9" t="s">
        <v>68</v>
      </c>
      <c r="C9" s="6">
        <v>1280654</v>
      </c>
    </row>
    <row r="10" spans="1:3" x14ac:dyDescent="0.2">
      <c r="A10" t="s">
        <v>69</v>
      </c>
      <c r="B10" t="s">
        <v>70</v>
      </c>
      <c r="C10" s="6">
        <v>1828850</v>
      </c>
    </row>
    <row r="11" spans="1:3" x14ac:dyDescent="0.2">
      <c r="A11" t="s">
        <v>71</v>
      </c>
      <c r="B11" t="s">
        <v>72</v>
      </c>
      <c r="C11" s="6">
        <v>548196</v>
      </c>
    </row>
    <row r="12" spans="1:3" x14ac:dyDescent="0.2">
      <c r="A12" t="s">
        <v>73</v>
      </c>
      <c r="B12" t="s">
        <v>74</v>
      </c>
      <c r="C12" s="6">
        <v>376893</v>
      </c>
    </row>
    <row r="13" spans="1:3" x14ac:dyDescent="0.2">
      <c r="A13" t="s">
        <v>75</v>
      </c>
      <c r="B13" t="s">
        <v>76</v>
      </c>
      <c r="C13" s="6">
        <v>597642</v>
      </c>
    </row>
    <row r="14" spans="1:3" x14ac:dyDescent="0.2">
      <c r="A14" t="s">
        <v>77</v>
      </c>
      <c r="B14" t="s">
        <v>78</v>
      </c>
      <c r="C14" s="6">
        <v>220749</v>
      </c>
    </row>
    <row r="15" spans="1:3" x14ac:dyDescent="0.2">
      <c r="A15" t="s">
        <v>79</v>
      </c>
      <c r="B15" t="s">
        <v>80</v>
      </c>
      <c r="C15" s="6">
        <v>1657547</v>
      </c>
    </row>
    <row r="16" spans="1:3" x14ac:dyDescent="0.2">
      <c r="A16" t="s">
        <v>81</v>
      </c>
      <c r="B16" t="s">
        <v>82</v>
      </c>
      <c r="C16" s="6">
        <v>101968</v>
      </c>
    </row>
    <row r="17" spans="1:3" x14ac:dyDescent="0.2">
      <c r="A17" t="s">
        <v>83</v>
      </c>
      <c r="B17" t="s">
        <v>84</v>
      </c>
      <c r="C17" s="6">
        <v>102026</v>
      </c>
    </row>
    <row r="18" spans="1:3" x14ac:dyDescent="0.2">
      <c r="A18" t="s">
        <v>85</v>
      </c>
      <c r="B18" t="s">
        <v>86</v>
      </c>
      <c r="C18">
        <v>58</v>
      </c>
    </row>
    <row r="19" spans="1:3" x14ac:dyDescent="0.2">
      <c r="A19" t="s">
        <v>87</v>
      </c>
      <c r="B19" t="s">
        <v>88</v>
      </c>
      <c r="C19" s="6">
        <v>616145</v>
      </c>
    </row>
    <row r="20" spans="1:3" x14ac:dyDescent="0.2">
      <c r="A20" t="s">
        <v>89</v>
      </c>
      <c r="B20" t="s">
        <v>90</v>
      </c>
      <c r="C20" s="6">
        <v>5349435</v>
      </c>
    </row>
    <row r="21" spans="1:3" x14ac:dyDescent="0.2">
      <c r="A21" t="s">
        <v>91</v>
      </c>
      <c r="B21" t="s">
        <v>92</v>
      </c>
      <c r="C21" s="6">
        <v>4733290</v>
      </c>
    </row>
    <row r="22" spans="1:3" x14ac:dyDescent="0.2">
      <c r="A22" t="s">
        <v>93</v>
      </c>
      <c r="B22" t="s">
        <v>94</v>
      </c>
      <c r="C22" s="6">
        <v>335853</v>
      </c>
    </row>
    <row r="23" spans="1:3" x14ac:dyDescent="0.2">
      <c r="A23" t="s">
        <v>95</v>
      </c>
      <c r="B23" t="s">
        <v>96</v>
      </c>
      <c r="C23" s="6">
        <v>335853</v>
      </c>
    </row>
    <row r="24" spans="1:3" x14ac:dyDescent="0.2">
      <c r="A24" t="s">
        <v>97</v>
      </c>
      <c r="B24" t="s">
        <v>98</v>
      </c>
      <c r="C24" s="6">
        <v>-855647</v>
      </c>
    </row>
    <row r="25" spans="1:3" x14ac:dyDescent="0.2">
      <c r="A25" t="s">
        <v>99</v>
      </c>
      <c r="B25" t="s">
        <v>100</v>
      </c>
      <c r="C25" s="6">
        <v>855647</v>
      </c>
    </row>
    <row r="26" spans="1:3" x14ac:dyDescent="0.2">
      <c r="A26" t="s">
        <v>101</v>
      </c>
      <c r="B26" t="s">
        <v>102</v>
      </c>
      <c r="C26" s="6">
        <v>-1111644</v>
      </c>
    </row>
    <row r="27" spans="1:3" x14ac:dyDescent="0.2">
      <c r="A27" t="s">
        <v>103</v>
      </c>
      <c r="B27" t="s">
        <v>104</v>
      </c>
      <c r="C27" s="6">
        <v>1111644</v>
      </c>
    </row>
    <row r="28" spans="1:3" x14ac:dyDescent="0.2">
      <c r="A28" t="s">
        <v>105</v>
      </c>
      <c r="B28" t="s">
        <v>106</v>
      </c>
      <c r="C28" s="6">
        <v>744222</v>
      </c>
    </row>
    <row r="29" spans="1:3" x14ac:dyDescent="0.2">
      <c r="A29" t="s">
        <v>107</v>
      </c>
      <c r="B29" t="s">
        <v>108</v>
      </c>
      <c r="C29" s="6">
        <v>744222</v>
      </c>
    </row>
    <row r="30" spans="1:3" x14ac:dyDescent="0.2">
      <c r="A30" t="s">
        <v>109</v>
      </c>
      <c r="B30" t="s">
        <v>110</v>
      </c>
      <c r="C30" s="6">
        <v>744222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145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112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66</v>
      </c>
      <c r="C8" s="11"/>
    </row>
    <row r="9" spans="1:3" x14ac:dyDescent="0.2">
      <c r="A9" t="s">
        <v>67</v>
      </c>
      <c r="B9" t="s">
        <v>68</v>
      </c>
      <c r="C9" s="6">
        <v>796603</v>
      </c>
    </row>
    <row r="10" spans="1:3" x14ac:dyDescent="0.2">
      <c r="A10" t="s">
        <v>69</v>
      </c>
      <c r="B10" t="s">
        <v>70</v>
      </c>
      <c r="C10" s="6">
        <v>1093728</v>
      </c>
    </row>
    <row r="11" spans="1:3" x14ac:dyDescent="0.2">
      <c r="A11" t="s">
        <v>71</v>
      </c>
      <c r="B11" t="s">
        <v>72</v>
      </c>
      <c r="C11" s="6">
        <v>297125</v>
      </c>
    </row>
    <row r="12" spans="1:3" x14ac:dyDescent="0.2">
      <c r="A12" t="s">
        <v>73</v>
      </c>
      <c r="B12" t="s">
        <v>74</v>
      </c>
      <c r="C12" s="6">
        <v>234854</v>
      </c>
    </row>
    <row r="13" spans="1:3" x14ac:dyDescent="0.2">
      <c r="A13" t="s">
        <v>75</v>
      </c>
      <c r="B13" t="s">
        <v>76</v>
      </c>
      <c r="C13" s="6">
        <v>357335</v>
      </c>
    </row>
    <row r="14" spans="1:3" x14ac:dyDescent="0.2">
      <c r="A14" t="s">
        <v>77</v>
      </c>
      <c r="B14" t="s">
        <v>78</v>
      </c>
      <c r="C14" s="6">
        <v>122481</v>
      </c>
    </row>
    <row r="15" spans="1:3" x14ac:dyDescent="0.2">
      <c r="A15" t="s">
        <v>79</v>
      </c>
      <c r="B15" t="s">
        <v>80</v>
      </c>
      <c r="C15" s="6">
        <v>1031457</v>
      </c>
    </row>
    <row r="16" spans="1:3" x14ac:dyDescent="0.2">
      <c r="A16" t="s">
        <v>81</v>
      </c>
      <c r="B16" t="s">
        <v>82</v>
      </c>
      <c r="C16" s="6">
        <v>44917</v>
      </c>
    </row>
    <row r="17" spans="1:3" x14ac:dyDescent="0.2">
      <c r="A17" t="s">
        <v>83</v>
      </c>
      <c r="B17" t="s">
        <v>84</v>
      </c>
      <c r="C17" s="6">
        <v>45694</v>
      </c>
    </row>
    <row r="18" spans="1:3" x14ac:dyDescent="0.2">
      <c r="A18" t="s">
        <v>85</v>
      </c>
      <c r="B18" t="s">
        <v>86</v>
      </c>
      <c r="C18">
        <v>777</v>
      </c>
    </row>
    <row r="19" spans="1:3" x14ac:dyDescent="0.2">
      <c r="A19" t="s">
        <v>87</v>
      </c>
      <c r="B19" t="s">
        <v>88</v>
      </c>
      <c r="C19" s="6">
        <v>363628</v>
      </c>
    </row>
    <row r="20" spans="1:3" x14ac:dyDescent="0.2">
      <c r="A20" t="s">
        <v>89</v>
      </c>
      <c r="B20" t="s">
        <v>90</v>
      </c>
      <c r="C20" s="6">
        <v>3066370</v>
      </c>
    </row>
    <row r="21" spans="1:3" x14ac:dyDescent="0.2">
      <c r="A21" t="s">
        <v>91</v>
      </c>
      <c r="B21" t="s">
        <v>92</v>
      </c>
      <c r="C21" s="6">
        <v>2702742</v>
      </c>
    </row>
    <row r="22" spans="1:3" x14ac:dyDescent="0.2">
      <c r="A22" t="s">
        <v>93</v>
      </c>
      <c r="B22" t="s">
        <v>94</v>
      </c>
      <c r="C22" s="6">
        <v>25255</v>
      </c>
    </row>
    <row r="23" spans="1:3" x14ac:dyDescent="0.2">
      <c r="A23" t="s">
        <v>95</v>
      </c>
      <c r="B23" t="s">
        <v>96</v>
      </c>
      <c r="C23" s="6">
        <v>25255</v>
      </c>
    </row>
    <row r="24" spans="1:3" x14ac:dyDescent="0.2">
      <c r="A24" t="s">
        <v>97</v>
      </c>
      <c r="B24" t="s">
        <v>98</v>
      </c>
      <c r="C24" s="6">
        <v>-413959</v>
      </c>
    </row>
    <row r="25" spans="1:3" x14ac:dyDescent="0.2">
      <c r="A25" t="s">
        <v>99</v>
      </c>
      <c r="B25" t="s">
        <v>100</v>
      </c>
      <c r="C25" s="6">
        <v>413959</v>
      </c>
    </row>
    <row r="26" spans="1:3" x14ac:dyDescent="0.2">
      <c r="A26" t="s">
        <v>101</v>
      </c>
      <c r="B26" t="s">
        <v>102</v>
      </c>
      <c r="C26" s="6">
        <v>-697510</v>
      </c>
    </row>
    <row r="27" spans="1:3" x14ac:dyDescent="0.2">
      <c r="A27" t="s">
        <v>103</v>
      </c>
      <c r="B27" t="s">
        <v>104</v>
      </c>
      <c r="C27" s="6">
        <v>697510</v>
      </c>
    </row>
    <row r="28" spans="1:3" x14ac:dyDescent="0.2">
      <c r="A28" t="s">
        <v>105</v>
      </c>
      <c r="B28" t="s">
        <v>106</v>
      </c>
      <c r="C28" s="6">
        <v>353788</v>
      </c>
    </row>
    <row r="29" spans="1:3" x14ac:dyDescent="0.2">
      <c r="A29" t="s">
        <v>107</v>
      </c>
      <c r="B29" t="s">
        <v>108</v>
      </c>
      <c r="C29" s="6">
        <v>353788</v>
      </c>
    </row>
    <row r="30" spans="1:3" x14ac:dyDescent="0.2">
      <c r="A30" t="s">
        <v>109</v>
      </c>
      <c r="B30" t="s">
        <v>110</v>
      </c>
      <c r="C30" s="6">
        <v>353788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145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7" t="s">
        <v>62</v>
      </c>
      <c r="B3" s="117"/>
      <c r="C3" s="117"/>
    </row>
    <row r="4" spans="1:3" ht="15.75" x14ac:dyDescent="0.25">
      <c r="A4" s="117" t="s">
        <v>111</v>
      </c>
      <c r="B4" s="117"/>
      <c r="C4" s="117"/>
    </row>
    <row r="5" spans="1:3" ht="15" x14ac:dyDescent="0.2">
      <c r="A5" s="8"/>
      <c r="B5" s="8"/>
      <c r="C5" s="8" t="s">
        <v>64</v>
      </c>
    </row>
    <row r="6" spans="1:3" ht="15.75" x14ac:dyDescent="0.2">
      <c r="A6" s="4" t="s">
        <v>3</v>
      </c>
      <c r="B6" s="4" t="s">
        <v>4</v>
      </c>
      <c r="C6" s="4" t="s">
        <v>65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66</v>
      </c>
      <c r="C8" s="11"/>
    </row>
    <row r="9" spans="1:3" x14ac:dyDescent="0.2">
      <c r="A9" t="s">
        <v>67</v>
      </c>
      <c r="B9" t="s">
        <v>68</v>
      </c>
      <c r="C9" s="6">
        <v>358359</v>
      </c>
    </row>
    <row r="10" spans="1:3" x14ac:dyDescent="0.2">
      <c r="A10" t="s">
        <v>69</v>
      </c>
      <c r="B10" t="s">
        <v>70</v>
      </c>
      <c r="C10" s="6">
        <v>476221</v>
      </c>
    </row>
    <row r="11" spans="1:3" x14ac:dyDescent="0.2">
      <c r="A11" t="s">
        <v>71</v>
      </c>
      <c r="B11" t="s">
        <v>72</v>
      </c>
      <c r="C11" s="6">
        <v>117862</v>
      </c>
    </row>
    <row r="12" spans="1:3" x14ac:dyDescent="0.2">
      <c r="A12" t="s">
        <v>73</v>
      </c>
      <c r="B12" t="s">
        <v>74</v>
      </c>
      <c r="C12" s="6">
        <v>112587</v>
      </c>
    </row>
    <row r="13" spans="1:3" x14ac:dyDescent="0.2">
      <c r="A13" t="s">
        <v>75</v>
      </c>
      <c r="B13" t="s">
        <v>76</v>
      </c>
      <c r="C13" s="6">
        <v>161047</v>
      </c>
    </row>
    <row r="14" spans="1:3" x14ac:dyDescent="0.2">
      <c r="A14" t="s">
        <v>77</v>
      </c>
      <c r="B14" t="s">
        <v>78</v>
      </c>
      <c r="C14" s="6">
        <v>48460</v>
      </c>
    </row>
    <row r="15" spans="1:3" x14ac:dyDescent="0.2">
      <c r="A15" t="s">
        <v>79</v>
      </c>
      <c r="B15" t="s">
        <v>80</v>
      </c>
      <c r="C15" s="6">
        <v>470946</v>
      </c>
    </row>
    <row r="16" spans="1:3" x14ac:dyDescent="0.2">
      <c r="A16" t="s">
        <v>81</v>
      </c>
      <c r="B16" t="s">
        <v>82</v>
      </c>
      <c r="C16" s="6">
        <v>27302</v>
      </c>
    </row>
    <row r="17" spans="1:3" x14ac:dyDescent="0.2">
      <c r="A17" t="s">
        <v>83</v>
      </c>
      <c r="B17" t="s">
        <v>84</v>
      </c>
      <c r="C17" s="6">
        <v>27302</v>
      </c>
    </row>
    <row r="18" spans="1:3" x14ac:dyDescent="0.2">
      <c r="A18" t="s">
        <v>87</v>
      </c>
      <c r="B18" t="s">
        <v>88</v>
      </c>
      <c r="C18" s="6">
        <v>182517</v>
      </c>
    </row>
    <row r="19" spans="1:3" x14ac:dyDescent="0.2">
      <c r="A19" t="s">
        <v>89</v>
      </c>
      <c r="B19" t="s">
        <v>90</v>
      </c>
      <c r="C19" s="6">
        <v>1266269</v>
      </c>
    </row>
    <row r="20" spans="1:3" x14ac:dyDescent="0.2">
      <c r="A20" t="s">
        <v>91</v>
      </c>
      <c r="B20" t="s">
        <v>92</v>
      </c>
      <c r="C20" s="6">
        <v>1083752</v>
      </c>
    </row>
    <row r="21" spans="1:3" x14ac:dyDescent="0.2">
      <c r="A21" t="s">
        <v>93</v>
      </c>
      <c r="B21" t="s">
        <v>94</v>
      </c>
      <c r="C21" s="6">
        <v>13986</v>
      </c>
    </row>
    <row r="22" spans="1:3" x14ac:dyDescent="0.2">
      <c r="A22" t="s">
        <v>95</v>
      </c>
      <c r="B22" t="s">
        <v>96</v>
      </c>
      <c r="C22" s="6">
        <v>13986</v>
      </c>
    </row>
    <row r="23" spans="1:3" x14ac:dyDescent="0.2">
      <c r="A23" t="s">
        <v>97</v>
      </c>
      <c r="B23" t="s">
        <v>98</v>
      </c>
      <c r="C23" s="6">
        <v>-164009</v>
      </c>
    </row>
    <row r="24" spans="1:3" x14ac:dyDescent="0.2">
      <c r="A24" t="s">
        <v>99</v>
      </c>
      <c r="B24" t="s">
        <v>100</v>
      </c>
      <c r="C24" s="6">
        <v>164009</v>
      </c>
    </row>
    <row r="25" spans="1:3" x14ac:dyDescent="0.2">
      <c r="A25" t="s">
        <v>101</v>
      </c>
      <c r="B25" t="s">
        <v>102</v>
      </c>
      <c r="C25" s="6">
        <v>-323542</v>
      </c>
    </row>
    <row r="26" spans="1:3" x14ac:dyDescent="0.2">
      <c r="A26" t="s">
        <v>103</v>
      </c>
      <c r="B26" t="s">
        <v>104</v>
      </c>
      <c r="C26" s="6">
        <v>323542</v>
      </c>
    </row>
    <row r="27" spans="1:3" x14ac:dyDescent="0.2">
      <c r="A27" t="s">
        <v>105</v>
      </c>
      <c r="B27" t="s">
        <v>106</v>
      </c>
      <c r="C27" s="6">
        <v>207200</v>
      </c>
    </row>
    <row r="28" spans="1:3" x14ac:dyDescent="0.2">
      <c r="A28" t="s">
        <v>107</v>
      </c>
      <c r="B28" t="s">
        <v>108</v>
      </c>
      <c r="C28" s="6">
        <v>207200</v>
      </c>
    </row>
    <row r="29" spans="1:3" x14ac:dyDescent="0.2">
      <c r="A29" t="s">
        <v>109</v>
      </c>
      <c r="B29" t="s">
        <v>110</v>
      </c>
      <c r="C29" s="6">
        <v>207200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29"/>
  <sheetViews>
    <sheetView workbookViewId="0">
      <selection activeCell="B4" sqref="B4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6" t="s">
        <v>145</v>
      </c>
      <c r="B1" s="116"/>
      <c r="C1" s="116"/>
    </row>
    <row r="2" spans="1:3" ht="15.75" x14ac:dyDescent="0.25">
      <c r="A2" s="117" t="s">
        <v>62</v>
      </c>
      <c r="B2" s="117"/>
      <c r="C2" s="117"/>
    </row>
    <row r="3" spans="1:3" ht="15.75" x14ac:dyDescent="0.25">
      <c r="A3" s="117" t="s">
        <v>63</v>
      </c>
      <c r="B3" s="119"/>
      <c r="C3" s="117"/>
    </row>
    <row r="4" spans="1:3" ht="15" x14ac:dyDescent="0.2">
      <c r="A4" s="8"/>
      <c r="B4" s="8"/>
      <c r="C4" s="8" t="s">
        <v>64</v>
      </c>
    </row>
    <row r="5" spans="1:3" ht="15.75" x14ac:dyDescent="0.2">
      <c r="A5" s="4" t="s">
        <v>3</v>
      </c>
      <c r="B5" s="4" t="s">
        <v>4</v>
      </c>
      <c r="C5" s="9" t="s">
        <v>65</v>
      </c>
    </row>
    <row r="6" spans="1:3" ht="15.75" x14ac:dyDescent="0.25">
      <c r="A6" s="5">
        <v>1</v>
      </c>
      <c r="B6" s="5">
        <v>2</v>
      </c>
      <c r="C6" s="10">
        <v>3</v>
      </c>
    </row>
    <row r="7" spans="1:3" ht="15" x14ac:dyDescent="0.2">
      <c r="A7" s="11"/>
      <c r="B7" s="12" t="s">
        <v>66</v>
      </c>
      <c r="C7" s="13"/>
    </row>
    <row r="8" spans="1:3" x14ac:dyDescent="0.2">
      <c r="A8" t="s">
        <v>67</v>
      </c>
      <c r="B8" t="s">
        <v>68</v>
      </c>
      <c r="C8" s="6">
        <v>762907</v>
      </c>
    </row>
    <row r="9" spans="1:3" x14ac:dyDescent="0.2">
      <c r="A9" t="s">
        <v>69</v>
      </c>
      <c r="B9" t="s">
        <v>70</v>
      </c>
      <c r="C9" s="6">
        <v>1056475</v>
      </c>
    </row>
    <row r="10" spans="1:3" x14ac:dyDescent="0.2">
      <c r="A10" t="s">
        <v>71</v>
      </c>
      <c r="B10" t="s">
        <v>72</v>
      </c>
      <c r="C10" s="6">
        <v>293568</v>
      </c>
    </row>
    <row r="11" spans="1:3" x14ac:dyDescent="0.2">
      <c r="A11" t="s">
        <v>73</v>
      </c>
      <c r="B11" t="s">
        <v>74</v>
      </c>
      <c r="C11" s="6">
        <v>370898</v>
      </c>
    </row>
    <row r="12" spans="1:3" x14ac:dyDescent="0.2">
      <c r="A12" t="s">
        <v>75</v>
      </c>
      <c r="B12" t="s">
        <v>76</v>
      </c>
      <c r="C12" s="6">
        <v>549577</v>
      </c>
    </row>
    <row r="13" spans="1:3" x14ac:dyDescent="0.2">
      <c r="A13" t="s">
        <v>77</v>
      </c>
      <c r="B13" t="s">
        <v>78</v>
      </c>
      <c r="C13" s="6">
        <v>178679</v>
      </c>
    </row>
    <row r="14" spans="1:3" x14ac:dyDescent="0.2">
      <c r="A14" t="s">
        <v>79</v>
      </c>
      <c r="B14" t="s">
        <v>80</v>
      </c>
      <c r="C14" s="6">
        <v>1133805</v>
      </c>
    </row>
    <row r="15" spans="1:3" x14ac:dyDescent="0.2">
      <c r="A15" t="s">
        <v>81</v>
      </c>
      <c r="B15" t="s">
        <v>82</v>
      </c>
      <c r="C15" s="6">
        <v>62746</v>
      </c>
    </row>
    <row r="16" spans="1:3" x14ac:dyDescent="0.2">
      <c r="A16" t="s">
        <v>83</v>
      </c>
      <c r="B16" t="s">
        <v>84</v>
      </c>
      <c r="C16" s="6">
        <v>62762</v>
      </c>
    </row>
    <row r="17" spans="1:3" x14ac:dyDescent="0.2">
      <c r="A17" t="s">
        <v>85</v>
      </c>
      <c r="B17" t="s">
        <v>86</v>
      </c>
      <c r="C17">
        <v>16</v>
      </c>
    </row>
    <row r="18" spans="1:3" x14ac:dyDescent="0.2">
      <c r="A18" t="s">
        <v>87</v>
      </c>
      <c r="B18" t="s">
        <v>88</v>
      </c>
      <c r="C18" s="6">
        <v>613477</v>
      </c>
    </row>
    <row r="19" spans="1:3" x14ac:dyDescent="0.2">
      <c r="A19" t="s">
        <v>89</v>
      </c>
      <c r="B19" t="s">
        <v>90</v>
      </c>
      <c r="C19" s="6">
        <v>4803659</v>
      </c>
    </row>
    <row r="20" spans="1:3" x14ac:dyDescent="0.2">
      <c r="A20" t="s">
        <v>91</v>
      </c>
      <c r="B20" t="s">
        <v>92</v>
      </c>
      <c r="C20" s="6">
        <v>4190182</v>
      </c>
    </row>
    <row r="21" spans="1:3" x14ac:dyDescent="0.2">
      <c r="A21" t="s">
        <v>93</v>
      </c>
      <c r="B21" t="s">
        <v>94</v>
      </c>
      <c r="C21" s="6">
        <v>5889</v>
      </c>
    </row>
    <row r="22" spans="1:3" x14ac:dyDescent="0.2">
      <c r="A22" t="s">
        <v>95</v>
      </c>
      <c r="B22" t="s">
        <v>96</v>
      </c>
      <c r="C22" s="6">
        <v>5889</v>
      </c>
    </row>
    <row r="23" spans="1:3" x14ac:dyDescent="0.2">
      <c r="A23" t="s">
        <v>97</v>
      </c>
      <c r="B23" t="s">
        <v>98</v>
      </c>
      <c r="C23" s="6">
        <v>-253090</v>
      </c>
    </row>
    <row r="24" spans="1:3" x14ac:dyDescent="0.2">
      <c r="A24" t="s">
        <v>99</v>
      </c>
      <c r="B24" t="s">
        <v>100</v>
      </c>
      <c r="C24" s="6">
        <v>253090</v>
      </c>
    </row>
    <row r="25" spans="1:3" x14ac:dyDescent="0.2">
      <c r="A25" t="s">
        <v>101</v>
      </c>
      <c r="B25" t="s">
        <v>102</v>
      </c>
      <c r="C25" s="6">
        <v>-1065927</v>
      </c>
    </row>
    <row r="26" spans="1:3" x14ac:dyDescent="0.2">
      <c r="A26" t="s">
        <v>103</v>
      </c>
      <c r="B26" t="s">
        <v>104</v>
      </c>
      <c r="C26" s="6">
        <v>1065927</v>
      </c>
    </row>
    <row r="27" spans="1:3" x14ac:dyDescent="0.2">
      <c r="A27" t="s">
        <v>105</v>
      </c>
      <c r="B27" t="s">
        <v>106</v>
      </c>
      <c r="C27" s="6">
        <v>496900</v>
      </c>
    </row>
    <row r="28" spans="1:3" x14ac:dyDescent="0.2">
      <c r="A28" t="s">
        <v>107</v>
      </c>
      <c r="B28" t="s">
        <v>108</v>
      </c>
      <c r="C28" s="6">
        <v>496900</v>
      </c>
    </row>
    <row r="29" spans="1:3" x14ac:dyDescent="0.2">
      <c r="A29" t="s">
        <v>109</v>
      </c>
      <c r="B29" t="s">
        <v>110</v>
      </c>
      <c r="C29" s="6">
        <v>496900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 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2004-06-09T07:53:55Z</cp:lastPrinted>
  <dcterms:created xsi:type="dcterms:W3CDTF">2004-05-20T06:46:32Z</dcterms:created>
  <dcterms:modified xsi:type="dcterms:W3CDTF">2025-03-13T10:23:52Z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2A61758C1AF935489F5263FCEF0EDFFF68333550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CE04D01C296B42B7BEA2C3F74502D062</vt:lpwstr>
  </property>
  <property fmtid="{D5CDD505-2E9C-101B-9397-08002B2CF9AE}" pid="16" name="PM_OriginationTimeStamp">
    <vt:lpwstr>2018-06-05T09:15:20Z</vt:lpwstr>
  </property>
  <property fmtid="{D5CDD505-2E9C-101B-9397-08002B2CF9AE}" pid="17" name="PM_Hash_Version">
    <vt:lpwstr>2016.1</vt:lpwstr>
  </property>
  <property fmtid="{D5CDD505-2E9C-101B-9397-08002B2CF9AE}" pid="18" name="PM_Hash_Salt_Prev">
    <vt:lpwstr>82EC44CDD5E52686460A063ED778E56A</vt:lpwstr>
  </property>
  <property fmtid="{D5CDD505-2E9C-101B-9397-08002B2CF9AE}" pid="19" name="PM_Hash_Salt">
    <vt:lpwstr>82EC44CDD5E52686460A063ED778E56A</vt:lpwstr>
  </property>
  <property fmtid="{D5CDD505-2E9C-101B-9397-08002B2CF9AE}" pid="20" name="PM_PrintOutPlacement_XLS">
    <vt:lpwstr/>
  </property>
</Properties>
</file>