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drijana.rakovic\Downloads\20439866\"/>
    </mc:Choice>
  </mc:AlternateContent>
  <xr:revisionPtr revIDLastSave="0" documentId="8_{8AD99889-C908-43C3-BE54-3F99EDD01CAB}" xr6:coauthVersionLast="47" xr6:coauthVersionMax="47" xr10:uidLastSave="{00000000-0000-0000-0000-000000000000}"/>
  <bookViews>
    <workbookView xWindow="-120" yWindow="-120" windowWidth="20730" windowHeight="11160" tabRatio="882" firstSheet="3" activeTab="3"/>
  </bookViews>
  <sheets>
    <sheet name="BS 30.09.2014" sheetId="50" r:id="rId1"/>
    <sheet name="BS 30.06.2014" sheetId="48" r:id="rId2"/>
    <sheet name="BS 31.03.2014" sheetId="46" r:id="rId3"/>
    <sheet name="BS 31.12.2013" sheetId="43" r:id="rId4"/>
    <sheet name="BS 30.09.2013" sheetId="41" r:id="rId5"/>
    <sheet name="BS 30.06.2013" sheetId="39" r:id="rId6"/>
    <sheet name="BS 31.03.2013" sheetId="37" r:id="rId7"/>
    <sheet name="BS 31.12.2012" sheetId="35" r:id="rId8"/>
    <sheet name="BS 30.09.2012" sheetId="33" r:id="rId9"/>
    <sheet name="BS 30.06.2012" sheetId="32" r:id="rId10"/>
    <sheet name="BS 31.03.2012" sheetId="30" r:id="rId11"/>
    <sheet name="BS 31.12.2011" sheetId="27" r:id="rId12"/>
    <sheet name="BS 30.09.2011" sheetId="25" r:id="rId13"/>
    <sheet name="BS 30.06.2011" sheetId="23" r:id="rId14"/>
    <sheet name="BS 31.03.2011" sheetId="21" r:id="rId15"/>
    <sheet name="BS 31.12.2010 " sheetId="19" r:id="rId16"/>
    <sheet name="BS 30.09.2010" sheetId="17" r:id="rId17"/>
    <sheet name="BS 30.06.2010" sheetId="15" r:id="rId18"/>
    <sheet name="BS 31.03.2010" sheetId="13" r:id="rId19"/>
    <sheet name="BS 31.12.2009" sheetId="11" r:id="rId20"/>
    <sheet name="BS 30.09.2009" sheetId="10" r:id="rId21"/>
    <sheet name="BS 30.06.2009" sheetId="7" r:id="rId22"/>
    <sheet name="BS 31.03.2009" sheetId="6" r:id="rId23"/>
    <sheet name="BS 31.12.2008" sheetId="3" r:id="rId24"/>
    <sheet name="BS 30.09.2008" sheetId="1" r:id="rId25"/>
    <sheet name="BU 30.09.2014" sheetId="51" r:id="rId26"/>
    <sheet name="BU 30.06.2014" sheetId="49" r:id="rId27"/>
    <sheet name="BU 31.03.2014" sheetId="47" r:id="rId28"/>
    <sheet name="BU 31.12.2013" sheetId="44" r:id="rId29"/>
    <sheet name="BU 30.09.2013" sheetId="42" r:id="rId30"/>
    <sheet name="BU 30.06.2013" sheetId="40" r:id="rId31"/>
    <sheet name="BU 31.03.2013" sheetId="38" r:id="rId32"/>
    <sheet name="BU 31.12.2012" sheetId="36" r:id="rId33"/>
    <sheet name="BU 30.09.2012" sheetId="34" r:id="rId34"/>
    <sheet name="BU 30.06.2012" sheetId="31" r:id="rId35"/>
    <sheet name="BU 31.03.2012" sheetId="29" r:id="rId36"/>
    <sheet name="BU 31.12.2011" sheetId="28" r:id="rId37"/>
    <sheet name="BU 30.09.2011" sheetId="26" r:id="rId38"/>
    <sheet name="BU 30.06.2011" sheetId="24" r:id="rId39"/>
    <sheet name="BU 31.03.2011" sheetId="22" r:id="rId40"/>
    <sheet name="BU 31.12.2010" sheetId="20" r:id="rId41"/>
    <sheet name="BU 30.09.2010" sheetId="18" r:id="rId42"/>
    <sheet name="BU 30.06.2010" sheetId="16" r:id="rId43"/>
    <sheet name="BU 31.03.2010" sheetId="14" r:id="rId44"/>
    <sheet name="BU 31.12.2009" sheetId="12" r:id="rId45"/>
    <sheet name="BU 30.09.2009" sheetId="9" r:id="rId46"/>
    <sheet name="BU 30.06.2009" sheetId="8" r:id="rId47"/>
    <sheet name="BU 31.03.2009" sheetId="5" r:id="rId48"/>
    <sheet name="BU 31.12.2008" sheetId="4" r:id="rId49"/>
    <sheet name="BU 30.09.2008" sheetId="2" r:id="rId50"/>
    <sheet name="Sheet1" sheetId="45" r:id="rId5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51" l="1"/>
  <c r="E35" i="50"/>
  <c r="D35" i="50"/>
  <c r="C35" i="50"/>
  <c r="E23" i="50"/>
  <c r="E22" i="50" s="1"/>
  <c r="D23" i="50"/>
  <c r="D22" i="50" s="1"/>
  <c r="C23" i="50"/>
  <c r="C22" i="50" s="1"/>
  <c r="E8" i="50"/>
  <c r="D8" i="50"/>
  <c r="C8" i="50"/>
  <c r="C29" i="49"/>
  <c r="E35" i="48"/>
  <c r="D35" i="48"/>
  <c r="C35" i="48"/>
  <c r="E23" i="48"/>
  <c r="E22" i="48" s="1"/>
  <c r="D23" i="48"/>
  <c r="D22" i="48" s="1"/>
  <c r="C23" i="48"/>
  <c r="C22" i="48" s="1"/>
  <c r="E8" i="48"/>
  <c r="D8" i="48"/>
  <c r="C8" i="48"/>
  <c r="C29" i="47"/>
  <c r="E35" i="46"/>
  <c r="D35" i="46"/>
  <c r="C35" i="46"/>
  <c r="E23" i="46"/>
  <c r="E22" i="46" s="1"/>
  <c r="D23" i="46"/>
  <c r="D22" i="46"/>
  <c r="C23" i="46"/>
  <c r="C22" i="46"/>
  <c r="E8" i="46"/>
  <c r="D8" i="46"/>
  <c r="C8" i="46"/>
  <c r="C29" i="44"/>
  <c r="E35" i="43"/>
  <c r="E22" i="43" s="1"/>
  <c r="D35" i="43"/>
  <c r="D22" i="43" s="1"/>
  <c r="C35" i="43"/>
  <c r="E23" i="43"/>
  <c r="D23" i="43"/>
  <c r="C23" i="43"/>
  <c r="C22" i="43"/>
  <c r="E8" i="43"/>
  <c r="D8" i="43"/>
  <c r="C8" i="43"/>
  <c r="C29" i="42"/>
  <c r="E35" i="41"/>
  <c r="D35" i="41"/>
  <c r="C35" i="41"/>
  <c r="E23" i="41"/>
  <c r="E22" i="41" s="1"/>
  <c r="D23" i="41"/>
  <c r="D22" i="41" s="1"/>
  <c r="C23" i="41"/>
  <c r="C22" i="41" s="1"/>
  <c r="E8" i="41"/>
  <c r="D8" i="41"/>
  <c r="C8" i="41"/>
  <c r="C29" i="40"/>
  <c r="E35" i="39"/>
  <c r="E22" i="39" s="1"/>
  <c r="D35" i="39"/>
  <c r="C35" i="39"/>
  <c r="E23" i="39"/>
  <c r="D23" i="39"/>
  <c r="D22" i="39"/>
  <c r="C23" i="39"/>
  <c r="C22" i="39" s="1"/>
  <c r="E21" i="39"/>
  <c r="E8" i="39"/>
  <c r="D8" i="39"/>
  <c r="C8" i="39"/>
  <c r="C29" i="38"/>
  <c r="E35" i="37"/>
  <c r="E22" i="37" s="1"/>
  <c r="D35" i="37"/>
  <c r="D22" i="37" s="1"/>
  <c r="C35" i="37"/>
  <c r="E23" i="37"/>
  <c r="D23" i="37"/>
  <c r="C23" i="37"/>
  <c r="C22" i="37"/>
  <c r="E21" i="37"/>
  <c r="E8" i="37"/>
  <c r="D8" i="37"/>
  <c r="C8" i="37"/>
  <c r="C26" i="36"/>
  <c r="C11" i="36"/>
  <c r="C8" i="36"/>
  <c r="C40" i="35"/>
  <c r="E40" i="35" s="1"/>
  <c r="E37" i="35"/>
  <c r="E38" i="35"/>
  <c r="E39" i="35"/>
  <c r="E41" i="35"/>
  <c r="E42" i="35"/>
  <c r="E43" i="35"/>
  <c r="E36" i="35"/>
  <c r="E35" i="35" s="1"/>
  <c r="E25" i="35"/>
  <c r="E26" i="35"/>
  <c r="E27" i="35"/>
  <c r="E28" i="35"/>
  <c r="E29" i="35"/>
  <c r="E30" i="35"/>
  <c r="E31" i="35"/>
  <c r="E32" i="35"/>
  <c r="E33" i="35"/>
  <c r="E34" i="35"/>
  <c r="E24" i="35"/>
  <c r="E23" i="35" s="1"/>
  <c r="E22" i="35" s="1"/>
  <c r="E21" i="35"/>
  <c r="E10" i="35"/>
  <c r="E8" i="35" s="1"/>
  <c r="E11" i="35"/>
  <c r="E12" i="35"/>
  <c r="E13" i="35"/>
  <c r="E14" i="35"/>
  <c r="E15" i="35"/>
  <c r="E16" i="35"/>
  <c r="E17" i="35"/>
  <c r="E18" i="35"/>
  <c r="E19" i="35"/>
  <c r="E20" i="35"/>
  <c r="E9" i="35"/>
  <c r="C29" i="36"/>
  <c r="D35" i="35"/>
  <c r="D23" i="35"/>
  <c r="D22" i="35" s="1"/>
  <c r="C23" i="35"/>
  <c r="D8" i="35"/>
  <c r="C8" i="35"/>
  <c r="C29" i="34"/>
  <c r="E35" i="33"/>
  <c r="D35" i="33"/>
  <c r="D22" i="33" s="1"/>
  <c r="C35" i="33"/>
  <c r="E23" i="33"/>
  <c r="E22" i="33" s="1"/>
  <c r="D23" i="33"/>
  <c r="C23" i="33"/>
  <c r="C22" i="33" s="1"/>
  <c r="E8" i="33"/>
  <c r="D8" i="33"/>
  <c r="C8" i="33"/>
  <c r="E23" i="32"/>
  <c r="D23" i="32"/>
  <c r="C23" i="32"/>
  <c r="E35" i="32"/>
  <c r="D35" i="32"/>
  <c r="D22" i="32"/>
  <c r="C35" i="32"/>
  <c r="C22" i="32"/>
  <c r="E8" i="32"/>
  <c r="D8" i="32"/>
  <c r="C8" i="32"/>
  <c r="C29" i="31"/>
  <c r="C29" i="29"/>
  <c r="E35" i="30"/>
  <c r="E22" i="30" s="1"/>
  <c r="D35" i="30"/>
  <c r="D22" i="30" s="1"/>
  <c r="C35" i="30"/>
  <c r="E23" i="30"/>
  <c r="D23" i="30"/>
  <c r="C23" i="30"/>
  <c r="C22" i="30"/>
  <c r="E8" i="30"/>
  <c r="D8" i="30"/>
  <c r="C8" i="30"/>
  <c r="E35" i="27"/>
  <c r="D35" i="27"/>
  <c r="C35" i="27"/>
  <c r="E23" i="27"/>
  <c r="E22" i="27"/>
  <c r="D23" i="27"/>
  <c r="D22" i="27"/>
  <c r="C23" i="27"/>
  <c r="E8" i="27"/>
  <c r="D8" i="27"/>
  <c r="C8" i="27"/>
  <c r="E35" i="25"/>
  <c r="D35" i="25"/>
  <c r="D22" i="25" s="1"/>
  <c r="C35" i="25"/>
  <c r="E23" i="25"/>
  <c r="E22" i="25" s="1"/>
  <c r="D23" i="25"/>
  <c r="C23" i="25"/>
  <c r="C22" i="25" s="1"/>
  <c r="E8" i="25"/>
  <c r="D8" i="25"/>
  <c r="C8" i="25"/>
  <c r="E35" i="23"/>
  <c r="D35" i="23"/>
  <c r="C35" i="23"/>
  <c r="E23" i="23"/>
  <c r="D23" i="23"/>
  <c r="D22" i="23"/>
  <c r="C23" i="23"/>
  <c r="C22" i="23" s="1"/>
  <c r="E8" i="23"/>
  <c r="D8" i="23"/>
  <c r="C8" i="23"/>
  <c r="E35" i="21"/>
  <c r="D35" i="21"/>
  <c r="D22" i="21" s="1"/>
  <c r="C35" i="21"/>
  <c r="C22" i="21" s="1"/>
  <c r="E23" i="21"/>
  <c r="E22" i="21" s="1"/>
  <c r="D23" i="21"/>
  <c r="C23" i="21"/>
  <c r="E8" i="21"/>
  <c r="D8" i="21"/>
  <c r="C8" i="21"/>
  <c r="E35" i="19"/>
  <c r="E22" i="19" s="1"/>
  <c r="D35" i="19"/>
  <c r="C35" i="19"/>
  <c r="E23" i="19"/>
  <c r="D23" i="19"/>
  <c r="D22" i="19"/>
  <c r="C23" i="19"/>
  <c r="C22" i="19" s="1"/>
  <c r="E8" i="19"/>
  <c r="D8" i="19"/>
  <c r="C8" i="19"/>
  <c r="E22" i="23"/>
  <c r="C22" i="27"/>
  <c r="E22" i="32"/>
  <c r="C35" i="35" l="1"/>
  <c r="C22" i="35" s="1"/>
</calcChain>
</file>

<file path=xl/sharedStrings.xml><?xml version="1.0" encoding="utf-8"?>
<sst xmlns="http://schemas.openxmlformats.org/spreadsheetml/2006/main" count="3194" uniqueCount="176">
  <si>
    <t>BILANS STANJA</t>
  </si>
  <si>
    <t>30.09.2008.</t>
  </si>
  <si>
    <t>u 000 dinara</t>
  </si>
  <si>
    <t>Red.br.</t>
  </si>
  <si>
    <t>POZICIJA</t>
  </si>
  <si>
    <t>Bruto</t>
  </si>
  <si>
    <t>Ispravka vrednosti</t>
  </si>
  <si>
    <t>Neto</t>
  </si>
  <si>
    <t>A</t>
  </si>
  <si>
    <t>A K T I V A (Zbir pozicija od A.I. do A.XIII.)</t>
  </si>
  <si>
    <t>A I.</t>
  </si>
  <si>
    <t>GOTOVINA I GOTOVINSKI EKVIVALENTI</t>
  </si>
  <si>
    <t>A II.</t>
  </si>
  <si>
    <t>OPOZIVI DEPOZITI I KREDITI</t>
  </si>
  <si>
    <t>A III.</t>
  </si>
  <si>
    <t>POTRAŽIVANJA PO OSNOVU KAMATA, NAKNADA, PRODAJE, PROMENE FER VREDNOSTI DERIVATA I DRUGA POTRAŽIVANJA</t>
  </si>
  <si>
    <t>A IV.</t>
  </si>
  <si>
    <t>DATI KREDITI I DEPOZITI</t>
  </si>
  <si>
    <t>A.V.</t>
  </si>
  <si>
    <t>HARTIJE OD VREDNOSTI (BEZ SOPSTVENIH AKCIJA)</t>
  </si>
  <si>
    <t>A.VI.</t>
  </si>
  <si>
    <t>UDELI (UČEŠĆA)</t>
  </si>
  <si>
    <t>A.VII.</t>
  </si>
  <si>
    <t>OSTALI PLASMANI</t>
  </si>
  <si>
    <t>A.VIII.</t>
  </si>
  <si>
    <t>NEMATERIJALNA ULAGANJA</t>
  </si>
  <si>
    <t>A.IX.</t>
  </si>
  <si>
    <t>OSNOVNA SREDSTVA I INVESTICIONE NEKRETNINE</t>
  </si>
  <si>
    <t>A.X.</t>
  </si>
  <si>
    <t>STALNA SREDSTVA NAMENJENA PRODAJI I SREDSTVA POSLOVANJA KOJE
SE OBUSTAVLJA</t>
  </si>
  <si>
    <t>A.XI.</t>
  </si>
  <si>
    <t>ODLOŽENA PORESKA SREDSTVA</t>
  </si>
  <si>
    <t>A.XII.</t>
  </si>
  <si>
    <t>OSTALA SREDSTVA</t>
  </si>
  <si>
    <t>A.XIII.</t>
  </si>
  <si>
    <t>GUBITAK IZNAD IZNOSA KAPITALA</t>
  </si>
  <si>
    <t>P.</t>
  </si>
  <si>
    <t>P A S I V A</t>
  </si>
  <si>
    <t>PO.</t>
  </si>
  <si>
    <t>O B A V E Z E (Zbir od PO.I. do PO.XI.)</t>
  </si>
  <si>
    <t>PO. I.</t>
  </si>
  <si>
    <t>TRANSAKCIONI DEPOZITI</t>
  </si>
  <si>
    <t>PO. II.</t>
  </si>
  <si>
    <t>OSTALI DEPOZITI</t>
  </si>
  <si>
    <t>PO III.</t>
  </si>
  <si>
    <t>PRIMLJENI KREDITI</t>
  </si>
  <si>
    <t>PO. IV.</t>
  </si>
  <si>
    <t>OBAVEZE PO OSNOVU HARTIJA OD VREDNOSTI</t>
  </si>
  <si>
    <t>PO.V.</t>
  </si>
  <si>
    <t>OBAVEZE PO OSNOVU KAMATA, NAKNADA I PROMENE VREDNOSTI DERIVATA</t>
  </si>
  <si>
    <t>P.VI.</t>
  </si>
  <si>
    <t>REZERVISANJA</t>
  </si>
  <si>
    <t>P.VII.</t>
  </si>
  <si>
    <t>OBAVEZE ZA POREZE</t>
  </si>
  <si>
    <t>PO.VIII.</t>
  </si>
  <si>
    <t>OBAVEZE IZ DOBITKA</t>
  </si>
  <si>
    <t>PO.IX.</t>
  </si>
  <si>
    <t>OBAVEZE PO OSNOVU SREDSTAVA NAMENJENIH PRODAJI I SREDSTAVA 
POSLOVANJA KOJE SE OBUSTAVLJA</t>
  </si>
  <si>
    <t>PO.X.</t>
  </si>
  <si>
    <t>ODLOŽENE PORESKE OBAVEZE</t>
  </si>
  <si>
    <t>PO.XI.</t>
  </si>
  <si>
    <t>OSTALE OBAVEZE</t>
  </si>
  <si>
    <t>PK.</t>
  </si>
  <si>
    <t xml:space="preserve"> K A P I T A L</t>
  </si>
  <si>
    <t xml:space="preserve">   AKCIJSKI I OSTALI KAPITAL</t>
  </si>
  <si>
    <t>P.XII.1</t>
  </si>
  <si>
    <t xml:space="preserve">   REZERVE </t>
  </si>
  <si>
    <t>P.XII.2</t>
  </si>
  <si>
    <t>REVALORIZACIONE REZERVE</t>
  </si>
  <si>
    <t>P.XII.3</t>
  </si>
  <si>
    <t>AKUMULIRANA DOBIT / GUBITAK</t>
  </si>
  <si>
    <t>V.P.</t>
  </si>
  <si>
    <t>V A N B I L A N S N E   P O Z I C I J E</t>
  </si>
  <si>
    <t>V.P.A.</t>
  </si>
  <si>
    <t>V A N B I L A N S N A   A K T I V A</t>
  </si>
  <si>
    <t>V.P.P.</t>
  </si>
  <si>
    <t>V A N B I L A N S N A   P A S I V A</t>
  </si>
  <si>
    <t>Moskovska banka A.D. Beograd</t>
  </si>
  <si>
    <t>BILANS USPEHA</t>
  </si>
  <si>
    <t>u 000 din</t>
  </si>
  <si>
    <t>Iznos</t>
  </si>
  <si>
    <t>OSTALI POSLOVNI PRIHODI</t>
  </si>
  <si>
    <t>OSTALI POSLOVNI RASHODI</t>
  </si>
  <si>
    <t>DOBITAK/GUBITAK PERIODA PRE OPOREZIVANJA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</si>
  <si>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</si>
  <si>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</si>
  <si>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</si>
  <si>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</si>
  <si>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</si>
  <si>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</si>
  <si>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</si>
  <si>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</si>
  <si>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</si>
  <si>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</si>
  <si>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</si>
  <si>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</si>
  <si>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</si>
  <si>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</si>
  <si>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</si>
  <si>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VII</t>
  </si>
  <si>
    <t>NETO DOBITAK/GUBITAK PO OSNOVU PRODAJE OSTALIH PLASMANA</t>
  </si>
  <si>
    <t>VIII</t>
  </si>
  <si>
    <t>NETO PRIHODI/RASHODI OD KURSNIH RAZLIKA</t>
  </si>
  <si>
    <t>IX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</si>
  <si>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</si>
  <si>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</si>
  <si>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</si>
  <si>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</si>
  <si>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</si>
  <si>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</si>
  <si>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</si>
  <si>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</si>
  <si>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XIV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</si>
  <si>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</si>
  <si>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</si>
  <si>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</si>
  <si>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</si>
  <si>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</si>
  <si>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</si>
  <si>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</si>
  <si>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</si>
  <si>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31.12.2008.</t>
  </si>
  <si>
    <t>P.XII.5</t>
  </si>
  <si>
    <t>NEREALIZOVANI GUBICI PO OSNOVU HARTIJA OD VREDNOSTI RASPOLOŽIVIH 
ZA PRODAJU</t>
  </si>
  <si>
    <t>01.01. - 30.09.2008.</t>
  </si>
  <si>
    <t>01.01. - 31.12.2008.</t>
  </si>
  <si>
    <t>01.01. - 31.03.2009.</t>
  </si>
  <si>
    <t>31.03.2009.</t>
  </si>
  <si>
    <t xml:space="preserve">   REZERVE IZ DOBITI</t>
  </si>
  <si>
    <t>30.06.2009.</t>
  </si>
  <si>
    <t>01.01. - 30.06.2009.</t>
  </si>
  <si>
    <t>Ispravka</t>
  </si>
  <si>
    <t>01.01. - 30.09.2009.</t>
  </si>
  <si>
    <t>30.09.2009.</t>
  </si>
  <si>
    <t>01.01. - 31.12.2009.</t>
  </si>
  <si>
    <t>31.12.2009.</t>
  </si>
  <si>
    <t>01.01.- 31.03.2010.</t>
  </si>
  <si>
    <t>31.03.2010.</t>
  </si>
  <si>
    <t>30.06.2010.</t>
  </si>
  <si>
    <t>01.01.- 30.06.2010.</t>
  </si>
  <si>
    <t>30.09.2010.</t>
  </si>
  <si>
    <t>01.01.- 30.09.2010.</t>
  </si>
  <si>
    <t>31.12.2010.</t>
  </si>
  <si>
    <t>01.01.- 31.12.2010.</t>
  </si>
  <si>
    <t>31.03.2011.</t>
  </si>
  <si>
    <t>01.01.- 31.03.2011.</t>
  </si>
  <si>
    <t>30.06.2011.</t>
  </si>
  <si>
    <t>01.01.- 30.06.2011.</t>
  </si>
  <si>
    <t>30.09.2011.</t>
  </si>
  <si>
    <t>01.01.- 30.09.2011.</t>
  </si>
  <si>
    <t>31.12.2011.</t>
  </si>
  <si>
    <t>01.01.- 31.12.2011.</t>
  </si>
  <si>
    <t>01.01.- 31.03.2012.</t>
  </si>
  <si>
    <t>31.03.2012.</t>
  </si>
  <si>
    <t>01.01.- 30.06.2012.</t>
  </si>
  <si>
    <t>30.06.2012.</t>
  </si>
  <si>
    <t>30.09.2012.</t>
  </si>
  <si>
    <t>01.01.- 30.09.2012.</t>
  </si>
  <si>
    <t>31.12.2012.</t>
  </si>
  <si>
    <t>01.01.- 31.12.2012.</t>
  </si>
  <si>
    <t>31.03.2013.</t>
  </si>
  <si>
    <t>01.01.- 31.03.2013.</t>
  </si>
  <si>
    <t>30.06.2013.</t>
  </si>
  <si>
    <t>01.01.- 30.06.2013.</t>
  </si>
  <si>
    <t>30.09.2013.</t>
  </si>
  <si>
    <t>01.01.- 30.09.2013.</t>
  </si>
  <si>
    <t>VTB Banka A.D. Beograd</t>
  </si>
  <si>
    <t>31.12.2013.</t>
  </si>
  <si>
    <t>01.01.- 31.12.2013.</t>
  </si>
  <si>
    <t>PR.2. PRIHODI OD NAKNADA I PROVIZIJA</t>
  </si>
  <si>
    <t>31.03.2014.</t>
  </si>
  <si>
    <t>01.01.- 31.03.2014.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</si>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</sst>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_(* #,##0.00_);_(* \(#,##0.00\);_(* &quot;-&quot;??_);_(@_)"/>
  </numFmts>
  <fonts count="19" x14ac:knownFonts="1">
    <font>
      <sz val="10"/>
      <name val="Arial"/>
    </font>
    <font>
      <b/>
      <sz val="12"/>
      <name val="Arial"/>
      <family val="2"/>
    </font>
    <font>
      <sz val="9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9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  <charset val="238"/>
    </font>
    <font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81" fontId="16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12" fillId="0" borderId="0"/>
    <xf numFmtId="0" fontId="8" fillId="0" borderId="0"/>
    <xf numFmtId="0" fontId="17" fillId="0" borderId="0"/>
  </cellStyleXfs>
  <cellXfs count="64">
    <xf numFmtId="0" fontId="0" fillId="0" borderId="0" xfId="0"/>
    <xf numFmtId="0" fontId="2" fillId="0" borderId="0" xfId="0" applyFont="1" applyFill="1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Fill="1" applyAlignment="1">
      <alignment horizontal="left" vertical="center"/>
    </xf>
    <xf numFmtId="49" fontId="8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indent="1"/>
    </xf>
    <xf numFmtId="0" fontId="7" fillId="0" borderId="0" xfId="0" applyFont="1" applyFill="1"/>
    <xf numFmtId="0" fontId="0" fillId="0" borderId="0" xfId="0" applyFill="1"/>
    <xf numFmtId="3" fontId="0" fillId="0" borderId="0" xfId="0" applyNumberFormat="1"/>
    <xf numFmtId="0" fontId="1" fillId="0" borderId="0" xfId="0" applyFont="1" applyBorder="1" applyAlignment="1"/>
    <xf numFmtId="0" fontId="10" fillId="0" borderId="0" xfId="0" applyFont="1" applyBorder="1" applyAlignment="1"/>
    <xf numFmtId="0" fontId="11" fillId="0" borderId="0" xfId="0" applyFont="1"/>
    <xf numFmtId="0" fontId="1" fillId="0" borderId="1" xfId="0" applyFont="1" applyBorder="1" applyAlignment="1">
      <alignment horizontal="center"/>
    </xf>
    <xf numFmtId="0" fontId="7" fillId="0" borderId="0" xfId="0" applyFont="1"/>
    <xf numFmtId="3" fontId="7" fillId="0" borderId="0" xfId="0" applyNumberFormat="1" applyFont="1"/>
    <xf numFmtId="0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Fill="1" applyAlignment="1">
      <alignment horizontal="left" vertical="center" wrapText="1" indent="1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right"/>
    </xf>
    <xf numFmtId="0" fontId="12" fillId="0" borderId="0" xfId="0" applyNumberFormat="1" applyFont="1" applyAlignment="1">
      <alignment horizontal="right"/>
    </xf>
    <xf numFmtId="3" fontId="12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0" fontId="12" fillId="0" borderId="0" xfId="0" applyFont="1"/>
    <xf numFmtId="0" fontId="8" fillId="0" borderId="0" xfId="0" applyFont="1"/>
    <xf numFmtId="3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right"/>
    </xf>
    <xf numFmtId="0" fontId="8" fillId="0" borderId="0" xfId="0" applyFont="1" applyFill="1"/>
    <xf numFmtId="3" fontId="8" fillId="0" borderId="0" xfId="0" applyNumberFormat="1" applyFont="1"/>
    <xf numFmtId="0" fontId="15" fillId="0" borderId="0" xfId="0" applyFont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3" fontId="18" fillId="0" borderId="0" xfId="0" applyNumberFormat="1" applyFont="1" applyAlignment="1">
      <alignment horizontal="right"/>
    </xf>
    <xf numFmtId="0" fontId="18" fillId="0" borderId="0" xfId="0" applyNumberFormat="1" applyFont="1" applyAlignment="1">
      <alignment horizontal="right"/>
    </xf>
    <xf numFmtId="3" fontId="18" fillId="0" borderId="0" xfId="1" applyNumberFormat="1" applyFont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18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horizontal="right"/>
    </xf>
    <xf numFmtId="0" fontId="10" fillId="0" borderId="0" xfId="0" applyFont="1" applyBorder="1" applyAlignment="1">
      <alignment horizontal="left"/>
    </xf>
    <xf numFmtId="0" fontId="14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6">
    <cellStyle name="Comma" xfId="1" builtinId="3"/>
    <cellStyle name="Comma 2" xfId="2"/>
    <cellStyle name="Normal" xfId="0" builtinId="0"/>
    <cellStyle name="Normal 2" xfId="3"/>
    <cellStyle name="Normal 3" xfId="4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F61"/>
  <sheetViews>
    <sheetView workbookViewId="0">
      <selection sqref="A1:IV1"/>
    </sheetView>
  </sheetViews>
  <sheetFormatPr defaultRowHeight="12.75" x14ac:dyDescent="0.2"/>
  <cols>
    <col min="1" max="1" width="9.140625" style="41"/>
    <col min="2" max="2" width="72.140625" style="41" customWidth="1"/>
    <col min="3" max="3" width="11.2851562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6" x14ac:dyDescent="0.2">
      <c r="A1" s="56" t="s">
        <v>166</v>
      </c>
      <c r="B1" s="56"/>
      <c r="C1" s="56"/>
    </row>
    <row r="3" spans="1:6" x14ac:dyDescent="0.2">
      <c r="A3" s="57" t="s">
        <v>0</v>
      </c>
      <c r="B3" s="57"/>
      <c r="C3" s="57"/>
    </row>
    <row r="4" spans="1:6" x14ac:dyDescent="0.2">
      <c r="A4" s="58" t="s">
        <v>174</v>
      </c>
      <c r="B4" s="58"/>
      <c r="C4" s="58"/>
    </row>
    <row r="5" spans="1:6" x14ac:dyDescent="0.2">
      <c r="E5" s="43" t="s">
        <v>2</v>
      </c>
    </row>
    <row r="6" spans="1:6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6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6" x14ac:dyDescent="0.2">
      <c r="A8" s="7" t="s">
        <v>8</v>
      </c>
      <c r="B8" s="7" t="s">
        <v>9</v>
      </c>
      <c r="C8" s="53">
        <f>SUM(C9:C21)</f>
        <v>11256140</v>
      </c>
      <c r="D8" s="53">
        <f>SUM(D9:D21)</f>
        <v>-595510</v>
      </c>
      <c r="E8" s="53">
        <f>SUM(E9:E21)</f>
        <v>10660630</v>
      </c>
      <c r="F8" s="41"/>
    </row>
    <row r="9" spans="1:6" x14ac:dyDescent="0.2">
      <c r="A9" s="7" t="s">
        <v>10</v>
      </c>
      <c r="B9" s="7" t="s">
        <v>11</v>
      </c>
      <c r="C9" s="54">
        <v>1275469</v>
      </c>
      <c r="D9" s="55">
        <v>-166</v>
      </c>
      <c r="E9" s="54">
        <v>1275303</v>
      </c>
      <c r="F9" s="41"/>
    </row>
    <row r="10" spans="1:6" x14ac:dyDescent="0.2">
      <c r="A10" s="7" t="s">
        <v>12</v>
      </c>
      <c r="B10" s="9" t="s">
        <v>13</v>
      </c>
      <c r="C10" s="54">
        <v>2581240</v>
      </c>
      <c r="D10" s="55">
        <v>0</v>
      </c>
      <c r="E10" s="54">
        <v>2581240</v>
      </c>
      <c r="F10" s="41"/>
    </row>
    <row r="11" spans="1:6" ht="25.5" x14ac:dyDescent="0.2">
      <c r="A11" s="7" t="s">
        <v>14</v>
      </c>
      <c r="B11" s="9" t="s">
        <v>15</v>
      </c>
      <c r="C11" s="54">
        <v>91323</v>
      </c>
      <c r="D11" s="54">
        <v>-19695</v>
      </c>
      <c r="E11" s="54">
        <v>71628</v>
      </c>
      <c r="F11" s="41"/>
    </row>
    <row r="12" spans="1:6" x14ac:dyDescent="0.2">
      <c r="A12" s="7" t="s">
        <v>16</v>
      </c>
      <c r="B12" s="7" t="s">
        <v>17</v>
      </c>
      <c r="C12" s="54">
        <v>6980904</v>
      </c>
      <c r="D12" s="54">
        <v>-365452</v>
      </c>
      <c r="E12" s="54">
        <v>6615452</v>
      </c>
      <c r="F12" s="41"/>
    </row>
    <row r="13" spans="1:6" x14ac:dyDescent="0.2">
      <c r="A13" s="7" t="s">
        <v>18</v>
      </c>
      <c r="B13" s="7" t="s">
        <v>19</v>
      </c>
      <c r="C13" s="54">
        <v>10217</v>
      </c>
      <c r="D13" s="54">
        <v>-273</v>
      </c>
      <c r="E13" s="54">
        <v>9944</v>
      </c>
      <c r="F13" s="41"/>
    </row>
    <row r="14" spans="1:6" x14ac:dyDescent="0.2">
      <c r="A14" s="7" t="s">
        <v>20</v>
      </c>
      <c r="B14" s="7" t="s">
        <v>21</v>
      </c>
      <c r="C14" s="54">
        <v>0</v>
      </c>
      <c r="D14" s="55">
        <v>0</v>
      </c>
      <c r="E14" s="54">
        <v>0</v>
      </c>
      <c r="F14" s="41"/>
    </row>
    <row r="15" spans="1:6" x14ac:dyDescent="0.2">
      <c r="A15" s="7" t="s">
        <v>22</v>
      </c>
      <c r="B15" s="7" t="s">
        <v>23</v>
      </c>
      <c r="C15" s="54">
        <v>7375</v>
      </c>
      <c r="D15" s="55">
        <v>-77</v>
      </c>
      <c r="E15" s="54">
        <v>7298</v>
      </c>
      <c r="F15" s="41"/>
    </row>
    <row r="16" spans="1:6" x14ac:dyDescent="0.2">
      <c r="A16" s="7" t="s">
        <v>24</v>
      </c>
      <c r="B16" s="7" t="s">
        <v>25</v>
      </c>
      <c r="C16" s="54">
        <v>147987</v>
      </c>
      <c r="D16" s="54">
        <v>-122025</v>
      </c>
      <c r="E16" s="54">
        <v>25962</v>
      </c>
      <c r="F16" s="41"/>
    </row>
    <row r="17" spans="1:6" x14ac:dyDescent="0.2">
      <c r="A17" s="7" t="s">
        <v>26</v>
      </c>
      <c r="B17" s="9" t="s">
        <v>27</v>
      </c>
      <c r="C17" s="54">
        <v>120801</v>
      </c>
      <c r="D17" s="54">
        <v>-86491</v>
      </c>
      <c r="E17" s="54">
        <v>34310</v>
      </c>
      <c r="F17" s="41"/>
    </row>
    <row r="18" spans="1:6" ht="25.5" x14ac:dyDescent="0.2">
      <c r="A18" s="7" t="s">
        <v>28</v>
      </c>
      <c r="B18" s="9" t="s">
        <v>29</v>
      </c>
      <c r="C18" s="54">
        <v>0</v>
      </c>
      <c r="D18" s="54">
        <v>0</v>
      </c>
      <c r="E18" s="54">
        <v>0</v>
      </c>
      <c r="F18" s="41"/>
    </row>
    <row r="19" spans="1:6" x14ac:dyDescent="0.2">
      <c r="A19" s="7" t="s">
        <v>30</v>
      </c>
      <c r="B19" s="7" t="s">
        <v>31</v>
      </c>
      <c r="C19" s="54">
        <v>4333</v>
      </c>
      <c r="D19" s="55">
        <v>0</v>
      </c>
      <c r="E19" s="54">
        <v>4333</v>
      </c>
      <c r="F19" s="41"/>
    </row>
    <row r="20" spans="1:6" x14ac:dyDescent="0.2">
      <c r="A20" s="7" t="s">
        <v>32</v>
      </c>
      <c r="B20" s="7" t="s">
        <v>33</v>
      </c>
      <c r="C20" s="54">
        <v>36491</v>
      </c>
      <c r="D20" s="54">
        <v>-1331</v>
      </c>
      <c r="E20" s="54">
        <v>35160</v>
      </c>
      <c r="F20" s="41"/>
    </row>
    <row r="21" spans="1:6" x14ac:dyDescent="0.2">
      <c r="A21" s="7" t="s">
        <v>34</v>
      </c>
      <c r="B21" s="7" t="s">
        <v>35</v>
      </c>
      <c r="C21" s="54">
        <v>0</v>
      </c>
      <c r="D21" s="55">
        <v>0</v>
      </c>
      <c r="E21" s="54">
        <v>0</v>
      </c>
      <c r="F21" s="41"/>
    </row>
    <row r="22" spans="1:6" x14ac:dyDescent="0.2">
      <c r="A22" s="7" t="s">
        <v>36</v>
      </c>
      <c r="B22" s="7" t="s">
        <v>37</v>
      </c>
      <c r="C22" s="53">
        <f>+C23+C35</f>
        <v>10660630</v>
      </c>
      <c r="D22" s="53">
        <f>+D23+D35</f>
        <v>0</v>
      </c>
      <c r="E22" s="53">
        <f>+E23+E35</f>
        <v>10660630</v>
      </c>
      <c r="F22" s="41"/>
    </row>
    <row r="23" spans="1:6" x14ac:dyDescent="0.2">
      <c r="A23" s="7" t="s">
        <v>38</v>
      </c>
      <c r="B23" s="7" t="s">
        <v>39</v>
      </c>
      <c r="C23" s="53">
        <f>SUM(C24:C34)</f>
        <v>9333399</v>
      </c>
      <c r="D23" s="53">
        <f>SUM(D24:D34)</f>
        <v>0</v>
      </c>
      <c r="E23" s="53">
        <f>SUM(E24:E34)</f>
        <v>9333399</v>
      </c>
      <c r="F23" s="41"/>
    </row>
    <row r="24" spans="1:6" x14ac:dyDescent="0.2">
      <c r="A24" s="7" t="s">
        <v>40</v>
      </c>
      <c r="B24" s="7" t="s">
        <v>41</v>
      </c>
      <c r="C24" s="54">
        <v>1456916</v>
      </c>
      <c r="D24" s="55">
        <v>0</v>
      </c>
      <c r="E24" s="54">
        <v>1456916</v>
      </c>
      <c r="F24" s="41"/>
    </row>
    <row r="25" spans="1:6" x14ac:dyDescent="0.2">
      <c r="A25" s="7" t="s">
        <v>42</v>
      </c>
      <c r="B25" s="7" t="s">
        <v>43</v>
      </c>
      <c r="C25" s="54">
        <v>7092542</v>
      </c>
      <c r="D25" s="54">
        <v>0</v>
      </c>
      <c r="E25" s="54">
        <v>7092542</v>
      </c>
      <c r="F25" s="41"/>
    </row>
    <row r="26" spans="1:6" x14ac:dyDescent="0.2">
      <c r="A26" s="7" t="s">
        <v>44</v>
      </c>
      <c r="B26" s="7" t="s">
        <v>45</v>
      </c>
      <c r="C26" s="54">
        <v>141642</v>
      </c>
      <c r="D26" s="54">
        <v>0</v>
      </c>
      <c r="E26" s="54">
        <v>141642</v>
      </c>
      <c r="F26" s="41"/>
    </row>
    <row r="27" spans="1:6" x14ac:dyDescent="0.2">
      <c r="A27" s="7" t="s">
        <v>46</v>
      </c>
      <c r="B27" s="7" t="s">
        <v>47</v>
      </c>
      <c r="C27" s="54">
        <v>0</v>
      </c>
      <c r="D27" s="54">
        <v>0</v>
      </c>
      <c r="E27" s="54">
        <v>0</v>
      </c>
      <c r="F27" s="41"/>
    </row>
    <row r="28" spans="1:6" x14ac:dyDescent="0.2">
      <c r="A28" s="7" t="s">
        <v>48</v>
      </c>
      <c r="B28" s="7" t="s">
        <v>49</v>
      </c>
      <c r="C28" s="54">
        <v>3230</v>
      </c>
      <c r="D28" s="54">
        <v>0</v>
      </c>
      <c r="E28" s="54">
        <v>3230</v>
      </c>
      <c r="F28" s="41"/>
    </row>
    <row r="29" spans="1:6" x14ac:dyDescent="0.2">
      <c r="A29" s="7" t="s">
        <v>50</v>
      </c>
      <c r="B29" s="7" t="s">
        <v>51</v>
      </c>
      <c r="C29" s="54">
        <v>8734</v>
      </c>
      <c r="D29" s="54">
        <v>0</v>
      </c>
      <c r="E29" s="54">
        <v>8734</v>
      </c>
      <c r="F29" s="41"/>
    </row>
    <row r="30" spans="1:6" x14ac:dyDescent="0.2">
      <c r="A30" s="7" t="s">
        <v>52</v>
      </c>
      <c r="B30" s="9" t="s">
        <v>53</v>
      </c>
      <c r="C30" s="54">
        <v>457</v>
      </c>
      <c r="D30" s="54">
        <v>0</v>
      </c>
      <c r="E30" s="54">
        <v>457</v>
      </c>
      <c r="F30" s="41"/>
    </row>
    <row r="31" spans="1:6" x14ac:dyDescent="0.2">
      <c r="A31" s="7" t="s">
        <v>54</v>
      </c>
      <c r="B31" s="7" t="s">
        <v>55</v>
      </c>
      <c r="C31" s="54">
        <v>0</v>
      </c>
      <c r="D31" s="54">
        <v>0</v>
      </c>
      <c r="E31" s="54">
        <v>0</v>
      </c>
      <c r="F31" s="41"/>
    </row>
    <row r="32" spans="1:6" ht="25.5" x14ac:dyDescent="0.2">
      <c r="A32" s="7" t="s">
        <v>56</v>
      </c>
      <c r="B32" s="9" t="s">
        <v>57</v>
      </c>
      <c r="C32" s="54">
        <v>0</v>
      </c>
      <c r="D32" s="54">
        <v>0</v>
      </c>
      <c r="E32" s="54">
        <v>0</v>
      </c>
      <c r="F32" s="41"/>
    </row>
    <row r="33" spans="1:6" x14ac:dyDescent="0.2">
      <c r="A33" s="7" t="s">
        <v>58</v>
      </c>
      <c r="B33" s="7" t="s">
        <v>59</v>
      </c>
      <c r="C33" s="54">
        <v>0</v>
      </c>
      <c r="D33" s="54">
        <v>0</v>
      </c>
      <c r="E33" s="54">
        <v>0</v>
      </c>
      <c r="F33" s="41"/>
    </row>
    <row r="34" spans="1:6" x14ac:dyDescent="0.2">
      <c r="A34" s="7" t="s">
        <v>60</v>
      </c>
      <c r="B34" s="9" t="s">
        <v>61</v>
      </c>
      <c r="C34" s="54">
        <v>629878</v>
      </c>
      <c r="D34" s="55">
        <v>0</v>
      </c>
      <c r="E34" s="54">
        <v>629878</v>
      </c>
      <c r="F34" s="41"/>
    </row>
    <row r="35" spans="1:6" x14ac:dyDescent="0.2">
      <c r="A35" s="7" t="s">
        <v>62</v>
      </c>
      <c r="B35" s="7" t="s">
        <v>63</v>
      </c>
      <c r="C35" s="53">
        <f>SUM(C36:C40)</f>
        <v>1327231</v>
      </c>
      <c r="D35" s="53">
        <f>SUM(D36:D40)</f>
        <v>0</v>
      </c>
      <c r="E35" s="53">
        <f>SUM(E36:E40)</f>
        <v>1327231</v>
      </c>
      <c r="F35" s="41"/>
    </row>
    <row r="36" spans="1:6" x14ac:dyDescent="0.2">
      <c r="A36" s="7" t="s">
        <v>65</v>
      </c>
      <c r="B36" s="7" t="s">
        <v>64</v>
      </c>
      <c r="C36" s="54">
        <v>2337807</v>
      </c>
      <c r="D36" s="55">
        <v>0</v>
      </c>
      <c r="E36" s="54">
        <v>2337807</v>
      </c>
      <c r="F36" s="41"/>
    </row>
    <row r="37" spans="1:6" x14ac:dyDescent="0.2">
      <c r="A37" s="7" t="s">
        <v>67</v>
      </c>
      <c r="B37" s="7" t="s">
        <v>128</v>
      </c>
      <c r="C37" s="54">
        <v>0</v>
      </c>
      <c r="D37" s="54">
        <v>0</v>
      </c>
      <c r="E37" s="54">
        <v>0</v>
      </c>
      <c r="F37" s="41"/>
    </row>
    <row r="38" spans="1:6" x14ac:dyDescent="0.2">
      <c r="A38" s="7" t="s">
        <v>69</v>
      </c>
      <c r="B38" s="10" t="s">
        <v>68</v>
      </c>
      <c r="C38" s="54">
        <v>0</v>
      </c>
      <c r="D38" s="54">
        <v>0</v>
      </c>
      <c r="E38" s="54">
        <v>0</v>
      </c>
      <c r="F38" s="41"/>
    </row>
    <row r="39" spans="1:6" ht="26.25" customHeight="1" x14ac:dyDescent="0.2">
      <c r="A39" s="7" t="s">
        <v>120</v>
      </c>
      <c r="B39" s="23" t="s">
        <v>123</v>
      </c>
      <c r="C39" s="54">
        <v>0</v>
      </c>
      <c r="D39" s="54">
        <v>0</v>
      </c>
      <c r="E39" s="54">
        <v>0</v>
      </c>
      <c r="F39" s="41"/>
    </row>
    <row r="40" spans="1:6" x14ac:dyDescent="0.2">
      <c r="A40" s="7" t="s">
        <v>122</v>
      </c>
      <c r="B40" s="10" t="s">
        <v>70</v>
      </c>
      <c r="C40" s="54">
        <v>-1010576</v>
      </c>
      <c r="D40" s="55">
        <v>0</v>
      </c>
      <c r="E40" s="54">
        <v>-1010576</v>
      </c>
      <c r="F40" s="41"/>
    </row>
    <row r="41" spans="1:6" x14ac:dyDescent="0.2">
      <c r="A41" s="7" t="s">
        <v>71</v>
      </c>
      <c r="B41" s="7" t="s">
        <v>72</v>
      </c>
      <c r="C41" s="55">
        <v>0</v>
      </c>
      <c r="D41" s="55">
        <v>0</v>
      </c>
      <c r="E41" s="55">
        <v>0</v>
      </c>
      <c r="F41" s="41"/>
    </row>
    <row r="42" spans="1:6" x14ac:dyDescent="0.2">
      <c r="A42" s="7" t="s">
        <v>73</v>
      </c>
      <c r="B42" s="7" t="s">
        <v>74</v>
      </c>
      <c r="C42" s="54">
        <v>1885574</v>
      </c>
      <c r="D42" s="55">
        <v>0</v>
      </c>
      <c r="E42" s="54">
        <v>1885574</v>
      </c>
      <c r="F42" s="41"/>
    </row>
    <row r="43" spans="1:6" s="41" customFormat="1" x14ac:dyDescent="0.2">
      <c r="A43" s="11" t="s">
        <v>75</v>
      </c>
      <c r="B43" s="11" t="s">
        <v>76</v>
      </c>
      <c r="C43" s="54">
        <v>1885574</v>
      </c>
      <c r="D43" s="55">
        <v>0</v>
      </c>
      <c r="E43" s="54">
        <v>1885574</v>
      </c>
    </row>
    <row r="44" spans="1:6" s="41" customFormat="1" x14ac:dyDescent="0.2">
      <c r="A44" s="11"/>
      <c r="B44" s="11"/>
      <c r="C44" s="38"/>
    </row>
    <row r="45" spans="1:6" x14ac:dyDescent="0.2">
      <c r="A45" s="11"/>
      <c r="B45" s="11"/>
      <c r="C45" s="42"/>
    </row>
    <row r="46" spans="1:6" x14ac:dyDescent="0.2">
      <c r="A46" s="11"/>
      <c r="B46" s="11"/>
      <c r="C46" s="42"/>
    </row>
    <row r="47" spans="1:6" x14ac:dyDescent="0.2">
      <c r="A47" s="11"/>
      <c r="B47" s="11"/>
    </row>
    <row r="48" spans="1:6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F61"/>
  <sheetViews>
    <sheetView workbookViewId="0">
      <selection activeCell="D20" sqref="D20"/>
    </sheetView>
  </sheetViews>
  <sheetFormatPr defaultRowHeight="12.75" x14ac:dyDescent="0.2"/>
  <cols>
    <col min="1" max="1" width="9.140625" style="41"/>
    <col min="2" max="2" width="72.140625" style="41" customWidth="1"/>
    <col min="3" max="3" width="11.2851562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6" x14ac:dyDescent="0.2">
      <c r="A1" s="56" t="s">
        <v>166</v>
      </c>
      <c r="B1" s="56"/>
      <c r="C1" s="56"/>
    </row>
    <row r="3" spans="1:6" x14ac:dyDescent="0.2">
      <c r="A3" s="57" t="s">
        <v>0</v>
      </c>
      <c r="B3" s="57"/>
      <c r="C3" s="57"/>
    </row>
    <row r="4" spans="1:6" x14ac:dyDescent="0.2">
      <c r="A4" s="58" t="s">
        <v>172</v>
      </c>
      <c r="B4" s="58"/>
      <c r="C4" s="58"/>
    </row>
    <row r="5" spans="1:6" x14ac:dyDescent="0.2">
      <c r="E5" s="43" t="s">
        <v>2</v>
      </c>
    </row>
    <row r="6" spans="1:6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6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6" x14ac:dyDescent="0.2">
      <c r="A8" s="7" t="s">
        <v>8</v>
      </c>
      <c r="B8" s="7" t="s">
        <v>9</v>
      </c>
      <c r="C8" s="53">
        <f>SUM(C9:C21)</f>
        <v>10472626</v>
      </c>
      <c r="D8" s="53">
        <f>SUM(D9:D21)</f>
        <v>-551000</v>
      </c>
      <c r="E8" s="53">
        <f>SUM(E9:E21)</f>
        <v>9921626</v>
      </c>
      <c r="F8" s="41"/>
    </row>
    <row r="9" spans="1:6" x14ac:dyDescent="0.2">
      <c r="A9" s="7" t="s">
        <v>10</v>
      </c>
      <c r="B9" s="7" t="s">
        <v>11</v>
      </c>
      <c r="C9" s="54">
        <v>1317308</v>
      </c>
      <c r="D9" s="55">
        <v>-343</v>
      </c>
      <c r="E9" s="54">
        <v>1316965</v>
      </c>
      <c r="F9" s="41"/>
    </row>
    <row r="10" spans="1:6" x14ac:dyDescent="0.2">
      <c r="A10" s="7" t="s">
        <v>12</v>
      </c>
      <c r="B10" s="9" t="s">
        <v>13</v>
      </c>
      <c r="C10" s="54">
        <v>1651493</v>
      </c>
      <c r="D10" s="55">
        <v>0</v>
      </c>
      <c r="E10" s="54">
        <v>1651493</v>
      </c>
      <c r="F10" s="41"/>
    </row>
    <row r="11" spans="1:6" ht="25.5" x14ac:dyDescent="0.2">
      <c r="A11" s="7" t="s">
        <v>14</v>
      </c>
      <c r="B11" s="9" t="s">
        <v>15</v>
      </c>
      <c r="C11" s="54">
        <v>77162</v>
      </c>
      <c r="D11" s="54">
        <v>-14152</v>
      </c>
      <c r="E11" s="54">
        <v>63010</v>
      </c>
      <c r="F11" s="41"/>
    </row>
    <row r="12" spans="1:6" x14ac:dyDescent="0.2">
      <c r="A12" s="7" t="s">
        <v>16</v>
      </c>
      <c r="B12" s="7" t="s">
        <v>17</v>
      </c>
      <c r="C12" s="54">
        <v>7101685</v>
      </c>
      <c r="D12" s="54">
        <v>-330890</v>
      </c>
      <c r="E12" s="54">
        <v>6770795</v>
      </c>
      <c r="F12" s="41"/>
    </row>
    <row r="13" spans="1:6" x14ac:dyDescent="0.2">
      <c r="A13" s="7" t="s">
        <v>18</v>
      </c>
      <c r="B13" s="7" t="s">
        <v>19</v>
      </c>
      <c r="C13" s="54">
        <v>9750</v>
      </c>
      <c r="D13" s="54">
        <v>-130</v>
      </c>
      <c r="E13" s="54">
        <v>9620</v>
      </c>
      <c r="F13" s="41"/>
    </row>
    <row r="14" spans="1:6" x14ac:dyDescent="0.2">
      <c r="A14" s="7" t="s">
        <v>20</v>
      </c>
      <c r="B14" s="7" t="s">
        <v>21</v>
      </c>
      <c r="C14" s="54">
        <v>0</v>
      </c>
      <c r="D14" s="55">
        <v>0</v>
      </c>
      <c r="E14" s="54">
        <v>0</v>
      </c>
      <c r="F14" s="41"/>
    </row>
    <row r="15" spans="1:6" x14ac:dyDescent="0.2">
      <c r="A15" s="7" t="s">
        <v>22</v>
      </c>
      <c r="B15" s="7" t="s">
        <v>23</v>
      </c>
      <c r="C15" s="54">
        <v>6845</v>
      </c>
      <c r="D15" s="55">
        <v>-47</v>
      </c>
      <c r="E15" s="54">
        <v>6798</v>
      </c>
      <c r="F15" s="41"/>
    </row>
    <row r="16" spans="1:6" x14ac:dyDescent="0.2">
      <c r="A16" s="7" t="s">
        <v>24</v>
      </c>
      <c r="B16" s="7" t="s">
        <v>25</v>
      </c>
      <c r="C16" s="54">
        <v>145936</v>
      </c>
      <c r="D16" s="54">
        <v>-119773</v>
      </c>
      <c r="E16" s="54">
        <v>26163</v>
      </c>
      <c r="F16" s="41"/>
    </row>
    <row r="17" spans="1:6" x14ac:dyDescent="0.2">
      <c r="A17" s="7" t="s">
        <v>26</v>
      </c>
      <c r="B17" s="9" t="s">
        <v>27</v>
      </c>
      <c r="C17" s="54">
        <v>120747</v>
      </c>
      <c r="D17" s="54">
        <v>-83986</v>
      </c>
      <c r="E17" s="54">
        <v>36761</v>
      </c>
      <c r="F17" s="41"/>
    </row>
    <row r="18" spans="1:6" ht="25.5" x14ac:dyDescent="0.2">
      <c r="A18" s="7" t="s">
        <v>28</v>
      </c>
      <c r="B18" s="9" t="s">
        <v>29</v>
      </c>
      <c r="C18" s="54">
        <v>0</v>
      </c>
      <c r="D18" s="54">
        <v>0</v>
      </c>
      <c r="E18" s="54">
        <v>0</v>
      </c>
      <c r="F18" s="41"/>
    </row>
    <row r="19" spans="1:6" x14ac:dyDescent="0.2">
      <c r="A19" s="7" t="s">
        <v>30</v>
      </c>
      <c r="B19" s="7" t="s">
        <v>31</v>
      </c>
      <c r="C19" s="54">
        <v>4333</v>
      </c>
      <c r="D19" s="55">
        <v>0</v>
      </c>
      <c r="E19" s="54">
        <v>4333</v>
      </c>
      <c r="F19" s="41"/>
    </row>
    <row r="20" spans="1:6" x14ac:dyDescent="0.2">
      <c r="A20" s="7" t="s">
        <v>32</v>
      </c>
      <c r="B20" s="7" t="s">
        <v>33</v>
      </c>
      <c r="C20" s="54">
        <v>37367</v>
      </c>
      <c r="D20" s="54">
        <v>-1679</v>
      </c>
      <c r="E20" s="54">
        <v>35688</v>
      </c>
      <c r="F20" s="41"/>
    </row>
    <row r="21" spans="1:6" x14ac:dyDescent="0.2">
      <c r="A21" s="7" t="s">
        <v>34</v>
      </c>
      <c r="B21" s="7" t="s">
        <v>35</v>
      </c>
      <c r="C21" s="54">
        <v>0</v>
      </c>
      <c r="D21" s="55">
        <v>0</v>
      </c>
      <c r="E21" s="54">
        <v>0</v>
      </c>
      <c r="F21" s="41"/>
    </row>
    <row r="22" spans="1:6" x14ac:dyDescent="0.2">
      <c r="A22" s="7" t="s">
        <v>36</v>
      </c>
      <c r="B22" s="7" t="s">
        <v>37</v>
      </c>
      <c r="C22" s="53">
        <f>+C23+C35</f>
        <v>9921626</v>
      </c>
      <c r="D22" s="53">
        <f>+D23+D35</f>
        <v>0</v>
      </c>
      <c r="E22" s="53">
        <f>+E23+E35</f>
        <v>9921626</v>
      </c>
      <c r="F22" s="41"/>
    </row>
    <row r="23" spans="1:6" x14ac:dyDescent="0.2">
      <c r="A23" s="7" t="s">
        <v>38</v>
      </c>
      <c r="B23" s="7" t="s">
        <v>39</v>
      </c>
      <c r="C23" s="53">
        <f>SUM(C24:C34)</f>
        <v>9168321</v>
      </c>
      <c r="D23" s="53">
        <f>SUM(D24:D34)</f>
        <v>0</v>
      </c>
      <c r="E23" s="53">
        <f>SUM(E24:E34)</f>
        <v>9168321</v>
      </c>
      <c r="F23" s="41"/>
    </row>
    <row r="24" spans="1:6" x14ac:dyDescent="0.2">
      <c r="A24" s="7" t="s">
        <v>40</v>
      </c>
      <c r="B24" s="7" t="s">
        <v>41</v>
      </c>
      <c r="C24" s="54">
        <v>1165345</v>
      </c>
      <c r="D24" s="55">
        <v>0</v>
      </c>
      <c r="E24" s="54">
        <v>1165345</v>
      </c>
      <c r="F24" s="41"/>
    </row>
    <row r="25" spans="1:6" x14ac:dyDescent="0.2">
      <c r="A25" s="7" t="s">
        <v>42</v>
      </c>
      <c r="B25" s="7" t="s">
        <v>43</v>
      </c>
      <c r="C25" s="54">
        <v>7251099</v>
      </c>
      <c r="D25" s="54">
        <v>0</v>
      </c>
      <c r="E25" s="54">
        <v>7251099</v>
      </c>
      <c r="F25" s="41"/>
    </row>
    <row r="26" spans="1:6" x14ac:dyDescent="0.2">
      <c r="A26" s="7" t="s">
        <v>44</v>
      </c>
      <c r="B26" s="7" t="s">
        <v>45</v>
      </c>
      <c r="C26" s="54">
        <v>139015</v>
      </c>
      <c r="D26" s="54">
        <v>0</v>
      </c>
      <c r="E26" s="54">
        <v>139015</v>
      </c>
      <c r="F26" s="41"/>
    </row>
    <row r="27" spans="1:6" x14ac:dyDescent="0.2">
      <c r="A27" s="7" t="s">
        <v>46</v>
      </c>
      <c r="B27" s="7" t="s">
        <v>47</v>
      </c>
      <c r="C27" s="54">
        <v>0</v>
      </c>
      <c r="D27" s="54">
        <v>0</v>
      </c>
      <c r="E27" s="54">
        <v>0</v>
      </c>
      <c r="F27" s="41"/>
    </row>
    <row r="28" spans="1:6" x14ac:dyDescent="0.2">
      <c r="A28" s="7" t="s">
        <v>48</v>
      </c>
      <c r="B28" s="7" t="s">
        <v>49</v>
      </c>
      <c r="C28" s="54">
        <v>9775</v>
      </c>
      <c r="D28" s="54">
        <v>0</v>
      </c>
      <c r="E28" s="54">
        <v>9775</v>
      </c>
      <c r="F28" s="41"/>
    </row>
    <row r="29" spans="1:6" x14ac:dyDescent="0.2">
      <c r="A29" s="7" t="s">
        <v>50</v>
      </c>
      <c r="B29" s="7" t="s">
        <v>51</v>
      </c>
      <c r="C29" s="54">
        <v>5271</v>
      </c>
      <c r="D29" s="54">
        <v>0</v>
      </c>
      <c r="E29" s="54">
        <v>5271</v>
      </c>
      <c r="F29" s="41"/>
    </row>
    <row r="30" spans="1:6" x14ac:dyDescent="0.2">
      <c r="A30" s="7" t="s">
        <v>52</v>
      </c>
      <c r="B30" s="9" t="s">
        <v>53</v>
      </c>
      <c r="C30" s="54">
        <v>932</v>
      </c>
      <c r="D30" s="54">
        <v>0</v>
      </c>
      <c r="E30" s="54">
        <v>932</v>
      </c>
      <c r="F30" s="41"/>
    </row>
    <row r="31" spans="1:6" x14ac:dyDescent="0.2">
      <c r="A31" s="7" t="s">
        <v>54</v>
      </c>
      <c r="B31" s="7" t="s">
        <v>55</v>
      </c>
      <c r="C31" s="54">
        <v>0</v>
      </c>
      <c r="D31" s="54">
        <v>0</v>
      </c>
      <c r="E31" s="54">
        <v>0</v>
      </c>
      <c r="F31" s="41"/>
    </row>
    <row r="32" spans="1:6" ht="25.5" x14ac:dyDescent="0.2">
      <c r="A32" s="7" t="s">
        <v>56</v>
      </c>
      <c r="B32" s="9" t="s">
        <v>57</v>
      </c>
      <c r="C32" s="54">
        <v>0</v>
      </c>
      <c r="D32" s="54">
        <v>0</v>
      </c>
      <c r="E32" s="54">
        <v>0</v>
      </c>
      <c r="F32" s="41"/>
    </row>
    <row r="33" spans="1:6" x14ac:dyDescent="0.2">
      <c r="A33" s="7" t="s">
        <v>58</v>
      </c>
      <c r="B33" s="7" t="s">
        <v>59</v>
      </c>
      <c r="C33" s="54">
        <v>0</v>
      </c>
      <c r="D33" s="54">
        <v>0</v>
      </c>
      <c r="E33" s="54">
        <v>0</v>
      </c>
      <c r="F33" s="41"/>
    </row>
    <row r="34" spans="1:6" x14ac:dyDescent="0.2">
      <c r="A34" s="7" t="s">
        <v>60</v>
      </c>
      <c r="B34" s="9" t="s">
        <v>61</v>
      </c>
      <c r="C34" s="54">
        <v>596884</v>
      </c>
      <c r="D34" s="55">
        <v>0</v>
      </c>
      <c r="E34" s="54">
        <v>596884</v>
      </c>
      <c r="F34" s="41"/>
    </row>
    <row r="35" spans="1:6" x14ac:dyDescent="0.2">
      <c r="A35" s="7" t="s">
        <v>62</v>
      </c>
      <c r="B35" s="7" t="s">
        <v>63</v>
      </c>
      <c r="C35" s="53">
        <f>SUM(C36:C40)</f>
        <v>753305</v>
      </c>
      <c r="D35" s="53">
        <f>SUM(D36:D40)</f>
        <v>0</v>
      </c>
      <c r="E35" s="53">
        <f>SUM(E36:E40)</f>
        <v>753305</v>
      </c>
      <c r="F35" s="41"/>
    </row>
    <row r="36" spans="1:6" x14ac:dyDescent="0.2">
      <c r="A36" s="7" t="s">
        <v>65</v>
      </c>
      <c r="B36" s="7" t="s">
        <v>64</v>
      </c>
      <c r="C36" s="54">
        <v>1750529</v>
      </c>
      <c r="D36" s="55">
        <v>0</v>
      </c>
      <c r="E36" s="54">
        <v>1750529</v>
      </c>
      <c r="F36" s="41"/>
    </row>
    <row r="37" spans="1:6" x14ac:dyDescent="0.2">
      <c r="A37" s="7" t="s">
        <v>67</v>
      </c>
      <c r="B37" s="7" t="s">
        <v>128</v>
      </c>
      <c r="C37" s="54">
        <v>0</v>
      </c>
      <c r="D37" s="54">
        <v>0</v>
      </c>
      <c r="E37" s="54">
        <v>0</v>
      </c>
      <c r="F37" s="41"/>
    </row>
    <row r="38" spans="1:6" x14ac:dyDescent="0.2">
      <c r="A38" s="7" t="s">
        <v>69</v>
      </c>
      <c r="B38" s="10" t="s">
        <v>68</v>
      </c>
      <c r="C38" s="54">
        <v>0</v>
      </c>
      <c r="D38" s="54">
        <v>0</v>
      </c>
      <c r="E38" s="54">
        <v>0</v>
      </c>
      <c r="F38" s="41"/>
    </row>
    <row r="39" spans="1:6" ht="26.25" customHeight="1" x14ac:dyDescent="0.2">
      <c r="A39" s="7" t="s">
        <v>120</v>
      </c>
      <c r="B39" s="23" t="s">
        <v>123</v>
      </c>
      <c r="C39" s="54">
        <v>0</v>
      </c>
      <c r="D39" s="54">
        <v>0</v>
      </c>
      <c r="E39" s="54">
        <v>0</v>
      </c>
      <c r="F39" s="41"/>
    </row>
    <row r="40" spans="1:6" x14ac:dyDescent="0.2">
      <c r="A40" s="7" t="s">
        <v>122</v>
      </c>
      <c r="B40" s="10" t="s">
        <v>70</v>
      </c>
      <c r="C40" s="54">
        <v>-997224</v>
      </c>
      <c r="D40" s="55">
        <v>0</v>
      </c>
      <c r="E40" s="54">
        <v>-997224</v>
      </c>
      <c r="F40" s="41"/>
    </row>
    <row r="41" spans="1:6" x14ac:dyDescent="0.2">
      <c r="A41" s="7" t="s">
        <v>71</v>
      </c>
      <c r="B41" s="7" t="s">
        <v>72</v>
      </c>
      <c r="C41" s="55">
        <v>0</v>
      </c>
      <c r="D41" s="55">
        <v>0</v>
      </c>
      <c r="E41" s="55">
        <v>0</v>
      </c>
      <c r="F41" s="41"/>
    </row>
    <row r="42" spans="1:6" x14ac:dyDescent="0.2">
      <c r="A42" s="7" t="s">
        <v>73</v>
      </c>
      <c r="B42" s="7" t="s">
        <v>74</v>
      </c>
      <c r="C42" s="54">
        <v>2600490</v>
      </c>
      <c r="D42" s="55">
        <v>0</v>
      </c>
      <c r="E42" s="54">
        <v>2600490</v>
      </c>
      <c r="F42" s="41"/>
    </row>
    <row r="43" spans="1:6" s="41" customFormat="1" x14ac:dyDescent="0.2">
      <c r="A43" s="11" t="s">
        <v>75</v>
      </c>
      <c r="B43" s="11" t="s">
        <v>76</v>
      </c>
      <c r="C43" s="54">
        <v>2600490</v>
      </c>
      <c r="D43" s="55">
        <v>0</v>
      </c>
      <c r="E43" s="54">
        <v>2600490</v>
      </c>
    </row>
    <row r="44" spans="1:6" s="41" customFormat="1" x14ac:dyDescent="0.2">
      <c r="A44" s="11"/>
      <c r="B44" s="11"/>
      <c r="C44" s="38"/>
    </row>
    <row r="45" spans="1:6" x14ac:dyDescent="0.2">
      <c r="A45" s="11"/>
      <c r="B45" s="11"/>
      <c r="C45" s="42"/>
    </row>
    <row r="46" spans="1:6" x14ac:dyDescent="0.2">
      <c r="A46" s="11"/>
      <c r="B46" s="11"/>
      <c r="C46" s="42"/>
    </row>
    <row r="47" spans="1:6" x14ac:dyDescent="0.2">
      <c r="A47" s="11"/>
      <c r="B47" s="11"/>
    </row>
    <row r="48" spans="1:6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61"/>
  <sheetViews>
    <sheetView workbookViewId="0">
      <selection activeCell="D13" sqref="D13"/>
    </sheetView>
  </sheetViews>
  <sheetFormatPr defaultRowHeight="12.75" x14ac:dyDescent="0.2"/>
  <cols>
    <col min="1" max="1" width="9.140625" style="41"/>
    <col min="2" max="2" width="72.140625" style="41" customWidth="1"/>
    <col min="3" max="3" width="11.2851562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5" x14ac:dyDescent="0.2">
      <c r="A1" s="56" t="s">
        <v>166</v>
      </c>
      <c r="B1" s="56"/>
      <c r="C1" s="56"/>
    </row>
    <row r="3" spans="1:5" x14ac:dyDescent="0.2">
      <c r="A3" s="57" t="s">
        <v>0</v>
      </c>
      <c r="B3" s="57"/>
      <c r="C3" s="57"/>
    </row>
    <row r="4" spans="1:5" x14ac:dyDescent="0.2">
      <c r="A4" s="58" t="s">
        <v>170</v>
      </c>
      <c r="B4" s="58"/>
      <c r="C4" s="58"/>
    </row>
    <row r="5" spans="1:5" x14ac:dyDescent="0.2">
      <c r="E5" s="43" t="s">
        <v>2</v>
      </c>
    </row>
    <row r="6" spans="1:5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5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5" x14ac:dyDescent="0.2">
      <c r="A8" s="7" t="s">
        <v>8</v>
      </c>
      <c r="B8" s="7" t="s">
        <v>9</v>
      </c>
      <c r="C8" s="53">
        <f>SUM(C9:C21)</f>
        <v>11206810</v>
      </c>
      <c r="D8" s="53">
        <f>SUM(D9:D21)</f>
        <v>-526370</v>
      </c>
      <c r="E8" s="53">
        <f>SUM(E9:E21)</f>
        <v>10680440</v>
      </c>
    </row>
    <row r="9" spans="1:5" x14ac:dyDescent="0.2">
      <c r="A9" s="7" t="s">
        <v>10</v>
      </c>
      <c r="B9" s="7" t="s">
        <v>11</v>
      </c>
      <c r="C9" s="54">
        <v>1284598</v>
      </c>
      <c r="D9" s="55">
        <v>-88</v>
      </c>
      <c r="E9" s="54">
        <v>1284510</v>
      </c>
    </row>
    <row r="10" spans="1:5" x14ac:dyDescent="0.2">
      <c r="A10" s="7" t="s">
        <v>12</v>
      </c>
      <c r="B10" s="9" t="s">
        <v>13</v>
      </c>
      <c r="C10" s="54">
        <v>2026545</v>
      </c>
      <c r="D10" s="55">
        <v>0</v>
      </c>
      <c r="E10" s="54">
        <v>2026545</v>
      </c>
    </row>
    <row r="11" spans="1:5" ht="25.5" x14ac:dyDescent="0.2">
      <c r="A11" s="7" t="s">
        <v>14</v>
      </c>
      <c r="B11" s="9" t="s">
        <v>15</v>
      </c>
      <c r="C11" s="54">
        <v>57998</v>
      </c>
      <c r="D11" s="54">
        <v>-8975</v>
      </c>
      <c r="E11" s="54">
        <v>49023</v>
      </c>
    </row>
    <row r="12" spans="1:5" x14ac:dyDescent="0.2">
      <c r="A12" s="7" t="s">
        <v>16</v>
      </c>
      <c r="B12" s="7" t="s">
        <v>17</v>
      </c>
      <c r="C12" s="54">
        <v>7514384</v>
      </c>
      <c r="D12" s="54">
        <v>-316829</v>
      </c>
      <c r="E12" s="54">
        <v>7197555</v>
      </c>
    </row>
    <row r="13" spans="1:5" x14ac:dyDescent="0.2">
      <c r="A13" s="7" t="s">
        <v>18</v>
      </c>
      <c r="B13" s="7" t="s">
        <v>19</v>
      </c>
      <c r="C13" s="54">
        <v>15128</v>
      </c>
      <c r="D13" s="54">
        <v>-1513</v>
      </c>
      <c r="E13" s="54">
        <v>13615</v>
      </c>
    </row>
    <row r="14" spans="1:5" x14ac:dyDescent="0.2">
      <c r="A14" s="7" t="s">
        <v>20</v>
      </c>
      <c r="B14" s="7" t="s">
        <v>21</v>
      </c>
      <c r="C14" s="54"/>
      <c r="D14" s="55"/>
      <c r="E14" s="54"/>
    </row>
    <row r="15" spans="1:5" x14ac:dyDescent="0.2">
      <c r="A15" s="7" t="s">
        <v>22</v>
      </c>
      <c r="B15" s="7" t="s">
        <v>23</v>
      </c>
      <c r="C15" s="54">
        <v>6162</v>
      </c>
      <c r="D15" s="55">
        <v>-42</v>
      </c>
      <c r="E15" s="54">
        <v>6120</v>
      </c>
    </row>
    <row r="16" spans="1:5" x14ac:dyDescent="0.2">
      <c r="A16" s="7" t="s">
        <v>24</v>
      </c>
      <c r="B16" s="7" t="s">
        <v>25</v>
      </c>
      <c r="C16" s="54">
        <v>147910</v>
      </c>
      <c r="D16" s="54">
        <v>-116706</v>
      </c>
      <c r="E16" s="54">
        <v>31204</v>
      </c>
    </row>
    <row r="17" spans="1:5" x14ac:dyDescent="0.2">
      <c r="A17" s="7" t="s">
        <v>26</v>
      </c>
      <c r="B17" s="9" t="s">
        <v>27</v>
      </c>
      <c r="C17" s="54">
        <v>117038</v>
      </c>
      <c r="D17" s="54">
        <v>-81074</v>
      </c>
      <c r="E17" s="54">
        <v>35964</v>
      </c>
    </row>
    <row r="18" spans="1:5" ht="25.5" x14ac:dyDescent="0.2">
      <c r="A18" s="7" t="s">
        <v>28</v>
      </c>
      <c r="B18" s="9" t="s">
        <v>29</v>
      </c>
      <c r="C18" s="54">
        <v>0</v>
      </c>
      <c r="D18" s="54">
        <v>0</v>
      </c>
      <c r="E18" s="54">
        <v>0</v>
      </c>
    </row>
    <row r="19" spans="1:5" x14ac:dyDescent="0.2">
      <c r="A19" s="7" t="s">
        <v>30</v>
      </c>
      <c r="B19" s="7" t="s">
        <v>31</v>
      </c>
      <c r="C19" s="54">
        <v>4333</v>
      </c>
      <c r="D19" s="55">
        <v>0</v>
      </c>
      <c r="E19" s="54">
        <v>4333</v>
      </c>
    </row>
    <row r="20" spans="1:5" x14ac:dyDescent="0.2">
      <c r="A20" s="7" t="s">
        <v>32</v>
      </c>
      <c r="B20" s="7" t="s">
        <v>33</v>
      </c>
      <c r="C20" s="54">
        <v>32714</v>
      </c>
      <c r="D20" s="55">
        <v>-1143</v>
      </c>
      <c r="E20" s="54">
        <v>31571</v>
      </c>
    </row>
    <row r="21" spans="1:5" x14ac:dyDescent="0.2">
      <c r="A21" s="7" t="s">
        <v>34</v>
      </c>
      <c r="B21" s="7" t="s">
        <v>35</v>
      </c>
      <c r="C21" s="54">
        <v>0</v>
      </c>
      <c r="D21" s="55">
        <v>0</v>
      </c>
      <c r="E21" s="54">
        <v>0</v>
      </c>
    </row>
    <row r="22" spans="1:5" x14ac:dyDescent="0.2">
      <c r="A22" s="7" t="s">
        <v>36</v>
      </c>
      <c r="B22" s="7" t="s">
        <v>37</v>
      </c>
      <c r="C22" s="53">
        <f>+C23+C35</f>
        <v>10680440</v>
      </c>
      <c r="D22" s="53">
        <f>+D23+D35</f>
        <v>0</v>
      </c>
      <c r="E22" s="53">
        <f>+E23+E35</f>
        <v>10680440</v>
      </c>
    </row>
    <row r="23" spans="1:5" x14ac:dyDescent="0.2">
      <c r="A23" s="7" t="s">
        <v>38</v>
      </c>
      <c r="B23" s="7" t="s">
        <v>39</v>
      </c>
      <c r="C23" s="53">
        <f>SUM(C24:C34)</f>
        <v>9917957</v>
      </c>
      <c r="D23" s="53">
        <f>SUM(D24:D34)</f>
        <v>0</v>
      </c>
      <c r="E23" s="53">
        <f>SUM(E24:E34)</f>
        <v>9917957</v>
      </c>
    </row>
    <row r="24" spans="1:5" x14ac:dyDescent="0.2">
      <c r="A24" s="7" t="s">
        <v>40</v>
      </c>
      <c r="B24" s="7" t="s">
        <v>41</v>
      </c>
      <c r="C24" s="54">
        <v>842754</v>
      </c>
      <c r="D24" s="55">
        <v>0</v>
      </c>
      <c r="E24" s="54">
        <v>842754</v>
      </c>
    </row>
    <row r="25" spans="1:5" x14ac:dyDescent="0.2">
      <c r="A25" s="7" t="s">
        <v>42</v>
      </c>
      <c r="B25" s="7" t="s">
        <v>43</v>
      </c>
      <c r="C25" s="54">
        <v>8341288</v>
      </c>
      <c r="D25" s="54">
        <v>0</v>
      </c>
      <c r="E25" s="54">
        <v>8341288</v>
      </c>
    </row>
    <row r="26" spans="1:5" x14ac:dyDescent="0.2">
      <c r="A26" s="7" t="s">
        <v>44</v>
      </c>
      <c r="B26" s="7" t="s">
        <v>45</v>
      </c>
      <c r="C26" s="54">
        <v>146342</v>
      </c>
      <c r="D26" s="54">
        <v>0</v>
      </c>
      <c r="E26" s="54">
        <v>146342</v>
      </c>
    </row>
    <row r="27" spans="1:5" x14ac:dyDescent="0.2">
      <c r="A27" s="7" t="s">
        <v>46</v>
      </c>
      <c r="B27" s="7" t="s">
        <v>47</v>
      </c>
      <c r="C27" s="54">
        <v>0</v>
      </c>
      <c r="D27" s="54">
        <v>0</v>
      </c>
      <c r="E27" s="54">
        <v>0</v>
      </c>
    </row>
    <row r="28" spans="1:5" x14ac:dyDescent="0.2">
      <c r="A28" s="7" t="s">
        <v>48</v>
      </c>
      <c r="B28" s="7" t="s">
        <v>49</v>
      </c>
      <c r="C28" s="54">
        <v>412</v>
      </c>
      <c r="D28" s="54">
        <v>0</v>
      </c>
      <c r="E28" s="54">
        <v>412</v>
      </c>
    </row>
    <row r="29" spans="1:5" x14ac:dyDescent="0.2">
      <c r="A29" s="7" t="s">
        <v>50</v>
      </c>
      <c r="B29" s="7" t="s">
        <v>51</v>
      </c>
      <c r="C29" s="54">
        <v>4753</v>
      </c>
      <c r="D29" s="54">
        <v>0</v>
      </c>
      <c r="E29" s="54">
        <v>4753</v>
      </c>
    </row>
    <row r="30" spans="1:5" x14ac:dyDescent="0.2">
      <c r="A30" s="7" t="s">
        <v>52</v>
      </c>
      <c r="B30" s="9" t="s">
        <v>53</v>
      </c>
      <c r="C30" s="54">
        <v>741</v>
      </c>
      <c r="D30" s="54">
        <v>0</v>
      </c>
      <c r="E30" s="54">
        <v>741</v>
      </c>
    </row>
    <row r="31" spans="1:5" x14ac:dyDescent="0.2">
      <c r="A31" s="7" t="s">
        <v>54</v>
      </c>
      <c r="B31" s="7" t="s">
        <v>55</v>
      </c>
      <c r="C31" s="54">
        <v>0</v>
      </c>
      <c r="D31" s="54">
        <v>0</v>
      </c>
      <c r="E31" s="54">
        <v>0</v>
      </c>
    </row>
    <row r="32" spans="1:5" ht="25.5" x14ac:dyDescent="0.2">
      <c r="A32" s="7" t="s">
        <v>56</v>
      </c>
      <c r="B32" s="9" t="s">
        <v>57</v>
      </c>
      <c r="C32" s="54">
        <v>0</v>
      </c>
      <c r="D32" s="54">
        <v>0</v>
      </c>
      <c r="E32" s="54">
        <v>0</v>
      </c>
    </row>
    <row r="33" spans="1:5" x14ac:dyDescent="0.2">
      <c r="A33" s="7" t="s">
        <v>58</v>
      </c>
      <c r="B33" s="7" t="s">
        <v>59</v>
      </c>
      <c r="C33" s="54">
        <v>0</v>
      </c>
      <c r="D33" s="54">
        <v>0</v>
      </c>
      <c r="E33" s="54">
        <v>0</v>
      </c>
    </row>
    <row r="34" spans="1:5" x14ac:dyDescent="0.2">
      <c r="A34" s="7" t="s">
        <v>60</v>
      </c>
      <c r="B34" s="9" t="s">
        <v>61</v>
      </c>
      <c r="C34" s="54">
        <v>581667</v>
      </c>
      <c r="D34" s="55">
        <v>0</v>
      </c>
      <c r="E34" s="54">
        <v>581667</v>
      </c>
    </row>
    <row r="35" spans="1:5" x14ac:dyDescent="0.2">
      <c r="A35" s="7" t="s">
        <v>62</v>
      </c>
      <c r="B35" s="7" t="s">
        <v>63</v>
      </c>
      <c r="C35" s="53">
        <f>SUM(C36:C40)</f>
        <v>762483</v>
      </c>
      <c r="D35" s="53">
        <f>SUM(D36:D40)</f>
        <v>0</v>
      </c>
      <c r="E35" s="53">
        <f>SUM(E36:E40)</f>
        <v>762483</v>
      </c>
    </row>
    <row r="36" spans="1:5" x14ac:dyDescent="0.2">
      <c r="A36" s="7" t="s">
        <v>65</v>
      </c>
      <c r="B36" s="7" t="s">
        <v>64</v>
      </c>
      <c r="C36" s="54">
        <v>1750529</v>
      </c>
      <c r="D36" s="55">
        <v>0</v>
      </c>
      <c r="E36" s="54">
        <v>1750529</v>
      </c>
    </row>
    <row r="37" spans="1:5" x14ac:dyDescent="0.2">
      <c r="A37" s="7" t="s">
        <v>67</v>
      </c>
      <c r="B37" s="7" t="s">
        <v>128</v>
      </c>
      <c r="C37" s="54">
        <v>0</v>
      </c>
      <c r="D37" s="54">
        <v>0</v>
      </c>
      <c r="E37" s="54">
        <v>0</v>
      </c>
    </row>
    <row r="38" spans="1:5" x14ac:dyDescent="0.2">
      <c r="A38" s="7" t="s">
        <v>69</v>
      </c>
      <c r="B38" s="10" t="s">
        <v>68</v>
      </c>
      <c r="C38" s="54">
        <v>0</v>
      </c>
      <c r="D38" s="54">
        <v>0</v>
      </c>
      <c r="E38" s="54">
        <v>0</v>
      </c>
    </row>
    <row r="39" spans="1:5" ht="26.25" customHeight="1" x14ac:dyDescent="0.2">
      <c r="A39" s="7" t="s">
        <v>120</v>
      </c>
      <c r="B39" s="23" t="s">
        <v>123</v>
      </c>
      <c r="C39" s="54">
        <v>0</v>
      </c>
      <c r="D39" s="54">
        <v>0</v>
      </c>
      <c r="E39" s="54">
        <v>0</v>
      </c>
    </row>
    <row r="40" spans="1:5" x14ac:dyDescent="0.2">
      <c r="A40" s="7" t="s">
        <v>122</v>
      </c>
      <c r="B40" s="10" t="s">
        <v>70</v>
      </c>
      <c r="C40" s="54">
        <v>-988046</v>
      </c>
      <c r="D40" s="55">
        <v>0</v>
      </c>
      <c r="E40" s="54">
        <v>-988046</v>
      </c>
    </row>
    <row r="41" spans="1:5" x14ac:dyDescent="0.2">
      <c r="A41" s="7" t="s">
        <v>71</v>
      </c>
      <c r="B41" s="7" t="s">
        <v>72</v>
      </c>
      <c r="C41" s="55">
        <v>0</v>
      </c>
      <c r="D41" s="55">
        <v>0</v>
      </c>
      <c r="E41" s="55">
        <v>0</v>
      </c>
    </row>
    <row r="42" spans="1:5" x14ac:dyDescent="0.2">
      <c r="A42" s="7" t="s">
        <v>73</v>
      </c>
      <c r="B42" s="7" t="s">
        <v>74</v>
      </c>
      <c r="C42" s="54">
        <v>1255885</v>
      </c>
      <c r="D42" s="55">
        <v>0</v>
      </c>
      <c r="E42" s="54">
        <v>1255885</v>
      </c>
    </row>
    <row r="43" spans="1:5" s="41" customFormat="1" x14ac:dyDescent="0.2">
      <c r="A43" s="11" t="s">
        <v>75</v>
      </c>
      <c r="B43" s="11" t="s">
        <v>76</v>
      </c>
      <c r="C43" s="54">
        <v>1255885</v>
      </c>
      <c r="D43" s="55">
        <v>0</v>
      </c>
      <c r="E43" s="54">
        <v>1255885</v>
      </c>
    </row>
    <row r="44" spans="1:5" s="41" customFormat="1" x14ac:dyDescent="0.2">
      <c r="A44" s="11"/>
      <c r="B44" s="11"/>
      <c r="C44" s="38"/>
    </row>
    <row r="45" spans="1:5" x14ac:dyDescent="0.2">
      <c r="A45" s="11"/>
      <c r="B45" s="11"/>
      <c r="C45" s="42"/>
    </row>
    <row r="46" spans="1:5" x14ac:dyDescent="0.2">
      <c r="A46" s="11"/>
      <c r="B46" s="11"/>
      <c r="C46" s="42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61"/>
  <sheetViews>
    <sheetView tabSelected="1" workbookViewId="0">
      <selection activeCell="A4" sqref="A4:C4"/>
    </sheetView>
  </sheetViews>
  <sheetFormatPr defaultRowHeight="12.75" x14ac:dyDescent="0.2"/>
  <cols>
    <col min="1" max="1" width="9.140625" style="41"/>
    <col min="2" max="2" width="72.140625" style="41" customWidth="1"/>
    <col min="3" max="3" width="11.2851562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5" x14ac:dyDescent="0.2">
      <c r="A1" s="56" t="s">
        <v>166</v>
      </c>
      <c r="B1" s="56"/>
      <c r="C1" s="56"/>
    </row>
    <row r="3" spans="1:5" x14ac:dyDescent="0.2">
      <c r="A3" s="57" t="s">
        <v>0</v>
      </c>
      <c r="B3" s="57"/>
      <c r="C3" s="57"/>
    </row>
    <row r="4" spans="1:5" x14ac:dyDescent="0.2">
      <c r="A4" s="58" t="s">
        <v>167</v>
      </c>
      <c r="B4" s="58"/>
      <c r="C4" s="58"/>
    </row>
    <row r="5" spans="1:5" x14ac:dyDescent="0.2">
      <c r="E5" s="43" t="s">
        <v>2</v>
      </c>
    </row>
    <row r="6" spans="1:5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5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5" x14ac:dyDescent="0.2">
      <c r="A8" s="7" t="s">
        <v>8</v>
      </c>
      <c r="B8" s="7" t="s">
        <v>9</v>
      </c>
      <c r="C8" s="53">
        <f>SUM(C9:C21)</f>
        <v>10774966</v>
      </c>
      <c r="D8" s="53">
        <f>SUM(D9:D21)</f>
        <v>-514077</v>
      </c>
      <c r="E8" s="53">
        <f>SUM(E9:E21)</f>
        <v>10260889</v>
      </c>
    </row>
    <row r="9" spans="1:5" x14ac:dyDescent="0.2">
      <c r="A9" s="7" t="s">
        <v>10</v>
      </c>
      <c r="B9" s="7" t="s">
        <v>11</v>
      </c>
      <c r="C9" s="50">
        <v>1357551</v>
      </c>
      <c r="D9" s="51">
        <v>-100</v>
      </c>
      <c r="E9" s="50">
        <v>1357451</v>
      </c>
    </row>
    <row r="10" spans="1:5" x14ac:dyDescent="0.2">
      <c r="A10" s="7" t="s">
        <v>12</v>
      </c>
      <c r="B10" s="9" t="s">
        <v>13</v>
      </c>
      <c r="C10" s="50">
        <v>1629616</v>
      </c>
      <c r="D10" s="51">
        <v>0</v>
      </c>
      <c r="E10" s="50">
        <v>1629616</v>
      </c>
    </row>
    <row r="11" spans="1:5" ht="25.5" x14ac:dyDescent="0.2">
      <c r="A11" s="7" t="s">
        <v>14</v>
      </c>
      <c r="B11" s="9" t="s">
        <v>15</v>
      </c>
      <c r="C11" s="50">
        <v>24919</v>
      </c>
      <c r="D11" s="51">
        <v>-912</v>
      </c>
      <c r="E11" s="50">
        <v>24007</v>
      </c>
    </row>
    <row r="12" spans="1:5" x14ac:dyDescent="0.2">
      <c r="A12" s="7" t="s">
        <v>16</v>
      </c>
      <c r="B12" s="7" t="s">
        <v>17</v>
      </c>
      <c r="C12" s="50">
        <v>7440486</v>
      </c>
      <c r="D12" s="50">
        <v>-323017</v>
      </c>
      <c r="E12" s="50">
        <v>7117469</v>
      </c>
    </row>
    <row r="13" spans="1:5" x14ac:dyDescent="0.2">
      <c r="A13" s="7" t="s">
        <v>18</v>
      </c>
      <c r="B13" s="7" t="s">
        <v>19</v>
      </c>
      <c r="C13" s="50">
        <v>12200</v>
      </c>
      <c r="D13" s="51">
        <v>-1220</v>
      </c>
      <c r="E13" s="50">
        <v>10980</v>
      </c>
    </row>
    <row r="14" spans="1:5" x14ac:dyDescent="0.2">
      <c r="A14" s="7" t="s">
        <v>20</v>
      </c>
      <c r="B14" s="7" t="s">
        <v>21</v>
      </c>
      <c r="C14" s="50">
        <v>0</v>
      </c>
      <c r="D14" s="51">
        <v>0</v>
      </c>
      <c r="E14" s="50">
        <v>0</v>
      </c>
    </row>
    <row r="15" spans="1:5" x14ac:dyDescent="0.2">
      <c r="A15" s="7" t="s">
        <v>22</v>
      </c>
      <c r="B15" s="7" t="s">
        <v>23</v>
      </c>
      <c r="C15" s="50">
        <v>5909</v>
      </c>
      <c r="D15" s="51">
        <v>-62</v>
      </c>
      <c r="E15" s="50">
        <v>5847</v>
      </c>
    </row>
    <row r="16" spans="1:5" x14ac:dyDescent="0.2">
      <c r="A16" s="7" t="s">
        <v>24</v>
      </c>
      <c r="B16" s="7" t="s">
        <v>25</v>
      </c>
      <c r="C16" s="50">
        <v>143798</v>
      </c>
      <c r="D16" s="50">
        <v>-110260</v>
      </c>
      <c r="E16" s="50">
        <v>33538</v>
      </c>
    </row>
    <row r="17" spans="1:5" x14ac:dyDescent="0.2">
      <c r="A17" s="7" t="s">
        <v>26</v>
      </c>
      <c r="B17" s="9" t="s">
        <v>27</v>
      </c>
      <c r="C17" s="50">
        <v>116826</v>
      </c>
      <c r="D17" s="50">
        <v>-77363</v>
      </c>
      <c r="E17" s="50">
        <v>39463</v>
      </c>
    </row>
    <row r="18" spans="1:5" ht="25.5" x14ac:dyDescent="0.2">
      <c r="A18" s="7" t="s">
        <v>28</v>
      </c>
      <c r="B18" s="9" t="s">
        <v>29</v>
      </c>
      <c r="C18" s="50">
        <v>0</v>
      </c>
      <c r="D18" s="50">
        <v>0</v>
      </c>
      <c r="E18" s="50">
        <v>0</v>
      </c>
    </row>
    <row r="19" spans="1:5" x14ac:dyDescent="0.2">
      <c r="A19" s="7" t="s">
        <v>30</v>
      </c>
      <c r="B19" s="7" t="s">
        <v>31</v>
      </c>
      <c r="C19" s="50">
        <v>4333</v>
      </c>
      <c r="D19" s="51">
        <v>0</v>
      </c>
      <c r="E19" s="50">
        <v>4333</v>
      </c>
    </row>
    <row r="20" spans="1:5" x14ac:dyDescent="0.2">
      <c r="A20" s="7" t="s">
        <v>32</v>
      </c>
      <c r="B20" s="7" t="s">
        <v>33</v>
      </c>
      <c r="C20" s="50">
        <v>39328</v>
      </c>
      <c r="D20" s="51">
        <v>-1143</v>
      </c>
      <c r="E20" s="50">
        <v>38185</v>
      </c>
    </row>
    <row r="21" spans="1:5" x14ac:dyDescent="0.2">
      <c r="A21" s="7" t="s">
        <v>34</v>
      </c>
      <c r="B21" s="7" t="s">
        <v>35</v>
      </c>
      <c r="C21" s="50">
        <v>0</v>
      </c>
      <c r="D21" s="51">
        <v>0</v>
      </c>
      <c r="E21" s="50">
        <v>0</v>
      </c>
    </row>
    <row r="22" spans="1:5" x14ac:dyDescent="0.2">
      <c r="A22" s="7" t="s">
        <v>36</v>
      </c>
      <c r="B22" s="7" t="s">
        <v>37</v>
      </c>
      <c r="C22" s="53">
        <f>+C23+C35</f>
        <v>10260889</v>
      </c>
      <c r="D22" s="53">
        <f>+D23+D35</f>
        <v>0</v>
      </c>
      <c r="E22" s="53">
        <f>+E23+E35</f>
        <v>10260889</v>
      </c>
    </row>
    <row r="23" spans="1:5" x14ac:dyDescent="0.2">
      <c r="A23" s="7" t="s">
        <v>38</v>
      </c>
      <c r="B23" s="7" t="s">
        <v>39</v>
      </c>
      <c r="C23" s="53">
        <f>SUM(C24:C34)</f>
        <v>9492628</v>
      </c>
      <c r="D23" s="53">
        <f>SUM(D24:D34)</f>
        <v>0</v>
      </c>
      <c r="E23" s="53">
        <f>SUM(E24:E34)</f>
        <v>9492628</v>
      </c>
    </row>
    <row r="24" spans="1:5" x14ac:dyDescent="0.2">
      <c r="A24" s="7" t="s">
        <v>40</v>
      </c>
      <c r="B24" s="7" t="s">
        <v>41</v>
      </c>
      <c r="C24" s="50">
        <v>740132</v>
      </c>
      <c r="D24" s="51">
        <v>0</v>
      </c>
      <c r="E24" s="50">
        <v>740132</v>
      </c>
    </row>
    <row r="25" spans="1:5" x14ac:dyDescent="0.2">
      <c r="A25" s="7" t="s">
        <v>42</v>
      </c>
      <c r="B25" s="7" t="s">
        <v>43</v>
      </c>
      <c r="C25" s="50">
        <v>8000966</v>
      </c>
      <c r="D25" s="50">
        <v>0</v>
      </c>
      <c r="E25" s="50">
        <v>8000966</v>
      </c>
    </row>
    <row r="26" spans="1:5" x14ac:dyDescent="0.2">
      <c r="A26" s="7" t="s">
        <v>44</v>
      </c>
      <c r="B26" s="7" t="s">
        <v>45</v>
      </c>
      <c r="C26" s="50">
        <v>176802</v>
      </c>
      <c r="D26" s="50">
        <v>0</v>
      </c>
      <c r="E26" s="50">
        <v>176802</v>
      </c>
    </row>
    <row r="27" spans="1:5" x14ac:dyDescent="0.2">
      <c r="A27" s="7" t="s">
        <v>46</v>
      </c>
      <c r="B27" s="7" t="s">
        <v>47</v>
      </c>
      <c r="C27" s="50">
        <v>0</v>
      </c>
      <c r="D27" s="50">
        <v>0</v>
      </c>
      <c r="E27" s="50">
        <v>0</v>
      </c>
    </row>
    <row r="28" spans="1:5" x14ac:dyDescent="0.2">
      <c r="A28" s="7" t="s">
        <v>48</v>
      </c>
      <c r="B28" s="7" t="s">
        <v>49</v>
      </c>
      <c r="C28" s="50">
        <v>544</v>
      </c>
      <c r="D28" s="50">
        <v>0</v>
      </c>
      <c r="E28" s="50">
        <v>544</v>
      </c>
    </row>
    <row r="29" spans="1:5" x14ac:dyDescent="0.2">
      <c r="A29" s="7" t="s">
        <v>50</v>
      </c>
      <c r="B29" s="7" t="s">
        <v>51</v>
      </c>
      <c r="C29" s="50">
        <v>6822</v>
      </c>
      <c r="D29" s="50">
        <v>0</v>
      </c>
      <c r="E29" s="50">
        <v>6822</v>
      </c>
    </row>
    <row r="30" spans="1:5" x14ac:dyDescent="0.2">
      <c r="A30" s="7" t="s">
        <v>52</v>
      </c>
      <c r="B30" s="9" t="s">
        <v>53</v>
      </c>
      <c r="C30" s="50">
        <v>873</v>
      </c>
      <c r="D30" s="50">
        <v>0</v>
      </c>
      <c r="E30" s="50">
        <v>873</v>
      </c>
    </row>
    <row r="31" spans="1:5" x14ac:dyDescent="0.2">
      <c r="A31" s="7" t="s">
        <v>54</v>
      </c>
      <c r="B31" s="7" t="s">
        <v>55</v>
      </c>
      <c r="C31" s="50">
        <v>0</v>
      </c>
      <c r="D31" s="50">
        <v>0</v>
      </c>
      <c r="E31" s="50">
        <v>0</v>
      </c>
    </row>
    <row r="32" spans="1:5" ht="25.5" x14ac:dyDescent="0.2">
      <c r="A32" s="7" t="s">
        <v>56</v>
      </c>
      <c r="B32" s="9" t="s">
        <v>57</v>
      </c>
      <c r="C32" s="50">
        <v>0</v>
      </c>
      <c r="D32" s="50">
        <v>0</v>
      </c>
      <c r="E32" s="50">
        <v>0</v>
      </c>
    </row>
    <row r="33" spans="1:5" x14ac:dyDescent="0.2">
      <c r="A33" s="7" t="s">
        <v>58</v>
      </c>
      <c r="B33" s="7" t="s">
        <v>59</v>
      </c>
      <c r="C33" s="50">
        <v>0</v>
      </c>
      <c r="D33" s="50">
        <v>0</v>
      </c>
      <c r="E33" s="50">
        <v>0</v>
      </c>
    </row>
    <row r="34" spans="1:5" x14ac:dyDescent="0.2">
      <c r="A34" s="7" t="s">
        <v>60</v>
      </c>
      <c r="B34" s="9" t="s">
        <v>61</v>
      </c>
      <c r="C34" s="50">
        <v>566489</v>
      </c>
      <c r="D34" s="51">
        <v>0</v>
      </c>
      <c r="E34" s="50">
        <v>566489</v>
      </c>
    </row>
    <row r="35" spans="1:5" x14ac:dyDescent="0.2">
      <c r="A35" s="7" t="s">
        <v>62</v>
      </c>
      <c r="B35" s="7" t="s">
        <v>63</v>
      </c>
      <c r="C35" s="53">
        <f>SUM(C36:C40)</f>
        <v>768261</v>
      </c>
      <c r="D35" s="53">
        <f>SUM(D36:D40)</f>
        <v>0</v>
      </c>
      <c r="E35" s="53">
        <f>SUM(E36:E40)</f>
        <v>768261</v>
      </c>
    </row>
    <row r="36" spans="1:5" x14ac:dyDescent="0.2">
      <c r="A36" s="7" t="s">
        <v>65</v>
      </c>
      <c r="B36" s="7" t="s">
        <v>64</v>
      </c>
      <c r="C36" s="50">
        <v>1750529</v>
      </c>
      <c r="D36" s="51">
        <v>0</v>
      </c>
      <c r="E36" s="50">
        <v>1750529</v>
      </c>
    </row>
    <row r="37" spans="1:5" x14ac:dyDescent="0.2">
      <c r="A37" s="7" t="s">
        <v>67</v>
      </c>
      <c r="B37" s="7" t="s">
        <v>128</v>
      </c>
      <c r="C37" s="50">
        <v>0</v>
      </c>
      <c r="D37" s="50">
        <v>0</v>
      </c>
      <c r="E37" s="50">
        <v>0</v>
      </c>
    </row>
    <row r="38" spans="1:5" x14ac:dyDescent="0.2">
      <c r="A38" s="7" t="s">
        <v>69</v>
      </c>
      <c r="B38" s="10" t="s">
        <v>68</v>
      </c>
      <c r="C38" s="50">
        <v>0</v>
      </c>
      <c r="D38" s="50">
        <v>0</v>
      </c>
      <c r="E38" s="50">
        <v>0</v>
      </c>
    </row>
    <row r="39" spans="1:5" ht="26.25" customHeight="1" x14ac:dyDescent="0.2">
      <c r="A39" s="7" t="s">
        <v>120</v>
      </c>
      <c r="B39" s="23" t="s">
        <v>123</v>
      </c>
      <c r="C39" s="50">
        <v>0</v>
      </c>
      <c r="D39" s="50">
        <v>0</v>
      </c>
      <c r="E39" s="50">
        <v>0</v>
      </c>
    </row>
    <row r="40" spans="1:5" x14ac:dyDescent="0.2">
      <c r="A40" s="7" t="s">
        <v>122</v>
      </c>
      <c r="B40" s="10" t="s">
        <v>70</v>
      </c>
      <c r="C40" s="50">
        <v>-982268</v>
      </c>
      <c r="D40" s="51">
        <v>0</v>
      </c>
      <c r="E40" s="50">
        <v>-982268</v>
      </c>
    </row>
    <row r="41" spans="1:5" x14ac:dyDescent="0.2">
      <c r="A41" s="7" t="s">
        <v>71</v>
      </c>
      <c r="B41" s="7" t="s">
        <v>72</v>
      </c>
      <c r="C41" s="51">
        <v>0</v>
      </c>
      <c r="D41" s="51">
        <v>0</v>
      </c>
      <c r="E41" s="51">
        <v>0</v>
      </c>
    </row>
    <row r="42" spans="1:5" x14ac:dyDescent="0.2">
      <c r="A42" s="7" t="s">
        <v>73</v>
      </c>
      <c r="B42" s="7" t="s">
        <v>74</v>
      </c>
      <c r="C42" s="50">
        <v>2594484</v>
      </c>
      <c r="D42" s="51">
        <v>0</v>
      </c>
      <c r="E42" s="50">
        <v>2594484</v>
      </c>
    </row>
    <row r="43" spans="1:5" s="41" customFormat="1" x14ac:dyDescent="0.2">
      <c r="A43" s="11" t="s">
        <v>75</v>
      </c>
      <c r="B43" s="11" t="s">
        <v>76</v>
      </c>
      <c r="C43" s="50">
        <v>2594484</v>
      </c>
      <c r="D43" s="51">
        <v>0</v>
      </c>
      <c r="E43" s="50">
        <v>2594484</v>
      </c>
    </row>
    <row r="44" spans="1:5" s="41" customFormat="1" x14ac:dyDescent="0.2">
      <c r="A44" s="11"/>
      <c r="B44" s="11"/>
      <c r="C44" s="38"/>
    </row>
    <row r="45" spans="1:5" x14ac:dyDescent="0.2">
      <c r="A45" s="11"/>
      <c r="B45" s="11"/>
      <c r="C45" s="42"/>
    </row>
    <row r="46" spans="1:5" x14ac:dyDescent="0.2">
      <c r="A46" s="11"/>
      <c r="B46" s="11"/>
      <c r="C46" s="42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61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72.140625" style="41" customWidth="1"/>
    <col min="3" max="3" width="11.2851562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5" x14ac:dyDescent="0.2">
      <c r="A1" s="56" t="s">
        <v>166</v>
      </c>
      <c r="B1" s="56"/>
      <c r="C1" s="56"/>
    </row>
    <row r="3" spans="1:5" x14ac:dyDescent="0.2">
      <c r="A3" s="57" t="s">
        <v>0</v>
      </c>
      <c r="B3" s="57"/>
      <c r="C3" s="57"/>
    </row>
    <row r="4" spans="1:5" x14ac:dyDescent="0.2">
      <c r="A4" s="58" t="s">
        <v>164</v>
      </c>
      <c r="B4" s="58"/>
      <c r="C4" s="58"/>
    </row>
    <row r="5" spans="1:5" x14ac:dyDescent="0.2">
      <c r="E5" s="43" t="s">
        <v>2</v>
      </c>
    </row>
    <row r="6" spans="1:5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5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5" x14ac:dyDescent="0.2">
      <c r="A8" s="7" t="s">
        <v>8</v>
      </c>
      <c r="B8" s="7" t="s">
        <v>9</v>
      </c>
      <c r="C8" s="53">
        <f>SUM(C9:C21)</f>
        <v>8133899</v>
      </c>
      <c r="D8" s="53">
        <f>SUM(D9:D21)</f>
        <v>-236211</v>
      </c>
      <c r="E8" s="53">
        <f>SUM(E9:E21)</f>
        <v>7897688</v>
      </c>
    </row>
    <row r="9" spans="1:5" x14ac:dyDescent="0.2">
      <c r="A9" s="7" t="s">
        <v>10</v>
      </c>
      <c r="B9" s="7" t="s">
        <v>11</v>
      </c>
      <c r="C9" s="50">
        <v>937125</v>
      </c>
      <c r="D9" s="51">
        <v>-3925</v>
      </c>
      <c r="E9" s="50">
        <v>933200</v>
      </c>
    </row>
    <row r="10" spans="1:5" x14ac:dyDescent="0.2">
      <c r="A10" s="7" t="s">
        <v>12</v>
      </c>
      <c r="B10" s="9" t="s">
        <v>13</v>
      </c>
      <c r="C10" s="50">
        <v>1658293</v>
      </c>
      <c r="D10" s="51">
        <v>0</v>
      </c>
      <c r="E10" s="50">
        <v>1658293</v>
      </c>
    </row>
    <row r="11" spans="1:5" ht="25.5" x14ac:dyDescent="0.2">
      <c r="A11" s="7" t="s">
        <v>14</v>
      </c>
      <c r="B11" s="9" t="s">
        <v>15</v>
      </c>
      <c r="C11" s="50">
        <v>32528</v>
      </c>
      <c r="D11" s="51">
        <v>-1881</v>
      </c>
      <c r="E11" s="50">
        <v>30647</v>
      </c>
    </row>
    <row r="12" spans="1:5" x14ac:dyDescent="0.2">
      <c r="A12" s="7" t="s">
        <v>16</v>
      </c>
      <c r="B12" s="7" t="s">
        <v>17</v>
      </c>
      <c r="C12" s="50">
        <v>5203004</v>
      </c>
      <c r="D12" s="50">
        <v>-51034</v>
      </c>
      <c r="E12" s="50">
        <v>5151970</v>
      </c>
    </row>
    <row r="13" spans="1:5" x14ac:dyDescent="0.2">
      <c r="A13" s="7" t="s">
        <v>18</v>
      </c>
      <c r="B13" s="7" t="s">
        <v>19</v>
      </c>
      <c r="C13" s="50">
        <v>7080</v>
      </c>
      <c r="D13" s="51">
        <v>-708</v>
      </c>
      <c r="E13" s="50">
        <v>6372</v>
      </c>
    </row>
    <row r="14" spans="1:5" x14ac:dyDescent="0.2">
      <c r="A14" s="7" t="s">
        <v>20</v>
      </c>
      <c r="B14" s="7" t="s">
        <v>21</v>
      </c>
      <c r="C14" s="50">
        <v>0</v>
      </c>
      <c r="D14" s="51">
        <v>0</v>
      </c>
      <c r="E14" s="50">
        <v>0</v>
      </c>
    </row>
    <row r="15" spans="1:5" x14ac:dyDescent="0.2">
      <c r="A15" s="7" t="s">
        <v>22</v>
      </c>
      <c r="B15" s="7" t="s">
        <v>23</v>
      </c>
      <c r="C15" s="50">
        <v>5335</v>
      </c>
      <c r="D15" s="51">
        <v>-26</v>
      </c>
      <c r="E15" s="50">
        <v>5309</v>
      </c>
    </row>
    <row r="16" spans="1:5" x14ac:dyDescent="0.2">
      <c r="A16" s="7" t="s">
        <v>24</v>
      </c>
      <c r="B16" s="7" t="s">
        <v>25</v>
      </c>
      <c r="C16" s="50">
        <v>145241</v>
      </c>
      <c r="D16" s="50">
        <v>-103452</v>
      </c>
      <c r="E16" s="50">
        <v>41789</v>
      </c>
    </row>
    <row r="17" spans="1:5" x14ac:dyDescent="0.2">
      <c r="A17" s="7" t="s">
        <v>26</v>
      </c>
      <c r="B17" s="9" t="s">
        <v>27</v>
      </c>
      <c r="C17" s="50">
        <v>107121</v>
      </c>
      <c r="D17" s="50">
        <v>-74373</v>
      </c>
      <c r="E17" s="50">
        <v>32748</v>
      </c>
    </row>
    <row r="18" spans="1:5" ht="25.5" x14ac:dyDescent="0.2">
      <c r="A18" s="7" t="s">
        <v>28</v>
      </c>
      <c r="B18" s="9" t="s">
        <v>29</v>
      </c>
      <c r="C18" s="50">
        <v>0</v>
      </c>
      <c r="D18" s="50">
        <v>0</v>
      </c>
      <c r="E18" s="50">
        <v>0</v>
      </c>
    </row>
    <row r="19" spans="1:5" x14ac:dyDescent="0.2">
      <c r="A19" s="7" t="s">
        <v>30</v>
      </c>
      <c r="B19" s="7" t="s">
        <v>31</v>
      </c>
      <c r="C19" s="50">
        <v>1656</v>
      </c>
      <c r="D19" s="51">
        <v>0</v>
      </c>
      <c r="E19" s="50">
        <v>1656</v>
      </c>
    </row>
    <row r="20" spans="1:5" x14ac:dyDescent="0.2">
      <c r="A20" s="7" t="s">
        <v>32</v>
      </c>
      <c r="B20" s="7" t="s">
        <v>33</v>
      </c>
      <c r="C20" s="50">
        <v>36516</v>
      </c>
      <c r="D20" s="51">
        <v>-812</v>
      </c>
      <c r="E20" s="50">
        <v>35704</v>
      </c>
    </row>
    <row r="21" spans="1:5" x14ac:dyDescent="0.2">
      <c r="A21" s="7" t="s">
        <v>34</v>
      </c>
      <c r="B21" s="7" t="s">
        <v>35</v>
      </c>
      <c r="C21" s="50">
        <v>0</v>
      </c>
      <c r="D21" s="51">
        <v>0</v>
      </c>
      <c r="E21" s="50">
        <v>0</v>
      </c>
    </row>
    <row r="22" spans="1:5" x14ac:dyDescent="0.2">
      <c r="A22" s="7" t="s">
        <v>36</v>
      </c>
      <c r="B22" s="7" t="s">
        <v>37</v>
      </c>
      <c r="C22" s="53">
        <f>+C23+C35</f>
        <v>7897688</v>
      </c>
      <c r="D22" s="53">
        <f>+D23+D35</f>
        <v>0</v>
      </c>
      <c r="E22" s="53">
        <f>+E23+E35</f>
        <v>7897688</v>
      </c>
    </row>
    <row r="23" spans="1:5" x14ac:dyDescent="0.2">
      <c r="A23" s="7" t="s">
        <v>38</v>
      </c>
      <c r="B23" s="7" t="s">
        <v>39</v>
      </c>
      <c r="C23" s="53">
        <f>SUM(C24:C34)</f>
        <v>6854840</v>
      </c>
      <c r="D23" s="53">
        <f>SUM(D24:D34)</f>
        <v>0</v>
      </c>
      <c r="E23" s="53">
        <f>SUM(E24:E34)</f>
        <v>6854840</v>
      </c>
    </row>
    <row r="24" spans="1:5" x14ac:dyDescent="0.2">
      <c r="A24" s="7" t="s">
        <v>40</v>
      </c>
      <c r="B24" s="7" t="s">
        <v>41</v>
      </c>
      <c r="C24" s="50">
        <v>701087</v>
      </c>
      <c r="D24" s="51">
        <v>0</v>
      </c>
      <c r="E24" s="50">
        <v>701087</v>
      </c>
    </row>
    <row r="25" spans="1:5" x14ac:dyDescent="0.2">
      <c r="A25" s="7" t="s">
        <v>42</v>
      </c>
      <c r="B25" s="7" t="s">
        <v>43</v>
      </c>
      <c r="C25" s="50">
        <v>5618200</v>
      </c>
      <c r="D25" s="50">
        <v>0</v>
      </c>
      <c r="E25" s="50">
        <v>5618200</v>
      </c>
    </row>
    <row r="26" spans="1:5" x14ac:dyDescent="0.2">
      <c r="A26" s="7" t="s">
        <v>44</v>
      </c>
      <c r="B26" s="7" t="s">
        <v>45</v>
      </c>
      <c r="C26" s="50">
        <v>144526</v>
      </c>
      <c r="D26" s="50">
        <v>0</v>
      </c>
      <c r="E26" s="50">
        <v>144526</v>
      </c>
    </row>
    <row r="27" spans="1:5" x14ac:dyDescent="0.2">
      <c r="A27" s="7" t="s">
        <v>46</v>
      </c>
      <c r="B27" s="7" t="s">
        <v>47</v>
      </c>
      <c r="C27" s="50">
        <v>0</v>
      </c>
      <c r="D27" s="50">
        <v>0</v>
      </c>
      <c r="E27" s="50">
        <v>0</v>
      </c>
    </row>
    <row r="28" spans="1:5" x14ac:dyDescent="0.2">
      <c r="A28" s="7" t="s">
        <v>48</v>
      </c>
      <c r="B28" s="7" t="s">
        <v>49</v>
      </c>
      <c r="C28" s="50">
        <v>300</v>
      </c>
      <c r="D28" s="50">
        <v>0</v>
      </c>
      <c r="E28" s="50">
        <v>300</v>
      </c>
    </row>
    <row r="29" spans="1:5" x14ac:dyDescent="0.2">
      <c r="A29" s="7" t="s">
        <v>50</v>
      </c>
      <c r="B29" s="7" t="s">
        <v>51</v>
      </c>
      <c r="C29" s="50">
        <v>6098</v>
      </c>
      <c r="D29" s="50">
        <v>0</v>
      </c>
      <c r="E29" s="50">
        <v>6098</v>
      </c>
    </row>
    <row r="30" spans="1:5" x14ac:dyDescent="0.2">
      <c r="A30" s="7" t="s">
        <v>52</v>
      </c>
      <c r="B30" s="9" t="s">
        <v>53</v>
      </c>
      <c r="C30" s="50">
        <v>76</v>
      </c>
      <c r="D30" s="50">
        <v>0</v>
      </c>
      <c r="E30" s="50">
        <v>76</v>
      </c>
    </row>
    <row r="31" spans="1:5" x14ac:dyDescent="0.2">
      <c r="A31" s="7" t="s">
        <v>54</v>
      </c>
      <c r="B31" s="7" t="s">
        <v>55</v>
      </c>
      <c r="C31" s="50">
        <v>0</v>
      </c>
      <c r="D31" s="50">
        <v>0</v>
      </c>
      <c r="E31" s="50">
        <v>0</v>
      </c>
    </row>
    <row r="32" spans="1:5" ht="25.5" x14ac:dyDescent="0.2">
      <c r="A32" s="7" t="s">
        <v>56</v>
      </c>
      <c r="B32" s="9" t="s">
        <v>57</v>
      </c>
      <c r="C32" s="50">
        <v>0</v>
      </c>
      <c r="D32" s="50">
        <v>0</v>
      </c>
      <c r="E32" s="50">
        <v>0</v>
      </c>
    </row>
    <row r="33" spans="1:5" x14ac:dyDescent="0.2">
      <c r="A33" s="7" t="s">
        <v>58</v>
      </c>
      <c r="B33" s="7" t="s">
        <v>59</v>
      </c>
      <c r="C33" s="50">
        <v>0</v>
      </c>
      <c r="D33" s="50">
        <v>0</v>
      </c>
      <c r="E33" s="50">
        <v>0</v>
      </c>
    </row>
    <row r="34" spans="1:5" x14ac:dyDescent="0.2">
      <c r="A34" s="7" t="s">
        <v>60</v>
      </c>
      <c r="B34" s="9" t="s">
        <v>61</v>
      </c>
      <c r="C34" s="50">
        <v>384553</v>
      </c>
      <c r="D34" s="51">
        <v>0</v>
      </c>
      <c r="E34" s="50">
        <v>384553</v>
      </c>
    </row>
    <row r="35" spans="1:5" x14ac:dyDescent="0.2">
      <c r="A35" s="7" t="s">
        <v>62</v>
      </c>
      <c r="B35" s="7" t="s">
        <v>63</v>
      </c>
      <c r="C35" s="53">
        <f>SUM(C36:C40)</f>
        <v>1042848</v>
      </c>
      <c r="D35" s="53">
        <f>SUM(D36:D40)</f>
        <v>0</v>
      </c>
      <c r="E35" s="53">
        <f>SUM(E36:E40)</f>
        <v>1042848</v>
      </c>
    </row>
    <row r="36" spans="1:5" x14ac:dyDescent="0.2">
      <c r="A36" s="7" t="s">
        <v>65</v>
      </c>
      <c r="B36" s="7" t="s">
        <v>64</v>
      </c>
      <c r="C36" s="50">
        <v>1750529</v>
      </c>
      <c r="D36" s="51">
        <v>0</v>
      </c>
      <c r="E36" s="50">
        <v>1750529</v>
      </c>
    </row>
    <row r="37" spans="1:5" x14ac:dyDescent="0.2">
      <c r="A37" s="7" t="s">
        <v>67</v>
      </c>
      <c r="B37" s="7" t="s">
        <v>128</v>
      </c>
      <c r="C37" s="50">
        <v>0</v>
      </c>
      <c r="D37" s="50">
        <v>0</v>
      </c>
      <c r="E37" s="50">
        <v>0</v>
      </c>
    </row>
    <row r="38" spans="1:5" x14ac:dyDescent="0.2">
      <c r="A38" s="7" t="s">
        <v>69</v>
      </c>
      <c r="B38" s="10" t="s">
        <v>68</v>
      </c>
      <c r="C38" s="50">
        <v>0</v>
      </c>
      <c r="D38" s="50">
        <v>0</v>
      </c>
      <c r="E38" s="50">
        <v>0</v>
      </c>
    </row>
    <row r="39" spans="1:5" ht="26.25" customHeight="1" x14ac:dyDescent="0.2">
      <c r="A39" s="7" t="s">
        <v>120</v>
      </c>
      <c r="B39" s="23" t="s">
        <v>123</v>
      </c>
      <c r="C39" s="50">
        <v>0</v>
      </c>
      <c r="D39" s="50">
        <v>0</v>
      </c>
      <c r="E39" s="50">
        <v>0</v>
      </c>
    </row>
    <row r="40" spans="1:5" x14ac:dyDescent="0.2">
      <c r="A40" s="7" t="s">
        <v>122</v>
      </c>
      <c r="B40" s="10" t="s">
        <v>70</v>
      </c>
      <c r="C40" s="50">
        <v>-707681</v>
      </c>
      <c r="D40" s="51">
        <v>0</v>
      </c>
      <c r="E40" s="50">
        <v>-707681</v>
      </c>
    </row>
    <row r="41" spans="1:5" x14ac:dyDescent="0.2">
      <c r="A41" s="7" t="s">
        <v>71</v>
      </c>
      <c r="B41" s="7" t="s">
        <v>72</v>
      </c>
      <c r="C41" s="51">
        <v>0</v>
      </c>
      <c r="D41" s="51">
        <v>0</v>
      </c>
      <c r="E41" s="51">
        <v>0</v>
      </c>
    </row>
    <row r="42" spans="1:5" x14ac:dyDescent="0.2">
      <c r="A42" s="7" t="s">
        <v>73</v>
      </c>
      <c r="B42" s="7" t="s">
        <v>74</v>
      </c>
      <c r="C42" s="50">
        <v>1839746</v>
      </c>
      <c r="D42" s="51">
        <v>0</v>
      </c>
      <c r="E42" s="50">
        <v>1839746</v>
      </c>
    </row>
    <row r="43" spans="1:5" s="41" customFormat="1" x14ac:dyDescent="0.2">
      <c r="A43" s="11" t="s">
        <v>75</v>
      </c>
      <c r="B43" s="11" t="s">
        <v>76</v>
      </c>
      <c r="C43" s="50">
        <v>1839746</v>
      </c>
      <c r="D43" s="51">
        <v>0</v>
      </c>
      <c r="E43" s="50">
        <v>1839746</v>
      </c>
    </row>
    <row r="44" spans="1:5" s="41" customFormat="1" x14ac:dyDescent="0.2">
      <c r="A44" s="11"/>
      <c r="B44" s="11"/>
      <c r="C44" s="38"/>
    </row>
    <row r="45" spans="1:5" x14ac:dyDescent="0.2">
      <c r="A45" s="11"/>
      <c r="B45" s="11"/>
      <c r="C45" s="42"/>
    </row>
    <row r="46" spans="1:5" x14ac:dyDescent="0.2">
      <c r="A46" s="11"/>
      <c r="B46" s="11"/>
      <c r="C46" s="42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61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72.140625" style="41" customWidth="1"/>
    <col min="3" max="3" width="11.2851562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5" x14ac:dyDescent="0.2">
      <c r="A1" s="56" t="s">
        <v>77</v>
      </c>
      <c r="B1" s="56"/>
      <c r="C1" s="56"/>
    </row>
    <row r="3" spans="1:5" x14ac:dyDescent="0.2">
      <c r="A3" s="57" t="s">
        <v>0</v>
      </c>
      <c r="B3" s="57"/>
      <c r="C3" s="57"/>
    </row>
    <row r="4" spans="1:5" x14ac:dyDescent="0.2">
      <c r="A4" s="58" t="s">
        <v>162</v>
      </c>
      <c r="B4" s="58"/>
      <c r="C4" s="58"/>
    </row>
    <row r="5" spans="1:5" x14ac:dyDescent="0.2">
      <c r="E5" s="43" t="s">
        <v>2</v>
      </c>
    </row>
    <row r="6" spans="1:5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5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5" x14ac:dyDescent="0.2">
      <c r="A8" s="7" t="s">
        <v>8</v>
      </c>
      <c r="B8" s="7" t="s">
        <v>9</v>
      </c>
      <c r="C8" s="53">
        <f>SUM(C9:C21)</f>
        <v>9407671</v>
      </c>
      <c r="D8" s="53">
        <f>SUM(D9:D21)</f>
        <v>-211635</v>
      </c>
      <c r="E8" s="53">
        <f>SUM(E9:E21)</f>
        <v>9196036</v>
      </c>
    </row>
    <row r="9" spans="1:5" x14ac:dyDescent="0.2">
      <c r="A9" s="7" t="s">
        <v>10</v>
      </c>
      <c r="B9" s="7" t="s">
        <v>11</v>
      </c>
      <c r="C9" s="50">
        <v>1521261</v>
      </c>
      <c r="D9" s="51">
        <v>-95</v>
      </c>
      <c r="E9" s="50">
        <v>1521166</v>
      </c>
    </row>
    <row r="10" spans="1:5" x14ac:dyDescent="0.2">
      <c r="A10" s="7" t="s">
        <v>12</v>
      </c>
      <c r="B10" s="9" t="s">
        <v>13</v>
      </c>
      <c r="C10" s="50">
        <v>2826112</v>
      </c>
      <c r="D10" s="51">
        <v>0</v>
      </c>
      <c r="E10" s="50">
        <v>2826112</v>
      </c>
    </row>
    <row r="11" spans="1:5" ht="25.5" x14ac:dyDescent="0.2">
      <c r="A11" s="7" t="s">
        <v>14</v>
      </c>
      <c r="B11" s="9" t="s">
        <v>15</v>
      </c>
      <c r="C11" s="50">
        <v>6545</v>
      </c>
      <c r="D11" s="51">
        <v>-1036</v>
      </c>
      <c r="E11" s="50">
        <v>5509</v>
      </c>
    </row>
    <row r="12" spans="1:5" x14ac:dyDescent="0.2">
      <c r="A12" s="7" t="s">
        <v>16</v>
      </c>
      <c r="B12" s="7" t="s">
        <v>17</v>
      </c>
      <c r="C12" s="50">
        <v>4639836</v>
      </c>
      <c r="D12" s="50">
        <v>-41733</v>
      </c>
      <c r="E12" s="50">
        <v>4598103</v>
      </c>
    </row>
    <row r="13" spans="1:5" x14ac:dyDescent="0.2">
      <c r="A13" s="7" t="s">
        <v>18</v>
      </c>
      <c r="B13" s="7" t="s">
        <v>19</v>
      </c>
      <c r="C13" s="50">
        <v>104640</v>
      </c>
      <c r="D13" s="51">
        <v>-94</v>
      </c>
      <c r="E13" s="50">
        <v>104546</v>
      </c>
    </row>
    <row r="14" spans="1:5" x14ac:dyDescent="0.2">
      <c r="A14" s="7" t="s">
        <v>20</v>
      </c>
      <c r="B14" s="7" t="s">
        <v>21</v>
      </c>
      <c r="C14" s="50">
        <v>0</v>
      </c>
      <c r="D14" s="51">
        <v>0</v>
      </c>
      <c r="E14" s="50">
        <v>0</v>
      </c>
    </row>
    <row r="15" spans="1:5" x14ac:dyDescent="0.2">
      <c r="A15" s="7" t="s">
        <v>22</v>
      </c>
      <c r="B15" s="7" t="s">
        <v>23</v>
      </c>
      <c r="C15" s="50">
        <v>4832</v>
      </c>
      <c r="D15" s="51">
        <v>-23</v>
      </c>
      <c r="E15" s="50">
        <v>4809</v>
      </c>
    </row>
    <row r="16" spans="1:5" x14ac:dyDescent="0.2">
      <c r="A16" s="7" t="s">
        <v>24</v>
      </c>
      <c r="B16" s="7" t="s">
        <v>25</v>
      </c>
      <c r="C16" s="50">
        <v>140894</v>
      </c>
      <c r="D16" s="50">
        <v>-96483</v>
      </c>
      <c r="E16" s="50">
        <v>44411</v>
      </c>
    </row>
    <row r="17" spans="1:5" x14ac:dyDescent="0.2">
      <c r="A17" s="7" t="s">
        <v>26</v>
      </c>
      <c r="B17" s="9" t="s">
        <v>27</v>
      </c>
      <c r="C17" s="50">
        <v>100862</v>
      </c>
      <c r="D17" s="50">
        <v>-71383</v>
      </c>
      <c r="E17" s="50">
        <v>29479</v>
      </c>
    </row>
    <row r="18" spans="1:5" ht="25.5" x14ac:dyDescent="0.2">
      <c r="A18" s="7" t="s">
        <v>28</v>
      </c>
      <c r="B18" s="9" t="s">
        <v>29</v>
      </c>
      <c r="C18" s="50">
        <v>0</v>
      </c>
      <c r="D18" s="50">
        <v>0</v>
      </c>
      <c r="E18" s="50">
        <v>0</v>
      </c>
    </row>
    <row r="19" spans="1:5" x14ac:dyDescent="0.2">
      <c r="A19" s="7" t="s">
        <v>30</v>
      </c>
      <c r="B19" s="7" t="s">
        <v>31</v>
      </c>
      <c r="C19" s="50">
        <v>1657</v>
      </c>
      <c r="D19" s="51">
        <v>0</v>
      </c>
      <c r="E19" s="50">
        <v>1657</v>
      </c>
    </row>
    <row r="20" spans="1:5" x14ac:dyDescent="0.2">
      <c r="A20" s="7" t="s">
        <v>32</v>
      </c>
      <c r="B20" s="7" t="s">
        <v>33</v>
      </c>
      <c r="C20" s="50">
        <v>61032</v>
      </c>
      <c r="D20" s="51">
        <v>-788</v>
      </c>
      <c r="E20" s="50">
        <v>60244</v>
      </c>
    </row>
    <row r="21" spans="1:5" x14ac:dyDescent="0.2">
      <c r="A21" s="7" t="s">
        <v>34</v>
      </c>
      <c r="B21" s="7" t="s">
        <v>35</v>
      </c>
      <c r="C21" s="50">
        <v>0</v>
      </c>
      <c r="D21" s="51">
        <v>0</v>
      </c>
      <c r="E21" s="50">
        <f>+C21+D21</f>
        <v>0</v>
      </c>
    </row>
    <row r="22" spans="1:5" x14ac:dyDescent="0.2">
      <c r="A22" s="7" t="s">
        <v>36</v>
      </c>
      <c r="B22" s="7" t="s">
        <v>37</v>
      </c>
      <c r="C22" s="53">
        <f>+C23+C35</f>
        <v>9196036</v>
      </c>
      <c r="D22" s="53">
        <f>+D23+D35</f>
        <v>0</v>
      </c>
      <c r="E22" s="53">
        <f>+E23+E35</f>
        <v>9196036</v>
      </c>
    </row>
    <row r="23" spans="1:5" x14ac:dyDescent="0.2">
      <c r="A23" s="7" t="s">
        <v>38</v>
      </c>
      <c r="B23" s="7" t="s">
        <v>39</v>
      </c>
      <c r="C23" s="53">
        <f>SUM(C24:C34)</f>
        <v>8099962</v>
      </c>
      <c r="D23" s="53">
        <f>SUM(D24:D34)</f>
        <v>0</v>
      </c>
      <c r="E23" s="53">
        <f>SUM(E24:E34)</f>
        <v>8099962</v>
      </c>
    </row>
    <row r="24" spans="1:5" x14ac:dyDescent="0.2">
      <c r="A24" s="7" t="s">
        <v>40</v>
      </c>
      <c r="B24" s="7" t="s">
        <v>41</v>
      </c>
      <c r="C24" s="50">
        <v>1331891</v>
      </c>
      <c r="D24" s="51">
        <v>0</v>
      </c>
      <c r="E24" s="50">
        <v>1331891</v>
      </c>
    </row>
    <row r="25" spans="1:5" x14ac:dyDescent="0.2">
      <c r="A25" s="7" t="s">
        <v>42</v>
      </c>
      <c r="B25" s="7" t="s">
        <v>43</v>
      </c>
      <c r="C25" s="50">
        <v>6319774</v>
      </c>
      <c r="D25" s="50">
        <v>0</v>
      </c>
      <c r="E25" s="50">
        <v>6319774</v>
      </c>
    </row>
    <row r="26" spans="1:5" x14ac:dyDescent="0.2">
      <c r="A26" s="7" t="s">
        <v>44</v>
      </c>
      <c r="B26" s="7" t="s">
        <v>45</v>
      </c>
      <c r="C26" s="50">
        <v>72237</v>
      </c>
      <c r="D26" s="50">
        <v>0</v>
      </c>
      <c r="E26" s="50">
        <v>72237</v>
      </c>
    </row>
    <row r="27" spans="1:5" x14ac:dyDescent="0.2">
      <c r="A27" s="7" t="s">
        <v>46</v>
      </c>
      <c r="B27" s="7" t="s">
        <v>47</v>
      </c>
      <c r="C27" s="50">
        <v>0</v>
      </c>
      <c r="D27" s="50">
        <v>0</v>
      </c>
      <c r="E27" s="50">
        <v>0</v>
      </c>
    </row>
    <row r="28" spans="1:5" x14ac:dyDescent="0.2">
      <c r="A28" s="7" t="s">
        <v>48</v>
      </c>
      <c r="B28" s="7" t="s">
        <v>49</v>
      </c>
      <c r="C28" s="50">
        <v>2818</v>
      </c>
      <c r="D28" s="50">
        <v>0</v>
      </c>
      <c r="E28" s="50">
        <v>2818</v>
      </c>
    </row>
    <row r="29" spans="1:5" x14ac:dyDescent="0.2">
      <c r="A29" s="7" t="s">
        <v>50</v>
      </c>
      <c r="B29" s="7" t="s">
        <v>51</v>
      </c>
      <c r="C29" s="50">
        <v>4998</v>
      </c>
      <c r="D29" s="50">
        <v>0</v>
      </c>
      <c r="E29" s="50">
        <v>4998</v>
      </c>
    </row>
    <row r="30" spans="1:5" x14ac:dyDescent="0.2">
      <c r="A30" s="7" t="s">
        <v>52</v>
      </c>
      <c r="B30" s="9" t="s">
        <v>53</v>
      </c>
      <c r="C30" s="50">
        <v>811</v>
      </c>
      <c r="D30" s="50">
        <v>0</v>
      </c>
      <c r="E30" s="50">
        <v>811</v>
      </c>
    </row>
    <row r="31" spans="1:5" x14ac:dyDescent="0.2">
      <c r="A31" s="7" t="s">
        <v>54</v>
      </c>
      <c r="B31" s="7" t="s">
        <v>55</v>
      </c>
      <c r="C31" s="50">
        <v>0</v>
      </c>
      <c r="D31" s="50">
        <v>0</v>
      </c>
      <c r="E31" s="50">
        <v>0</v>
      </c>
    </row>
    <row r="32" spans="1:5" ht="25.5" x14ac:dyDescent="0.2">
      <c r="A32" s="7" t="s">
        <v>56</v>
      </c>
      <c r="B32" s="9" t="s">
        <v>57</v>
      </c>
      <c r="C32" s="50">
        <v>0</v>
      </c>
      <c r="D32" s="50">
        <v>0</v>
      </c>
      <c r="E32" s="50">
        <v>0</v>
      </c>
    </row>
    <row r="33" spans="1:5" x14ac:dyDescent="0.2">
      <c r="A33" s="7" t="s">
        <v>58</v>
      </c>
      <c r="B33" s="7" t="s">
        <v>59</v>
      </c>
      <c r="C33" s="50">
        <v>0</v>
      </c>
      <c r="D33" s="50">
        <v>0</v>
      </c>
      <c r="E33" s="50">
        <v>0</v>
      </c>
    </row>
    <row r="34" spans="1:5" x14ac:dyDescent="0.2">
      <c r="A34" s="7" t="s">
        <v>60</v>
      </c>
      <c r="B34" s="9" t="s">
        <v>61</v>
      </c>
      <c r="C34" s="50">
        <v>367433</v>
      </c>
      <c r="D34" s="51">
        <v>0</v>
      </c>
      <c r="E34" s="50">
        <v>367433</v>
      </c>
    </row>
    <row r="35" spans="1:5" x14ac:dyDescent="0.2">
      <c r="A35" s="7" t="s">
        <v>62</v>
      </c>
      <c r="B35" s="7" t="s">
        <v>63</v>
      </c>
      <c r="C35" s="53">
        <f>SUM(C36:C40)</f>
        <v>1096074</v>
      </c>
      <c r="D35" s="53">
        <f>SUM(D36:D40)</f>
        <v>0</v>
      </c>
      <c r="E35" s="53">
        <f>SUM(E36:E40)</f>
        <v>1096074</v>
      </c>
    </row>
    <row r="36" spans="1:5" x14ac:dyDescent="0.2">
      <c r="A36" s="7" t="s">
        <v>65</v>
      </c>
      <c r="B36" s="7" t="s">
        <v>64</v>
      </c>
      <c r="C36" s="50">
        <v>1750529</v>
      </c>
      <c r="D36" s="51">
        <v>0</v>
      </c>
      <c r="E36" s="50">
        <v>1750529</v>
      </c>
    </row>
    <row r="37" spans="1:5" x14ac:dyDescent="0.2">
      <c r="A37" s="7" t="s">
        <v>67</v>
      </c>
      <c r="B37" s="7" t="s">
        <v>128</v>
      </c>
      <c r="C37" s="50">
        <v>0</v>
      </c>
      <c r="D37" s="51">
        <v>0</v>
      </c>
      <c r="E37" s="50">
        <v>0</v>
      </c>
    </row>
    <row r="38" spans="1:5" x14ac:dyDescent="0.2">
      <c r="A38" s="7" t="s">
        <v>69</v>
      </c>
      <c r="B38" s="10" t="s">
        <v>68</v>
      </c>
      <c r="C38" s="50">
        <v>0</v>
      </c>
      <c r="D38" s="50">
        <v>0</v>
      </c>
      <c r="E38" s="50">
        <v>0</v>
      </c>
    </row>
    <row r="39" spans="1:5" ht="26.25" customHeight="1" x14ac:dyDescent="0.2">
      <c r="A39" s="7" t="s">
        <v>120</v>
      </c>
      <c r="B39" s="23" t="s">
        <v>123</v>
      </c>
      <c r="C39" s="50">
        <v>0</v>
      </c>
      <c r="D39" s="50">
        <v>0</v>
      </c>
      <c r="E39" s="50">
        <v>0</v>
      </c>
    </row>
    <row r="40" spans="1:5" x14ac:dyDescent="0.2">
      <c r="A40" s="7" t="s">
        <v>122</v>
      </c>
      <c r="B40" s="10" t="s">
        <v>70</v>
      </c>
      <c r="C40" s="50">
        <v>-654455</v>
      </c>
      <c r="D40" s="51">
        <v>0</v>
      </c>
      <c r="E40" s="50">
        <v>-654455</v>
      </c>
    </row>
    <row r="41" spans="1:5" x14ac:dyDescent="0.2">
      <c r="A41" s="7" t="s">
        <v>71</v>
      </c>
      <c r="B41" s="7" t="s">
        <v>72</v>
      </c>
      <c r="C41" s="51">
        <v>0</v>
      </c>
      <c r="D41" s="51">
        <v>0</v>
      </c>
      <c r="E41" s="51">
        <v>0</v>
      </c>
    </row>
    <row r="42" spans="1:5" x14ac:dyDescent="0.2">
      <c r="A42" s="7" t="s">
        <v>73</v>
      </c>
      <c r="B42" s="7" t="s">
        <v>74</v>
      </c>
      <c r="C42" s="50">
        <v>935662</v>
      </c>
      <c r="D42" s="51">
        <v>0</v>
      </c>
      <c r="E42" s="50">
        <v>935662</v>
      </c>
    </row>
    <row r="43" spans="1:5" s="41" customFormat="1" x14ac:dyDescent="0.2">
      <c r="A43" s="11" t="s">
        <v>75</v>
      </c>
      <c r="B43" s="11" t="s">
        <v>76</v>
      </c>
      <c r="C43" s="50">
        <v>935662</v>
      </c>
      <c r="D43" s="51">
        <v>0</v>
      </c>
      <c r="E43" s="50">
        <v>935662</v>
      </c>
    </row>
    <row r="44" spans="1:5" s="41" customFormat="1" x14ac:dyDescent="0.2">
      <c r="A44" s="11"/>
      <c r="B44" s="11"/>
      <c r="C44" s="38"/>
    </row>
    <row r="45" spans="1:5" x14ac:dyDescent="0.2">
      <c r="A45" s="11"/>
      <c r="B45" s="11"/>
      <c r="C45" s="42"/>
    </row>
    <row r="46" spans="1:5" x14ac:dyDescent="0.2">
      <c r="A46" s="11"/>
      <c r="B46" s="11"/>
      <c r="C46" s="42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E61"/>
  <sheetViews>
    <sheetView workbookViewId="0">
      <selection activeCell="C16" sqref="C16"/>
    </sheetView>
  </sheetViews>
  <sheetFormatPr defaultRowHeight="12.75" x14ac:dyDescent="0.2"/>
  <cols>
    <col min="1" max="1" width="9.140625" style="41"/>
    <col min="2" max="2" width="72.140625" style="41" customWidth="1"/>
    <col min="3" max="3" width="11.2851562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5" x14ac:dyDescent="0.2">
      <c r="A1" s="56" t="s">
        <v>77</v>
      </c>
      <c r="B1" s="56"/>
      <c r="C1" s="56"/>
    </row>
    <row r="3" spans="1:5" x14ac:dyDescent="0.2">
      <c r="A3" s="57" t="s">
        <v>0</v>
      </c>
      <c r="B3" s="57"/>
      <c r="C3" s="57"/>
    </row>
    <row r="4" spans="1:5" x14ac:dyDescent="0.2">
      <c r="A4" s="58" t="s">
        <v>160</v>
      </c>
      <c r="B4" s="58"/>
      <c r="C4" s="58"/>
    </row>
    <row r="5" spans="1:5" x14ac:dyDescent="0.2">
      <c r="E5" s="43" t="s">
        <v>2</v>
      </c>
    </row>
    <row r="6" spans="1:5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5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5" x14ac:dyDescent="0.2">
      <c r="A8" s="7" t="s">
        <v>8</v>
      </c>
      <c r="B8" s="7" t="s">
        <v>9</v>
      </c>
      <c r="C8" s="21">
        <f>SUM(C9:C21)</f>
        <v>7810919</v>
      </c>
      <c r="D8" s="21">
        <f>SUM(D9:D21)</f>
        <v>-190309</v>
      </c>
      <c r="E8" s="21">
        <f>SUM(E9:E21)</f>
        <v>7620610</v>
      </c>
    </row>
    <row r="9" spans="1:5" x14ac:dyDescent="0.2">
      <c r="A9" s="7" t="s">
        <v>10</v>
      </c>
      <c r="B9" s="7" t="s">
        <v>11</v>
      </c>
      <c r="C9" s="50">
        <v>1318010</v>
      </c>
      <c r="D9" s="51">
        <v>-132</v>
      </c>
      <c r="E9" s="50">
        <v>1317878</v>
      </c>
    </row>
    <row r="10" spans="1:5" x14ac:dyDescent="0.2">
      <c r="A10" s="7" t="s">
        <v>12</v>
      </c>
      <c r="B10" s="9" t="s">
        <v>13</v>
      </c>
      <c r="C10" s="50">
        <v>2287840</v>
      </c>
      <c r="D10" s="51">
        <v>0</v>
      </c>
      <c r="E10" s="50">
        <v>2287840</v>
      </c>
    </row>
    <row r="11" spans="1:5" ht="25.5" x14ac:dyDescent="0.2">
      <c r="A11" s="7" t="s">
        <v>14</v>
      </c>
      <c r="B11" s="9" t="s">
        <v>15</v>
      </c>
      <c r="C11" s="50">
        <v>4860</v>
      </c>
      <c r="D11" s="51">
        <v>-588</v>
      </c>
      <c r="E11" s="50">
        <v>4272</v>
      </c>
    </row>
    <row r="12" spans="1:5" x14ac:dyDescent="0.2">
      <c r="A12" s="7" t="s">
        <v>16</v>
      </c>
      <c r="B12" s="7" t="s">
        <v>17</v>
      </c>
      <c r="C12" s="50">
        <v>3706631</v>
      </c>
      <c r="D12" s="50">
        <v>-30711</v>
      </c>
      <c r="E12" s="50">
        <v>3675920</v>
      </c>
    </row>
    <row r="13" spans="1:5" x14ac:dyDescent="0.2">
      <c r="A13" s="7" t="s">
        <v>18</v>
      </c>
      <c r="B13" s="7" t="s">
        <v>19</v>
      </c>
      <c r="C13" s="50">
        <v>104640</v>
      </c>
      <c r="D13" s="51">
        <v>-94</v>
      </c>
      <c r="E13" s="50">
        <v>104546</v>
      </c>
    </row>
    <row r="14" spans="1:5" x14ac:dyDescent="0.2">
      <c r="A14" s="7" t="s">
        <v>20</v>
      </c>
      <c r="B14" s="7" t="s">
        <v>21</v>
      </c>
      <c r="C14" s="50">
        <v>0</v>
      </c>
      <c r="D14" s="51">
        <v>0</v>
      </c>
      <c r="E14" s="50">
        <v>0</v>
      </c>
    </row>
    <row r="15" spans="1:5" x14ac:dyDescent="0.2">
      <c r="A15" s="7" t="s">
        <v>22</v>
      </c>
      <c r="B15" s="7" t="s">
        <v>23</v>
      </c>
      <c r="C15" s="50">
        <v>94224</v>
      </c>
      <c r="D15" s="51">
        <v>-20</v>
      </c>
      <c r="E15" s="50">
        <v>94204</v>
      </c>
    </row>
    <row r="16" spans="1:5" x14ac:dyDescent="0.2">
      <c r="A16" s="7" t="s">
        <v>24</v>
      </c>
      <c r="B16" s="7" t="s">
        <v>25</v>
      </c>
      <c r="C16" s="50">
        <v>138115</v>
      </c>
      <c r="D16" s="50">
        <v>-89602</v>
      </c>
      <c r="E16" s="50">
        <v>48513</v>
      </c>
    </row>
    <row r="17" spans="1:5" x14ac:dyDescent="0.2">
      <c r="A17" s="7" t="s">
        <v>26</v>
      </c>
      <c r="B17" s="9" t="s">
        <v>27</v>
      </c>
      <c r="C17" s="50">
        <v>99994</v>
      </c>
      <c r="D17" s="50">
        <v>-68405</v>
      </c>
      <c r="E17" s="50">
        <v>31589</v>
      </c>
    </row>
    <row r="18" spans="1:5" ht="25.5" x14ac:dyDescent="0.2">
      <c r="A18" s="7" t="s">
        <v>28</v>
      </c>
      <c r="B18" s="9" t="s">
        <v>29</v>
      </c>
      <c r="C18" s="50">
        <v>0</v>
      </c>
      <c r="D18" s="50">
        <v>0</v>
      </c>
      <c r="E18" s="50">
        <v>0</v>
      </c>
    </row>
    <row r="19" spans="1:5" x14ac:dyDescent="0.2">
      <c r="A19" s="7" t="s">
        <v>30</v>
      </c>
      <c r="B19" s="7" t="s">
        <v>31</v>
      </c>
      <c r="C19" s="50">
        <v>1656</v>
      </c>
      <c r="D19" s="51">
        <v>0</v>
      </c>
      <c r="E19" s="50">
        <v>1656</v>
      </c>
    </row>
    <row r="20" spans="1:5" x14ac:dyDescent="0.2">
      <c r="A20" s="7" t="s">
        <v>32</v>
      </c>
      <c r="B20" s="7" t="s">
        <v>33</v>
      </c>
      <c r="C20" s="50">
        <v>54949</v>
      </c>
      <c r="D20" s="51">
        <v>-757</v>
      </c>
      <c r="E20" s="50">
        <v>54192</v>
      </c>
    </row>
    <row r="21" spans="1:5" x14ac:dyDescent="0.2">
      <c r="A21" s="7" t="s">
        <v>34</v>
      </c>
      <c r="B21" s="7" t="s">
        <v>35</v>
      </c>
      <c r="C21" s="50">
        <v>0</v>
      </c>
      <c r="D21" s="51">
        <v>0</v>
      </c>
      <c r="E21" s="50">
        <f>+C21+D21</f>
        <v>0</v>
      </c>
    </row>
    <row r="22" spans="1:5" x14ac:dyDescent="0.2">
      <c r="A22" s="7" t="s">
        <v>36</v>
      </c>
      <c r="B22" s="7" t="s">
        <v>37</v>
      </c>
      <c r="C22" s="21">
        <f>+C23+C35</f>
        <v>7620610</v>
      </c>
      <c r="D22" s="21">
        <f>+D23+D35</f>
        <v>0</v>
      </c>
      <c r="E22" s="21">
        <f>+E23+E35</f>
        <v>7620610</v>
      </c>
    </row>
    <row r="23" spans="1:5" x14ac:dyDescent="0.2">
      <c r="A23" s="7" t="s">
        <v>38</v>
      </c>
      <c r="B23" s="7" t="s">
        <v>39</v>
      </c>
      <c r="C23" s="21">
        <f>SUM(C24:C34)</f>
        <v>6465021</v>
      </c>
      <c r="D23" s="21">
        <f>SUM(D24:D34)</f>
        <v>0</v>
      </c>
      <c r="E23" s="21">
        <f>SUM(E24:E34)</f>
        <v>6465021</v>
      </c>
    </row>
    <row r="24" spans="1:5" x14ac:dyDescent="0.2">
      <c r="A24" s="7" t="s">
        <v>40</v>
      </c>
      <c r="B24" s="7" t="s">
        <v>41</v>
      </c>
      <c r="C24" s="50">
        <v>1085333</v>
      </c>
      <c r="D24" s="51">
        <v>0</v>
      </c>
      <c r="E24" s="50">
        <v>1085333</v>
      </c>
    </row>
    <row r="25" spans="1:5" x14ac:dyDescent="0.2">
      <c r="A25" s="7" t="s">
        <v>42</v>
      </c>
      <c r="B25" s="7" t="s">
        <v>43</v>
      </c>
      <c r="C25" s="50">
        <v>4897358</v>
      </c>
      <c r="D25" s="51">
        <v>0</v>
      </c>
      <c r="E25" s="50">
        <v>4897358</v>
      </c>
    </row>
    <row r="26" spans="1:5" x14ac:dyDescent="0.2">
      <c r="A26" s="7" t="s">
        <v>44</v>
      </c>
      <c r="B26" s="7" t="s">
        <v>45</v>
      </c>
      <c r="C26" s="50">
        <v>141456</v>
      </c>
      <c r="D26" s="51">
        <v>0</v>
      </c>
      <c r="E26" s="50">
        <v>141456</v>
      </c>
    </row>
    <row r="27" spans="1:5" x14ac:dyDescent="0.2">
      <c r="A27" s="7" t="s">
        <v>46</v>
      </c>
      <c r="B27" s="7" t="s">
        <v>47</v>
      </c>
      <c r="C27" s="50">
        <v>0</v>
      </c>
      <c r="D27" s="51">
        <v>0</v>
      </c>
      <c r="E27" s="50">
        <v>0</v>
      </c>
    </row>
    <row r="28" spans="1:5" x14ac:dyDescent="0.2">
      <c r="A28" s="7" t="s">
        <v>48</v>
      </c>
      <c r="B28" s="7" t="s">
        <v>49</v>
      </c>
      <c r="C28" s="51">
        <v>257</v>
      </c>
      <c r="D28" s="51">
        <v>0</v>
      </c>
      <c r="E28" s="51">
        <v>257</v>
      </c>
    </row>
    <row r="29" spans="1:5" x14ac:dyDescent="0.2">
      <c r="A29" s="7" t="s">
        <v>50</v>
      </c>
      <c r="B29" s="7" t="s">
        <v>51</v>
      </c>
      <c r="C29" s="50">
        <v>3625</v>
      </c>
      <c r="D29" s="51">
        <v>0</v>
      </c>
      <c r="E29" s="50">
        <v>3625</v>
      </c>
    </row>
    <row r="30" spans="1:5" x14ac:dyDescent="0.2">
      <c r="A30" s="7" t="s">
        <v>52</v>
      </c>
      <c r="B30" s="9" t="s">
        <v>53</v>
      </c>
      <c r="C30" s="51">
        <v>903</v>
      </c>
      <c r="D30" s="51">
        <v>0</v>
      </c>
      <c r="E30" s="51">
        <v>903</v>
      </c>
    </row>
    <row r="31" spans="1:5" x14ac:dyDescent="0.2">
      <c r="A31" s="7" t="s">
        <v>54</v>
      </c>
      <c r="B31" s="7" t="s">
        <v>55</v>
      </c>
      <c r="C31" s="51">
        <v>0</v>
      </c>
      <c r="D31" s="51">
        <v>0</v>
      </c>
      <c r="E31" s="51">
        <v>0</v>
      </c>
    </row>
    <row r="32" spans="1:5" ht="25.5" x14ac:dyDescent="0.2">
      <c r="A32" s="7" t="s">
        <v>56</v>
      </c>
      <c r="B32" s="9" t="s">
        <v>57</v>
      </c>
      <c r="C32" s="51">
        <v>0</v>
      </c>
      <c r="D32" s="51">
        <v>0</v>
      </c>
      <c r="E32" s="51">
        <v>0</v>
      </c>
    </row>
    <row r="33" spans="1:5" x14ac:dyDescent="0.2">
      <c r="A33" s="7" t="s">
        <v>58</v>
      </c>
      <c r="B33" s="7" t="s">
        <v>59</v>
      </c>
      <c r="C33" s="51">
        <v>0</v>
      </c>
      <c r="D33" s="51">
        <v>0</v>
      </c>
      <c r="E33" s="51">
        <v>0</v>
      </c>
    </row>
    <row r="34" spans="1:5" x14ac:dyDescent="0.2">
      <c r="A34" s="7" t="s">
        <v>60</v>
      </c>
      <c r="B34" s="9" t="s">
        <v>61</v>
      </c>
      <c r="C34" s="50">
        <v>336089</v>
      </c>
      <c r="D34" s="51">
        <v>0</v>
      </c>
      <c r="E34" s="50">
        <v>336089</v>
      </c>
    </row>
    <row r="35" spans="1:5" x14ac:dyDescent="0.2">
      <c r="A35" s="7" t="s">
        <v>62</v>
      </c>
      <c r="B35" s="7" t="s">
        <v>63</v>
      </c>
      <c r="C35" s="21">
        <f>SUM(C36:C40)</f>
        <v>1155589</v>
      </c>
      <c r="D35" s="21">
        <f>SUM(D36:D40)</f>
        <v>0</v>
      </c>
      <c r="E35" s="21">
        <f>SUM(E36:E40)</f>
        <v>1155589</v>
      </c>
    </row>
    <row r="36" spans="1:5" x14ac:dyDescent="0.2">
      <c r="A36" s="7" t="s">
        <v>65</v>
      </c>
      <c r="B36" s="7" t="s">
        <v>64</v>
      </c>
      <c r="C36" s="50">
        <v>1750529</v>
      </c>
      <c r="D36" s="51">
        <v>0</v>
      </c>
      <c r="E36" s="50">
        <v>1750529</v>
      </c>
    </row>
    <row r="37" spans="1:5" x14ac:dyDescent="0.2">
      <c r="A37" s="7" t="s">
        <v>67</v>
      </c>
      <c r="B37" s="7" t="s">
        <v>128</v>
      </c>
      <c r="C37" s="50">
        <v>0</v>
      </c>
      <c r="D37" s="51">
        <v>0</v>
      </c>
      <c r="E37" s="50">
        <v>0</v>
      </c>
    </row>
    <row r="38" spans="1:5" x14ac:dyDescent="0.2">
      <c r="A38" s="7" t="s">
        <v>69</v>
      </c>
      <c r="B38" s="10" t="s">
        <v>68</v>
      </c>
      <c r="C38" s="50">
        <v>0</v>
      </c>
      <c r="D38" s="51">
        <v>0</v>
      </c>
      <c r="E38" s="50">
        <v>0</v>
      </c>
    </row>
    <row r="39" spans="1:5" ht="26.25" customHeight="1" x14ac:dyDescent="0.2">
      <c r="A39" s="7" t="s">
        <v>120</v>
      </c>
      <c r="B39" s="23" t="s">
        <v>123</v>
      </c>
      <c r="C39" s="50">
        <v>0</v>
      </c>
      <c r="D39" s="51">
        <v>0</v>
      </c>
      <c r="E39" s="50">
        <v>0</v>
      </c>
    </row>
    <row r="40" spans="1:5" x14ac:dyDescent="0.2">
      <c r="A40" s="7" t="s">
        <v>122</v>
      </c>
      <c r="B40" s="10" t="s">
        <v>70</v>
      </c>
      <c r="C40" s="50">
        <v>-594940</v>
      </c>
      <c r="D40" s="51">
        <v>0</v>
      </c>
      <c r="E40" s="50">
        <v>-594940</v>
      </c>
    </row>
    <row r="41" spans="1:5" x14ac:dyDescent="0.2">
      <c r="A41" s="7" t="s">
        <v>71</v>
      </c>
      <c r="B41" s="7" t="s">
        <v>72</v>
      </c>
      <c r="C41" s="51">
        <v>0</v>
      </c>
      <c r="D41" s="51">
        <v>0</v>
      </c>
      <c r="E41" s="51">
        <v>0</v>
      </c>
    </row>
    <row r="42" spans="1:5" x14ac:dyDescent="0.2">
      <c r="A42" s="7" t="s">
        <v>73</v>
      </c>
      <c r="B42" s="7" t="s">
        <v>74</v>
      </c>
      <c r="C42" s="50">
        <v>856828</v>
      </c>
      <c r="D42" s="51">
        <v>0</v>
      </c>
      <c r="E42" s="50">
        <v>856828</v>
      </c>
    </row>
    <row r="43" spans="1:5" s="41" customFormat="1" x14ac:dyDescent="0.2">
      <c r="A43" s="11" t="s">
        <v>75</v>
      </c>
      <c r="B43" s="11" t="s">
        <v>76</v>
      </c>
      <c r="C43" s="50">
        <v>856828</v>
      </c>
      <c r="D43" s="51">
        <v>0</v>
      </c>
      <c r="E43" s="50">
        <v>856828</v>
      </c>
    </row>
    <row r="44" spans="1:5" s="41" customFormat="1" x14ac:dyDescent="0.2">
      <c r="A44" s="11"/>
      <c r="B44" s="11"/>
      <c r="C44" s="38"/>
    </row>
    <row r="45" spans="1:5" x14ac:dyDescent="0.2">
      <c r="A45" s="11"/>
      <c r="B45" s="11"/>
      <c r="C45" s="42"/>
    </row>
    <row r="46" spans="1:5" x14ac:dyDescent="0.2">
      <c r="A46" s="11"/>
      <c r="B46" s="11"/>
      <c r="C46" s="42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E61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72.140625" style="41" customWidth="1"/>
    <col min="3" max="3" width="11.2851562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5" x14ac:dyDescent="0.2">
      <c r="A1" s="56" t="s">
        <v>77</v>
      </c>
      <c r="B1" s="56"/>
      <c r="C1" s="56"/>
    </row>
    <row r="3" spans="1:5" x14ac:dyDescent="0.2">
      <c r="A3" s="57" t="s">
        <v>0</v>
      </c>
      <c r="B3" s="57"/>
      <c r="C3" s="57"/>
    </row>
    <row r="4" spans="1:5" x14ac:dyDescent="0.2">
      <c r="A4" s="58" t="s">
        <v>158</v>
      </c>
      <c r="B4" s="58"/>
      <c r="C4" s="58"/>
    </row>
    <row r="5" spans="1:5" x14ac:dyDescent="0.2">
      <c r="E5" s="43" t="s">
        <v>2</v>
      </c>
    </row>
    <row r="6" spans="1:5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5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5" x14ac:dyDescent="0.2">
      <c r="A8" s="7" t="s">
        <v>8</v>
      </c>
      <c r="B8" s="7" t="s">
        <v>9</v>
      </c>
      <c r="C8" s="21">
        <f>SUM(C9:C21)</f>
        <v>7569976</v>
      </c>
      <c r="D8" s="21">
        <f>SUM(D9:D21)</f>
        <v>-172776</v>
      </c>
      <c r="E8" s="21">
        <f>SUM(E9:E21)</f>
        <v>7397200</v>
      </c>
    </row>
    <row r="9" spans="1:5" x14ac:dyDescent="0.2">
      <c r="A9" s="7" t="s">
        <v>10</v>
      </c>
      <c r="B9" s="7" t="s">
        <v>11</v>
      </c>
      <c r="C9" s="50">
        <v>1106842</v>
      </c>
      <c r="D9" s="51">
        <v>-76</v>
      </c>
      <c r="E9" s="50">
        <f>+C9+D9</f>
        <v>1106766</v>
      </c>
    </row>
    <row r="10" spans="1:5" x14ac:dyDescent="0.2">
      <c r="A10" s="7" t="s">
        <v>12</v>
      </c>
      <c r="B10" s="9" t="s">
        <v>13</v>
      </c>
      <c r="C10" s="50">
        <v>2101334</v>
      </c>
      <c r="D10" s="51">
        <v>0</v>
      </c>
      <c r="E10" s="50">
        <f t="shared" ref="E10:E21" si="0">+C10+D10</f>
        <v>2101334</v>
      </c>
    </row>
    <row r="11" spans="1:5" ht="25.5" x14ac:dyDescent="0.2">
      <c r="A11" s="7" t="s">
        <v>14</v>
      </c>
      <c r="B11" s="9" t="s">
        <v>15</v>
      </c>
      <c r="C11" s="50">
        <v>15715</v>
      </c>
      <c r="D11" s="51">
        <v>-419</v>
      </c>
      <c r="E11" s="50">
        <f t="shared" si="0"/>
        <v>15296</v>
      </c>
    </row>
    <row r="12" spans="1:5" x14ac:dyDescent="0.2">
      <c r="A12" s="7" t="s">
        <v>16</v>
      </c>
      <c r="B12" s="7" t="s">
        <v>17</v>
      </c>
      <c r="C12" s="50">
        <v>3995154</v>
      </c>
      <c r="D12" s="50">
        <v>-22965</v>
      </c>
      <c r="E12" s="50">
        <f t="shared" si="0"/>
        <v>3972189</v>
      </c>
    </row>
    <row r="13" spans="1:5" x14ac:dyDescent="0.2">
      <c r="A13" s="7" t="s">
        <v>18</v>
      </c>
      <c r="B13" s="7" t="s">
        <v>19</v>
      </c>
      <c r="C13" s="50">
        <v>104640</v>
      </c>
      <c r="D13" s="51">
        <v>-94</v>
      </c>
      <c r="E13" s="50">
        <f t="shared" si="0"/>
        <v>104546</v>
      </c>
    </row>
    <row r="14" spans="1:5" x14ac:dyDescent="0.2">
      <c r="A14" s="7" t="s">
        <v>20</v>
      </c>
      <c r="B14" s="7" t="s">
        <v>21</v>
      </c>
      <c r="C14" s="50">
        <v>0</v>
      </c>
      <c r="D14" s="51">
        <v>0</v>
      </c>
      <c r="E14" s="50">
        <f t="shared" si="0"/>
        <v>0</v>
      </c>
    </row>
    <row r="15" spans="1:5" x14ac:dyDescent="0.2">
      <c r="A15" s="7" t="s">
        <v>22</v>
      </c>
      <c r="B15" s="7" t="s">
        <v>23</v>
      </c>
      <c r="C15" s="50">
        <v>4283</v>
      </c>
      <c r="D15" s="51">
        <v>-21</v>
      </c>
      <c r="E15" s="50">
        <f t="shared" si="0"/>
        <v>4262</v>
      </c>
    </row>
    <row r="16" spans="1:5" x14ac:dyDescent="0.2">
      <c r="A16" s="7" t="s">
        <v>24</v>
      </c>
      <c r="B16" s="7" t="s">
        <v>25</v>
      </c>
      <c r="C16" s="50">
        <v>128410</v>
      </c>
      <c r="D16" s="50">
        <v>-83026</v>
      </c>
      <c r="E16" s="50">
        <f t="shared" si="0"/>
        <v>45384</v>
      </c>
    </row>
    <row r="17" spans="1:5" x14ac:dyDescent="0.2">
      <c r="A17" s="7" t="s">
        <v>26</v>
      </c>
      <c r="B17" s="9" t="s">
        <v>27</v>
      </c>
      <c r="C17" s="50">
        <v>99993</v>
      </c>
      <c r="D17" s="50">
        <v>-65424</v>
      </c>
      <c r="E17" s="50">
        <f t="shared" si="0"/>
        <v>34569</v>
      </c>
    </row>
    <row r="18" spans="1:5" ht="25.5" x14ac:dyDescent="0.2">
      <c r="A18" s="7" t="s">
        <v>28</v>
      </c>
      <c r="B18" s="9" t="s">
        <v>29</v>
      </c>
      <c r="C18" s="50">
        <v>0</v>
      </c>
      <c r="D18" s="50">
        <v>0</v>
      </c>
      <c r="E18" s="50">
        <f t="shared" si="0"/>
        <v>0</v>
      </c>
    </row>
    <row r="19" spans="1:5" x14ac:dyDescent="0.2">
      <c r="A19" s="7" t="s">
        <v>30</v>
      </c>
      <c r="B19" s="7" t="s">
        <v>31</v>
      </c>
      <c r="C19" s="50">
        <v>1656</v>
      </c>
      <c r="D19" s="51">
        <v>0</v>
      </c>
      <c r="E19" s="50">
        <f t="shared" si="0"/>
        <v>1656</v>
      </c>
    </row>
    <row r="20" spans="1:5" x14ac:dyDescent="0.2">
      <c r="A20" s="7" t="s">
        <v>32</v>
      </c>
      <c r="B20" s="7" t="s">
        <v>33</v>
      </c>
      <c r="C20" s="50">
        <v>11949</v>
      </c>
      <c r="D20" s="51">
        <v>-751</v>
      </c>
      <c r="E20" s="50">
        <f t="shared" si="0"/>
        <v>11198</v>
      </c>
    </row>
    <row r="21" spans="1:5" x14ac:dyDescent="0.2">
      <c r="A21" s="7" t="s">
        <v>34</v>
      </c>
      <c r="B21" s="7" t="s">
        <v>35</v>
      </c>
      <c r="C21" s="50">
        <v>0</v>
      </c>
      <c r="D21" s="51">
        <v>0</v>
      </c>
      <c r="E21" s="50">
        <f t="shared" si="0"/>
        <v>0</v>
      </c>
    </row>
    <row r="22" spans="1:5" x14ac:dyDescent="0.2">
      <c r="A22" s="7" t="s">
        <v>36</v>
      </c>
      <c r="B22" s="7" t="s">
        <v>37</v>
      </c>
      <c r="C22" s="21">
        <f>+C23+C35</f>
        <v>7397200</v>
      </c>
      <c r="D22" s="21">
        <f>+D23+D35</f>
        <v>0</v>
      </c>
      <c r="E22" s="21">
        <f>+E23+E35</f>
        <v>7397200</v>
      </c>
    </row>
    <row r="23" spans="1:5" x14ac:dyDescent="0.2">
      <c r="A23" s="7" t="s">
        <v>38</v>
      </c>
      <c r="B23" s="7" t="s">
        <v>39</v>
      </c>
      <c r="C23" s="21">
        <f>SUM(C24:C34)</f>
        <v>6256720</v>
      </c>
      <c r="D23" s="21">
        <f>SUM(D24:D34)</f>
        <v>0</v>
      </c>
      <c r="E23" s="21">
        <f>SUM(E24:E34)</f>
        <v>6256720</v>
      </c>
    </row>
    <row r="24" spans="1:5" x14ac:dyDescent="0.2">
      <c r="A24" s="7" t="s">
        <v>40</v>
      </c>
      <c r="B24" s="7" t="s">
        <v>41</v>
      </c>
      <c r="C24" s="50">
        <v>700500</v>
      </c>
      <c r="D24" s="51">
        <v>0</v>
      </c>
      <c r="E24" s="50">
        <f>+C24</f>
        <v>700500</v>
      </c>
    </row>
    <row r="25" spans="1:5" x14ac:dyDescent="0.2">
      <c r="A25" s="7" t="s">
        <v>42</v>
      </c>
      <c r="B25" s="7" t="s">
        <v>43</v>
      </c>
      <c r="C25" s="50">
        <v>5202706</v>
      </c>
      <c r="D25" s="51">
        <v>0</v>
      </c>
      <c r="E25" s="50">
        <f t="shared" ref="E25:E34" si="1">+C25</f>
        <v>5202706</v>
      </c>
    </row>
    <row r="26" spans="1:5" x14ac:dyDescent="0.2">
      <c r="A26" s="7" t="s">
        <v>44</v>
      </c>
      <c r="B26" s="7" t="s">
        <v>45</v>
      </c>
      <c r="C26" s="50">
        <v>51424</v>
      </c>
      <c r="D26" s="51">
        <v>0</v>
      </c>
      <c r="E26" s="50">
        <f t="shared" si="1"/>
        <v>51424</v>
      </c>
    </row>
    <row r="27" spans="1:5" x14ac:dyDescent="0.2">
      <c r="A27" s="7" t="s">
        <v>46</v>
      </c>
      <c r="B27" s="7" t="s">
        <v>47</v>
      </c>
      <c r="C27" s="50">
        <v>0</v>
      </c>
      <c r="D27" s="51">
        <v>0</v>
      </c>
      <c r="E27" s="50">
        <f t="shared" si="1"/>
        <v>0</v>
      </c>
    </row>
    <row r="28" spans="1:5" x14ac:dyDescent="0.2">
      <c r="A28" s="7" t="s">
        <v>48</v>
      </c>
      <c r="B28" s="7" t="s">
        <v>49</v>
      </c>
      <c r="C28" s="50">
        <v>1865</v>
      </c>
      <c r="D28" s="51">
        <v>0</v>
      </c>
      <c r="E28" s="50">
        <f t="shared" si="1"/>
        <v>1865</v>
      </c>
    </row>
    <row r="29" spans="1:5" x14ac:dyDescent="0.2">
      <c r="A29" s="7" t="s">
        <v>50</v>
      </c>
      <c r="B29" s="7" t="s">
        <v>51</v>
      </c>
      <c r="C29" s="50">
        <v>3705</v>
      </c>
      <c r="D29" s="51">
        <v>0</v>
      </c>
      <c r="E29" s="50">
        <f t="shared" si="1"/>
        <v>3705</v>
      </c>
    </row>
    <row r="30" spans="1:5" x14ac:dyDescent="0.2">
      <c r="A30" s="7" t="s">
        <v>52</v>
      </c>
      <c r="B30" s="9" t="s">
        <v>53</v>
      </c>
      <c r="C30" s="51">
        <v>53</v>
      </c>
      <c r="D30" s="51">
        <v>0</v>
      </c>
      <c r="E30" s="50">
        <f t="shared" si="1"/>
        <v>53</v>
      </c>
    </row>
    <row r="31" spans="1:5" x14ac:dyDescent="0.2">
      <c r="A31" s="7" t="s">
        <v>54</v>
      </c>
      <c r="B31" s="7" t="s">
        <v>55</v>
      </c>
      <c r="C31" s="51">
        <v>0</v>
      </c>
      <c r="D31" s="51">
        <v>0</v>
      </c>
      <c r="E31" s="50">
        <f t="shared" si="1"/>
        <v>0</v>
      </c>
    </row>
    <row r="32" spans="1:5" ht="25.5" x14ac:dyDescent="0.2">
      <c r="A32" s="7" t="s">
        <v>56</v>
      </c>
      <c r="B32" s="9" t="s">
        <v>57</v>
      </c>
      <c r="C32" s="51">
        <v>0</v>
      </c>
      <c r="D32" s="51">
        <v>0</v>
      </c>
      <c r="E32" s="50">
        <f t="shared" si="1"/>
        <v>0</v>
      </c>
    </row>
    <row r="33" spans="1:5" x14ac:dyDescent="0.2">
      <c r="A33" s="7" t="s">
        <v>58</v>
      </c>
      <c r="B33" s="7" t="s">
        <v>59</v>
      </c>
      <c r="C33" s="51">
        <v>0</v>
      </c>
      <c r="D33" s="51">
        <v>0</v>
      </c>
      <c r="E33" s="50">
        <f t="shared" si="1"/>
        <v>0</v>
      </c>
    </row>
    <row r="34" spans="1:5" x14ac:dyDescent="0.2">
      <c r="A34" s="7" t="s">
        <v>60</v>
      </c>
      <c r="B34" s="9" t="s">
        <v>61</v>
      </c>
      <c r="C34" s="50">
        <v>296467</v>
      </c>
      <c r="D34" s="51">
        <v>0</v>
      </c>
      <c r="E34" s="50">
        <f t="shared" si="1"/>
        <v>296467</v>
      </c>
    </row>
    <row r="35" spans="1:5" x14ac:dyDescent="0.2">
      <c r="A35" s="7" t="s">
        <v>62</v>
      </c>
      <c r="B35" s="7" t="s">
        <v>63</v>
      </c>
      <c r="C35" s="21">
        <f>SUM(C36:C40)</f>
        <v>1140480</v>
      </c>
      <c r="D35" s="21">
        <f>SUM(D36:D40)</f>
        <v>0</v>
      </c>
      <c r="E35" s="21">
        <f>SUM(E36:E40)</f>
        <v>1140480</v>
      </c>
    </row>
    <row r="36" spans="1:5" x14ac:dyDescent="0.2">
      <c r="A36" s="7" t="s">
        <v>65</v>
      </c>
      <c r="B36" s="7" t="s">
        <v>64</v>
      </c>
      <c r="C36" s="50">
        <v>1750529</v>
      </c>
      <c r="D36" s="51">
        <v>0</v>
      </c>
      <c r="E36" s="50">
        <f>+C36</f>
        <v>1750529</v>
      </c>
    </row>
    <row r="37" spans="1:5" x14ac:dyDescent="0.2">
      <c r="A37" s="7" t="s">
        <v>67</v>
      </c>
      <c r="B37" s="7" t="s">
        <v>128</v>
      </c>
      <c r="C37" s="50">
        <v>0</v>
      </c>
      <c r="D37" s="51">
        <v>0</v>
      </c>
      <c r="E37" s="50">
        <f t="shared" ref="E37:E43" si="2">+C37</f>
        <v>0</v>
      </c>
    </row>
    <row r="38" spans="1:5" x14ac:dyDescent="0.2">
      <c r="A38" s="7" t="s">
        <v>69</v>
      </c>
      <c r="B38" s="10" t="s">
        <v>68</v>
      </c>
      <c r="C38" s="50">
        <v>0</v>
      </c>
      <c r="D38" s="51">
        <v>0</v>
      </c>
      <c r="E38" s="50">
        <f t="shared" si="2"/>
        <v>0</v>
      </c>
    </row>
    <row r="39" spans="1:5" ht="26.25" customHeight="1" x14ac:dyDescent="0.2">
      <c r="A39" s="7" t="s">
        <v>120</v>
      </c>
      <c r="B39" s="23" t="s">
        <v>123</v>
      </c>
      <c r="C39" s="50">
        <v>0</v>
      </c>
      <c r="D39" s="51">
        <v>0</v>
      </c>
      <c r="E39" s="50">
        <f t="shared" si="2"/>
        <v>0</v>
      </c>
    </row>
    <row r="40" spans="1:5" x14ac:dyDescent="0.2">
      <c r="A40" s="7" t="s">
        <v>122</v>
      </c>
      <c r="B40" s="10" t="s">
        <v>70</v>
      </c>
      <c r="C40" s="50">
        <f>10108-620157</f>
        <v>-610049</v>
      </c>
      <c r="D40" s="51">
        <v>0</v>
      </c>
      <c r="E40" s="50">
        <f t="shared" si="2"/>
        <v>-610049</v>
      </c>
    </row>
    <row r="41" spans="1:5" x14ac:dyDescent="0.2">
      <c r="A41" s="7" t="s">
        <v>71</v>
      </c>
      <c r="B41" s="7" t="s">
        <v>72</v>
      </c>
      <c r="C41" s="51">
        <v>0</v>
      </c>
      <c r="D41" s="51">
        <v>0</v>
      </c>
      <c r="E41" s="50">
        <f t="shared" si="2"/>
        <v>0</v>
      </c>
    </row>
    <row r="42" spans="1:5" x14ac:dyDescent="0.2">
      <c r="A42" s="7" t="s">
        <v>73</v>
      </c>
      <c r="B42" s="7" t="s">
        <v>74</v>
      </c>
      <c r="C42" s="50">
        <v>1337065</v>
      </c>
      <c r="D42" s="51">
        <v>0</v>
      </c>
      <c r="E42" s="50">
        <f t="shared" si="2"/>
        <v>1337065</v>
      </c>
    </row>
    <row r="43" spans="1:5" s="41" customFormat="1" x14ac:dyDescent="0.2">
      <c r="A43" s="11" t="s">
        <v>75</v>
      </c>
      <c r="B43" s="11" t="s">
        <v>76</v>
      </c>
      <c r="C43" s="50">
        <v>1337065</v>
      </c>
      <c r="D43" s="51">
        <v>0</v>
      </c>
      <c r="E43" s="50">
        <f t="shared" si="2"/>
        <v>1337065</v>
      </c>
    </row>
    <row r="44" spans="1:5" s="41" customFormat="1" x14ac:dyDescent="0.2">
      <c r="A44" s="11"/>
      <c r="B44" s="11"/>
      <c r="C44" s="38"/>
    </row>
    <row r="45" spans="1:5" x14ac:dyDescent="0.2">
      <c r="A45" s="11"/>
      <c r="B45" s="11"/>
      <c r="C45" s="42"/>
    </row>
    <row r="46" spans="1:5" x14ac:dyDescent="0.2">
      <c r="A46" s="11"/>
      <c r="B46" s="11"/>
      <c r="C46" s="42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E61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72.140625" style="41" customWidth="1"/>
    <col min="3" max="3" width="11.2851562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5" x14ac:dyDescent="0.2">
      <c r="A1" s="56" t="s">
        <v>77</v>
      </c>
      <c r="B1" s="56"/>
      <c r="C1" s="56"/>
    </row>
    <row r="3" spans="1:5" x14ac:dyDescent="0.2">
      <c r="A3" s="57" t="s">
        <v>0</v>
      </c>
      <c r="B3" s="57"/>
      <c r="C3" s="57"/>
    </row>
    <row r="4" spans="1:5" x14ac:dyDescent="0.2">
      <c r="A4" s="58" t="s">
        <v>156</v>
      </c>
      <c r="B4" s="58"/>
      <c r="C4" s="58"/>
    </row>
    <row r="5" spans="1:5" x14ac:dyDescent="0.2">
      <c r="E5" s="43" t="s">
        <v>2</v>
      </c>
    </row>
    <row r="6" spans="1:5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5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5" x14ac:dyDescent="0.2">
      <c r="A8" s="7" t="s">
        <v>8</v>
      </c>
      <c r="B8" s="7" t="s">
        <v>9</v>
      </c>
      <c r="C8" s="21">
        <f>SUM(C9:C21)</f>
        <v>6410727</v>
      </c>
      <c r="D8" s="21">
        <f>SUM(D9:D21)</f>
        <v>-156001</v>
      </c>
      <c r="E8" s="21">
        <f>SUM(E9:E21)</f>
        <v>6254726</v>
      </c>
    </row>
    <row r="9" spans="1:5" x14ac:dyDescent="0.2">
      <c r="A9" s="7" t="s">
        <v>10</v>
      </c>
      <c r="B9" s="7" t="s">
        <v>11</v>
      </c>
      <c r="C9" s="50">
        <v>795352</v>
      </c>
      <c r="D9" s="51">
        <v>0</v>
      </c>
      <c r="E9" s="50">
        <v>795352</v>
      </c>
    </row>
    <row r="10" spans="1:5" x14ac:dyDescent="0.2">
      <c r="A10" s="7" t="s">
        <v>12</v>
      </c>
      <c r="B10" s="9" t="s">
        <v>13</v>
      </c>
      <c r="C10" s="50">
        <v>1638413</v>
      </c>
      <c r="D10" s="51">
        <v>0</v>
      </c>
      <c r="E10" s="50">
        <v>1638413</v>
      </c>
    </row>
    <row r="11" spans="1:5" ht="25.5" x14ac:dyDescent="0.2">
      <c r="A11" s="7" t="s">
        <v>14</v>
      </c>
      <c r="B11" s="9" t="s">
        <v>15</v>
      </c>
      <c r="C11" s="50">
        <v>5194</v>
      </c>
      <c r="D11" s="51">
        <v>-424</v>
      </c>
      <c r="E11" s="50">
        <v>4770</v>
      </c>
    </row>
    <row r="12" spans="1:5" x14ac:dyDescent="0.2">
      <c r="A12" s="7" t="s">
        <v>16</v>
      </c>
      <c r="B12" s="7" t="s">
        <v>17</v>
      </c>
      <c r="C12" s="50">
        <v>3607231</v>
      </c>
      <c r="D12" s="50">
        <v>-16657</v>
      </c>
      <c r="E12" s="50">
        <v>3590574</v>
      </c>
    </row>
    <row r="13" spans="1:5" x14ac:dyDescent="0.2">
      <c r="A13" s="7" t="s">
        <v>18</v>
      </c>
      <c r="B13" s="7" t="s">
        <v>19</v>
      </c>
      <c r="C13" s="50">
        <v>104640</v>
      </c>
      <c r="D13" s="51">
        <v>-95</v>
      </c>
      <c r="E13" s="50">
        <v>104545</v>
      </c>
    </row>
    <row r="14" spans="1:5" x14ac:dyDescent="0.2">
      <c r="A14" s="7" t="s">
        <v>20</v>
      </c>
      <c r="B14" s="7" t="s">
        <v>21</v>
      </c>
      <c r="C14" s="50">
        <v>0</v>
      </c>
      <c r="D14" s="51">
        <v>0</v>
      </c>
      <c r="E14" s="50">
        <v>0</v>
      </c>
    </row>
    <row r="15" spans="1:5" x14ac:dyDescent="0.2">
      <c r="A15" s="7" t="s">
        <v>22</v>
      </c>
      <c r="B15" s="7" t="s">
        <v>23</v>
      </c>
      <c r="C15" s="50">
        <v>3961</v>
      </c>
      <c r="D15" s="51">
        <v>-19</v>
      </c>
      <c r="E15" s="50">
        <v>3942</v>
      </c>
    </row>
    <row r="16" spans="1:5" x14ac:dyDescent="0.2">
      <c r="A16" s="7" t="s">
        <v>24</v>
      </c>
      <c r="B16" s="7" t="s">
        <v>25</v>
      </c>
      <c r="C16" s="50">
        <v>123930</v>
      </c>
      <c r="D16" s="50">
        <v>-77006</v>
      </c>
      <c r="E16" s="50">
        <v>46924</v>
      </c>
    </row>
    <row r="17" spans="1:5" x14ac:dyDescent="0.2">
      <c r="A17" s="7" t="s">
        <v>26</v>
      </c>
      <c r="B17" s="9" t="s">
        <v>27</v>
      </c>
      <c r="C17" s="50">
        <v>99856</v>
      </c>
      <c r="D17" s="50">
        <v>-61051</v>
      </c>
      <c r="E17" s="50">
        <v>38805</v>
      </c>
    </row>
    <row r="18" spans="1:5" ht="25.5" x14ac:dyDescent="0.2">
      <c r="A18" s="7" t="s">
        <v>28</v>
      </c>
      <c r="B18" s="9" t="s">
        <v>29</v>
      </c>
      <c r="C18" s="50">
        <v>0</v>
      </c>
      <c r="D18" s="50">
        <v>0</v>
      </c>
      <c r="E18" s="50">
        <v>0</v>
      </c>
    </row>
    <row r="19" spans="1:5" x14ac:dyDescent="0.2">
      <c r="A19" s="7" t="s">
        <v>30</v>
      </c>
      <c r="B19" s="7" t="s">
        <v>31</v>
      </c>
      <c r="C19" s="51">
        <v>198</v>
      </c>
      <c r="D19" s="51">
        <v>0</v>
      </c>
      <c r="E19" s="51">
        <v>198</v>
      </c>
    </row>
    <row r="20" spans="1:5" x14ac:dyDescent="0.2">
      <c r="A20" s="7" t="s">
        <v>32</v>
      </c>
      <c r="B20" s="7" t="s">
        <v>33</v>
      </c>
      <c r="C20" s="50">
        <v>31952</v>
      </c>
      <c r="D20" s="51">
        <v>-749</v>
      </c>
      <c r="E20" s="50">
        <v>31203</v>
      </c>
    </row>
    <row r="21" spans="1:5" x14ac:dyDescent="0.2">
      <c r="A21" s="7" t="s">
        <v>34</v>
      </c>
      <c r="B21" s="7" t="s">
        <v>35</v>
      </c>
      <c r="C21" s="50">
        <v>0</v>
      </c>
      <c r="D21" s="51">
        <v>0</v>
      </c>
      <c r="E21" s="50">
        <v>0</v>
      </c>
    </row>
    <row r="22" spans="1:5" x14ac:dyDescent="0.2">
      <c r="A22" s="7" t="s">
        <v>36</v>
      </c>
      <c r="B22" s="7" t="s">
        <v>37</v>
      </c>
      <c r="C22" s="21">
        <f>+C23+C35</f>
        <v>6254726</v>
      </c>
      <c r="D22" s="21">
        <f>+D23+D35</f>
        <v>0</v>
      </c>
      <c r="E22" s="21">
        <f>+E23+E35</f>
        <v>6254726</v>
      </c>
    </row>
    <row r="23" spans="1:5" x14ac:dyDescent="0.2">
      <c r="A23" s="7" t="s">
        <v>38</v>
      </c>
      <c r="B23" s="7" t="s">
        <v>39</v>
      </c>
      <c r="C23" s="21">
        <f>SUM(C24:C34)</f>
        <v>5130905</v>
      </c>
      <c r="D23" s="21">
        <f>SUM(D24:D34)</f>
        <v>0</v>
      </c>
      <c r="E23" s="21">
        <f>SUM(E24:E34)</f>
        <v>5130905</v>
      </c>
    </row>
    <row r="24" spans="1:5" x14ac:dyDescent="0.2">
      <c r="A24" s="7" t="s">
        <v>40</v>
      </c>
      <c r="B24" s="7" t="s">
        <v>41</v>
      </c>
      <c r="C24" s="50">
        <v>515636</v>
      </c>
      <c r="D24" s="51">
        <v>0</v>
      </c>
      <c r="E24" s="50">
        <v>515636</v>
      </c>
    </row>
    <row r="25" spans="1:5" x14ac:dyDescent="0.2">
      <c r="A25" s="7" t="s">
        <v>42</v>
      </c>
      <c r="B25" s="7" t="s">
        <v>43</v>
      </c>
      <c r="C25" s="50">
        <v>4424169</v>
      </c>
      <c r="D25" s="51">
        <v>0</v>
      </c>
      <c r="E25" s="50">
        <v>4424169</v>
      </c>
    </row>
    <row r="26" spans="1:5" x14ac:dyDescent="0.2">
      <c r="A26" s="7" t="s">
        <v>44</v>
      </c>
      <c r="B26" s="7" t="s">
        <v>45</v>
      </c>
      <c r="C26" s="50">
        <v>87755</v>
      </c>
      <c r="D26" s="51">
        <v>0</v>
      </c>
      <c r="E26" s="50">
        <v>87755</v>
      </c>
    </row>
    <row r="27" spans="1:5" x14ac:dyDescent="0.2">
      <c r="A27" s="7" t="s">
        <v>46</v>
      </c>
      <c r="B27" s="7" t="s">
        <v>47</v>
      </c>
      <c r="C27" s="50">
        <v>0</v>
      </c>
      <c r="D27" s="51">
        <v>0</v>
      </c>
      <c r="E27" s="50">
        <v>0</v>
      </c>
    </row>
    <row r="28" spans="1:5" x14ac:dyDescent="0.2">
      <c r="A28" s="7" t="s">
        <v>48</v>
      </c>
      <c r="B28" s="7" t="s">
        <v>49</v>
      </c>
      <c r="C28" s="51">
        <v>21</v>
      </c>
      <c r="D28" s="51">
        <v>0</v>
      </c>
      <c r="E28" s="51">
        <v>21</v>
      </c>
    </row>
    <row r="29" spans="1:5" x14ac:dyDescent="0.2">
      <c r="A29" s="7" t="s">
        <v>50</v>
      </c>
      <c r="B29" s="7" t="s">
        <v>51</v>
      </c>
      <c r="C29" s="50">
        <v>3074</v>
      </c>
      <c r="D29" s="51">
        <v>0</v>
      </c>
      <c r="E29" s="50">
        <v>3074</v>
      </c>
    </row>
    <row r="30" spans="1:5" x14ac:dyDescent="0.2">
      <c r="A30" s="7" t="s">
        <v>52</v>
      </c>
      <c r="B30" s="9" t="s">
        <v>53</v>
      </c>
      <c r="C30" s="51">
        <v>95</v>
      </c>
      <c r="D30" s="51">
        <v>0</v>
      </c>
      <c r="E30" s="51">
        <v>95</v>
      </c>
    </row>
    <row r="31" spans="1:5" x14ac:dyDescent="0.2">
      <c r="A31" s="7" t="s">
        <v>54</v>
      </c>
      <c r="B31" s="7" t="s">
        <v>55</v>
      </c>
      <c r="C31" s="51">
        <v>0</v>
      </c>
      <c r="D31" s="51">
        <v>0</v>
      </c>
      <c r="E31" s="51">
        <v>0</v>
      </c>
    </row>
    <row r="32" spans="1:5" ht="25.5" x14ac:dyDescent="0.2">
      <c r="A32" s="7" t="s">
        <v>56</v>
      </c>
      <c r="B32" s="9" t="s">
        <v>57</v>
      </c>
      <c r="C32" s="51">
        <v>0</v>
      </c>
      <c r="D32" s="51">
        <v>0</v>
      </c>
      <c r="E32" s="51">
        <v>0</v>
      </c>
    </row>
    <row r="33" spans="1:5" x14ac:dyDescent="0.2">
      <c r="A33" s="7" t="s">
        <v>58</v>
      </c>
      <c r="B33" s="7" t="s">
        <v>59</v>
      </c>
      <c r="C33" s="50">
        <v>1024</v>
      </c>
      <c r="D33" s="51">
        <v>0</v>
      </c>
      <c r="E33" s="50">
        <v>1024</v>
      </c>
    </row>
    <row r="34" spans="1:5" x14ac:dyDescent="0.2">
      <c r="A34" s="7" t="s">
        <v>60</v>
      </c>
      <c r="B34" s="9" t="s">
        <v>61</v>
      </c>
      <c r="C34" s="50">
        <v>99131</v>
      </c>
      <c r="D34" s="51">
        <v>0</v>
      </c>
      <c r="E34" s="50">
        <v>99131</v>
      </c>
    </row>
    <row r="35" spans="1:5" x14ac:dyDescent="0.2">
      <c r="A35" s="7" t="s">
        <v>62</v>
      </c>
      <c r="B35" s="7" t="s">
        <v>63</v>
      </c>
      <c r="C35" s="21">
        <f>SUM(C36:C40)</f>
        <v>1123821</v>
      </c>
      <c r="D35" s="21">
        <f>SUM(D36:D40)</f>
        <v>0</v>
      </c>
      <c r="E35" s="21">
        <f>SUM(E36:E40)</f>
        <v>1123821</v>
      </c>
    </row>
    <row r="36" spans="1:5" x14ac:dyDescent="0.2">
      <c r="A36" s="7" t="s">
        <v>65</v>
      </c>
      <c r="B36" s="7" t="s">
        <v>64</v>
      </c>
      <c r="C36" s="50">
        <v>1750529</v>
      </c>
      <c r="D36" s="51">
        <v>0</v>
      </c>
      <c r="E36" s="50">
        <v>1750529</v>
      </c>
    </row>
    <row r="37" spans="1:5" x14ac:dyDescent="0.2">
      <c r="A37" s="7" t="s">
        <v>67</v>
      </c>
      <c r="B37" s="7" t="s">
        <v>128</v>
      </c>
      <c r="C37" s="51">
        <v>0</v>
      </c>
      <c r="D37" s="51">
        <v>0</v>
      </c>
      <c r="E37" s="51">
        <v>0</v>
      </c>
    </row>
    <row r="38" spans="1:5" x14ac:dyDescent="0.2">
      <c r="A38" s="7" t="s">
        <v>69</v>
      </c>
      <c r="B38" s="10" t="s">
        <v>68</v>
      </c>
      <c r="C38" s="51">
        <v>0</v>
      </c>
      <c r="D38" s="51">
        <v>0</v>
      </c>
      <c r="E38" s="51">
        <v>0</v>
      </c>
    </row>
    <row r="39" spans="1:5" ht="26.25" customHeight="1" x14ac:dyDescent="0.2">
      <c r="A39" s="7" t="s">
        <v>120</v>
      </c>
      <c r="B39" s="23" t="s">
        <v>123</v>
      </c>
      <c r="C39" s="51">
        <v>0</v>
      </c>
      <c r="D39" s="51">
        <v>0</v>
      </c>
      <c r="E39" s="51">
        <v>0</v>
      </c>
    </row>
    <row r="40" spans="1:5" x14ac:dyDescent="0.2">
      <c r="A40" s="7" t="s">
        <v>122</v>
      </c>
      <c r="B40" s="10" t="s">
        <v>70</v>
      </c>
      <c r="C40" s="50">
        <v>-626708</v>
      </c>
      <c r="D40" s="51">
        <v>0</v>
      </c>
      <c r="E40" s="50">
        <v>-626708</v>
      </c>
    </row>
    <row r="41" spans="1:5" x14ac:dyDescent="0.2">
      <c r="A41" s="7" t="s">
        <v>71</v>
      </c>
      <c r="B41" s="7" t="s">
        <v>72</v>
      </c>
      <c r="C41" s="51">
        <v>0</v>
      </c>
      <c r="D41" s="51">
        <v>0</v>
      </c>
      <c r="E41" s="51">
        <v>0</v>
      </c>
    </row>
    <row r="42" spans="1:5" x14ac:dyDescent="0.2">
      <c r="A42" s="7" t="s">
        <v>73</v>
      </c>
      <c r="B42" s="7" t="s">
        <v>74</v>
      </c>
      <c r="C42" s="50">
        <v>2175129</v>
      </c>
      <c r="D42" s="51">
        <v>0</v>
      </c>
      <c r="E42" s="50">
        <v>2175129</v>
      </c>
    </row>
    <row r="43" spans="1:5" s="41" customFormat="1" x14ac:dyDescent="0.2">
      <c r="A43" s="11" t="s">
        <v>75</v>
      </c>
      <c r="B43" s="11" t="s">
        <v>76</v>
      </c>
      <c r="C43" s="50">
        <v>2175129</v>
      </c>
      <c r="D43" s="51">
        <v>0</v>
      </c>
      <c r="E43" s="50">
        <v>2175129</v>
      </c>
    </row>
    <row r="44" spans="1:5" s="41" customFormat="1" x14ac:dyDescent="0.2">
      <c r="A44" s="11"/>
      <c r="B44" s="11"/>
      <c r="C44" s="38"/>
    </row>
    <row r="45" spans="1:5" x14ac:dyDescent="0.2">
      <c r="A45" s="11"/>
      <c r="B45" s="11"/>
      <c r="C45" s="42"/>
    </row>
    <row r="46" spans="1:5" x14ac:dyDescent="0.2">
      <c r="A46" s="11"/>
      <c r="B46" s="11"/>
      <c r="C46" s="42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E61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72.140625" style="41" customWidth="1"/>
    <col min="3" max="3" width="11.2851562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5" x14ac:dyDescent="0.2">
      <c r="A1" s="56" t="s">
        <v>77</v>
      </c>
      <c r="B1" s="56"/>
      <c r="C1" s="56"/>
    </row>
    <row r="3" spans="1:5" x14ac:dyDescent="0.2">
      <c r="A3" s="57" t="s">
        <v>0</v>
      </c>
      <c r="B3" s="57"/>
      <c r="C3" s="57"/>
    </row>
    <row r="4" spans="1:5" x14ac:dyDescent="0.2">
      <c r="A4" s="58" t="s">
        <v>155</v>
      </c>
      <c r="B4" s="58"/>
      <c r="C4" s="58"/>
    </row>
    <row r="5" spans="1:5" x14ac:dyDescent="0.2">
      <c r="E5" s="43" t="s">
        <v>2</v>
      </c>
    </row>
    <row r="6" spans="1:5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5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5" x14ac:dyDescent="0.2">
      <c r="A8" s="7" t="s">
        <v>8</v>
      </c>
      <c r="B8" s="7" t="s">
        <v>9</v>
      </c>
      <c r="C8" s="21">
        <f>SUM(C9:C21)</f>
        <v>5955469</v>
      </c>
      <c r="D8" s="21">
        <f>SUM(D9:D21)</f>
        <v>-138325</v>
      </c>
      <c r="E8" s="21">
        <f>SUM(E9:E21)</f>
        <v>5817144</v>
      </c>
    </row>
    <row r="9" spans="1:5" x14ac:dyDescent="0.2">
      <c r="A9" s="7" t="s">
        <v>10</v>
      </c>
      <c r="B9" s="7" t="s">
        <v>11</v>
      </c>
      <c r="C9" s="50">
        <v>859331</v>
      </c>
      <c r="D9" s="51">
        <v>0</v>
      </c>
      <c r="E9" s="50">
        <v>859331</v>
      </c>
    </row>
    <row r="10" spans="1:5" x14ac:dyDescent="0.2">
      <c r="A10" s="7" t="s">
        <v>12</v>
      </c>
      <c r="B10" s="9" t="s">
        <v>13</v>
      </c>
      <c r="C10" s="50">
        <v>989316</v>
      </c>
      <c r="D10" s="51">
        <v>0</v>
      </c>
      <c r="E10" s="50">
        <v>989316</v>
      </c>
    </row>
    <row r="11" spans="1:5" ht="25.5" x14ac:dyDescent="0.2">
      <c r="A11" s="7" t="s">
        <v>14</v>
      </c>
      <c r="B11" s="9" t="s">
        <v>15</v>
      </c>
      <c r="C11" s="50">
        <v>5016</v>
      </c>
      <c r="D11" s="51">
        <v>-156</v>
      </c>
      <c r="E11" s="50">
        <v>4860</v>
      </c>
    </row>
    <row r="12" spans="1:5" x14ac:dyDescent="0.2">
      <c r="A12" s="7" t="s">
        <v>16</v>
      </c>
      <c r="B12" s="7" t="s">
        <v>17</v>
      </c>
      <c r="C12" s="50">
        <v>3638272</v>
      </c>
      <c r="D12" s="50">
        <v>-9809</v>
      </c>
      <c r="E12" s="50">
        <v>3628463</v>
      </c>
    </row>
    <row r="13" spans="1:5" x14ac:dyDescent="0.2">
      <c r="A13" s="7" t="s">
        <v>18</v>
      </c>
      <c r="B13" s="7" t="s">
        <v>19</v>
      </c>
      <c r="C13" s="50">
        <v>94648</v>
      </c>
      <c r="D13" s="51">
        <v>-86</v>
      </c>
      <c r="E13" s="50">
        <v>94562</v>
      </c>
    </row>
    <row r="14" spans="1:5" x14ac:dyDescent="0.2">
      <c r="A14" s="7" t="s">
        <v>20</v>
      </c>
      <c r="B14" s="7" t="s">
        <v>21</v>
      </c>
      <c r="C14" s="50">
        <v>0</v>
      </c>
      <c r="D14" s="51">
        <v>0</v>
      </c>
      <c r="E14" s="50">
        <v>0</v>
      </c>
    </row>
    <row r="15" spans="1:5" x14ac:dyDescent="0.2">
      <c r="A15" s="7" t="s">
        <v>22</v>
      </c>
      <c r="B15" s="7" t="s">
        <v>23</v>
      </c>
      <c r="C15" s="50">
        <v>119231</v>
      </c>
      <c r="D15" s="51">
        <v>-17</v>
      </c>
      <c r="E15" s="50">
        <v>119214</v>
      </c>
    </row>
    <row r="16" spans="1:5" x14ac:dyDescent="0.2">
      <c r="A16" s="7" t="s">
        <v>24</v>
      </c>
      <c r="B16" s="7" t="s">
        <v>25</v>
      </c>
      <c r="C16" s="50">
        <v>118715</v>
      </c>
      <c r="D16" s="50">
        <v>-71019</v>
      </c>
      <c r="E16" s="50">
        <v>47696</v>
      </c>
    </row>
    <row r="17" spans="1:5" x14ac:dyDescent="0.2">
      <c r="A17" s="7" t="s">
        <v>26</v>
      </c>
      <c r="B17" s="9" t="s">
        <v>27</v>
      </c>
      <c r="C17" s="50">
        <v>99280</v>
      </c>
      <c r="D17" s="50">
        <v>-56491</v>
      </c>
      <c r="E17" s="50">
        <v>42789</v>
      </c>
    </row>
    <row r="18" spans="1:5" ht="25.5" x14ac:dyDescent="0.2">
      <c r="A18" s="7" t="s">
        <v>28</v>
      </c>
      <c r="B18" s="9" t="s">
        <v>29</v>
      </c>
      <c r="C18" s="50">
        <v>0</v>
      </c>
      <c r="D18" s="50">
        <v>0</v>
      </c>
      <c r="E18" s="50">
        <v>0</v>
      </c>
    </row>
    <row r="19" spans="1:5" x14ac:dyDescent="0.2">
      <c r="A19" s="7" t="s">
        <v>30</v>
      </c>
      <c r="B19" s="7" t="s">
        <v>31</v>
      </c>
      <c r="C19" s="51">
        <v>198</v>
      </c>
      <c r="D19" s="51">
        <v>0</v>
      </c>
      <c r="E19" s="51">
        <v>198</v>
      </c>
    </row>
    <row r="20" spans="1:5" x14ac:dyDescent="0.2">
      <c r="A20" s="7" t="s">
        <v>32</v>
      </c>
      <c r="B20" s="7" t="s">
        <v>33</v>
      </c>
      <c r="C20" s="50">
        <v>31462</v>
      </c>
      <c r="D20" s="51">
        <v>-747</v>
      </c>
      <c r="E20" s="50">
        <v>30715</v>
      </c>
    </row>
    <row r="21" spans="1:5" x14ac:dyDescent="0.2">
      <c r="A21" s="7" t="s">
        <v>34</v>
      </c>
      <c r="B21" s="7" t="s">
        <v>35</v>
      </c>
      <c r="C21" s="50">
        <v>0</v>
      </c>
      <c r="D21" s="51">
        <v>0</v>
      </c>
      <c r="E21" s="50">
        <v>0</v>
      </c>
    </row>
    <row r="22" spans="1:5" x14ac:dyDescent="0.2">
      <c r="A22" s="7" t="s">
        <v>36</v>
      </c>
      <c r="B22" s="7" t="s">
        <v>37</v>
      </c>
      <c r="C22" s="21">
        <f>+C23+C35</f>
        <v>5817144</v>
      </c>
      <c r="D22" s="21">
        <f>+D23+D35</f>
        <v>0</v>
      </c>
      <c r="E22" s="21">
        <f>+E23+E35</f>
        <v>5817144</v>
      </c>
    </row>
    <row r="23" spans="1:5" x14ac:dyDescent="0.2">
      <c r="A23" s="7" t="s">
        <v>38</v>
      </c>
      <c r="B23" s="7" t="s">
        <v>39</v>
      </c>
      <c r="C23" s="21">
        <f>SUM(C24:C34)</f>
        <v>4710890</v>
      </c>
      <c r="D23" s="21">
        <f>SUM(D24:D34)</f>
        <v>0</v>
      </c>
      <c r="E23" s="21">
        <f>SUM(E24:E34)</f>
        <v>4710890</v>
      </c>
    </row>
    <row r="24" spans="1:5" x14ac:dyDescent="0.2">
      <c r="A24" s="7" t="s">
        <v>40</v>
      </c>
      <c r="B24" s="7" t="s">
        <v>41</v>
      </c>
      <c r="C24" s="50">
        <v>530853</v>
      </c>
      <c r="D24" s="51">
        <v>0</v>
      </c>
      <c r="E24" s="50">
        <v>530853</v>
      </c>
    </row>
    <row r="25" spans="1:5" x14ac:dyDescent="0.2">
      <c r="A25" s="7" t="s">
        <v>42</v>
      </c>
      <c r="B25" s="7" t="s">
        <v>43</v>
      </c>
      <c r="C25" s="50">
        <v>3770267</v>
      </c>
      <c r="D25" s="51">
        <v>0</v>
      </c>
      <c r="E25" s="50">
        <v>3770267</v>
      </c>
    </row>
    <row r="26" spans="1:5" x14ac:dyDescent="0.2">
      <c r="A26" s="7" t="s">
        <v>44</v>
      </c>
      <c r="B26" s="7" t="s">
        <v>45</v>
      </c>
      <c r="C26" s="50">
        <v>319939</v>
      </c>
      <c r="D26" s="51">
        <v>0</v>
      </c>
      <c r="E26" s="50">
        <v>319939</v>
      </c>
    </row>
    <row r="27" spans="1:5" x14ac:dyDescent="0.2">
      <c r="A27" s="7" t="s">
        <v>46</v>
      </c>
      <c r="B27" s="7" t="s">
        <v>47</v>
      </c>
      <c r="C27" s="50">
        <v>0</v>
      </c>
      <c r="D27" s="51">
        <v>0</v>
      </c>
      <c r="E27" s="50">
        <v>0</v>
      </c>
    </row>
    <row r="28" spans="1:5" x14ac:dyDescent="0.2">
      <c r="A28" s="7" t="s">
        <v>48</v>
      </c>
      <c r="B28" s="7" t="s">
        <v>49</v>
      </c>
      <c r="C28" s="51">
        <v>84</v>
      </c>
      <c r="D28" s="51">
        <v>0</v>
      </c>
      <c r="E28" s="51">
        <v>84</v>
      </c>
    </row>
    <row r="29" spans="1:5" x14ac:dyDescent="0.2">
      <c r="A29" s="7" t="s">
        <v>50</v>
      </c>
      <c r="B29" s="7" t="s">
        <v>51</v>
      </c>
      <c r="C29" s="50">
        <v>3976</v>
      </c>
      <c r="D29" s="51">
        <v>0</v>
      </c>
      <c r="E29" s="50">
        <v>3976</v>
      </c>
    </row>
    <row r="30" spans="1:5" x14ac:dyDescent="0.2">
      <c r="A30" s="7" t="s">
        <v>52</v>
      </c>
      <c r="B30" s="9" t="s">
        <v>53</v>
      </c>
      <c r="C30" s="51">
        <v>156</v>
      </c>
      <c r="D30" s="51">
        <v>0</v>
      </c>
      <c r="E30" s="51">
        <v>156</v>
      </c>
    </row>
    <row r="31" spans="1:5" x14ac:dyDescent="0.2">
      <c r="A31" s="7" t="s">
        <v>54</v>
      </c>
      <c r="B31" s="7" t="s">
        <v>55</v>
      </c>
      <c r="C31" s="51">
        <v>0</v>
      </c>
      <c r="D31" s="51">
        <v>0</v>
      </c>
      <c r="E31" s="51">
        <v>0</v>
      </c>
    </row>
    <row r="32" spans="1:5" ht="25.5" x14ac:dyDescent="0.2">
      <c r="A32" s="7" t="s">
        <v>56</v>
      </c>
      <c r="B32" s="9" t="s">
        <v>57</v>
      </c>
      <c r="C32" s="51">
        <v>0</v>
      </c>
      <c r="D32" s="51">
        <v>0</v>
      </c>
      <c r="E32" s="51">
        <v>0</v>
      </c>
    </row>
    <row r="33" spans="1:5" x14ac:dyDescent="0.2">
      <c r="A33" s="7" t="s">
        <v>58</v>
      </c>
      <c r="B33" s="7" t="s">
        <v>59</v>
      </c>
      <c r="C33" s="50">
        <v>1025</v>
      </c>
      <c r="D33" s="51">
        <v>0</v>
      </c>
      <c r="E33" s="50">
        <v>1025</v>
      </c>
    </row>
    <row r="34" spans="1:5" x14ac:dyDescent="0.2">
      <c r="A34" s="7" t="s">
        <v>60</v>
      </c>
      <c r="B34" s="9" t="s">
        <v>61</v>
      </c>
      <c r="C34" s="50">
        <v>84590</v>
      </c>
      <c r="D34" s="51">
        <v>0</v>
      </c>
      <c r="E34" s="50">
        <v>84590</v>
      </c>
    </row>
    <row r="35" spans="1:5" x14ac:dyDescent="0.2">
      <c r="A35" s="7" t="s">
        <v>62</v>
      </c>
      <c r="B35" s="7" t="s">
        <v>63</v>
      </c>
      <c r="C35" s="21">
        <f>SUM(C36:C40)</f>
        <v>1106254</v>
      </c>
      <c r="D35" s="21">
        <f>SUM(D36:D40)</f>
        <v>0</v>
      </c>
      <c r="E35" s="21">
        <f>SUM(E36:E40)</f>
        <v>1106254</v>
      </c>
    </row>
    <row r="36" spans="1:5" x14ac:dyDescent="0.2">
      <c r="A36" s="7" t="s">
        <v>65</v>
      </c>
      <c r="B36" s="7" t="s">
        <v>64</v>
      </c>
      <c r="C36" s="50">
        <v>1750529</v>
      </c>
      <c r="D36" s="51">
        <v>0</v>
      </c>
      <c r="E36" s="50">
        <v>1750529</v>
      </c>
    </row>
    <row r="37" spans="1:5" x14ac:dyDescent="0.2">
      <c r="A37" s="7" t="s">
        <v>67</v>
      </c>
      <c r="B37" s="7" t="s">
        <v>128</v>
      </c>
      <c r="C37" s="51">
        <v>0</v>
      </c>
      <c r="D37" s="51">
        <v>0</v>
      </c>
      <c r="E37" s="51">
        <v>0</v>
      </c>
    </row>
    <row r="38" spans="1:5" x14ac:dyDescent="0.2">
      <c r="A38" s="7" t="s">
        <v>69</v>
      </c>
      <c r="B38" s="10" t="s">
        <v>68</v>
      </c>
      <c r="C38" s="51">
        <v>0</v>
      </c>
      <c r="D38" s="51">
        <v>0</v>
      </c>
      <c r="E38" s="51">
        <v>0</v>
      </c>
    </row>
    <row r="39" spans="1:5" ht="26.25" customHeight="1" x14ac:dyDescent="0.2">
      <c r="A39" s="7" t="s">
        <v>120</v>
      </c>
      <c r="B39" s="23" t="s">
        <v>123</v>
      </c>
      <c r="C39" s="51">
        <v>0</v>
      </c>
      <c r="D39" s="51">
        <v>0</v>
      </c>
      <c r="E39" s="51">
        <v>0</v>
      </c>
    </row>
    <row r="40" spans="1:5" x14ac:dyDescent="0.2">
      <c r="A40" s="7" t="s">
        <v>122</v>
      </c>
      <c r="B40" s="10" t="s">
        <v>70</v>
      </c>
      <c r="C40" s="50">
        <v>-644275</v>
      </c>
      <c r="D40" s="51">
        <v>0</v>
      </c>
      <c r="E40" s="50">
        <v>-644275</v>
      </c>
    </row>
    <row r="41" spans="1:5" x14ac:dyDescent="0.2">
      <c r="A41" s="7" t="s">
        <v>71</v>
      </c>
      <c r="B41" s="7" t="s">
        <v>72</v>
      </c>
      <c r="C41" s="51">
        <v>0</v>
      </c>
      <c r="D41" s="51">
        <v>0</v>
      </c>
      <c r="E41" s="51">
        <v>0</v>
      </c>
    </row>
    <row r="42" spans="1:5" x14ac:dyDescent="0.2">
      <c r="A42" s="7" t="s">
        <v>73</v>
      </c>
      <c r="B42" s="7" t="s">
        <v>74</v>
      </c>
      <c r="C42" s="50">
        <v>2544265</v>
      </c>
      <c r="D42" s="51">
        <v>0</v>
      </c>
      <c r="E42" s="50">
        <v>2544265</v>
      </c>
    </row>
    <row r="43" spans="1:5" s="41" customFormat="1" x14ac:dyDescent="0.2">
      <c r="A43" s="11" t="s">
        <v>75</v>
      </c>
      <c r="B43" s="11" t="s">
        <v>76</v>
      </c>
      <c r="C43" s="50">
        <v>2544265</v>
      </c>
      <c r="D43" s="51">
        <v>0</v>
      </c>
      <c r="E43" s="50">
        <v>2544265</v>
      </c>
    </row>
    <row r="44" spans="1:5" s="41" customFormat="1" x14ac:dyDescent="0.2">
      <c r="A44" s="11"/>
      <c r="B44" s="11"/>
      <c r="C44" s="38"/>
    </row>
    <row r="45" spans="1:5" x14ac:dyDescent="0.2">
      <c r="A45" s="11"/>
      <c r="B45" s="11"/>
      <c r="C45" s="42"/>
    </row>
    <row r="46" spans="1:5" x14ac:dyDescent="0.2">
      <c r="A46" s="11"/>
      <c r="B46" s="11"/>
      <c r="C46" s="42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E61"/>
  <sheetViews>
    <sheetView workbookViewId="0">
      <selection activeCell="C22" sqref="C22:E23"/>
    </sheetView>
  </sheetViews>
  <sheetFormatPr defaultRowHeight="12.75" x14ac:dyDescent="0.2"/>
  <cols>
    <col min="1" max="1" width="9.140625" style="41"/>
    <col min="2" max="2" width="72.140625" style="41" customWidth="1"/>
    <col min="3" max="3" width="11.2851562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5" x14ac:dyDescent="0.2">
      <c r="A1" s="56" t="s">
        <v>77</v>
      </c>
      <c r="B1" s="56"/>
      <c r="C1" s="56"/>
    </row>
    <row r="3" spans="1:5" x14ac:dyDescent="0.2">
      <c r="A3" s="57" t="s">
        <v>0</v>
      </c>
      <c r="B3" s="57"/>
      <c r="C3" s="57"/>
    </row>
    <row r="4" spans="1:5" x14ac:dyDescent="0.2">
      <c r="A4" s="58" t="s">
        <v>153</v>
      </c>
      <c r="B4" s="58"/>
      <c r="C4" s="58"/>
    </row>
    <row r="5" spans="1:5" x14ac:dyDescent="0.2">
      <c r="E5" s="43" t="s">
        <v>2</v>
      </c>
    </row>
    <row r="6" spans="1:5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5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5" x14ac:dyDescent="0.2">
      <c r="A8" s="7" t="s">
        <v>8</v>
      </c>
      <c r="B8" s="7" t="s">
        <v>9</v>
      </c>
      <c r="C8" s="21">
        <f>SUM(C9:C21)</f>
        <v>5142752</v>
      </c>
      <c r="D8" s="21">
        <f>SUM(D9:D21)</f>
        <v>-127410</v>
      </c>
      <c r="E8" s="21">
        <f>SUM(E9:E21)</f>
        <v>5015342</v>
      </c>
    </row>
    <row r="9" spans="1:5" x14ac:dyDescent="0.2">
      <c r="A9" s="7" t="s">
        <v>10</v>
      </c>
      <c r="B9" s="7" t="s">
        <v>11</v>
      </c>
      <c r="C9" s="50">
        <v>740900</v>
      </c>
      <c r="D9" s="51">
        <v>0</v>
      </c>
      <c r="E9" s="50">
        <v>740900</v>
      </c>
    </row>
    <row r="10" spans="1:5" x14ac:dyDescent="0.2">
      <c r="A10" s="7" t="s">
        <v>12</v>
      </c>
      <c r="B10" s="9" t="s">
        <v>13</v>
      </c>
      <c r="C10" s="50">
        <v>422319</v>
      </c>
      <c r="D10" s="51">
        <v>0</v>
      </c>
      <c r="E10" s="50">
        <v>422319</v>
      </c>
    </row>
    <row r="11" spans="1:5" ht="25.5" x14ac:dyDescent="0.2">
      <c r="A11" s="7" t="s">
        <v>14</v>
      </c>
      <c r="B11" s="9" t="s">
        <v>15</v>
      </c>
      <c r="C11" s="50">
        <v>5333</v>
      </c>
      <c r="D11" s="51">
        <v>-134</v>
      </c>
      <c r="E11" s="50">
        <v>5199</v>
      </c>
    </row>
    <row r="12" spans="1:5" x14ac:dyDescent="0.2">
      <c r="A12" s="7" t="s">
        <v>16</v>
      </c>
      <c r="B12" s="7" t="s">
        <v>17</v>
      </c>
      <c r="C12" s="50">
        <v>3516007</v>
      </c>
      <c r="D12" s="50">
        <v>-9169</v>
      </c>
      <c r="E12" s="50">
        <v>3506838</v>
      </c>
    </row>
    <row r="13" spans="1:5" x14ac:dyDescent="0.2">
      <c r="A13" s="7" t="s">
        <v>18</v>
      </c>
      <c r="B13" s="7" t="s">
        <v>19</v>
      </c>
      <c r="C13" s="50">
        <v>94648</v>
      </c>
      <c r="D13" s="51">
        <v>-85</v>
      </c>
      <c r="E13" s="50">
        <v>94563</v>
      </c>
    </row>
    <row r="14" spans="1:5" x14ac:dyDescent="0.2">
      <c r="A14" s="7" t="s">
        <v>20</v>
      </c>
      <c r="B14" s="7" t="s">
        <v>21</v>
      </c>
      <c r="C14" s="50">
        <v>0</v>
      </c>
      <c r="D14" s="51">
        <v>0</v>
      </c>
      <c r="E14" s="50">
        <v>0</v>
      </c>
    </row>
    <row r="15" spans="1:5" x14ac:dyDescent="0.2">
      <c r="A15" s="7" t="s">
        <v>22</v>
      </c>
      <c r="B15" s="7" t="s">
        <v>23</v>
      </c>
      <c r="C15" s="50">
        <v>113666</v>
      </c>
      <c r="D15" s="51">
        <v>-11</v>
      </c>
      <c r="E15" s="50">
        <v>113655</v>
      </c>
    </row>
    <row r="16" spans="1:5" x14ac:dyDescent="0.2">
      <c r="A16" s="7" t="s">
        <v>24</v>
      </c>
      <c r="B16" s="7" t="s">
        <v>25</v>
      </c>
      <c r="C16" s="50">
        <v>118035</v>
      </c>
      <c r="D16" s="50">
        <v>-65338</v>
      </c>
      <c r="E16" s="50">
        <v>52697</v>
      </c>
    </row>
    <row r="17" spans="1:5" x14ac:dyDescent="0.2">
      <c r="A17" s="7" t="s">
        <v>26</v>
      </c>
      <c r="B17" s="9" t="s">
        <v>27</v>
      </c>
      <c r="C17" s="50">
        <v>99204</v>
      </c>
      <c r="D17" s="50">
        <v>-51938</v>
      </c>
      <c r="E17" s="50">
        <v>47266</v>
      </c>
    </row>
    <row r="18" spans="1:5" ht="25.5" x14ac:dyDescent="0.2">
      <c r="A18" s="7" t="s">
        <v>28</v>
      </c>
      <c r="B18" s="9" t="s">
        <v>29</v>
      </c>
      <c r="C18" s="50">
        <v>0</v>
      </c>
      <c r="D18" s="50">
        <v>0</v>
      </c>
      <c r="E18" s="50">
        <v>0</v>
      </c>
    </row>
    <row r="19" spans="1:5" x14ac:dyDescent="0.2">
      <c r="A19" s="7" t="s">
        <v>30</v>
      </c>
      <c r="B19" s="7" t="s">
        <v>31</v>
      </c>
      <c r="C19" s="51">
        <v>198</v>
      </c>
      <c r="D19" s="51">
        <v>0</v>
      </c>
      <c r="E19" s="51">
        <v>198</v>
      </c>
    </row>
    <row r="20" spans="1:5" x14ac:dyDescent="0.2">
      <c r="A20" s="7" t="s">
        <v>32</v>
      </c>
      <c r="B20" s="7" t="s">
        <v>33</v>
      </c>
      <c r="C20" s="50">
        <v>32442</v>
      </c>
      <c r="D20" s="51">
        <v>-735</v>
      </c>
      <c r="E20" s="50">
        <v>31707</v>
      </c>
    </row>
    <row r="21" spans="1:5" x14ac:dyDescent="0.2">
      <c r="A21" s="7" t="s">
        <v>34</v>
      </c>
      <c r="B21" s="7" t="s">
        <v>35</v>
      </c>
      <c r="C21" s="50">
        <v>0</v>
      </c>
      <c r="D21" s="51">
        <v>0</v>
      </c>
      <c r="E21" s="50">
        <v>0</v>
      </c>
    </row>
    <row r="22" spans="1:5" x14ac:dyDescent="0.2">
      <c r="A22" s="7" t="s">
        <v>36</v>
      </c>
      <c r="B22" s="7" t="s">
        <v>37</v>
      </c>
      <c r="C22" s="21">
        <f>+C23+C35</f>
        <v>5015342</v>
      </c>
      <c r="D22" s="21">
        <f>+D23+D35</f>
        <v>0</v>
      </c>
      <c r="E22" s="21">
        <f>+E23+E35</f>
        <v>5015342</v>
      </c>
    </row>
    <row r="23" spans="1:5" x14ac:dyDescent="0.2">
      <c r="A23" s="7" t="s">
        <v>38</v>
      </c>
      <c r="B23" s="7" t="s">
        <v>39</v>
      </c>
      <c r="C23" s="21">
        <f>SUM(C24:C34)</f>
        <v>3856944</v>
      </c>
      <c r="D23" s="21">
        <f>SUM(D24:D34)</f>
        <v>0</v>
      </c>
      <c r="E23" s="21">
        <f>SUM(E24:E34)</f>
        <v>3856944</v>
      </c>
    </row>
    <row r="24" spans="1:5" x14ac:dyDescent="0.2">
      <c r="A24" s="7" t="s">
        <v>40</v>
      </c>
      <c r="B24" s="7" t="s">
        <v>41</v>
      </c>
      <c r="C24" s="50">
        <v>384120</v>
      </c>
      <c r="D24" s="51">
        <v>0</v>
      </c>
      <c r="E24" s="50">
        <v>384120</v>
      </c>
    </row>
    <row r="25" spans="1:5" x14ac:dyDescent="0.2">
      <c r="A25" s="7" t="s">
        <v>42</v>
      </c>
      <c r="B25" s="7" t="s">
        <v>43</v>
      </c>
      <c r="C25" s="50">
        <v>3279954</v>
      </c>
      <c r="D25" s="51">
        <v>0</v>
      </c>
      <c r="E25" s="50">
        <v>3279954</v>
      </c>
    </row>
    <row r="26" spans="1:5" x14ac:dyDescent="0.2">
      <c r="A26" s="7" t="s">
        <v>44</v>
      </c>
      <c r="B26" s="7" t="s">
        <v>45</v>
      </c>
      <c r="C26" s="52">
        <v>125223</v>
      </c>
      <c r="D26" s="52">
        <v>0</v>
      </c>
      <c r="E26" s="52">
        <v>125223</v>
      </c>
    </row>
    <row r="27" spans="1:5" x14ac:dyDescent="0.2">
      <c r="A27" s="7" t="s">
        <v>46</v>
      </c>
      <c r="B27" s="7" t="s">
        <v>47</v>
      </c>
      <c r="C27" s="51">
        <v>0</v>
      </c>
      <c r="D27" s="51">
        <v>0</v>
      </c>
      <c r="E27" s="51">
        <v>0</v>
      </c>
    </row>
    <row r="28" spans="1:5" x14ac:dyDescent="0.2">
      <c r="A28" s="7" t="s">
        <v>48</v>
      </c>
      <c r="B28" s="7" t="s">
        <v>49</v>
      </c>
      <c r="C28" s="50">
        <v>263</v>
      </c>
      <c r="D28" s="51">
        <v>0</v>
      </c>
      <c r="E28" s="50">
        <v>263</v>
      </c>
    </row>
    <row r="29" spans="1:5" x14ac:dyDescent="0.2">
      <c r="A29" s="7" t="s">
        <v>50</v>
      </c>
      <c r="B29" s="7" t="s">
        <v>51</v>
      </c>
      <c r="C29" s="50">
        <v>3761</v>
      </c>
      <c r="D29" s="51">
        <v>0</v>
      </c>
      <c r="E29" s="50">
        <v>3761</v>
      </c>
    </row>
    <row r="30" spans="1:5" x14ac:dyDescent="0.2">
      <c r="A30" s="7" t="s">
        <v>52</v>
      </c>
      <c r="B30" s="9" t="s">
        <v>53</v>
      </c>
      <c r="C30" s="51">
        <v>98</v>
      </c>
      <c r="D30" s="51">
        <v>0</v>
      </c>
      <c r="E30" s="51">
        <v>98</v>
      </c>
    </row>
    <row r="31" spans="1:5" x14ac:dyDescent="0.2">
      <c r="A31" s="7" t="s">
        <v>54</v>
      </c>
      <c r="B31" s="7" t="s">
        <v>55</v>
      </c>
      <c r="C31" s="51">
        <v>0</v>
      </c>
      <c r="D31" s="51">
        <v>0</v>
      </c>
      <c r="E31" s="51">
        <v>0</v>
      </c>
    </row>
    <row r="32" spans="1:5" ht="25.5" x14ac:dyDescent="0.2">
      <c r="A32" s="7" t="s">
        <v>56</v>
      </c>
      <c r="B32" s="9" t="s">
        <v>57</v>
      </c>
      <c r="C32" s="51">
        <v>0</v>
      </c>
      <c r="D32" s="51">
        <v>0</v>
      </c>
      <c r="E32" s="51">
        <v>0</v>
      </c>
    </row>
    <row r="33" spans="1:5" x14ac:dyDescent="0.2">
      <c r="A33" s="7" t="s">
        <v>58</v>
      </c>
      <c r="B33" s="7" t="s">
        <v>59</v>
      </c>
      <c r="C33" s="50">
        <v>1024</v>
      </c>
      <c r="D33" s="51">
        <v>0</v>
      </c>
      <c r="E33" s="50">
        <v>1024</v>
      </c>
    </row>
    <row r="34" spans="1:5" x14ac:dyDescent="0.2">
      <c r="A34" s="7" t="s">
        <v>60</v>
      </c>
      <c r="B34" s="9" t="s">
        <v>61</v>
      </c>
      <c r="C34" s="50">
        <v>62501</v>
      </c>
      <c r="D34" s="51">
        <v>0</v>
      </c>
      <c r="E34" s="50">
        <v>62501</v>
      </c>
    </row>
    <row r="35" spans="1:5" x14ac:dyDescent="0.2">
      <c r="A35" s="7" t="s">
        <v>62</v>
      </c>
      <c r="B35" s="7" t="s">
        <v>63</v>
      </c>
      <c r="C35" s="21">
        <f>SUM(C36:C40)</f>
        <v>1158398</v>
      </c>
      <c r="D35" s="21">
        <f>SUM(D36:D40)</f>
        <v>0</v>
      </c>
      <c r="E35" s="21">
        <f>SUM(E36:E40)</f>
        <v>1158398</v>
      </c>
    </row>
    <row r="36" spans="1:5" x14ac:dyDescent="0.2">
      <c r="A36" s="7" t="s">
        <v>65</v>
      </c>
      <c r="B36" s="7" t="s">
        <v>64</v>
      </c>
      <c r="C36" s="50">
        <v>1750529</v>
      </c>
      <c r="D36" s="51">
        <v>0</v>
      </c>
      <c r="E36" s="50">
        <v>1750529</v>
      </c>
    </row>
    <row r="37" spans="1:5" x14ac:dyDescent="0.2">
      <c r="A37" s="7" t="s">
        <v>67</v>
      </c>
      <c r="B37" s="7" t="s">
        <v>128</v>
      </c>
      <c r="C37" s="50">
        <v>0</v>
      </c>
      <c r="D37" s="51">
        <v>0</v>
      </c>
      <c r="E37" s="50">
        <v>0</v>
      </c>
    </row>
    <row r="38" spans="1:5" x14ac:dyDescent="0.2">
      <c r="A38" s="7" t="s">
        <v>69</v>
      </c>
      <c r="B38" s="10" t="s">
        <v>68</v>
      </c>
      <c r="C38" s="50">
        <v>0</v>
      </c>
      <c r="D38" s="51">
        <v>0</v>
      </c>
      <c r="E38" s="50">
        <v>0</v>
      </c>
    </row>
    <row r="39" spans="1:5" ht="26.25" customHeight="1" x14ac:dyDescent="0.2">
      <c r="A39" s="7" t="s">
        <v>120</v>
      </c>
      <c r="B39" s="23" t="s">
        <v>123</v>
      </c>
      <c r="C39" s="50">
        <v>0</v>
      </c>
      <c r="D39" s="51">
        <v>0</v>
      </c>
      <c r="E39" s="50">
        <v>0</v>
      </c>
    </row>
    <row r="40" spans="1:5" x14ac:dyDescent="0.2">
      <c r="A40" s="7" t="s">
        <v>122</v>
      </c>
      <c r="B40" s="10" t="s">
        <v>70</v>
      </c>
      <c r="C40" s="50">
        <v>-592131</v>
      </c>
      <c r="D40" s="51">
        <v>0</v>
      </c>
      <c r="E40" s="50">
        <v>-592131</v>
      </c>
    </row>
    <row r="41" spans="1:5" x14ac:dyDescent="0.2">
      <c r="A41" s="7" t="s">
        <v>71</v>
      </c>
      <c r="B41" s="7" t="s">
        <v>72</v>
      </c>
      <c r="C41" s="51">
        <v>0</v>
      </c>
      <c r="D41" s="51">
        <v>0</v>
      </c>
      <c r="E41" s="51">
        <v>0</v>
      </c>
    </row>
    <row r="42" spans="1:5" x14ac:dyDescent="0.2">
      <c r="A42" s="7" t="s">
        <v>73</v>
      </c>
      <c r="B42" s="7" t="s">
        <v>74</v>
      </c>
      <c r="C42" s="50">
        <v>5361333</v>
      </c>
      <c r="D42" s="51">
        <v>0</v>
      </c>
      <c r="E42" s="50">
        <v>5361333</v>
      </c>
    </row>
    <row r="43" spans="1:5" s="41" customFormat="1" x14ac:dyDescent="0.2">
      <c r="A43" s="11" t="s">
        <v>75</v>
      </c>
      <c r="B43" s="11" t="s">
        <v>76</v>
      </c>
      <c r="C43" s="50">
        <v>5361333</v>
      </c>
      <c r="D43" s="51">
        <v>0</v>
      </c>
      <c r="E43" s="50">
        <v>5361333</v>
      </c>
    </row>
    <row r="44" spans="1:5" s="41" customFormat="1" x14ac:dyDescent="0.2">
      <c r="A44" s="11"/>
      <c r="B44" s="11"/>
      <c r="C44" s="38"/>
    </row>
    <row r="45" spans="1:5" x14ac:dyDescent="0.2">
      <c r="A45" s="11"/>
      <c r="B45" s="11"/>
      <c r="C45" s="42"/>
    </row>
    <row r="46" spans="1:5" x14ac:dyDescent="0.2">
      <c r="A46" s="11"/>
      <c r="B46" s="11"/>
      <c r="C46" s="42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61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72.140625" style="41" customWidth="1"/>
    <col min="3" max="3" width="10.8554687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5" x14ac:dyDescent="0.2">
      <c r="A1" s="56" t="s">
        <v>77</v>
      </c>
      <c r="B1" s="56"/>
      <c r="C1" s="56"/>
    </row>
    <row r="3" spans="1:5" x14ac:dyDescent="0.2">
      <c r="A3" s="57" t="s">
        <v>0</v>
      </c>
      <c r="B3" s="57"/>
      <c r="C3" s="57"/>
    </row>
    <row r="4" spans="1:5" x14ac:dyDescent="0.2">
      <c r="A4" s="58" t="s">
        <v>150</v>
      </c>
      <c r="B4" s="58"/>
      <c r="C4" s="58"/>
    </row>
    <row r="5" spans="1:5" x14ac:dyDescent="0.2">
      <c r="E5" s="43" t="s">
        <v>2</v>
      </c>
    </row>
    <row r="6" spans="1:5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5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5" x14ac:dyDescent="0.2">
      <c r="A8" s="7" t="s">
        <v>8</v>
      </c>
      <c r="B8" s="7" t="s">
        <v>9</v>
      </c>
      <c r="C8" s="21">
        <f>SUM(C9:C21)</f>
        <v>4184369</v>
      </c>
      <c r="D8" s="21">
        <f>SUM(D9:D21)</f>
        <v>-115702</v>
      </c>
      <c r="E8" s="21">
        <f>SUM(E9:E21)</f>
        <v>4068667</v>
      </c>
    </row>
    <row r="9" spans="1:5" x14ac:dyDescent="0.2">
      <c r="A9" s="7" t="s">
        <v>10</v>
      </c>
      <c r="B9" s="7" t="s">
        <v>11</v>
      </c>
      <c r="C9" s="50">
        <v>442921</v>
      </c>
      <c r="D9" s="51">
        <v>0</v>
      </c>
      <c r="E9" s="50">
        <v>442921</v>
      </c>
    </row>
    <row r="10" spans="1:5" x14ac:dyDescent="0.2">
      <c r="A10" s="7" t="s">
        <v>12</v>
      </c>
      <c r="B10" s="9" t="s">
        <v>13</v>
      </c>
      <c r="C10" s="50">
        <v>805195</v>
      </c>
      <c r="D10" s="51">
        <v>0</v>
      </c>
      <c r="E10" s="50">
        <v>805195</v>
      </c>
    </row>
    <row r="11" spans="1:5" ht="25.5" x14ac:dyDescent="0.2">
      <c r="A11" s="7" t="s">
        <v>14</v>
      </c>
      <c r="B11" s="9" t="s">
        <v>15</v>
      </c>
      <c r="C11" s="50">
        <v>2466</v>
      </c>
      <c r="D11" s="51">
        <v>-127</v>
      </c>
      <c r="E11" s="50">
        <v>2339</v>
      </c>
    </row>
    <row r="12" spans="1:5" x14ac:dyDescent="0.2">
      <c r="A12" s="7" t="s">
        <v>16</v>
      </c>
      <c r="B12" s="7" t="s">
        <v>17</v>
      </c>
      <c r="C12" s="50">
        <v>2593211</v>
      </c>
      <c r="D12" s="50">
        <v>-7580</v>
      </c>
      <c r="E12" s="50">
        <v>2585631</v>
      </c>
    </row>
    <row r="13" spans="1:5" x14ac:dyDescent="0.2">
      <c r="A13" s="7" t="s">
        <v>18</v>
      </c>
      <c r="B13" s="7" t="s">
        <v>19</v>
      </c>
      <c r="C13" s="50">
        <v>94648</v>
      </c>
      <c r="D13" s="51">
        <v>-85</v>
      </c>
      <c r="E13" s="50">
        <v>94563</v>
      </c>
    </row>
    <row r="14" spans="1:5" x14ac:dyDescent="0.2">
      <c r="A14" s="7" t="s">
        <v>20</v>
      </c>
      <c r="B14" s="7" t="s">
        <v>21</v>
      </c>
      <c r="C14" s="50">
        <v>0</v>
      </c>
      <c r="D14" s="51">
        <v>0</v>
      </c>
      <c r="E14" s="50">
        <v>0</v>
      </c>
    </row>
    <row r="15" spans="1:5" x14ac:dyDescent="0.2">
      <c r="A15" s="7" t="s">
        <v>22</v>
      </c>
      <c r="B15" s="7" t="s">
        <v>23</v>
      </c>
      <c r="C15" s="50">
        <v>1838</v>
      </c>
      <c r="D15" s="51">
        <v>-10</v>
      </c>
      <c r="E15" s="50">
        <v>1828</v>
      </c>
    </row>
    <row r="16" spans="1:5" x14ac:dyDescent="0.2">
      <c r="A16" s="7" t="s">
        <v>24</v>
      </c>
      <c r="B16" s="7" t="s">
        <v>25</v>
      </c>
      <c r="C16" s="50">
        <v>117427</v>
      </c>
      <c r="D16" s="50">
        <v>-59777</v>
      </c>
      <c r="E16" s="50">
        <v>57650</v>
      </c>
    </row>
    <row r="17" spans="1:5" x14ac:dyDescent="0.2">
      <c r="A17" s="7" t="s">
        <v>26</v>
      </c>
      <c r="B17" s="9" t="s">
        <v>27</v>
      </c>
      <c r="C17" s="50">
        <v>99114</v>
      </c>
      <c r="D17" s="50">
        <v>-47388</v>
      </c>
      <c r="E17" s="50">
        <v>51726</v>
      </c>
    </row>
    <row r="18" spans="1:5" ht="25.5" x14ac:dyDescent="0.2">
      <c r="A18" s="7" t="s">
        <v>28</v>
      </c>
      <c r="B18" s="9" t="s">
        <v>29</v>
      </c>
      <c r="C18" s="50">
        <v>0</v>
      </c>
      <c r="D18" s="50">
        <v>0</v>
      </c>
      <c r="E18" s="50">
        <v>0</v>
      </c>
    </row>
    <row r="19" spans="1:5" x14ac:dyDescent="0.2">
      <c r="A19" s="7" t="s">
        <v>30</v>
      </c>
      <c r="B19" s="7" t="s">
        <v>31</v>
      </c>
      <c r="C19" s="51">
        <v>198</v>
      </c>
      <c r="D19" s="51">
        <v>0</v>
      </c>
      <c r="E19" s="51">
        <v>198</v>
      </c>
    </row>
    <row r="20" spans="1:5" x14ac:dyDescent="0.2">
      <c r="A20" s="7" t="s">
        <v>32</v>
      </c>
      <c r="B20" s="7" t="s">
        <v>33</v>
      </c>
      <c r="C20" s="50">
        <v>27351</v>
      </c>
      <c r="D20" s="51">
        <v>-735</v>
      </c>
      <c r="E20" s="50">
        <v>26616</v>
      </c>
    </row>
    <row r="21" spans="1:5" x14ac:dyDescent="0.2">
      <c r="A21" s="7" t="s">
        <v>34</v>
      </c>
      <c r="B21" s="7" t="s">
        <v>35</v>
      </c>
      <c r="C21" s="50">
        <v>0</v>
      </c>
      <c r="D21" s="51">
        <v>0</v>
      </c>
      <c r="E21" s="50">
        <v>0</v>
      </c>
    </row>
    <row r="22" spans="1:5" x14ac:dyDescent="0.2">
      <c r="A22" s="7" t="s">
        <v>36</v>
      </c>
      <c r="B22" s="7" t="s">
        <v>37</v>
      </c>
      <c r="C22" s="21">
        <f>+C23+C35</f>
        <v>4068667</v>
      </c>
      <c r="D22" s="21">
        <f>+D23+D35</f>
        <v>0</v>
      </c>
      <c r="E22" s="21">
        <f>+E23+E35</f>
        <v>4068667</v>
      </c>
    </row>
    <row r="23" spans="1:5" x14ac:dyDescent="0.2">
      <c r="A23" s="7" t="s">
        <v>38</v>
      </c>
      <c r="B23" s="7" t="s">
        <v>39</v>
      </c>
      <c r="C23" s="21">
        <f>SUM(C24:C34)</f>
        <v>2938295</v>
      </c>
      <c r="D23" s="21">
        <f>SUM(D24:D34)</f>
        <v>0</v>
      </c>
      <c r="E23" s="21">
        <f>SUM(E24:E34)</f>
        <v>2938295</v>
      </c>
    </row>
    <row r="24" spans="1:5" x14ac:dyDescent="0.2">
      <c r="A24" s="7" t="s">
        <v>40</v>
      </c>
      <c r="B24" s="7" t="s">
        <v>41</v>
      </c>
      <c r="C24" s="50">
        <v>300577</v>
      </c>
      <c r="D24" s="51">
        <v>0</v>
      </c>
      <c r="E24" s="50">
        <v>300577</v>
      </c>
    </row>
    <row r="25" spans="1:5" x14ac:dyDescent="0.2">
      <c r="A25" s="7" t="s">
        <v>42</v>
      </c>
      <c r="B25" s="7" t="s">
        <v>43</v>
      </c>
      <c r="C25" s="50">
        <v>2584085</v>
      </c>
      <c r="D25" s="51">
        <v>0</v>
      </c>
      <c r="E25" s="50">
        <v>2584085</v>
      </c>
    </row>
    <row r="26" spans="1:5" x14ac:dyDescent="0.2">
      <c r="A26" s="7" t="s">
        <v>44</v>
      </c>
      <c r="B26" s="7" t="s">
        <v>45</v>
      </c>
      <c r="C26" s="51">
        <v>544</v>
      </c>
      <c r="D26" s="51">
        <v>0</v>
      </c>
      <c r="E26" s="51">
        <v>544</v>
      </c>
    </row>
    <row r="27" spans="1:5" x14ac:dyDescent="0.2">
      <c r="A27" s="7" t="s">
        <v>46</v>
      </c>
      <c r="B27" s="7" t="s">
        <v>47</v>
      </c>
      <c r="C27" s="51">
        <v>0</v>
      </c>
      <c r="D27" s="51">
        <v>0</v>
      </c>
      <c r="E27" s="51">
        <v>0</v>
      </c>
    </row>
    <row r="28" spans="1:5" x14ac:dyDescent="0.2">
      <c r="A28" s="7" t="s">
        <v>48</v>
      </c>
      <c r="B28" s="7" t="s">
        <v>49</v>
      </c>
      <c r="C28" s="50">
        <v>2590</v>
      </c>
      <c r="D28" s="51">
        <v>0</v>
      </c>
      <c r="E28" s="50">
        <v>2590</v>
      </c>
    </row>
    <row r="29" spans="1:5" x14ac:dyDescent="0.2">
      <c r="A29" s="7" t="s">
        <v>50</v>
      </c>
      <c r="B29" s="7" t="s">
        <v>51</v>
      </c>
      <c r="C29" s="50">
        <v>2045</v>
      </c>
      <c r="D29" s="51">
        <v>0</v>
      </c>
      <c r="E29" s="50">
        <v>2045</v>
      </c>
    </row>
    <row r="30" spans="1:5" x14ac:dyDescent="0.2">
      <c r="A30" s="7" t="s">
        <v>52</v>
      </c>
      <c r="B30" s="9" t="s">
        <v>53</v>
      </c>
      <c r="C30" s="51">
        <v>119</v>
      </c>
      <c r="D30" s="51">
        <v>0</v>
      </c>
      <c r="E30" s="51">
        <v>119</v>
      </c>
    </row>
    <row r="31" spans="1:5" x14ac:dyDescent="0.2">
      <c r="A31" s="7" t="s">
        <v>54</v>
      </c>
      <c r="B31" s="7" t="s">
        <v>55</v>
      </c>
      <c r="C31" s="51">
        <v>0</v>
      </c>
      <c r="D31" s="51">
        <v>0</v>
      </c>
      <c r="E31" s="51">
        <v>0</v>
      </c>
    </row>
    <row r="32" spans="1:5" ht="25.5" x14ac:dyDescent="0.2">
      <c r="A32" s="7" t="s">
        <v>56</v>
      </c>
      <c r="B32" s="9" t="s">
        <v>57</v>
      </c>
      <c r="C32" s="51">
        <v>0</v>
      </c>
      <c r="D32" s="51">
        <v>0</v>
      </c>
      <c r="E32" s="51">
        <v>0</v>
      </c>
    </row>
    <row r="33" spans="1:5" x14ac:dyDescent="0.2">
      <c r="A33" s="7" t="s">
        <v>58</v>
      </c>
      <c r="B33" s="7" t="s">
        <v>59</v>
      </c>
      <c r="C33" s="50">
        <v>1024</v>
      </c>
      <c r="D33" s="51">
        <v>0</v>
      </c>
      <c r="E33" s="50">
        <v>1024</v>
      </c>
    </row>
    <row r="34" spans="1:5" x14ac:dyDescent="0.2">
      <c r="A34" s="7" t="s">
        <v>60</v>
      </c>
      <c r="B34" s="9" t="s">
        <v>61</v>
      </c>
      <c r="C34" s="50">
        <v>47311</v>
      </c>
      <c r="D34" s="51">
        <v>0</v>
      </c>
      <c r="E34" s="50">
        <v>47311</v>
      </c>
    </row>
    <row r="35" spans="1:5" x14ac:dyDescent="0.2">
      <c r="A35" s="7" t="s">
        <v>62</v>
      </c>
      <c r="B35" s="7" t="s">
        <v>63</v>
      </c>
      <c r="C35" s="21">
        <f>SUM(C36:C40)</f>
        <v>1130372</v>
      </c>
      <c r="D35" s="21">
        <f>SUM(D36:D40)</f>
        <v>0</v>
      </c>
      <c r="E35" s="21">
        <f>SUM(E36:E40)</f>
        <v>1130372</v>
      </c>
    </row>
    <row r="36" spans="1:5" x14ac:dyDescent="0.2">
      <c r="A36" s="7" t="s">
        <v>65</v>
      </c>
      <c r="B36" s="7" t="s">
        <v>64</v>
      </c>
      <c r="C36" s="50">
        <v>1750529</v>
      </c>
      <c r="D36" s="51">
        <v>0</v>
      </c>
      <c r="E36" s="50">
        <v>1750529</v>
      </c>
    </row>
    <row r="37" spans="1:5" x14ac:dyDescent="0.2">
      <c r="A37" s="7" t="s">
        <v>67</v>
      </c>
      <c r="B37" s="7" t="s">
        <v>128</v>
      </c>
      <c r="C37" s="50">
        <v>0</v>
      </c>
      <c r="D37" s="51">
        <v>0</v>
      </c>
      <c r="E37" s="50">
        <v>0</v>
      </c>
    </row>
    <row r="38" spans="1:5" x14ac:dyDescent="0.2">
      <c r="A38" s="7" t="s">
        <v>69</v>
      </c>
      <c r="B38" s="10" t="s">
        <v>68</v>
      </c>
      <c r="C38" s="50">
        <v>0</v>
      </c>
      <c r="D38" s="51">
        <v>0</v>
      </c>
      <c r="E38" s="50">
        <v>0</v>
      </c>
    </row>
    <row r="39" spans="1:5" ht="26.25" customHeight="1" x14ac:dyDescent="0.2">
      <c r="A39" s="7" t="s">
        <v>120</v>
      </c>
      <c r="B39" s="23" t="s">
        <v>123</v>
      </c>
      <c r="C39" s="50">
        <v>0</v>
      </c>
      <c r="D39" s="51">
        <v>0</v>
      </c>
      <c r="E39" s="50">
        <v>0</v>
      </c>
    </row>
    <row r="40" spans="1:5" x14ac:dyDescent="0.2">
      <c r="A40" s="7" t="s">
        <v>122</v>
      </c>
      <c r="B40" s="10" t="s">
        <v>70</v>
      </c>
      <c r="C40" s="50">
        <v>-620157</v>
      </c>
      <c r="D40" s="51">
        <v>0</v>
      </c>
      <c r="E40" s="50">
        <v>-620157</v>
      </c>
    </row>
    <row r="41" spans="1:5" x14ac:dyDescent="0.2">
      <c r="A41" s="7" t="s">
        <v>71</v>
      </c>
      <c r="B41" s="7" t="s">
        <v>72</v>
      </c>
      <c r="C41" s="51">
        <v>0</v>
      </c>
      <c r="D41" s="51">
        <v>0</v>
      </c>
      <c r="E41" s="51">
        <v>0</v>
      </c>
    </row>
    <row r="42" spans="1:5" x14ac:dyDescent="0.2">
      <c r="A42" s="7" t="s">
        <v>73</v>
      </c>
      <c r="B42" s="7" t="s">
        <v>74</v>
      </c>
      <c r="C42" s="50">
        <v>4568967</v>
      </c>
      <c r="D42" s="51">
        <v>0</v>
      </c>
      <c r="E42" s="50">
        <v>4568967</v>
      </c>
    </row>
    <row r="43" spans="1:5" s="41" customFormat="1" x14ac:dyDescent="0.2">
      <c r="A43" s="11" t="s">
        <v>75</v>
      </c>
      <c r="B43" s="11" t="s">
        <v>76</v>
      </c>
      <c r="C43" s="50">
        <v>4568967</v>
      </c>
      <c r="D43" s="51">
        <v>0</v>
      </c>
      <c r="E43" s="50">
        <v>4568967</v>
      </c>
    </row>
    <row r="44" spans="1:5" s="41" customFormat="1" x14ac:dyDescent="0.2">
      <c r="A44" s="11"/>
      <c r="B44" s="11"/>
      <c r="C44" s="38"/>
    </row>
    <row r="45" spans="1:5" x14ac:dyDescent="0.2">
      <c r="A45" s="11"/>
      <c r="B45" s="11"/>
      <c r="C45" s="42"/>
    </row>
    <row r="46" spans="1:5" x14ac:dyDescent="0.2">
      <c r="A46" s="11"/>
      <c r="B46" s="11"/>
      <c r="C46" s="42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E61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72.140625" style="41" customWidth="1"/>
    <col min="3" max="3" width="10.8554687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5" x14ac:dyDescent="0.2">
      <c r="A1" s="56" t="s">
        <v>77</v>
      </c>
      <c r="B1" s="56"/>
      <c r="C1" s="56"/>
    </row>
    <row r="3" spans="1:5" x14ac:dyDescent="0.2">
      <c r="A3" s="57" t="s">
        <v>0</v>
      </c>
      <c r="B3" s="57"/>
      <c r="C3" s="57"/>
    </row>
    <row r="4" spans="1:5" x14ac:dyDescent="0.2">
      <c r="A4" s="58" t="s">
        <v>148</v>
      </c>
      <c r="B4" s="58"/>
      <c r="C4" s="58"/>
    </row>
    <row r="5" spans="1:5" x14ac:dyDescent="0.2">
      <c r="E5" s="43" t="s">
        <v>2</v>
      </c>
    </row>
    <row r="6" spans="1:5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5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5" x14ac:dyDescent="0.2">
      <c r="A8" s="7" t="s">
        <v>8</v>
      </c>
      <c r="B8" s="7" t="s">
        <v>9</v>
      </c>
      <c r="C8" s="21">
        <f>SUM(C9:C21)</f>
        <v>3649778</v>
      </c>
      <c r="D8" s="21">
        <f>SUM(D9:D21)</f>
        <v>-104916</v>
      </c>
      <c r="E8" s="21">
        <f>SUM(E9:E21)</f>
        <v>3544862</v>
      </c>
    </row>
    <row r="9" spans="1:5" x14ac:dyDescent="0.2">
      <c r="A9" s="7" t="s">
        <v>10</v>
      </c>
      <c r="B9" s="7" t="s">
        <v>11</v>
      </c>
      <c r="C9" s="50">
        <v>353165</v>
      </c>
      <c r="D9" s="51">
        <v>0</v>
      </c>
      <c r="E9" s="50">
        <v>353165</v>
      </c>
    </row>
    <row r="10" spans="1:5" x14ac:dyDescent="0.2">
      <c r="A10" s="7" t="s">
        <v>12</v>
      </c>
      <c r="B10" s="9" t="s">
        <v>13</v>
      </c>
      <c r="C10" s="50">
        <v>969578</v>
      </c>
      <c r="D10" s="51">
        <v>0</v>
      </c>
      <c r="E10" s="50">
        <v>969578</v>
      </c>
    </row>
    <row r="11" spans="1:5" ht="25.5" x14ac:dyDescent="0.2">
      <c r="A11" s="7" t="s">
        <v>14</v>
      </c>
      <c r="B11" s="9" t="s">
        <v>15</v>
      </c>
      <c r="C11" s="50">
        <v>12650</v>
      </c>
      <c r="D11" s="51">
        <v>-322</v>
      </c>
      <c r="E11" s="50">
        <v>12328</v>
      </c>
    </row>
    <row r="12" spans="1:5" x14ac:dyDescent="0.2">
      <c r="A12" s="7" t="s">
        <v>16</v>
      </c>
      <c r="B12" s="7" t="s">
        <v>17</v>
      </c>
      <c r="C12" s="50">
        <v>1999292</v>
      </c>
      <c r="D12" s="50">
        <v>-6729</v>
      </c>
      <c r="E12" s="50">
        <v>1992563</v>
      </c>
    </row>
    <row r="13" spans="1:5" x14ac:dyDescent="0.2">
      <c r="A13" s="7" t="s">
        <v>18</v>
      </c>
      <c r="B13" s="7" t="s">
        <v>19</v>
      </c>
      <c r="C13" s="50">
        <v>94648</v>
      </c>
      <c r="D13" s="51">
        <v>-85</v>
      </c>
      <c r="E13" s="50">
        <v>94563</v>
      </c>
    </row>
    <row r="14" spans="1:5" x14ac:dyDescent="0.2">
      <c r="A14" s="7" t="s">
        <v>20</v>
      </c>
      <c r="B14" s="7" t="s">
        <v>21</v>
      </c>
      <c r="C14" s="50">
        <v>0</v>
      </c>
      <c r="D14" s="51">
        <v>0</v>
      </c>
      <c r="E14" s="50">
        <v>0</v>
      </c>
    </row>
    <row r="15" spans="1:5" x14ac:dyDescent="0.2">
      <c r="A15" s="7" t="s">
        <v>22</v>
      </c>
      <c r="B15" s="7" t="s">
        <v>23</v>
      </c>
      <c r="C15" s="50">
        <v>1566</v>
      </c>
      <c r="D15" s="51">
        <v>-10</v>
      </c>
      <c r="E15" s="50">
        <v>1556</v>
      </c>
    </row>
    <row r="16" spans="1:5" x14ac:dyDescent="0.2">
      <c r="A16" s="7" t="s">
        <v>24</v>
      </c>
      <c r="B16" s="7" t="s">
        <v>25</v>
      </c>
      <c r="C16" s="50">
        <v>111219</v>
      </c>
      <c r="D16" s="50">
        <v>-54216</v>
      </c>
      <c r="E16" s="50">
        <v>57003</v>
      </c>
    </row>
    <row r="17" spans="1:5" x14ac:dyDescent="0.2">
      <c r="A17" s="7" t="s">
        <v>26</v>
      </c>
      <c r="B17" s="9" t="s">
        <v>27</v>
      </c>
      <c r="C17" s="50">
        <v>98333</v>
      </c>
      <c r="D17" s="50">
        <v>-42865</v>
      </c>
      <c r="E17" s="50">
        <v>55468</v>
      </c>
    </row>
    <row r="18" spans="1:5" ht="25.5" x14ac:dyDescent="0.2">
      <c r="A18" s="7" t="s">
        <v>28</v>
      </c>
      <c r="B18" s="9" t="s">
        <v>29</v>
      </c>
      <c r="C18" s="51">
        <v>0</v>
      </c>
      <c r="D18" s="51">
        <v>0</v>
      </c>
      <c r="E18" s="51">
        <v>0</v>
      </c>
    </row>
    <row r="19" spans="1:5" x14ac:dyDescent="0.2">
      <c r="A19" s="7" t="s">
        <v>30</v>
      </c>
      <c r="B19" s="7" t="s">
        <v>31</v>
      </c>
      <c r="C19" s="51">
        <v>179</v>
      </c>
      <c r="D19" s="51">
        <v>0</v>
      </c>
      <c r="E19" s="51">
        <v>179</v>
      </c>
    </row>
    <row r="20" spans="1:5" x14ac:dyDescent="0.2">
      <c r="A20" s="7" t="s">
        <v>32</v>
      </c>
      <c r="B20" s="7" t="s">
        <v>33</v>
      </c>
      <c r="C20" s="50">
        <v>9148</v>
      </c>
      <c r="D20" s="51">
        <v>-689</v>
      </c>
      <c r="E20" s="50">
        <v>8459</v>
      </c>
    </row>
    <row r="21" spans="1:5" x14ac:dyDescent="0.2">
      <c r="A21" s="7" t="s">
        <v>34</v>
      </c>
      <c r="B21" s="7" t="s">
        <v>35</v>
      </c>
      <c r="C21" s="50">
        <v>0</v>
      </c>
      <c r="D21" s="51">
        <v>0</v>
      </c>
      <c r="E21" s="50">
        <v>0</v>
      </c>
    </row>
    <row r="22" spans="1:5" x14ac:dyDescent="0.2">
      <c r="A22" s="7" t="s">
        <v>36</v>
      </c>
      <c r="B22" s="7" t="s">
        <v>37</v>
      </c>
      <c r="C22" s="21">
        <f>+C23+C35</f>
        <v>3544862</v>
      </c>
      <c r="D22" s="21">
        <f>+D23+D35</f>
        <v>0</v>
      </c>
      <c r="E22" s="21">
        <f>+E23+E35</f>
        <v>3544862</v>
      </c>
    </row>
    <row r="23" spans="1:5" x14ac:dyDescent="0.2">
      <c r="A23" s="7" t="s">
        <v>38</v>
      </c>
      <c r="B23" s="7" t="s">
        <v>39</v>
      </c>
      <c r="C23" s="21">
        <f>SUM(C24:C34)</f>
        <v>2872460</v>
      </c>
      <c r="D23" s="21">
        <f>SUM(D24:D34)</f>
        <v>0</v>
      </c>
      <c r="E23" s="21">
        <f>SUM(E24:E34)</f>
        <v>2872460</v>
      </c>
    </row>
    <row r="24" spans="1:5" x14ac:dyDescent="0.2">
      <c r="A24" s="7" t="s">
        <v>40</v>
      </c>
      <c r="B24" s="7" t="s">
        <v>41</v>
      </c>
      <c r="C24" s="50">
        <v>357365</v>
      </c>
      <c r="D24" s="51">
        <v>0</v>
      </c>
      <c r="E24" s="50">
        <v>357365</v>
      </c>
    </row>
    <row r="25" spans="1:5" x14ac:dyDescent="0.2">
      <c r="A25" s="7" t="s">
        <v>42</v>
      </c>
      <c r="B25" s="7" t="s">
        <v>43</v>
      </c>
      <c r="C25" s="50">
        <v>1943536</v>
      </c>
      <c r="D25" s="51">
        <v>0</v>
      </c>
      <c r="E25" s="50">
        <v>1943536</v>
      </c>
    </row>
    <row r="26" spans="1:5" x14ac:dyDescent="0.2">
      <c r="A26" s="7" t="s">
        <v>44</v>
      </c>
      <c r="B26" s="7" t="s">
        <v>45</v>
      </c>
      <c r="C26" s="51">
        <v>833</v>
      </c>
      <c r="D26" s="51">
        <v>0</v>
      </c>
      <c r="E26" s="51">
        <v>833</v>
      </c>
    </row>
    <row r="27" spans="1:5" x14ac:dyDescent="0.2">
      <c r="A27" s="7" t="s">
        <v>46</v>
      </c>
      <c r="B27" s="7" t="s">
        <v>47</v>
      </c>
      <c r="C27" s="51">
        <v>0</v>
      </c>
      <c r="D27" s="51">
        <v>0</v>
      </c>
      <c r="E27" s="51">
        <v>0</v>
      </c>
    </row>
    <row r="28" spans="1:5" x14ac:dyDescent="0.2">
      <c r="A28" s="7" t="s">
        <v>48</v>
      </c>
      <c r="B28" s="7" t="s">
        <v>49</v>
      </c>
      <c r="C28" s="51">
        <v>481</v>
      </c>
      <c r="D28" s="51">
        <v>0</v>
      </c>
      <c r="E28" s="51">
        <v>481</v>
      </c>
    </row>
    <row r="29" spans="1:5" x14ac:dyDescent="0.2">
      <c r="A29" s="7" t="s">
        <v>50</v>
      </c>
      <c r="B29" s="7" t="s">
        <v>51</v>
      </c>
      <c r="C29" s="50">
        <v>2105</v>
      </c>
      <c r="D29" s="51">
        <v>0</v>
      </c>
      <c r="E29" s="50">
        <v>2105</v>
      </c>
    </row>
    <row r="30" spans="1:5" x14ac:dyDescent="0.2">
      <c r="A30" s="7" t="s">
        <v>52</v>
      </c>
      <c r="B30" s="9" t="s">
        <v>53</v>
      </c>
      <c r="C30" s="51">
        <v>35</v>
      </c>
      <c r="D30" s="51">
        <v>0</v>
      </c>
      <c r="E30" s="51">
        <v>35</v>
      </c>
    </row>
    <row r="31" spans="1:5" x14ac:dyDescent="0.2">
      <c r="A31" s="7" t="s">
        <v>54</v>
      </c>
      <c r="B31" s="7" t="s">
        <v>55</v>
      </c>
      <c r="C31" s="51">
        <v>0</v>
      </c>
      <c r="D31" s="51">
        <v>0</v>
      </c>
      <c r="E31" s="51">
        <v>0</v>
      </c>
    </row>
    <row r="32" spans="1:5" ht="25.5" x14ac:dyDescent="0.2">
      <c r="A32" s="7" t="s">
        <v>56</v>
      </c>
      <c r="B32" s="9" t="s">
        <v>57</v>
      </c>
      <c r="C32" s="51">
        <v>0</v>
      </c>
      <c r="D32" s="51">
        <v>0</v>
      </c>
      <c r="E32" s="51">
        <v>0</v>
      </c>
    </row>
    <row r="33" spans="1:5" x14ac:dyDescent="0.2">
      <c r="A33" s="7" t="s">
        <v>58</v>
      </c>
      <c r="B33" s="7" t="s">
        <v>59</v>
      </c>
      <c r="C33" s="50">
        <v>2520</v>
      </c>
      <c r="D33" s="51">
        <v>0</v>
      </c>
      <c r="E33" s="50">
        <v>2520</v>
      </c>
    </row>
    <row r="34" spans="1:5" x14ac:dyDescent="0.2">
      <c r="A34" s="7" t="s">
        <v>60</v>
      </c>
      <c r="B34" s="9" t="s">
        <v>61</v>
      </c>
      <c r="C34" s="50">
        <v>565585</v>
      </c>
      <c r="D34" s="51">
        <v>0</v>
      </c>
      <c r="E34" s="50">
        <v>565585</v>
      </c>
    </row>
    <row r="35" spans="1:5" x14ac:dyDescent="0.2">
      <c r="A35" s="7" t="s">
        <v>62</v>
      </c>
      <c r="B35" s="7" t="s">
        <v>63</v>
      </c>
      <c r="C35" s="21">
        <f>SUM(C36:C40)</f>
        <v>672402</v>
      </c>
      <c r="D35" s="21">
        <f>SUM(D36:D40)</f>
        <v>0</v>
      </c>
      <c r="E35" s="21">
        <f>SUM(E36:E40)</f>
        <v>672402</v>
      </c>
    </row>
    <row r="36" spans="1:5" x14ac:dyDescent="0.2">
      <c r="A36" s="7" t="s">
        <v>65</v>
      </c>
      <c r="B36" s="7" t="s">
        <v>64</v>
      </c>
      <c r="C36" s="50">
        <v>1235135</v>
      </c>
      <c r="D36" s="51">
        <v>0</v>
      </c>
      <c r="E36" s="50">
        <v>1235135</v>
      </c>
    </row>
    <row r="37" spans="1:5" x14ac:dyDescent="0.2">
      <c r="A37" s="7" t="s">
        <v>67</v>
      </c>
      <c r="B37" s="7" t="s">
        <v>128</v>
      </c>
      <c r="C37" s="51">
        <v>0</v>
      </c>
      <c r="D37" s="51">
        <v>0</v>
      </c>
      <c r="E37" s="51">
        <v>0</v>
      </c>
    </row>
    <row r="38" spans="1:5" x14ac:dyDescent="0.2">
      <c r="A38" s="7" t="s">
        <v>69</v>
      </c>
      <c r="B38" s="10" t="s">
        <v>68</v>
      </c>
      <c r="C38" s="51">
        <v>0</v>
      </c>
      <c r="D38" s="51">
        <v>0</v>
      </c>
      <c r="E38" s="51">
        <v>0</v>
      </c>
    </row>
    <row r="39" spans="1:5" ht="26.25" customHeight="1" x14ac:dyDescent="0.2">
      <c r="A39" s="7" t="s">
        <v>120</v>
      </c>
      <c r="B39" s="23" t="s">
        <v>123</v>
      </c>
      <c r="C39" s="51">
        <v>0</v>
      </c>
      <c r="D39" s="51">
        <v>0</v>
      </c>
      <c r="E39" s="51">
        <v>0</v>
      </c>
    </row>
    <row r="40" spans="1:5" x14ac:dyDescent="0.2">
      <c r="A40" s="7" t="s">
        <v>122</v>
      </c>
      <c r="B40" s="10" t="s">
        <v>70</v>
      </c>
      <c r="C40" s="50">
        <v>-562733</v>
      </c>
      <c r="D40" s="51">
        <v>0</v>
      </c>
      <c r="E40" s="50">
        <v>-562733</v>
      </c>
    </row>
    <row r="41" spans="1:5" x14ac:dyDescent="0.2">
      <c r="A41" s="7" t="s">
        <v>71</v>
      </c>
      <c r="B41" s="7" t="s">
        <v>72</v>
      </c>
      <c r="C41" s="51">
        <v>0</v>
      </c>
      <c r="D41" s="51">
        <v>0</v>
      </c>
      <c r="E41" s="51">
        <v>0</v>
      </c>
    </row>
    <row r="42" spans="1:5" x14ac:dyDescent="0.2">
      <c r="A42" s="7" t="s">
        <v>73</v>
      </c>
      <c r="B42" s="7" t="s">
        <v>74</v>
      </c>
      <c r="C42" s="50">
        <v>4122073</v>
      </c>
      <c r="D42" s="51">
        <v>0</v>
      </c>
      <c r="E42" s="50">
        <v>4122073</v>
      </c>
    </row>
    <row r="43" spans="1:5" s="41" customFormat="1" x14ac:dyDescent="0.2">
      <c r="A43" s="11" t="s">
        <v>75</v>
      </c>
      <c r="B43" s="11" t="s">
        <v>76</v>
      </c>
      <c r="C43" s="50">
        <v>4122073</v>
      </c>
      <c r="D43" s="51">
        <v>0</v>
      </c>
      <c r="E43" s="50">
        <v>4122073</v>
      </c>
    </row>
    <row r="44" spans="1:5" s="41" customFormat="1" x14ac:dyDescent="0.2">
      <c r="A44" s="11"/>
      <c r="B44" s="11"/>
      <c r="C44" s="38"/>
    </row>
    <row r="45" spans="1:5" x14ac:dyDescent="0.2">
      <c r="A45" s="11"/>
      <c r="B45" s="11"/>
      <c r="C45" s="42"/>
    </row>
    <row r="46" spans="1:5" x14ac:dyDescent="0.2">
      <c r="A46" s="11"/>
      <c r="B46" s="11"/>
      <c r="C46" s="42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E61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72.140625" style="41" customWidth="1"/>
    <col min="3" max="3" width="10.8554687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5" x14ac:dyDescent="0.2">
      <c r="A1" s="56" t="s">
        <v>77</v>
      </c>
      <c r="B1" s="56"/>
      <c r="C1" s="56"/>
    </row>
    <row r="3" spans="1:5" x14ac:dyDescent="0.2">
      <c r="A3" s="57" t="s">
        <v>0</v>
      </c>
      <c r="B3" s="57"/>
      <c r="C3" s="57"/>
    </row>
    <row r="4" spans="1:5" x14ac:dyDescent="0.2">
      <c r="A4" s="58" t="s">
        <v>146</v>
      </c>
      <c r="B4" s="58"/>
      <c r="C4" s="58"/>
    </row>
    <row r="5" spans="1:5" x14ac:dyDescent="0.2">
      <c r="E5" s="43" t="s">
        <v>2</v>
      </c>
    </row>
    <row r="6" spans="1:5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5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5" x14ac:dyDescent="0.2">
      <c r="A8" s="7" t="s">
        <v>8</v>
      </c>
      <c r="B8" s="7" t="s">
        <v>9</v>
      </c>
      <c r="C8" s="21">
        <f>SUM(C9:C21)</f>
        <v>3225993</v>
      </c>
      <c r="D8" s="21">
        <f>SUM(D9:D21)</f>
        <v>-98828</v>
      </c>
      <c r="E8" s="21">
        <f>SUM(E9:E21)</f>
        <v>3127165</v>
      </c>
    </row>
    <row r="9" spans="1:5" x14ac:dyDescent="0.2">
      <c r="A9" s="7" t="s">
        <v>10</v>
      </c>
      <c r="B9" s="7" t="s">
        <v>11</v>
      </c>
      <c r="C9" s="50">
        <v>231984</v>
      </c>
      <c r="D9" s="51">
        <v>0</v>
      </c>
      <c r="E9" s="50">
        <v>231984</v>
      </c>
    </row>
    <row r="10" spans="1:5" x14ac:dyDescent="0.2">
      <c r="A10" s="7" t="s">
        <v>12</v>
      </c>
      <c r="B10" s="9" t="s">
        <v>13</v>
      </c>
      <c r="C10" s="50">
        <v>548696</v>
      </c>
      <c r="D10" s="51">
        <v>0</v>
      </c>
      <c r="E10" s="50">
        <v>548696</v>
      </c>
    </row>
    <row r="11" spans="1:5" ht="25.5" x14ac:dyDescent="0.2">
      <c r="A11" s="7" t="s">
        <v>14</v>
      </c>
      <c r="B11" s="9" t="s">
        <v>15</v>
      </c>
      <c r="C11" s="50">
        <v>16336</v>
      </c>
      <c r="D11" s="51">
        <v>-377</v>
      </c>
      <c r="E11" s="50">
        <v>15959</v>
      </c>
    </row>
    <row r="12" spans="1:5" x14ac:dyDescent="0.2">
      <c r="A12" s="7" t="s">
        <v>16</v>
      </c>
      <c r="B12" s="7" t="s">
        <v>17</v>
      </c>
      <c r="C12" s="50">
        <v>2048545</v>
      </c>
      <c r="D12" s="50">
        <v>-9810</v>
      </c>
      <c r="E12" s="50">
        <v>2038735</v>
      </c>
    </row>
    <row r="13" spans="1:5" x14ac:dyDescent="0.2">
      <c r="A13" s="7" t="s">
        <v>18</v>
      </c>
      <c r="B13" s="7" t="s">
        <v>19</v>
      </c>
      <c r="C13" s="50">
        <v>94648</v>
      </c>
      <c r="D13" s="51">
        <v>-852</v>
      </c>
      <c r="E13" s="50">
        <v>93796</v>
      </c>
    </row>
    <row r="14" spans="1:5" x14ac:dyDescent="0.2">
      <c r="A14" s="7" t="s">
        <v>20</v>
      </c>
      <c r="B14" s="7" t="s">
        <v>21</v>
      </c>
      <c r="C14" s="51">
        <v>0</v>
      </c>
      <c r="D14" s="51">
        <v>0</v>
      </c>
      <c r="E14" s="51">
        <v>0</v>
      </c>
    </row>
    <row r="15" spans="1:5" x14ac:dyDescent="0.2">
      <c r="A15" s="7" t="s">
        <v>22</v>
      </c>
      <c r="B15" s="7" t="s">
        <v>23</v>
      </c>
      <c r="C15" s="50">
        <v>62681</v>
      </c>
      <c r="D15" s="51">
        <v>-6</v>
      </c>
      <c r="E15" s="50">
        <v>62675</v>
      </c>
    </row>
    <row r="16" spans="1:5" x14ac:dyDescent="0.2">
      <c r="A16" s="7" t="s">
        <v>24</v>
      </c>
      <c r="B16" s="7" t="s">
        <v>25</v>
      </c>
      <c r="C16" s="50">
        <v>109665</v>
      </c>
      <c r="D16" s="50">
        <v>-48733</v>
      </c>
      <c r="E16" s="50">
        <v>60932</v>
      </c>
    </row>
    <row r="17" spans="1:5" x14ac:dyDescent="0.2">
      <c r="A17" s="7" t="s">
        <v>26</v>
      </c>
      <c r="B17" s="9" t="s">
        <v>27</v>
      </c>
      <c r="C17" s="50">
        <v>97869</v>
      </c>
      <c r="D17" s="50">
        <v>-38363</v>
      </c>
      <c r="E17" s="50">
        <v>59506</v>
      </c>
    </row>
    <row r="18" spans="1:5" ht="25.5" x14ac:dyDescent="0.2">
      <c r="A18" s="7" t="s">
        <v>28</v>
      </c>
      <c r="B18" s="9" t="s">
        <v>29</v>
      </c>
      <c r="C18" s="51">
        <v>0</v>
      </c>
      <c r="D18" s="51">
        <v>0</v>
      </c>
      <c r="E18" s="51">
        <v>0</v>
      </c>
    </row>
    <row r="19" spans="1:5" x14ac:dyDescent="0.2">
      <c r="A19" s="7" t="s">
        <v>30</v>
      </c>
      <c r="B19" s="7" t="s">
        <v>31</v>
      </c>
      <c r="C19" s="51">
        <v>179</v>
      </c>
      <c r="D19" s="51">
        <v>0</v>
      </c>
      <c r="E19" s="51">
        <v>179</v>
      </c>
    </row>
    <row r="20" spans="1:5" x14ac:dyDescent="0.2">
      <c r="A20" s="7" t="s">
        <v>32</v>
      </c>
      <c r="B20" s="7" t="s">
        <v>33</v>
      </c>
      <c r="C20" s="50">
        <v>15390</v>
      </c>
      <c r="D20" s="51">
        <v>-687</v>
      </c>
      <c r="E20" s="50">
        <v>14703</v>
      </c>
    </row>
    <row r="21" spans="1:5" x14ac:dyDescent="0.2">
      <c r="A21" s="7" t="s">
        <v>34</v>
      </c>
      <c r="B21" s="7" t="s">
        <v>35</v>
      </c>
      <c r="C21" s="51">
        <v>0</v>
      </c>
      <c r="D21" s="51">
        <v>0</v>
      </c>
      <c r="E21" s="51">
        <v>0</v>
      </c>
    </row>
    <row r="22" spans="1:5" x14ac:dyDescent="0.2">
      <c r="A22" s="7" t="s">
        <v>36</v>
      </c>
      <c r="B22" s="7" t="s">
        <v>37</v>
      </c>
      <c r="C22" s="21">
        <f>+C23+C35</f>
        <v>3127165</v>
      </c>
      <c r="D22" s="21">
        <f>+D23+D35</f>
        <v>0</v>
      </c>
      <c r="E22" s="21">
        <f>+E23+E35</f>
        <v>3127165</v>
      </c>
    </row>
    <row r="23" spans="1:5" x14ac:dyDescent="0.2">
      <c r="A23" s="7" t="s">
        <v>38</v>
      </c>
      <c r="B23" s="7" t="s">
        <v>39</v>
      </c>
      <c r="C23" s="21">
        <f>SUM(C24:C34)</f>
        <v>2423097</v>
      </c>
      <c r="D23" s="21">
        <f>SUM(D24:D34)</f>
        <v>0</v>
      </c>
      <c r="E23" s="21">
        <f>SUM(E24:E34)</f>
        <v>2423097</v>
      </c>
    </row>
    <row r="24" spans="1:5" x14ac:dyDescent="0.2">
      <c r="A24" s="7" t="s">
        <v>40</v>
      </c>
      <c r="B24" s="7" t="s">
        <v>41</v>
      </c>
      <c r="C24" s="50">
        <v>192580</v>
      </c>
      <c r="D24" s="51">
        <v>0</v>
      </c>
      <c r="E24" s="50">
        <v>192580</v>
      </c>
    </row>
    <row r="25" spans="1:5" x14ac:dyDescent="0.2">
      <c r="A25" s="7" t="s">
        <v>42</v>
      </c>
      <c r="B25" s="7" t="s">
        <v>43</v>
      </c>
      <c r="C25" s="50">
        <v>1603446</v>
      </c>
      <c r="D25" s="51">
        <v>0</v>
      </c>
      <c r="E25" s="50">
        <v>1603446</v>
      </c>
    </row>
    <row r="26" spans="1:5" x14ac:dyDescent="0.2">
      <c r="A26" s="7" t="s">
        <v>44</v>
      </c>
      <c r="B26" s="7" t="s">
        <v>45</v>
      </c>
      <c r="C26" s="50">
        <v>61982</v>
      </c>
      <c r="D26" s="51">
        <v>0</v>
      </c>
      <c r="E26" s="50">
        <v>61982</v>
      </c>
    </row>
    <row r="27" spans="1:5" x14ac:dyDescent="0.2">
      <c r="A27" s="7" t="s">
        <v>46</v>
      </c>
      <c r="B27" s="7" t="s">
        <v>47</v>
      </c>
      <c r="C27" s="51">
        <v>0</v>
      </c>
      <c r="D27" s="51">
        <v>0</v>
      </c>
      <c r="E27" s="51">
        <v>0</v>
      </c>
    </row>
    <row r="28" spans="1:5" x14ac:dyDescent="0.2">
      <c r="A28" s="7" t="s">
        <v>48</v>
      </c>
      <c r="B28" s="7" t="s">
        <v>49</v>
      </c>
      <c r="C28" s="51">
        <v>278</v>
      </c>
      <c r="D28" s="51">
        <v>0</v>
      </c>
      <c r="E28" s="51">
        <v>278</v>
      </c>
    </row>
    <row r="29" spans="1:5" x14ac:dyDescent="0.2">
      <c r="A29" s="7" t="s">
        <v>50</v>
      </c>
      <c r="B29" s="7" t="s">
        <v>51</v>
      </c>
      <c r="C29" s="50">
        <v>2098</v>
      </c>
      <c r="D29" s="51">
        <v>0</v>
      </c>
      <c r="E29" s="50">
        <v>2098</v>
      </c>
    </row>
    <row r="30" spans="1:5" x14ac:dyDescent="0.2">
      <c r="A30" s="7" t="s">
        <v>52</v>
      </c>
      <c r="B30" s="9" t="s">
        <v>53</v>
      </c>
      <c r="C30" s="51">
        <v>177</v>
      </c>
      <c r="D30" s="51">
        <v>0</v>
      </c>
      <c r="E30" s="51">
        <v>177</v>
      </c>
    </row>
    <row r="31" spans="1:5" x14ac:dyDescent="0.2">
      <c r="A31" s="7" t="s">
        <v>54</v>
      </c>
      <c r="B31" s="7" t="s">
        <v>55</v>
      </c>
      <c r="C31" s="51">
        <v>0</v>
      </c>
      <c r="D31" s="51">
        <v>0</v>
      </c>
      <c r="E31" s="51">
        <v>0</v>
      </c>
    </row>
    <row r="32" spans="1:5" ht="25.5" x14ac:dyDescent="0.2">
      <c r="A32" s="7" t="s">
        <v>56</v>
      </c>
      <c r="B32" s="9" t="s">
        <v>57</v>
      </c>
      <c r="C32" s="51">
        <v>0</v>
      </c>
      <c r="D32" s="51">
        <v>0</v>
      </c>
      <c r="E32" s="51">
        <v>0</v>
      </c>
    </row>
    <row r="33" spans="1:5" x14ac:dyDescent="0.2">
      <c r="A33" s="7" t="s">
        <v>58</v>
      </c>
      <c r="B33" s="7" t="s">
        <v>59</v>
      </c>
      <c r="C33" s="50">
        <v>2520</v>
      </c>
      <c r="D33" s="51">
        <v>0</v>
      </c>
      <c r="E33" s="50">
        <v>2520</v>
      </c>
    </row>
    <row r="34" spans="1:5" x14ac:dyDescent="0.2">
      <c r="A34" s="7" t="s">
        <v>60</v>
      </c>
      <c r="B34" s="9" t="s">
        <v>61</v>
      </c>
      <c r="C34" s="50">
        <v>560016</v>
      </c>
      <c r="D34" s="51">
        <v>0</v>
      </c>
      <c r="E34" s="50">
        <v>560016</v>
      </c>
    </row>
    <row r="35" spans="1:5" x14ac:dyDescent="0.2">
      <c r="A35" s="7" t="s">
        <v>62</v>
      </c>
      <c r="B35" s="7" t="s">
        <v>63</v>
      </c>
      <c r="C35" s="21">
        <f>SUM(C36:C40)</f>
        <v>704068</v>
      </c>
      <c r="D35" s="21">
        <f>SUM(D36:D40)</f>
        <v>0</v>
      </c>
      <c r="E35" s="21">
        <f>SUM(E36:E40)</f>
        <v>704068</v>
      </c>
    </row>
    <row r="36" spans="1:5" x14ac:dyDescent="0.2">
      <c r="A36" s="7" t="s">
        <v>65</v>
      </c>
      <c r="B36" s="7" t="s">
        <v>64</v>
      </c>
      <c r="C36" s="50">
        <v>1235135</v>
      </c>
      <c r="D36" s="51">
        <v>0</v>
      </c>
      <c r="E36" s="50">
        <v>1235135</v>
      </c>
    </row>
    <row r="37" spans="1:5" x14ac:dyDescent="0.2">
      <c r="A37" s="7" t="s">
        <v>67</v>
      </c>
      <c r="B37" s="7" t="s">
        <v>128</v>
      </c>
      <c r="C37" s="51">
        <v>0</v>
      </c>
      <c r="D37" s="51">
        <v>0</v>
      </c>
      <c r="E37" s="51">
        <v>0</v>
      </c>
    </row>
    <row r="38" spans="1:5" x14ac:dyDescent="0.2">
      <c r="A38" s="7" t="s">
        <v>69</v>
      </c>
      <c r="B38" s="10" t="s">
        <v>68</v>
      </c>
      <c r="C38" s="51">
        <v>0</v>
      </c>
      <c r="D38" s="51">
        <v>0</v>
      </c>
      <c r="E38" s="51">
        <v>0</v>
      </c>
    </row>
    <row r="39" spans="1:5" ht="26.25" customHeight="1" x14ac:dyDescent="0.2">
      <c r="A39" s="7" t="s">
        <v>120</v>
      </c>
      <c r="B39" s="23" t="s">
        <v>123</v>
      </c>
      <c r="C39" s="51">
        <v>0</v>
      </c>
      <c r="D39" s="51">
        <v>0</v>
      </c>
      <c r="E39" s="51">
        <v>0</v>
      </c>
    </row>
    <row r="40" spans="1:5" x14ac:dyDescent="0.2">
      <c r="A40" s="7" t="s">
        <v>122</v>
      </c>
      <c r="B40" s="10" t="s">
        <v>70</v>
      </c>
      <c r="C40" s="50">
        <v>-531067</v>
      </c>
      <c r="D40" s="51">
        <v>0</v>
      </c>
      <c r="E40" s="50">
        <v>-531067</v>
      </c>
    </row>
    <row r="41" spans="1:5" x14ac:dyDescent="0.2">
      <c r="A41" s="7" t="s">
        <v>71</v>
      </c>
      <c r="B41" s="7" t="s">
        <v>72</v>
      </c>
      <c r="C41" s="51">
        <v>0</v>
      </c>
      <c r="D41" s="51">
        <v>0</v>
      </c>
      <c r="E41" s="51">
        <v>0</v>
      </c>
    </row>
    <row r="42" spans="1:5" x14ac:dyDescent="0.2">
      <c r="A42" s="7" t="s">
        <v>73</v>
      </c>
      <c r="B42" s="7" t="s">
        <v>74</v>
      </c>
      <c r="C42" s="50">
        <v>3717367</v>
      </c>
      <c r="D42" s="51">
        <v>0</v>
      </c>
      <c r="E42" s="50">
        <v>3717367</v>
      </c>
    </row>
    <row r="43" spans="1:5" s="41" customFormat="1" x14ac:dyDescent="0.2">
      <c r="A43" s="11" t="s">
        <v>75</v>
      </c>
      <c r="B43" s="11" t="s">
        <v>76</v>
      </c>
      <c r="C43" s="50">
        <v>3717367</v>
      </c>
      <c r="D43" s="51">
        <v>0</v>
      </c>
      <c r="E43" s="50">
        <v>3717367</v>
      </c>
    </row>
    <row r="44" spans="1:5" s="41" customFormat="1" x14ac:dyDescent="0.2">
      <c r="A44" s="11"/>
      <c r="B44" s="11"/>
      <c r="C44" s="38"/>
    </row>
    <row r="45" spans="1:5" x14ac:dyDescent="0.2">
      <c r="A45" s="11"/>
      <c r="B45" s="11"/>
      <c r="C45" s="42"/>
    </row>
    <row r="46" spans="1:5" x14ac:dyDescent="0.2">
      <c r="A46" s="11"/>
      <c r="B46" s="11"/>
      <c r="C46" s="42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E61"/>
  <sheetViews>
    <sheetView workbookViewId="0">
      <selection activeCell="B2" sqref="B2"/>
    </sheetView>
  </sheetViews>
  <sheetFormatPr defaultRowHeight="12.75" x14ac:dyDescent="0.2"/>
  <cols>
    <col min="1" max="1" width="9.140625" style="41"/>
    <col min="2" max="2" width="72.140625" style="41" customWidth="1"/>
    <col min="3" max="3" width="10.8554687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5" x14ac:dyDescent="0.2">
      <c r="A1" s="56" t="s">
        <v>77</v>
      </c>
      <c r="B1" s="56"/>
      <c r="C1" s="56"/>
    </row>
    <row r="3" spans="1:5" x14ac:dyDescent="0.2">
      <c r="A3" s="57" t="s">
        <v>0</v>
      </c>
      <c r="B3" s="57"/>
      <c r="C3" s="57"/>
    </row>
    <row r="4" spans="1:5" x14ac:dyDescent="0.2">
      <c r="A4" s="58" t="s">
        <v>144</v>
      </c>
      <c r="B4" s="58"/>
      <c r="C4" s="58"/>
    </row>
    <row r="5" spans="1:5" x14ac:dyDescent="0.2">
      <c r="E5" s="43" t="s">
        <v>2</v>
      </c>
    </row>
    <row r="6" spans="1:5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5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5" x14ac:dyDescent="0.2">
      <c r="A8" s="7" t="s">
        <v>8</v>
      </c>
      <c r="B8" s="7" t="s">
        <v>9</v>
      </c>
      <c r="C8" s="21">
        <f>SUM(C9:C21)</f>
        <v>3153575</v>
      </c>
      <c r="D8" s="21">
        <f>SUM(D9:D21)</f>
        <v>-89656</v>
      </c>
      <c r="E8" s="21">
        <f>SUM(E9:E21)</f>
        <v>3063919</v>
      </c>
    </row>
    <row r="9" spans="1:5" x14ac:dyDescent="0.2">
      <c r="A9" s="7" t="s">
        <v>10</v>
      </c>
      <c r="B9" s="7" t="s">
        <v>11</v>
      </c>
      <c r="C9" s="39">
        <v>179009</v>
      </c>
      <c r="D9" s="39">
        <v>0</v>
      </c>
      <c r="E9" s="39">
        <v>179009</v>
      </c>
    </row>
    <row r="10" spans="1:5" x14ac:dyDescent="0.2">
      <c r="A10" s="7" t="s">
        <v>12</v>
      </c>
      <c r="B10" s="9" t="s">
        <v>13</v>
      </c>
      <c r="C10" s="39">
        <v>420619</v>
      </c>
      <c r="D10" s="39">
        <v>0</v>
      </c>
      <c r="E10" s="39">
        <v>420619</v>
      </c>
    </row>
    <row r="11" spans="1:5" ht="25.5" x14ac:dyDescent="0.2">
      <c r="A11" s="7" t="s">
        <v>14</v>
      </c>
      <c r="B11" s="9" t="s">
        <v>15</v>
      </c>
      <c r="C11" s="39">
        <v>11637</v>
      </c>
      <c r="D11" s="39">
        <v>-294</v>
      </c>
      <c r="E11" s="39">
        <v>11343</v>
      </c>
    </row>
    <row r="12" spans="1:5" x14ac:dyDescent="0.2">
      <c r="A12" s="7" t="s">
        <v>16</v>
      </c>
      <c r="B12" s="7" t="s">
        <v>17</v>
      </c>
      <c r="C12" s="39">
        <v>2315986</v>
      </c>
      <c r="D12" s="39">
        <v>-11556</v>
      </c>
      <c r="E12" s="39">
        <v>2304430</v>
      </c>
    </row>
    <row r="13" spans="1:5" x14ac:dyDescent="0.2">
      <c r="A13" s="7" t="s">
        <v>18</v>
      </c>
      <c r="B13" s="7" t="s">
        <v>19</v>
      </c>
      <c r="C13" s="39">
        <v>0</v>
      </c>
      <c r="D13" s="39">
        <v>0</v>
      </c>
      <c r="E13" s="39">
        <v>0</v>
      </c>
    </row>
    <row r="14" spans="1:5" x14ac:dyDescent="0.2">
      <c r="A14" s="7" t="s">
        <v>20</v>
      </c>
      <c r="B14" s="7" t="s">
        <v>21</v>
      </c>
      <c r="C14" s="39">
        <v>0</v>
      </c>
      <c r="D14" s="39">
        <v>0</v>
      </c>
      <c r="E14" s="39">
        <v>0</v>
      </c>
    </row>
    <row r="15" spans="1:5" x14ac:dyDescent="0.2">
      <c r="A15" s="7" t="s">
        <v>22</v>
      </c>
      <c r="B15" s="7" t="s">
        <v>23</v>
      </c>
      <c r="C15" s="39">
        <v>304</v>
      </c>
      <c r="D15" s="39">
        <v>-18</v>
      </c>
      <c r="E15" s="39">
        <v>286</v>
      </c>
    </row>
    <row r="16" spans="1:5" x14ac:dyDescent="0.2">
      <c r="A16" s="7" t="s">
        <v>24</v>
      </c>
      <c r="B16" s="7" t="s">
        <v>25</v>
      </c>
      <c r="C16" s="39">
        <v>109665</v>
      </c>
      <c r="D16" s="39">
        <v>-43249</v>
      </c>
      <c r="E16" s="39">
        <v>66416</v>
      </c>
    </row>
    <row r="17" spans="1:5" x14ac:dyDescent="0.2">
      <c r="A17" s="7" t="s">
        <v>26</v>
      </c>
      <c r="B17" s="9" t="s">
        <v>27</v>
      </c>
      <c r="C17" s="39">
        <v>97696</v>
      </c>
      <c r="D17" s="39">
        <v>-33874</v>
      </c>
      <c r="E17" s="39">
        <v>63822</v>
      </c>
    </row>
    <row r="18" spans="1:5" ht="25.5" x14ac:dyDescent="0.2">
      <c r="A18" s="7" t="s">
        <v>28</v>
      </c>
      <c r="B18" s="9" t="s">
        <v>29</v>
      </c>
      <c r="C18" s="39">
        <v>0</v>
      </c>
      <c r="D18" s="39">
        <v>0</v>
      </c>
      <c r="E18" s="39">
        <v>0</v>
      </c>
    </row>
    <row r="19" spans="1:5" x14ac:dyDescent="0.2">
      <c r="A19" s="7" t="s">
        <v>30</v>
      </c>
      <c r="B19" s="7" t="s">
        <v>31</v>
      </c>
      <c r="C19" s="39">
        <v>179</v>
      </c>
      <c r="D19" s="39">
        <v>0</v>
      </c>
      <c r="E19" s="39">
        <v>179</v>
      </c>
    </row>
    <row r="20" spans="1:5" x14ac:dyDescent="0.2">
      <c r="A20" s="7" t="s">
        <v>32</v>
      </c>
      <c r="B20" s="7" t="s">
        <v>33</v>
      </c>
      <c r="C20" s="39">
        <v>18480</v>
      </c>
      <c r="D20" s="39">
        <v>-665</v>
      </c>
      <c r="E20" s="39">
        <v>17815</v>
      </c>
    </row>
    <row r="21" spans="1:5" x14ac:dyDescent="0.2">
      <c r="A21" s="7" t="s">
        <v>34</v>
      </c>
      <c r="B21" s="7" t="s">
        <v>35</v>
      </c>
      <c r="C21" s="39">
        <v>0</v>
      </c>
      <c r="D21" s="39">
        <v>0</v>
      </c>
      <c r="E21" s="39">
        <v>0</v>
      </c>
    </row>
    <row r="22" spans="1:5" x14ac:dyDescent="0.2">
      <c r="A22" s="7" t="s">
        <v>36</v>
      </c>
      <c r="B22" s="7" t="s">
        <v>37</v>
      </c>
      <c r="C22" s="21">
        <f>+C23+C35</f>
        <v>3063919</v>
      </c>
      <c r="D22" s="21">
        <f>+D23+D35</f>
        <v>0</v>
      </c>
      <c r="E22" s="21">
        <f>+E23+E35</f>
        <v>3063919</v>
      </c>
    </row>
    <row r="23" spans="1:5" x14ac:dyDescent="0.2">
      <c r="A23" s="7" t="s">
        <v>38</v>
      </c>
      <c r="B23" s="7" t="s">
        <v>39</v>
      </c>
      <c r="C23" s="21">
        <f>SUM(C24:C34)</f>
        <v>2325851</v>
      </c>
      <c r="D23" s="21">
        <f>SUM(D24:D34)</f>
        <v>0</v>
      </c>
      <c r="E23" s="21">
        <f>SUM(E24:E34)</f>
        <v>2325851</v>
      </c>
    </row>
    <row r="24" spans="1:5" x14ac:dyDescent="0.2">
      <c r="A24" s="7" t="s">
        <v>40</v>
      </c>
      <c r="B24" s="7" t="s">
        <v>41</v>
      </c>
      <c r="C24" s="39">
        <v>180517</v>
      </c>
      <c r="D24" s="39">
        <v>0</v>
      </c>
      <c r="E24" s="39">
        <v>180517</v>
      </c>
    </row>
    <row r="25" spans="1:5" x14ac:dyDescent="0.2">
      <c r="A25" s="7" t="s">
        <v>42</v>
      </c>
      <c r="B25" s="7" t="s">
        <v>43</v>
      </c>
      <c r="C25" s="39">
        <v>1591477</v>
      </c>
      <c r="D25" s="39">
        <v>0</v>
      </c>
      <c r="E25" s="39">
        <v>1591477</v>
      </c>
    </row>
    <row r="26" spans="1:5" x14ac:dyDescent="0.2">
      <c r="A26" s="7" t="s">
        <v>44</v>
      </c>
      <c r="B26" s="7" t="s">
        <v>45</v>
      </c>
      <c r="C26" s="39">
        <v>948</v>
      </c>
      <c r="D26" s="39">
        <v>0</v>
      </c>
      <c r="E26" s="39">
        <v>948</v>
      </c>
    </row>
    <row r="27" spans="1:5" x14ac:dyDescent="0.2">
      <c r="A27" s="7" t="s">
        <v>46</v>
      </c>
      <c r="B27" s="7" t="s">
        <v>47</v>
      </c>
      <c r="C27" s="39">
        <v>0</v>
      </c>
      <c r="D27" s="39">
        <v>0</v>
      </c>
      <c r="E27" s="39">
        <v>0</v>
      </c>
    </row>
    <row r="28" spans="1:5" x14ac:dyDescent="0.2">
      <c r="A28" s="7" t="s">
        <v>48</v>
      </c>
      <c r="B28" s="7" t="s">
        <v>49</v>
      </c>
      <c r="C28" s="39">
        <v>1204</v>
      </c>
      <c r="D28" s="39">
        <v>0</v>
      </c>
      <c r="E28" s="39">
        <v>1204</v>
      </c>
    </row>
    <row r="29" spans="1:5" x14ac:dyDescent="0.2">
      <c r="A29" s="7" t="s">
        <v>50</v>
      </c>
      <c r="B29" s="7" t="s">
        <v>51</v>
      </c>
      <c r="C29" s="39">
        <v>2072</v>
      </c>
      <c r="D29" s="39">
        <v>0</v>
      </c>
      <c r="E29" s="39">
        <v>2072</v>
      </c>
    </row>
    <row r="30" spans="1:5" x14ac:dyDescent="0.2">
      <c r="A30" s="7" t="s">
        <v>52</v>
      </c>
      <c r="B30" s="9" t="s">
        <v>53</v>
      </c>
      <c r="C30" s="39">
        <v>84</v>
      </c>
      <c r="D30" s="39">
        <v>0</v>
      </c>
      <c r="E30" s="39">
        <v>84</v>
      </c>
    </row>
    <row r="31" spans="1:5" x14ac:dyDescent="0.2">
      <c r="A31" s="7" t="s">
        <v>54</v>
      </c>
      <c r="B31" s="7" t="s">
        <v>55</v>
      </c>
      <c r="C31" s="39">
        <v>0</v>
      </c>
      <c r="D31" s="39">
        <v>0</v>
      </c>
      <c r="E31" s="39">
        <v>0</v>
      </c>
    </row>
    <row r="32" spans="1:5" ht="25.5" x14ac:dyDescent="0.2">
      <c r="A32" s="7" t="s">
        <v>56</v>
      </c>
      <c r="B32" s="9" t="s">
        <v>57</v>
      </c>
      <c r="C32" s="39">
        <v>0</v>
      </c>
      <c r="D32" s="39">
        <v>0</v>
      </c>
      <c r="E32" s="39">
        <v>0</v>
      </c>
    </row>
    <row r="33" spans="1:5" x14ac:dyDescent="0.2">
      <c r="A33" s="7" t="s">
        <v>58</v>
      </c>
      <c r="B33" s="7" t="s">
        <v>59</v>
      </c>
      <c r="C33" s="39">
        <v>2520</v>
      </c>
      <c r="D33" s="39">
        <v>0</v>
      </c>
      <c r="E33" s="39">
        <v>2520</v>
      </c>
    </row>
    <row r="34" spans="1:5" x14ac:dyDescent="0.2">
      <c r="A34" s="7" t="s">
        <v>60</v>
      </c>
      <c r="B34" s="9" t="s">
        <v>61</v>
      </c>
      <c r="C34" s="39">
        <v>547029</v>
      </c>
      <c r="D34" s="39">
        <v>0</v>
      </c>
      <c r="E34" s="39">
        <v>547029</v>
      </c>
    </row>
    <row r="35" spans="1:5" x14ac:dyDescent="0.2">
      <c r="A35" s="7" t="s">
        <v>62</v>
      </c>
      <c r="B35" s="7" t="s">
        <v>63</v>
      </c>
      <c r="C35" s="21">
        <f>SUM(C36:C40)</f>
        <v>738068</v>
      </c>
      <c r="D35" s="21">
        <f>SUM(D36:D40)</f>
        <v>0</v>
      </c>
      <c r="E35" s="21">
        <f>SUM(E36:E40)</f>
        <v>738068</v>
      </c>
    </row>
    <row r="36" spans="1:5" x14ac:dyDescent="0.2">
      <c r="A36" s="7" t="s">
        <v>65</v>
      </c>
      <c r="B36" s="7" t="s">
        <v>64</v>
      </c>
      <c r="C36" s="39">
        <v>1235135</v>
      </c>
      <c r="D36" s="39">
        <v>0</v>
      </c>
      <c r="E36" s="39">
        <v>1235135</v>
      </c>
    </row>
    <row r="37" spans="1:5" x14ac:dyDescent="0.2">
      <c r="A37" s="7" t="s">
        <v>67</v>
      </c>
      <c r="B37" s="7" t="s">
        <v>128</v>
      </c>
      <c r="C37" s="39">
        <v>0</v>
      </c>
      <c r="D37" s="39">
        <v>0</v>
      </c>
      <c r="E37" s="39">
        <v>0</v>
      </c>
    </row>
    <row r="38" spans="1:5" x14ac:dyDescent="0.2">
      <c r="A38" s="7" t="s">
        <v>69</v>
      </c>
      <c r="B38" s="10" t="s">
        <v>68</v>
      </c>
      <c r="C38" s="39">
        <v>0</v>
      </c>
      <c r="D38" s="39">
        <v>0</v>
      </c>
      <c r="E38" s="39">
        <v>0</v>
      </c>
    </row>
    <row r="39" spans="1:5" ht="26.25" customHeight="1" x14ac:dyDescent="0.2">
      <c r="A39" s="7" t="s">
        <v>120</v>
      </c>
      <c r="B39" s="23" t="s">
        <v>123</v>
      </c>
      <c r="C39" s="39">
        <v>0</v>
      </c>
      <c r="D39" s="39">
        <v>0</v>
      </c>
      <c r="E39" s="39">
        <v>0</v>
      </c>
    </row>
    <row r="40" spans="1:5" x14ac:dyDescent="0.2">
      <c r="A40" s="7" t="s">
        <v>122</v>
      </c>
      <c r="B40" s="10" t="s">
        <v>70</v>
      </c>
      <c r="C40" s="39">
        <v>-497067</v>
      </c>
      <c r="D40" s="39">
        <v>0</v>
      </c>
      <c r="E40" s="39">
        <v>-497067</v>
      </c>
    </row>
    <row r="41" spans="1:5" x14ac:dyDescent="0.2">
      <c r="A41" s="7" t="s">
        <v>71</v>
      </c>
      <c r="B41" s="7" t="s">
        <v>72</v>
      </c>
      <c r="C41" s="39">
        <v>0</v>
      </c>
      <c r="D41" s="39">
        <v>0</v>
      </c>
      <c r="E41" s="39">
        <v>0</v>
      </c>
    </row>
    <row r="42" spans="1:5" x14ac:dyDescent="0.2">
      <c r="A42" s="7" t="s">
        <v>73</v>
      </c>
      <c r="B42" s="7" t="s">
        <v>74</v>
      </c>
      <c r="C42" s="39">
        <v>3807236</v>
      </c>
      <c r="D42" s="39">
        <v>0</v>
      </c>
      <c r="E42" s="39">
        <v>3807236</v>
      </c>
    </row>
    <row r="43" spans="1:5" s="41" customFormat="1" x14ac:dyDescent="0.2">
      <c r="A43" s="11" t="s">
        <v>75</v>
      </c>
      <c r="B43" s="11" t="s">
        <v>76</v>
      </c>
      <c r="C43" s="39">
        <v>3807236</v>
      </c>
      <c r="D43" s="39">
        <v>0</v>
      </c>
      <c r="E43" s="39">
        <v>3807236</v>
      </c>
    </row>
    <row r="44" spans="1:5" s="41" customFormat="1" x14ac:dyDescent="0.2">
      <c r="A44" s="11"/>
      <c r="B44" s="11"/>
      <c r="C44" s="38"/>
    </row>
    <row r="45" spans="1:5" x14ac:dyDescent="0.2">
      <c r="A45" s="11"/>
      <c r="B45" s="11"/>
      <c r="C45" s="42"/>
    </row>
    <row r="46" spans="1:5" x14ac:dyDescent="0.2">
      <c r="A46" s="11"/>
      <c r="B46" s="11"/>
      <c r="C46" s="42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E61"/>
  <sheetViews>
    <sheetView workbookViewId="0">
      <selection activeCell="A3" sqref="A3:C3"/>
    </sheetView>
  </sheetViews>
  <sheetFormatPr defaultRowHeight="12.75" x14ac:dyDescent="0.2"/>
  <cols>
    <col min="1" max="1" width="9.140625" style="41"/>
    <col min="2" max="2" width="72.140625" style="41" customWidth="1"/>
    <col min="3" max="3" width="10.85546875" style="38" bestFit="1" customWidth="1"/>
    <col min="4" max="4" width="11.28515625" style="38" customWidth="1"/>
    <col min="5" max="5" width="10.28515625" style="38" customWidth="1"/>
    <col min="6" max="16384" width="9.140625" style="38"/>
  </cols>
  <sheetData>
    <row r="1" spans="1:5" x14ac:dyDescent="0.2">
      <c r="A1" s="56" t="s">
        <v>77</v>
      </c>
      <c r="B1" s="56"/>
      <c r="C1" s="56"/>
    </row>
    <row r="3" spans="1:5" x14ac:dyDescent="0.2">
      <c r="A3" s="57" t="s">
        <v>0</v>
      </c>
      <c r="B3" s="57"/>
      <c r="C3" s="57"/>
    </row>
    <row r="4" spans="1:5" x14ac:dyDescent="0.2">
      <c r="A4" s="58" t="s">
        <v>142</v>
      </c>
      <c r="B4" s="58"/>
      <c r="C4" s="58"/>
    </row>
    <row r="5" spans="1:5" x14ac:dyDescent="0.2">
      <c r="E5" s="43" t="s">
        <v>2</v>
      </c>
    </row>
    <row r="6" spans="1:5" s="47" customFormat="1" x14ac:dyDescent="0.2">
      <c r="A6" s="44" t="s">
        <v>3</v>
      </c>
      <c r="B6" s="44" t="s">
        <v>4</v>
      </c>
      <c r="C6" s="45" t="s">
        <v>5</v>
      </c>
      <c r="D6" s="45" t="s">
        <v>131</v>
      </c>
      <c r="E6" s="46" t="s">
        <v>7</v>
      </c>
    </row>
    <row r="7" spans="1:5" s="47" customFormat="1" x14ac:dyDescent="0.2">
      <c r="A7" s="48">
        <v>1</v>
      </c>
      <c r="B7" s="48">
        <v>2</v>
      </c>
      <c r="C7" s="45">
        <v>3</v>
      </c>
      <c r="D7" s="45">
        <v>4</v>
      </c>
      <c r="E7" s="45">
        <v>5</v>
      </c>
    </row>
    <row r="8" spans="1:5" x14ac:dyDescent="0.2">
      <c r="A8" s="7" t="s">
        <v>8</v>
      </c>
      <c r="B8" s="7" t="s">
        <v>9</v>
      </c>
      <c r="C8" s="21">
        <f>SUM(C9:C21)</f>
        <v>2597697</v>
      </c>
      <c r="D8" s="21">
        <f>SUM(D9:D21)</f>
        <v>-79100</v>
      </c>
      <c r="E8" s="21">
        <f>SUM(E9:E21)</f>
        <v>2518597</v>
      </c>
    </row>
    <row r="9" spans="1:5" x14ac:dyDescent="0.2">
      <c r="A9" s="7" t="s">
        <v>10</v>
      </c>
      <c r="B9" s="7" t="s">
        <v>11</v>
      </c>
      <c r="C9" s="39">
        <v>693647</v>
      </c>
      <c r="D9" s="40">
        <v>0</v>
      </c>
      <c r="E9" s="39">
        <v>693647</v>
      </c>
    </row>
    <row r="10" spans="1:5" x14ac:dyDescent="0.2">
      <c r="A10" s="7" t="s">
        <v>12</v>
      </c>
      <c r="B10" s="9" t="s">
        <v>13</v>
      </c>
      <c r="C10" s="39">
        <v>284599</v>
      </c>
      <c r="D10" s="40">
        <v>0</v>
      </c>
      <c r="E10" s="39">
        <v>284599</v>
      </c>
    </row>
    <row r="11" spans="1:5" ht="25.5" x14ac:dyDescent="0.2">
      <c r="A11" s="7" t="s">
        <v>14</v>
      </c>
      <c r="B11" s="9" t="s">
        <v>15</v>
      </c>
      <c r="C11" s="39">
        <v>19812</v>
      </c>
      <c r="D11" s="40">
        <v>-208</v>
      </c>
      <c r="E11" s="39">
        <v>19604</v>
      </c>
    </row>
    <row r="12" spans="1:5" x14ac:dyDescent="0.2">
      <c r="A12" s="7" t="s">
        <v>16</v>
      </c>
      <c r="B12" s="7" t="s">
        <v>17</v>
      </c>
      <c r="C12" s="39">
        <v>1373625</v>
      </c>
      <c r="D12" s="39">
        <v>-11067</v>
      </c>
      <c r="E12" s="39">
        <v>1362558</v>
      </c>
    </row>
    <row r="13" spans="1:5" x14ac:dyDescent="0.2">
      <c r="A13" s="7" t="s">
        <v>18</v>
      </c>
      <c r="B13" s="7" t="s">
        <v>19</v>
      </c>
      <c r="C13" s="40">
        <v>0</v>
      </c>
      <c r="D13" s="40">
        <v>0</v>
      </c>
      <c r="E13" s="40">
        <v>0</v>
      </c>
    </row>
    <row r="14" spans="1:5" x14ac:dyDescent="0.2">
      <c r="A14" s="7" t="s">
        <v>20</v>
      </c>
      <c r="B14" s="7" t="s">
        <v>21</v>
      </c>
      <c r="C14" s="40">
        <v>0</v>
      </c>
      <c r="D14" s="40">
        <v>0</v>
      </c>
      <c r="E14" s="40">
        <v>0</v>
      </c>
    </row>
    <row r="15" spans="1:5" x14ac:dyDescent="0.2">
      <c r="A15" s="7" t="s">
        <v>22</v>
      </c>
      <c r="B15" s="7" t="s">
        <v>23</v>
      </c>
      <c r="C15" s="40">
        <v>192</v>
      </c>
      <c r="D15" s="40">
        <v>-13</v>
      </c>
      <c r="E15" s="40">
        <v>179</v>
      </c>
    </row>
    <row r="16" spans="1:5" x14ac:dyDescent="0.2">
      <c r="A16" s="7" t="s">
        <v>24</v>
      </c>
      <c r="B16" s="7" t="s">
        <v>25</v>
      </c>
      <c r="C16" s="39">
        <v>109665</v>
      </c>
      <c r="D16" s="39">
        <v>-37766</v>
      </c>
      <c r="E16" s="39">
        <v>71899</v>
      </c>
    </row>
    <row r="17" spans="1:5" x14ac:dyDescent="0.2">
      <c r="A17" s="7" t="s">
        <v>26</v>
      </c>
      <c r="B17" s="9" t="s">
        <v>27</v>
      </c>
      <c r="C17" s="39">
        <v>97696</v>
      </c>
      <c r="D17" s="39">
        <v>-29384</v>
      </c>
      <c r="E17" s="39">
        <v>68312</v>
      </c>
    </row>
    <row r="18" spans="1:5" ht="25.5" x14ac:dyDescent="0.2">
      <c r="A18" s="7" t="s">
        <v>28</v>
      </c>
      <c r="B18" s="9" t="s">
        <v>29</v>
      </c>
      <c r="C18" s="40">
        <v>0</v>
      </c>
      <c r="D18" s="40">
        <v>0</v>
      </c>
      <c r="E18" s="40">
        <v>0</v>
      </c>
    </row>
    <row r="19" spans="1:5" x14ac:dyDescent="0.2">
      <c r="A19" s="7" t="s">
        <v>30</v>
      </c>
      <c r="B19" s="7" t="s">
        <v>31</v>
      </c>
      <c r="C19" s="40">
        <v>179</v>
      </c>
      <c r="D19" s="40">
        <v>0</v>
      </c>
      <c r="E19" s="40">
        <v>179</v>
      </c>
    </row>
    <row r="20" spans="1:5" x14ac:dyDescent="0.2">
      <c r="A20" s="7" t="s">
        <v>32</v>
      </c>
      <c r="B20" s="7" t="s">
        <v>33</v>
      </c>
      <c r="C20" s="39">
        <v>18282</v>
      </c>
      <c r="D20" s="40">
        <v>-662</v>
      </c>
      <c r="E20" s="39">
        <v>17620</v>
      </c>
    </row>
    <row r="21" spans="1:5" x14ac:dyDescent="0.2">
      <c r="A21" s="7" t="s">
        <v>34</v>
      </c>
      <c r="B21" s="7" t="s">
        <v>35</v>
      </c>
      <c r="C21" s="40">
        <v>0</v>
      </c>
      <c r="D21" s="40">
        <v>0</v>
      </c>
      <c r="E21" s="40">
        <v>0</v>
      </c>
    </row>
    <row r="22" spans="1:5" x14ac:dyDescent="0.2">
      <c r="A22" s="7" t="s">
        <v>36</v>
      </c>
      <c r="B22" s="7" t="s">
        <v>37</v>
      </c>
      <c r="C22" s="21">
        <f>+C23+C35</f>
        <v>2518597</v>
      </c>
      <c r="D22" s="21">
        <f>+D23+D35</f>
        <v>0</v>
      </c>
      <c r="E22" s="21">
        <f>+E23+E35</f>
        <v>2518597</v>
      </c>
    </row>
    <row r="23" spans="1:5" x14ac:dyDescent="0.2">
      <c r="A23" s="7" t="s">
        <v>38</v>
      </c>
      <c r="B23" s="7" t="s">
        <v>39</v>
      </c>
      <c r="C23" s="21">
        <f>SUM(C24:C34)</f>
        <v>1807354</v>
      </c>
      <c r="D23" s="21">
        <f>SUM(D24:D34)</f>
        <v>0</v>
      </c>
      <c r="E23" s="21">
        <f>SUM(E24:E34)</f>
        <v>1807354</v>
      </c>
    </row>
    <row r="24" spans="1:5" x14ac:dyDescent="0.2">
      <c r="A24" s="7" t="s">
        <v>40</v>
      </c>
      <c r="B24" s="7" t="s">
        <v>41</v>
      </c>
      <c r="C24" s="39">
        <v>255902</v>
      </c>
      <c r="D24" s="40">
        <v>0</v>
      </c>
      <c r="E24" s="39">
        <v>255902</v>
      </c>
    </row>
    <row r="25" spans="1:5" x14ac:dyDescent="0.2">
      <c r="A25" s="7" t="s">
        <v>42</v>
      </c>
      <c r="B25" s="7" t="s">
        <v>43</v>
      </c>
      <c r="C25" s="39">
        <v>991784</v>
      </c>
      <c r="D25" s="40">
        <v>0</v>
      </c>
      <c r="E25" s="39">
        <v>991784</v>
      </c>
    </row>
    <row r="26" spans="1:5" x14ac:dyDescent="0.2">
      <c r="A26" s="7" t="s">
        <v>44</v>
      </c>
      <c r="B26" s="7" t="s">
        <v>45</v>
      </c>
      <c r="C26" s="39">
        <v>1803</v>
      </c>
      <c r="D26" s="40">
        <v>0</v>
      </c>
      <c r="E26" s="39">
        <v>1803</v>
      </c>
    </row>
    <row r="27" spans="1:5" x14ac:dyDescent="0.2">
      <c r="A27" s="7" t="s">
        <v>46</v>
      </c>
      <c r="B27" s="7" t="s">
        <v>47</v>
      </c>
      <c r="C27" s="40">
        <v>0</v>
      </c>
      <c r="D27" s="40">
        <v>0</v>
      </c>
      <c r="E27" s="40">
        <v>0</v>
      </c>
    </row>
    <row r="28" spans="1:5" x14ac:dyDescent="0.2">
      <c r="A28" s="7" t="s">
        <v>48</v>
      </c>
      <c r="B28" s="7" t="s">
        <v>49</v>
      </c>
      <c r="C28" s="40">
        <v>490</v>
      </c>
      <c r="D28" s="40">
        <v>0</v>
      </c>
      <c r="E28" s="40">
        <v>490</v>
      </c>
    </row>
    <row r="29" spans="1:5" x14ac:dyDescent="0.2">
      <c r="A29" s="7" t="s">
        <v>50</v>
      </c>
      <c r="B29" s="7" t="s">
        <v>51</v>
      </c>
      <c r="C29" s="39">
        <v>2756</v>
      </c>
      <c r="D29" s="40">
        <v>0</v>
      </c>
      <c r="E29" s="39">
        <v>2756</v>
      </c>
    </row>
    <row r="30" spans="1:5" x14ac:dyDescent="0.2">
      <c r="A30" s="7" t="s">
        <v>52</v>
      </c>
      <c r="B30" s="9" t="s">
        <v>53</v>
      </c>
      <c r="C30" s="40">
        <v>6</v>
      </c>
      <c r="D30" s="40">
        <v>0</v>
      </c>
      <c r="E30" s="40">
        <v>6</v>
      </c>
    </row>
    <row r="31" spans="1:5" x14ac:dyDescent="0.2">
      <c r="A31" s="7" t="s">
        <v>54</v>
      </c>
      <c r="B31" s="7" t="s">
        <v>55</v>
      </c>
      <c r="C31" s="40">
        <v>0</v>
      </c>
      <c r="D31" s="40">
        <v>0</v>
      </c>
      <c r="E31" s="40">
        <v>0</v>
      </c>
    </row>
    <row r="32" spans="1:5" ht="25.5" x14ac:dyDescent="0.2">
      <c r="A32" s="7" t="s">
        <v>56</v>
      </c>
      <c r="B32" s="9" t="s">
        <v>57</v>
      </c>
      <c r="C32" s="40">
        <v>0</v>
      </c>
      <c r="D32" s="40">
        <v>0</v>
      </c>
      <c r="E32" s="40">
        <v>0</v>
      </c>
    </row>
    <row r="33" spans="1:5" x14ac:dyDescent="0.2">
      <c r="A33" s="7" t="s">
        <v>58</v>
      </c>
      <c r="B33" s="7" t="s">
        <v>59</v>
      </c>
      <c r="C33" s="39">
        <v>2520</v>
      </c>
      <c r="D33" s="40">
        <v>0</v>
      </c>
      <c r="E33" s="39">
        <v>2520</v>
      </c>
    </row>
    <row r="34" spans="1:5" x14ac:dyDescent="0.2">
      <c r="A34" s="7" t="s">
        <v>60</v>
      </c>
      <c r="B34" s="9" t="s">
        <v>61</v>
      </c>
      <c r="C34" s="39">
        <v>552093</v>
      </c>
      <c r="D34" s="40">
        <v>0</v>
      </c>
      <c r="E34" s="39">
        <v>552093</v>
      </c>
    </row>
    <row r="35" spans="1:5" x14ac:dyDescent="0.2">
      <c r="A35" s="7" t="s">
        <v>62</v>
      </c>
      <c r="B35" s="7" t="s">
        <v>63</v>
      </c>
      <c r="C35" s="21">
        <f>SUM(C36:C40)</f>
        <v>711243</v>
      </c>
      <c r="D35" s="21">
        <f>SUM(D36:D40)</f>
        <v>0</v>
      </c>
      <c r="E35" s="21">
        <f>SUM(E36:E40)</f>
        <v>711243</v>
      </c>
    </row>
    <row r="36" spans="1:5" x14ac:dyDescent="0.2">
      <c r="A36" s="7" t="s">
        <v>65</v>
      </c>
      <c r="B36" s="7" t="s">
        <v>64</v>
      </c>
      <c r="C36" s="39">
        <v>1235135</v>
      </c>
      <c r="D36" s="40">
        <v>0</v>
      </c>
      <c r="E36" s="39">
        <v>1235135</v>
      </c>
    </row>
    <row r="37" spans="1:5" x14ac:dyDescent="0.2">
      <c r="A37" s="7" t="s">
        <v>67</v>
      </c>
      <c r="B37" s="7" t="s">
        <v>128</v>
      </c>
      <c r="C37" s="40">
        <v>0</v>
      </c>
      <c r="D37" s="40">
        <v>0</v>
      </c>
      <c r="E37" s="40">
        <v>0</v>
      </c>
    </row>
    <row r="38" spans="1:5" x14ac:dyDescent="0.2">
      <c r="A38" s="7" t="s">
        <v>69</v>
      </c>
      <c r="B38" s="10" t="s">
        <v>68</v>
      </c>
      <c r="C38" s="40">
        <v>0</v>
      </c>
      <c r="D38" s="40">
        <v>0</v>
      </c>
      <c r="E38" s="40">
        <v>0</v>
      </c>
    </row>
    <row r="39" spans="1:5" ht="26.25" customHeight="1" x14ac:dyDescent="0.2">
      <c r="A39" s="7" t="s">
        <v>120</v>
      </c>
      <c r="B39" s="23" t="s">
        <v>123</v>
      </c>
      <c r="C39" s="40">
        <v>0</v>
      </c>
      <c r="D39" s="40">
        <v>0</v>
      </c>
      <c r="E39" s="40">
        <v>0</v>
      </c>
    </row>
    <row r="40" spans="1:5" x14ac:dyDescent="0.2">
      <c r="A40" s="7" t="s">
        <v>122</v>
      </c>
      <c r="B40" s="10" t="s">
        <v>70</v>
      </c>
      <c r="C40" s="39">
        <v>-523892</v>
      </c>
      <c r="D40" s="40">
        <v>0</v>
      </c>
      <c r="E40" s="39">
        <v>-523892</v>
      </c>
    </row>
    <row r="41" spans="1:5" x14ac:dyDescent="0.2">
      <c r="A41" s="7" t="s">
        <v>71</v>
      </c>
      <c r="B41" s="7" t="s">
        <v>72</v>
      </c>
      <c r="C41" s="40">
        <v>0</v>
      </c>
      <c r="D41" s="40">
        <v>0</v>
      </c>
      <c r="E41" s="40">
        <v>0</v>
      </c>
    </row>
    <row r="42" spans="1:5" x14ac:dyDescent="0.2">
      <c r="A42" s="7" t="s">
        <v>73</v>
      </c>
      <c r="B42" s="7" t="s">
        <v>74</v>
      </c>
      <c r="C42" s="39">
        <v>1903559</v>
      </c>
      <c r="D42" s="40">
        <v>0</v>
      </c>
      <c r="E42" s="39">
        <v>1903559</v>
      </c>
    </row>
    <row r="43" spans="1:5" s="41" customFormat="1" x14ac:dyDescent="0.2">
      <c r="A43" s="11" t="s">
        <v>75</v>
      </c>
      <c r="B43" s="11" t="s">
        <v>76</v>
      </c>
      <c r="C43" s="39">
        <v>1903559</v>
      </c>
      <c r="D43" s="40">
        <v>0</v>
      </c>
      <c r="E43" s="39">
        <v>1903559</v>
      </c>
    </row>
    <row r="44" spans="1:5" s="41" customFormat="1" x14ac:dyDescent="0.2">
      <c r="A44" s="11"/>
      <c r="B44" s="11"/>
      <c r="C44" s="38"/>
    </row>
    <row r="45" spans="1:5" x14ac:dyDescent="0.2">
      <c r="A45" s="11"/>
      <c r="B45" s="11"/>
      <c r="C45" s="42"/>
    </row>
    <row r="46" spans="1:5" x14ac:dyDescent="0.2">
      <c r="A46" s="11"/>
      <c r="B46" s="11"/>
      <c r="C46" s="42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E61"/>
  <sheetViews>
    <sheetView workbookViewId="0">
      <selection activeCell="C18" sqref="C18:E18"/>
    </sheetView>
  </sheetViews>
  <sheetFormatPr defaultRowHeight="12.75" x14ac:dyDescent="0.2"/>
  <cols>
    <col min="1" max="1" width="9.140625" style="12" customWidth="1"/>
    <col min="2" max="2" width="72.140625" style="12" customWidth="1"/>
    <col min="3" max="3" width="10.85546875" bestFit="1" customWidth="1"/>
    <col min="4" max="4" width="11.28515625" customWidth="1"/>
    <col min="5" max="5" width="10.28515625" customWidth="1"/>
  </cols>
  <sheetData>
    <row r="1" spans="1:5" ht="15.75" x14ac:dyDescent="0.25">
      <c r="A1" s="59" t="s">
        <v>77</v>
      </c>
      <c r="B1" s="59"/>
      <c r="C1" s="59"/>
    </row>
    <row r="2" spans="1:5" x14ac:dyDescent="0.2">
      <c r="A2" s="1"/>
      <c r="B2" s="1"/>
      <c r="C2" s="2"/>
    </row>
    <row r="3" spans="1:5" ht="18" x14ac:dyDescent="0.25">
      <c r="A3" s="60" t="s">
        <v>0</v>
      </c>
      <c r="B3" s="60"/>
      <c r="C3" s="60"/>
    </row>
    <row r="4" spans="1:5" ht="15.75" x14ac:dyDescent="0.25">
      <c r="A4" s="61" t="s">
        <v>140</v>
      </c>
      <c r="B4" s="61"/>
      <c r="C4" s="61"/>
    </row>
    <row r="5" spans="1:5" x14ac:dyDescent="0.2">
      <c r="A5" s="1"/>
      <c r="B5" s="1"/>
      <c r="E5" s="22" t="s">
        <v>2</v>
      </c>
    </row>
    <row r="6" spans="1:5" s="33" customFormat="1" ht="15.75" x14ac:dyDescent="0.2">
      <c r="A6" s="3" t="s">
        <v>3</v>
      </c>
      <c r="B6" s="3" t="s">
        <v>4</v>
      </c>
      <c r="C6" s="35" t="s">
        <v>5</v>
      </c>
      <c r="D6" s="35" t="s">
        <v>131</v>
      </c>
      <c r="E6" s="4" t="s">
        <v>7</v>
      </c>
    </row>
    <row r="7" spans="1:5" s="33" customFormat="1" ht="15.75" x14ac:dyDescent="0.2">
      <c r="A7" s="34">
        <v>1</v>
      </c>
      <c r="B7" s="34">
        <v>2</v>
      </c>
      <c r="C7" s="35">
        <v>3</v>
      </c>
      <c r="D7" s="35">
        <v>4</v>
      </c>
      <c r="E7" s="35">
        <v>5</v>
      </c>
    </row>
    <row r="8" spans="1:5" x14ac:dyDescent="0.2">
      <c r="A8" s="7" t="s">
        <v>8</v>
      </c>
      <c r="B8" s="7" t="s">
        <v>9</v>
      </c>
      <c r="C8" s="21">
        <v>1924576</v>
      </c>
      <c r="D8" s="21">
        <v>-69932</v>
      </c>
      <c r="E8" s="21">
        <v>1854644</v>
      </c>
    </row>
    <row r="9" spans="1:5" x14ac:dyDescent="0.2">
      <c r="A9" s="7" t="s">
        <v>10</v>
      </c>
      <c r="B9" s="7" t="s">
        <v>11</v>
      </c>
      <c r="C9" s="21">
        <v>486413</v>
      </c>
      <c r="D9" s="20">
        <v>0</v>
      </c>
      <c r="E9" s="21">
        <v>486413</v>
      </c>
    </row>
    <row r="10" spans="1:5" x14ac:dyDescent="0.2">
      <c r="A10" s="7" t="s">
        <v>12</v>
      </c>
      <c r="B10" s="9" t="s">
        <v>13</v>
      </c>
      <c r="C10" s="21">
        <v>528697</v>
      </c>
      <c r="D10" s="20">
        <v>0</v>
      </c>
      <c r="E10" s="21">
        <v>528697</v>
      </c>
    </row>
    <row r="11" spans="1:5" ht="25.5" x14ac:dyDescent="0.2">
      <c r="A11" s="7" t="s">
        <v>14</v>
      </c>
      <c r="B11" s="9" t="s">
        <v>15</v>
      </c>
      <c r="C11" s="21">
        <v>1174</v>
      </c>
      <c r="D11" s="20">
        <v>-89</v>
      </c>
      <c r="E11" s="21">
        <v>1085</v>
      </c>
    </row>
    <row r="12" spans="1:5" x14ac:dyDescent="0.2">
      <c r="A12" s="7" t="s">
        <v>16</v>
      </c>
      <c r="B12" s="7" t="s">
        <v>17</v>
      </c>
      <c r="C12" s="21">
        <v>600273</v>
      </c>
      <c r="D12" s="21">
        <v>-11487</v>
      </c>
      <c r="E12" s="21">
        <v>588786</v>
      </c>
    </row>
    <row r="13" spans="1:5" x14ac:dyDescent="0.2">
      <c r="A13" s="7" t="s">
        <v>18</v>
      </c>
      <c r="B13" s="7" t="s">
        <v>19</v>
      </c>
      <c r="C13" s="30"/>
      <c r="D13" s="30"/>
      <c r="E13" s="30"/>
    </row>
    <row r="14" spans="1:5" x14ac:dyDescent="0.2">
      <c r="A14" s="7" t="s">
        <v>20</v>
      </c>
      <c r="B14" s="7" t="s">
        <v>21</v>
      </c>
      <c r="C14" s="30"/>
      <c r="D14" s="30"/>
      <c r="E14" s="30"/>
    </row>
    <row r="15" spans="1:5" x14ac:dyDescent="0.2">
      <c r="A15" s="7" t="s">
        <v>22</v>
      </c>
      <c r="B15" s="7" t="s">
        <v>23</v>
      </c>
      <c r="C15" s="21">
        <v>106509</v>
      </c>
      <c r="D15" s="20">
        <v>0</v>
      </c>
      <c r="E15" s="21">
        <v>106509</v>
      </c>
    </row>
    <row r="16" spans="1:5" x14ac:dyDescent="0.2">
      <c r="A16" s="7" t="s">
        <v>24</v>
      </c>
      <c r="B16" s="7" t="s">
        <v>25</v>
      </c>
      <c r="C16" s="21">
        <v>108924</v>
      </c>
      <c r="D16" s="21">
        <v>-32444</v>
      </c>
      <c r="E16" s="21">
        <v>76480</v>
      </c>
    </row>
    <row r="17" spans="1:5" x14ac:dyDescent="0.2">
      <c r="A17" s="7" t="s">
        <v>26</v>
      </c>
      <c r="B17" s="9" t="s">
        <v>27</v>
      </c>
      <c r="C17" s="21">
        <v>86285</v>
      </c>
      <c r="D17" s="21">
        <v>-25363</v>
      </c>
      <c r="E17" s="21">
        <v>60922</v>
      </c>
    </row>
    <row r="18" spans="1:5" ht="25.5" x14ac:dyDescent="0.2">
      <c r="A18" s="7" t="s">
        <v>28</v>
      </c>
      <c r="B18" s="9" t="s">
        <v>29</v>
      </c>
      <c r="C18" s="30">
        <v>0</v>
      </c>
      <c r="D18" s="30">
        <v>0</v>
      </c>
      <c r="E18" s="30">
        <v>0</v>
      </c>
    </row>
    <row r="19" spans="1:5" x14ac:dyDescent="0.2">
      <c r="A19" s="7" t="s">
        <v>30</v>
      </c>
      <c r="B19" s="7" t="s">
        <v>31</v>
      </c>
      <c r="C19" s="30"/>
      <c r="D19" s="30"/>
      <c r="E19" s="30"/>
    </row>
    <row r="20" spans="1:5" x14ac:dyDescent="0.2">
      <c r="A20" s="7" t="s">
        <v>32</v>
      </c>
      <c r="B20" s="7" t="s">
        <v>33</v>
      </c>
      <c r="C20" s="21">
        <v>6301</v>
      </c>
      <c r="D20" s="20">
        <v>-549</v>
      </c>
      <c r="E20" s="21">
        <v>5752</v>
      </c>
    </row>
    <row r="21" spans="1:5" x14ac:dyDescent="0.2">
      <c r="A21" s="7" t="s">
        <v>34</v>
      </c>
      <c r="B21" s="7" t="s">
        <v>35</v>
      </c>
      <c r="C21" s="30"/>
      <c r="D21" s="30"/>
      <c r="E21" s="30"/>
    </row>
    <row r="22" spans="1:5" x14ac:dyDescent="0.2">
      <c r="A22" s="7" t="s">
        <v>36</v>
      </c>
      <c r="B22" s="7" t="s">
        <v>37</v>
      </c>
      <c r="C22" s="21">
        <v>1854644</v>
      </c>
      <c r="D22" s="20">
        <v>0</v>
      </c>
      <c r="E22" s="21">
        <v>1854644</v>
      </c>
    </row>
    <row r="23" spans="1:5" x14ac:dyDescent="0.2">
      <c r="A23" s="7" t="s">
        <v>38</v>
      </c>
      <c r="B23" s="7" t="s">
        <v>39</v>
      </c>
      <c r="C23" s="21">
        <v>1088622</v>
      </c>
      <c r="D23" s="20">
        <v>0</v>
      </c>
      <c r="E23" s="21">
        <v>1088622</v>
      </c>
    </row>
    <row r="24" spans="1:5" x14ac:dyDescent="0.2">
      <c r="A24" s="7" t="s">
        <v>40</v>
      </c>
      <c r="B24" s="7" t="s">
        <v>41</v>
      </c>
      <c r="C24" s="21">
        <v>91442</v>
      </c>
      <c r="D24" s="20">
        <v>0</v>
      </c>
      <c r="E24" s="21">
        <v>91442</v>
      </c>
    </row>
    <row r="25" spans="1:5" x14ac:dyDescent="0.2">
      <c r="A25" s="7" t="s">
        <v>42</v>
      </c>
      <c r="B25" s="7" t="s">
        <v>43</v>
      </c>
      <c r="C25" s="21">
        <v>552075</v>
      </c>
      <c r="D25" s="20">
        <v>0</v>
      </c>
      <c r="E25" s="21">
        <v>552075</v>
      </c>
    </row>
    <row r="26" spans="1:5" x14ac:dyDescent="0.2">
      <c r="A26" s="7" t="s">
        <v>44</v>
      </c>
      <c r="B26" s="7" t="s">
        <v>45</v>
      </c>
      <c r="C26" s="21">
        <v>107216</v>
      </c>
      <c r="D26" s="20">
        <v>0</v>
      </c>
      <c r="E26" s="21">
        <v>107216</v>
      </c>
    </row>
    <row r="27" spans="1:5" x14ac:dyDescent="0.2">
      <c r="A27" s="7" t="s">
        <v>46</v>
      </c>
      <c r="B27" s="7" t="s">
        <v>47</v>
      </c>
      <c r="C27" s="30"/>
      <c r="D27" s="31"/>
      <c r="E27" s="30"/>
    </row>
    <row r="28" spans="1:5" x14ac:dyDescent="0.2">
      <c r="A28" s="7" t="s">
        <v>48</v>
      </c>
      <c r="B28" s="7" t="s">
        <v>49</v>
      </c>
      <c r="C28" s="20">
        <v>6</v>
      </c>
      <c r="D28" s="20">
        <v>0</v>
      </c>
      <c r="E28" s="20">
        <v>6</v>
      </c>
    </row>
    <row r="29" spans="1:5" x14ac:dyDescent="0.2">
      <c r="A29" s="7" t="s">
        <v>50</v>
      </c>
      <c r="B29" s="7" t="s">
        <v>51</v>
      </c>
      <c r="C29" s="21">
        <v>2904</v>
      </c>
      <c r="D29" s="20">
        <v>0</v>
      </c>
      <c r="E29" s="21">
        <v>2904</v>
      </c>
    </row>
    <row r="30" spans="1:5" x14ac:dyDescent="0.2">
      <c r="A30" s="7" t="s">
        <v>52</v>
      </c>
      <c r="B30" s="9" t="s">
        <v>53</v>
      </c>
      <c r="C30" s="20">
        <v>52</v>
      </c>
      <c r="D30" s="20">
        <v>0</v>
      </c>
      <c r="E30" s="20">
        <v>52</v>
      </c>
    </row>
    <row r="31" spans="1:5" x14ac:dyDescent="0.2">
      <c r="A31" s="7" t="s">
        <v>54</v>
      </c>
      <c r="B31" s="7" t="s">
        <v>55</v>
      </c>
      <c r="C31" s="31">
        <v>0</v>
      </c>
      <c r="D31" s="31">
        <v>0</v>
      </c>
      <c r="E31" s="31">
        <v>0</v>
      </c>
    </row>
    <row r="32" spans="1:5" ht="25.5" x14ac:dyDescent="0.2">
      <c r="A32" s="7" t="s">
        <v>56</v>
      </c>
      <c r="B32" s="9" t="s">
        <v>57</v>
      </c>
      <c r="C32" s="31">
        <v>0</v>
      </c>
      <c r="D32" s="31">
        <v>0</v>
      </c>
      <c r="E32" s="31">
        <v>0</v>
      </c>
    </row>
    <row r="33" spans="1:5" x14ac:dyDescent="0.2">
      <c r="A33" s="7" t="s">
        <v>58</v>
      </c>
      <c r="B33" s="7" t="s">
        <v>59</v>
      </c>
      <c r="C33" s="20">
        <v>868</v>
      </c>
      <c r="D33" s="20">
        <v>0</v>
      </c>
      <c r="E33" s="20">
        <v>868</v>
      </c>
    </row>
    <row r="34" spans="1:5" x14ac:dyDescent="0.2">
      <c r="A34" s="7" t="s">
        <v>60</v>
      </c>
      <c r="B34" s="9" t="s">
        <v>61</v>
      </c>
      <c r="C34" s="21">
        <v>334059</v>
      </c>
      <c r="D34" s="20">
        <v>0</v>
      </c>
      <c r="E34" s="21">
        <v>334059</v>
      </c>
    </row>
    <row r="35" spans="1:5" x14ac:dyDescent="0.2">
      <c r="A35" s="7" t="s">
        <v>62</v>
      </c>
      <c r="B35" s="7" t="s">
        <v>63</v>
      </c>
      <c r="C35" s="21">
        <v>766022</v>
      </c>
      <c r="D35" s="20">
        <v>0</v>
      </c>
      <c r="E35" s="21">
        <v>766022</v>
      </c>
    </row>
    <row r="36" spans="1:5" x14ac:dyDescent="0.2">
      <c r="A36" s="7" t="s">
        <v>65</v>
      </c>
      <c r="B36" s="7" t="s">
        <v>64</v>
      </c>
      <c r="C36" s="21">
        <v>1235135</v>
      </c>
      <c r="D36" s="20">
        <v>0</v>
      </c>
      <c r="E36" s="21">
        <v>1235135</v>
      </c>
    </row>
    <row r="37" spans="1:5" x14ac:dyDescent="0.2">
      <c r="A37" s="7" t="s">
        <v>67</v>
      </c>
      <c r="B37" s="7" t="s">
        <v>128</v>
      </c>
      <c r="C37" s="30">
        <v>0</v>
      </c>
      <c r="D37" s="30">
        <v>0</v>
      </c>
      <c r="E37" s="30">
        <v>0</v>
      </c>
    </row>
    <row r="38" spans="1:5" x14ac:dyDescent="0.2">
      <c r="A38" s="7" t="s">
        <v>69</v>
      </c>
      <c r="B38" s="10" t="s">
        <v>68</v>
      </c>
      <c r="C38" s="30">
        <v>0</v>
      </c>
      <c r="D38" s="30">
        <v>0</v>
      </c>
      <c r="E38" s="30">
        <v>0</v>
      </c>
    </row>
    <row r="39" spans="1:5" ht="26.25" customHeight="1" x14ac:dyDescent="0.2">
      <c r="A39" s="7" t="s">
        <v>120</v>
      </c>
      <c r="B39" s="23" t="s">
        <v>123</v>
      </c>
      <c r="C39" s="30">
        <v>0</v>
      </c>
      <c r="D39" s="30">
        <v>0</v>
      </c>
      <c r="E39" s="30">
        <v>0</v>
      </c>
    </row>
    <row r="40" spans="1:5" x14ac:dyDescent="0.2">
      <c r="A40" s="7" t="s">
        <v>122</v>
      </c>
      <c r="B40" s="10" t="s">
        <v>70</v>
      </c>
      <c r="C40" s="21">
        <v>-469113</v>
      </c>
      <c r="D40" s="20">
        <v>0</v>
      </c>
      <c r="E40" s="21">
        <v>-469113</v>
      </c>
    </row>
    <row r="41" spans="1:5" x14ac:dyDescent="0.2">
      <c r="A41" s="7" t="s">
        <v>71</v>
      </c>
      <c r="B41" s="7" t="s">
        <v>72</v>
      </c>
      <c r="C41" s="20"/>
      <c r="D41" s="20"/>
      <c r="E41" s="20"/>
    </row>
    <row r="42" spans="1:5" x14ac:dyDescent="0.2">
      <c r="A42" s="7" t="s">
        <v>73</v>
      </c>
      <c r="B42" s="7" t="s">
        <v>74</v>
      </c>
      <c r="C42" s="21">
        <v>2255288</v>
      </c>
      <c r="D42" s="20">
        <v>0</v>
      </c>
      <c r="E42" s="21">
        <v>2255288</v>
      </c>
    </row>
    <row r="43" spans="1:5" s="12" customFormat="1" x14ac:dyDescent="0.2">
      <c r="A43" s="11" t="s">
        <v>75</v>
      </c>
      <c r="B43" s="11" t="s">
        <v>76</v>
      </c>
      <c r="C43" s="21">
        <v>2255288</v>
      </c>
      <c r="D43" s="20">
        <v>0</v>
      </c>
      <c r="E43" s="21">
        <v>2255288</v>
      </c>
    </row>
    <row r="44" spans="1:5" s="12" customFormat="1" x14ac:dyDescent="0.2">
      <c r="A44" s="11"/>
      <c r="B44" s="11"/>
      <c r="C44"/>
    </row>
    <row r="45" spans="1:5" x14ac:dyDescent="0.2">
      <c r="A45" s="11"/>
      <c r="B45" s="11"/>
      <c r="C45" s="13"/>
    </row>
    <row r="46" spans="1:5" x14ac:dyDescent="0.2">
      <c r="A46" s="11"/>
      <c r="B46" s="11"/>
      <c r="C46" s="13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honeticPr fontId="9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E61"/>
  <sheetViews>
    <sheetView workbookViewId="0">
      <selection activeCell="C14" sqref="C14"/>
    </sheetView>
  </sheetViews>
  <sheetFormatPr defaultRowHeight="12.75" x14ac:dyDescent="0.2"/>
  <cols>
    <col min="1" max="1" width="9.140625" style="12" customWidth="1"/>
    <col min="2" max="2" width="72.140625" style="12" customWidth="1"/>
    <col min="3" max="3" width="10.85546875" bestFit="1" customWidth="1"/>
    <col min="4" max="4" width="11.28515625" customWidth="1"/>
    <col min="5" max="5" width="10.28515625" customWidth="1"/>
  </cols>
  <sheetData>
    <row r="1" spans="1:5" ht="15.75" x14ac:dyDescent="0.25">
      <c r="A1" s="59" t="s">
        <v>77</v>
      </c>
      <c r="B1" s="59"/>
      <c r="C1" s="59"/>
    </row>
    <row r="2" spans="1:5" x14ac:dyDescent="0.2">
      <c r="A2" s="1"/>
      <c r="B2" s="1"/>
      <c r="C2" s="2"/>
    </row>
    <row r="3" spans="1:5" ht="18" x14ac:dyDescent="0.25">
      <c r="A3" s="60" t="s">
        <v>0</v>
      </c>
      <c r="B3" s="60"/>
      <c r="C3" s="60"/>
    </row>
    <row r="4" spans="1:5" ht="15.75" x14ac:dyDescent="0.25">
      <c r="A4" s="61" t="s">
        <v>138</v>
      </c>
      <c r="B4" s="61"/>
      <c r="C4" s="61"/>
    </row>
    <row r="5" spans="1:5" x14ac:dyDescent="0.2">
      <c r="A5" s="1"/>
      <c r="B5" s="1"/>
      <c r="E5" s="22" t="s">
        <v>2</v>
      </c>
    </row>
    <row r="6" spans="1:5" s="33" customFormat="1" ht="15.75" x14ac:dyDescent="0.2">
      <c r="A6" s="3" t="s">
        <v>3</v>
      </c>
      <c r="B6" s="3" t="s">
        <v>4</v>
      </c>
      <c r="C6" s="35" t="s">
        <v>5</v>
      </c>
      <c r="D6" s="35" t="s">
        <v>131</v>
      </c>
      <c r="E6" s="4" t="s">
        <v>7</v>
      </c>
    </row>
    <row r="7" spans="1:5" s="33" customFormat="1" ht="15.75" x14ac:dyDescent="0.2">
      <c r="A7" s="34">
        <v>1</v>
      </c>
      <c r="B7" s="34">
        <v>2</v>
      </c>
      <c r="C7" s="35">
        <v>3</v>
      </c>
      <c r="D7" s="35">
        <v>4</v>
      </c>
      <c r="E7" s="35">
        <v>5</v>
      </c>
    </row>
    <row r="8" spans="1:5" x14ac:dyDescent="0.2">
      <c r="A8" s="7" t="s">
        <v>8</v>
      </c>
      <c r="B8" s="7" t="s">
        <v>9</v>
      </c>
      <c r="C8" s="21">
        <v>1981516</v>
      </c>
      <c r="D8" s="21">
        <v>-53929</v>
      </c>
      <c r="E8" s="21">
        <v>1927587</v>
      </c>
    </row>
    <row r="9" spans="1:5" x14ac:dyDescent="0.2">
      <c r="A9" s="7" t="s">
        <v>10</v>
      </c>
      <c r="B9" s="7" t="s">
        <v>11</v>
      </c>
      <c r="C9" s="21">
        <v>343530</v>
      </c>
      <c r="D9" s="20">
        <v>0</v>
      </c>
      <c r="E9" s="21">
        <v>343530</v>
      </c>
    </row>
    <row r="10" spans="1:5" x14ac:dyDescent="0.2">
      <c r="A10" s="7" t="s">
        <v>12</v>
      </c>
      <c r="B10" s="9" t="s">
        <v>13</v>
      </c>
      <c r="C10" s="21">
        <v>658020</v>
      </c>
      <c r="D10" s="20">
        <v>0</v>
      </c>
      <c r="E10" s="21">
        <v>658020</v>
      </c>
    </row>
    <row r="11" spans="1:5" ht="25.5" x14ac:dyDescent="0.2">
      <c r="A11" s="7" t="s">
        <v>14</v>
      </c>
      <c r="B11" s="9" t="s">
        <v>15</v>
      </c>
      <c r="C11" s="21">
        <v>2180</v>
      </c>
      <c r="D11" s="20">
        <v>-77</v>
      </c>
      <c r="E11" s="21">
        <v>2103</v>
      </c>
    </row>
    <row r="12" spans="1:5" x14ac:dyDescent="0.2">
      <c r="A12" s="7" t="s">
        <v>16</v>
      </c>
      <c r="B12" s="7" t="s">
        <v>17</v>
      </c>
      <c r="C12" s="21">
        <v>770464</v>
      </c>
      <c r="D12" s="21">
        <v>-4575</v>
      </c>
      <c r="E12" s="21">
        <v>765889</v>
      </c>
    </row>
    <row r="13" spans="1:5" x14ac:dyDescent="0.2">
      <c r="A13" s="7" t="s">
        <v>18</v>
      </c>
      <c r="B13" s="7" t="s">
        <v>19</v>
      </c>
      <c r="C13" s="30">
        <v>0</v>
      </c>
      <c r="D13" s="30">
        <v>0</v>
      </c>
      <c r="E13" s="30">
        <v>0</v>
      </c>
    </row>
    <row r="14" spans="1:5" x14ac:dyDescent="0.2">
      <c r="A14" s="7" t="s">
        <v>20</v>
      </c>
      <c r="B14" s="7" t="s">
        <v>21</v>
      </c>
      <c r="C14" s="30">
        <v>0</v>
      </c>
      <c r="D14" s="30">
        <v>0</v>
      </c>
      <c r="E14" s="30">
        <v>0</v>
      </c>
    </row>
    <row r="15" spans="1:5" x14ac:dyDescent="0.2">
      <c r="A15" s="7" t="s">
        <v>22</v>
      </c>
      <c r="B15" s="7" t="s">
        <v>23</v>
      </c>
      <c r="C15" s="20">
        <v>51</v>
      </c>
      <c r="D15" s="20">
        <v>0</v>
      </c>
      <c r="E15" s="20">
        <v>51</v>
      </c>
    </row>
    <row r="16" spans="1:5" x14ac:dyDescent="0.2">
      <c r="A16" s="7" t="s">
        <v>24</v>
      </c>
      <c r="B16" s="7" t="s">
        <v>25</v>
      </c>
      <c r="C16" s="21">
        <v>105620</v>
      </c>
      <c r="D16" s="21">
        <v>-27382</v>
      </c>
      <c r="E16" s="21">
        <v>78238</v>
      </c>
    </row>
    <row r="17" spans="1:5" x14ac:dyDescent="0.2">
      <c r="A17" s="7" t="s">
        <v>26</v>
      </c>
      <c r="B17" s="9" t="s">
        <v>27</v>
      </c>
      <c r="C17" s="21">
        <v>86285</v>
      </c>
      <c r="D17" s="21">
        <v>-21346</v>
      </c>
      <c r="E17" s="21">
        <v>64939</v>
      </c>
    </row>
    <row r="18" spans="1:5" ht="25.5" x14ac:dyDescent="0.2">
      <c r="A18" s="7" t="s">
        <v>28</v>
      </c>
      <c r="B18" s="9" t="s">
        <v>29</v>
      </c>
      <c r="C18" s="30">
        <v>0</v>
      </c>
      <c r="D18" s="30">
        <v>0</v>
      </c>
      <c r="E18" s="30">
        <v>0</v>
      </c>
    </row>
    <row r="19" spans="1:5" x14ac:dyDescent="0.2">
      <c r="A19" s="7" t="s">
        <v>30</v>
      </c>
      <c r="B19" s="7" t="s">
        <v>31</v>
      </c>
      <c r="C19" s="30">
        <v>0</v>
      </c>
      <c r="D19" s="30">
        <v>0</v>
      </c>
      <c r="E19" s="30">
        <v>0</v>
      </c>
    </row>
    <row r="20" spans="1:5" x14ac:dyDescent="0.2">
      <c r="A20" s="7" t="s">
        <v>32</v>
      </c>
      <c r="B20" s="7" t="s">
        <v>33</v>
      </c>
      <c r="C20" s="21">
        <v>15366</v>
      </c>
      <c r="D20" s="20">
        <v>-549</v>
      </c>
      <c r="E20" s="21">
        <v>14817</v>
      </c>
    </row>
    <row r="21" spans="1:5" x14ac:dyDescent="0.2">
      <c r="A21" s="7" t="s">
        <v>34</v>
      </c>
      <c r="B21" s="7" t="s">
        <v>35</v>
      </c>
      <c r="C21" s="30">
        <v>0</v>
      </c>
      <c r="D21" s="30">
        <v>0</v>
      </c>
      <c r="E21" s="30">
        <v>0</v>
      </c>
    </row>
    <row r="22" spans="1:5" x14ac:dyDescent="0.2">
      <c r="A22" s="7" t="s">
        <v>36</v>
      </c>
      <c r="B22" s="7" t="s">
        <v>37</v>
      </c>
      <c r="C22" s="21">
        <v>1927587</v>
      </c>
      <c r="D22" s="20">
        <v>0</v>
      </c>
      <c r="E22" s="21">
        <v>1927587</v>
      </c>
    </row>
    <row r="23" spans="1:5" x14ac:dyDescent="0.2">
      <c r="A23" s="7" t="s">
        <v>38</v>
      </c>
      <c r="B23" s="7" t="s">
        <v>39</v>
      </c>
      <c r="C23" s="21">
        <v>1092945</v>
      </c>
      <c r="D23" s="20">
        <v>0</v>
      </c>
      <c r="E23" s="21">
        <v>1092945</v>
      </c>
    </row>
    <row r="24" spans="1:5" x14ac:dyDescent="0.2">
      <c r="A24" s="7" t="s">
        <v>40</v>
      </c>
      <c r="B24" s="7" t="s">
        <v>41</v>
      </c>
      <c r="C24" s="21">
        <v>151589</v>
      </c>
      <c r="D24" s="20">
        <v>0</v>
      </c>
      <c r="E24" s="21">
        <v>151589</v>
      </c>
    </row>
    <row r="25" spans="1:5" x14ac:dyDescent="0.2">
      <c r="A25" s="7" t="s">
        <v>42</v>
      </c>
      <c r="B25" s="7" t="s">
        <v>43</v>
      </c>
      <c r="C25" s="21">
        <v>607746</v>
      </c>
      <c r="D25" s="20">
        <v>0</v>
      </c>
      <c r="E25" s="21">
        <v>607746</v>
      </c>
    </row>
    <row r="26" spans="1:5" x14ac:dyDescent="0.2">
      <c r="A26" s="7" t="s">
        <v>44</v>
      </c>
      <c r="B26" s="7" t="s">
        <v>45</v>
      </c>
      <c r="C26" s="20">
        <v>239</v>
      </c>
      <c r="D26" s="20">
        <v>0</v>
      </c>
      <c r="E26" s="20">
        <v>239</v>
      </c>
    </row>
    <row r="27" spans="1:5" x14ac:dyDescent="0.2">
      <c r="A27" s="7" t="s">
        <v>46</v>
      </c>
      <c r="B27" s="7" t="s">
        <v>47</v>
      </c>
      <c r="C27" s="30">
        <v>0</v>
      </c>
      <c r="D27" s="31">
        <v>0</v>
      </c>
      <c r="E27" s="30">
        <v>0</v>
      </c>
    </row>
    <row r="28" spans="1:5" x14ac:dyDescent="0.2">
      <c r="A28" s="7" t="s">
        <v>48</v>
      </c>
      <c r="B28" s="7" t="s">
        <v>49</v>
      </c>
      <c r="C28" s="20">
        <v>474</v>
      </c>
      <c r="D28" s="20">
        <v>0</v>
      </c>
      <c r="E28" s="20">
        <v>474</v>
      </c>
    </row>
    <row r="29" spans="1:5" x14ac:dyDescent="0.2">
      <c r="A29" s="7" t="s">
        <v>50</v>
      </c>
      <c r="B29" s="7" t="s">
        <v>51</v>
      </c>
      <c r="C29" s="21">
        <v>2292</v>
      </c>
      <c r="D29" s="20">
        <v>0</v>
      </c>
      <c r="E29" s="21">
        <v>2292</v>
      </c>
    </row>
    <row r="30" spans="1:5" x14ac:dyDescent="0.2">
      <c r="A30" s="7" t="s">
        <v>52</v>
      </c>
      <c r="B30" s="9" t="s">
        <v>53</v>
      </c>
      <c r="C30" s="20">
        <v>699</v>
      </c>
      <c r="D30" s="20">
        <v>0</v>
      </c>
      <c r="E30" s="20">
        <v>699</v>
      </c>
    </row>
    <row r="31" spans="1:5" x14ac:dyDescent="0.2">
      <c r="A31" s="7" t="s">
        <v>54</v>
      </c>
      <c r="B31" s="7" t="s">
        <v>55</v>
      </c>
      <c r="C31" s="31">
        <v>0</v>
      </c>
      <c r="D31" s="31">
        <v>0</v>
      </c>
      <c r="E31" s="31">
        <v>0</v>
      </c>
    </row>
    <row r="32" spans="1:5" ht="25.5" x14ac:dyDescent="0.2">
      <c r="A32" s="7" t="s">
        <v>56</v>
      </c>
      <c r="B32" s="9" t="s">
        <v>57</v>
      </c>
      <c r="C32" s="31">
        <v>0</v>
      </c>
      <c r="D32" s="31">
        <v>0</v>
      </c>
      <c r="E32" s="31">
        <v>0</v>
      </c>
    </row>
    <row r="33" spans="1:5" x14ac:dyDescent="0.2">
      <c r="A33" s="7" t="s">
        <v>58</v>
      </c>
      <c r="B33" s="7" t="s">
        <v>59</v>
      </c>
      <c r="C33" s="20">
        <v>868</v>
      </c>
      <c r="D33" s="20">
        <v>0</v>
      </c>
      <c r="E33" s="20">
        <v>868</v>
      </c>
    </row>
    <row r="34" spans="1:5" x14ac:dyDescent="0.2">
      <c r="A34" s="7" t="s">
        <v>60</v>
      </c>
      <c r="B34" s="9" t="s">
        <v>61</v>
      </c>
      <c r="C34" s="21">
        <v>329038</v>
      </c>
      <c r="D34" s="20">
        <v>0</v>
      </c>
      <c r="E34" s="21">
        <v>329038</v>
      </c>
    </row>
    <row r="35" spans="1:5" x14ac:dyDescent="0.2">
      <c r="A35" s="7" t="s">
        <v>62</v>
      </c>
      <c r="B35" s="7" t="s">
        <v>63</v>
      </c>
      <c r="C35" s="21">
        <v>834642</v>
      </c>
      <c r="D35" s="20">
        <v>0</v>
      </c>
      <c r="E35" s="21">
        <v>834642</v>
      </c>
    </row>
    <row r="36" spans="1:5" x14ac:dyDescent="0.2">
      <c r="A36" s="7" t="s">
        <v>65</v>
      </c>
      <c r="B36" s="7" t="s">
        <v>64</v>
      </c>
      <c r="C36" s="21">
        <v>1235135</v>
      </c>
      <c r="D36" s="20">
        <v>0</v>
      </c>
      <c r="E36" s="21">
        <v>1235135</v>
      </c>
    </row>
    <row r="37" spans="1:5" x14ac:dyDescent="0.2">
      <c r="A37" s="7" t="s">
        <v>67</v>
      </c>
      <c r="B37" s="7" t="s">
        <v>128</v>
      </c>
      <c r="C37" s="30">
        <v>0</v>
      </c>
      <c r="D37" s="31">
        <v>0</v>
      </c>
      <c r="E37" s="30">
        <v>0</v>
      </c>
    </row>
    <row r="38" spans="1:5" x14ac:dyDescent="0.2">
      <c r="A38" s="7" t="s">
        <v>69</v>
      </c>
      <c r="B38" s="10" t="s">
        <v>68</v>
      </c>
      <c r="C38" s="30">
        <v>0</v>
      </c>
      <c r="D38" s="31">
        <v>0</v>
      </c>
      <c r="E38" s="30">
        <v>0</v>
      </c>
    </row>
    <row r="39" spans="1:5" ht="26.25" customHeight="1" x14ac:dyDescent="0.2">
      <c r="A39" s="7" t="s">
        <v>120</v>
      </c>
      <c r="B39" s="23" t="s">
        <v>123</v>
      </c>
      <c r="C39" s="30">
        <v>0</v>
      </c>
      <c r="D39" s="31">
        <v>0</v>
      </c>
      <c r="E39" s="30">
        <v>0</v>
      </c>
    </row>
    <row r="40" spans="1:5" x14ac:dyDescent="0.2">
      <c r="A40" s="7" t="s">
        <v>122</v>
      </c>
      <c r="B40" s="10" t="s">
        <v>70</v>
      </c>
      <c r="C40" s="21">
        <v>-400493</v>
      </c>
      <c r="D40" s="20">
        <v>0</v>
      </c>
      <c r="E40" s="21">
        <v>-400493</v>
      </c>
    </row>
    <row r="41" spans="1:5" x14ac:dyDescent="0.2">
      <c r="A41" s="7" t="s">
        <v>71</v>
      </c>
      <c r="B41" s="7" t="s">
        <v>72</v>
      </c>
      <c r="C41" s="20"/>
      <c r="D41" s="20"/>
      <c r="E41" s="20"/>
    </row>
    <row r="42" spans="1:5" x14ac:dyDescent="0.2">
      <c r="A42" s="7" t="s">
        <v>73</v>
      </c>
      <c r="B42" s="7" t="s">
        <v>74</v>
      </c>
      <c r="C42" s="21">
        <v>708791</v>
      </c>
      <c r="D42" s="20">
        <v>0</v>
      </c>
      <c r="E42" s="21">
        <v>708791</v>
      </c>
    </row>
    <row r="43" spans="1:5" s="12" customFormat="1" x14ac:dyDescent="0.2">
      <c r="A43" s="11" t="s">
        <v>75</v>
      </c>
      <c r="B43" s="11" t="s">
        <v>76</v>
      </c>
      <c r="C43" s="21">
        <v>708791</v>
      </c>
      <c r="D43" s="20">
        <v>0</v>
      </c>
      <c r="E43" s="21">
        <v>708791</v>
      </c>
    </row>
    <row r="44" spans="1:5" s="12" customFormat="1" x14ac:dyDescent="0.2">
      <c r="A44" s="11"/>
      <c r="B44" s="11"/>
      <c r="C44"/>
    </row>
    <row r="45" spans="1:5" x14ac:dyDescent="0.2">
      <c r="A45" s="11"/>
      <c r="B45" s="11"/>
      <c r="C45" s="13"/>
    </row>
    <row r="46" spans="1:5" x14ac:dyDescent="0.2">
      <c r="A46" s="11"/>
      <c r="B46" s="11"/>
      <c r="C46" s="13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honeticPr fontId="9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E61"/>
  <sheetViews>
    <sheetView workbookViewId="0">
      <selection activeCell="C41" sqref="C41:E41"/>
    </sheetView>
  </sheetViews>
  <sheetFormatPr defaultRowHeight="12.75" x14ac:dyDescent="0.2"/>
  <cols>
    <col min="1" max="1" width="9.140625" style="12" customWidth="1"/>
    <col min="2" max="2" width="72.140625" style="12" customWidth="1"/>
    <col min="3" max="3" width="10.85546875" bestFit="1" customWidth="1"/>
    <col min="4" max="4" width="11.28515625" customWidth="1"/>
    <col min="5" max="5" width="10.28515625" customWidth="1"/>
  </cols>
  <sheetData>
    <row r="1" spans="1:5" ht="15.75" x14ac:dyDescent="0.25">
      <c r="A1" s="59" t="s">
        <v>77</v>
      </c>
      <c r="B1" s="59"/>
      <c r="C1" s="59"/>
    </row>
    <row r="2" spans="1:5" x14ac:dyDescent="0.2">
      <c r="A2" s="1"/>
      <c r="B2" s="1"/>
      <c r="C2" s="2"/>
    </row>
    <row r="3" spans="1:5" ht="18" x14ac:dyDescent="0.25">
      <c r="A3" s="60" t="s">
        <v>0</v>
      </c>
      <c r="B3" s="60"/>
      <c r="C3" s="60"/>
    </row>
    <row r="4" spans="1:5" ht="15.75" x14ac:dyDescent="0.25">
      <c r="A4" s="61" t="s">
        <v>137</v>
      </c>
      <c r="B4" s="61"/>
      <c r="C4" s="61"/>
    </row>
    <row r="5" spans="1:5" x14ac:dyDescent="0.2">
      <c r="A5" s="1"/>
      <c r="B5" s="1"/>
      <c r="E5" s="22" t="s">
        <v>2</v>
      </c>
    </row>
    <row r="6" spans="1:5" s="33" customFormat="1" ht="15.75" x14ac:dyDescent="0.2">
      <c r="A6" s="3" t="s">
        <v>3</v>
      </c>
      <c r="B6" s="3" t="s">
        <v>4</v>
      </c>
      <c r="C6" s="35" t="s">
        <v>5</v>
      </c>
      <c r="D6" s="35" t="s">
        <v>131</v>
      </c>
      <c r="E6" s="4" t="s">
        <v>7</v>
      </c>
    </row>
    <row r="7" spans="1:5" s="33" customFormat="1" ht="15.75" x14ac:dyDescent="0.2">
      <c r="A7" s="34">
        <v>1</v>
      </c>
      <c r="B7" s="34">
        <v>2</v>
      </c>
      <c r="C7" s="35">
        <v>3</v>
      </c>
      <c r="D7" s="35">
        <v>4</v>
      </c>
      <c r="E7" s="35">
        <v>5</v>
      </c>
    </row>
    <row r="8" spans="1:5" x14ac:dyDescent="0.2">
      <c r="A8" s="7" t="s">
        <v>8</v>
      </c>
      <c r="B8" s="7" t="s">
        <v>9</v>
      </c>
      <c r="C8" s="30">
        <v>2518559</v>
      </c>
      <c r="D8" s="30">
        <v>-44455</v>
      </c>
      <c r="E8" s="30">
        <v>2474104</v>
      </c>
    </row>
    <row r="9" spans="1:5" x14ac:dyDescent="0.2">
      <c r="A9" s="7" t="s">
        <v>10</v>
      </c>
      <c r="B9" s="7" t="s">
        <v>11</v>
      </c>
      <c r="C9" s="30">
        <v>318208</v>
      </c>
      <c r="D9" s="31">
        <v>0</v>
      </c>
      <c r="E9" s="30">
        <v>318208</v>
      </c>
    </row>
    <row r="10" spans="1:5" x14ac:dyDescent="0.2">
      <c r="A10" s="7" t="s">
        <v>12</v>
      </c>
      <c r="B10" s="9" t="s">
        <v>13</v>
      </c>
      <c r="C10" s="30">
        <v>786418</v>
      </c>
      <c r="D10" s="31">
        <v>0</v>
      </c>
      <c r="E10" s="30">
        <v>786418</v>
      </c>
    </row>
    <row r="11" spans="1:5" ht="25.5" x14ac:dyDescent="0.2">
      <c r="A11" s="7" t="s">
        <v>14</v>
      </c>
      <c r="B11" s="9" t="s">
        <v>15</v>
      </c>
      <c r="C11" s="30">
        <v>2920</v>
      </c>
      <c r="D11" s="31">
        <v>-79</v>
      </c>
      <c r="E11" s="30">
        <v>2841</v>
      </c>
    </row>
    <row r="12" spans="1:5" x14ac:dyDescent="0.2">
      <c r="A12" s="7" t="s">
        <v>16</v>
      </c>
      <c r="B12" s="7" t="s">
        <v>17</v>
      </c>
      <c r="C12" s="30">
        <v>1071957</v>
      </c>
      <c r="D12" s="30">
        <v>-4148</v>
      </c>
      <c r="E12" s="30">
        <v>1067809</v>
      </c>
    </row>
    <row r="13" spans="1:5" x14ac:dyDescent="0.2">
      <c r="A13" s="7" t="s">
        <v>18</v>
      </c>
      <c r="B13" s="7" t="s">
        <v>19</v>
      </c>
      <c r="C13" s="30"/>
      <c r="D13" s="30"/>
      <c r="E13" s="30"/>
    </row>
    <row r="14" spans="1:5" x14ac:dyDescent="0.2">
      <c r="A14" s="7" t="s">
        <v>20</v>
      </c>
      <c r="B14" s="7" t="s">
        <v>21</v>
      </c>
      <c r="C14" s="30"/>
      <c r="D14" s="30"/>
      <c r="E14" s="30"/>
    </row>
    <row r="15" spans="1:5" x14ac:dyDescent="0.2">
      <c r="A15" s="7" t="s">
        <v>22</v>
      </c>
      <c r="B15" s="7" t="s">
        <v>23</v>
      </c>
      <c r="C15" s="30">
        <v>129733</v>
      </c>
      <c r="D15" s="31">
        <v>0</v>
      </c>
      <c r="E15" s="30">
        <v>129733</v>
      </c>
    </row>
    <row r="16" spans="1:5" x14ac:dyDescent="0.2">
      <c r="A16" s="7" t="s">
        <v>24</v>
      </c>
      <c r="B16" s="7" t="s">
        <v>25</v>
      </c>
      <c r="C16" s="30">
        <v>103931</v>
      </c>
      <c r="D16" s="30">
        <v>-22348</v>
      </c>
      <c r="E16" s="30">
        <v>81583</v>
      </c>
    </row>
    <row r="17" spans="1:5" x14ac:dyDescent="0.2">
      <c r="A17" s="7" t="s">
        <v>26</v>
      </c>
      <c r="B17" s="9" t="s">
        <v>27</v>
      </c>
      <c r="C17" s="30">
        <v>86191</v>
      </c>
      <c r="D17" s="30">
        <v>-17331</v>
      </c>
      <c r="E17" s="30">
        <v>68860</v>
      </c>
    </row>
    <row r="18" spans="1:5" ht="25.5" x14ac:dyDescent="0.2">
      <c r="A18" s="7" t="s">
        <v>28</v>
      </c>
      <c r="B18" s="9" t="s">
        <v>29</v>
      </c>
      <c r="C18" s="30"/>
      <c r="D18" s="30"/>
      <c r="E18" s="30"/>
    </row>
    <row r="19" spans="1:5" x14ac:dyDescent="0.2">
      <c r="A19" s="7" t="s">
        <v>30</v>
      </c>
      <c r="B19" s="7" t="s">
        <v>31</v>
      </c>
      <c r="C19" s="30"/>
      <c r="D19" s="30"/>
      <c r="E19" s="30"/>
    </row>
    <row r="20" spans="1:5" x14ac:dyDescent="0.2">
      <c r="A20" s="7" t="s">
        <v>32</v>
      </c>
      <c r="B20" s="7" t="s">
        <v>33</v>
      </c>
      <c r="C20" s="30">
        <v>19201</v>
      </c>
      <c r="D20" s="31">
        <v>-549</v>
      </c>
      <c r="E20" s="30">
        <v>18652</v>
      </c>
    </row>
    <row r="21" spans="1:5" x14ac:dyDescent="0.2">
      <c r="A21" s="7" t="s">
        <v>34</v>
      </c>
      <c r="B21" s="7" t="s">
        <v>35</v>
      </c>
      <c r="C21" s="30"/>
      <c r="D21" s="31"/>
      <c r="E21" s="30"/>
    </row>
    <row r="22" spans="1:5" x14ac:dyDescent="0.2">
      <c r="A22" s="7" t="s">
        <v>36</v>
      </c>
      <c r="B22" s="7" t="s">
        <v>37</v>
      </c>
      <c r="C22" s="30">
        <v>2474104</v>
      </c>
      <c r="D22" s="31">
        <v>0</v>
      </c>
      <c r="E22" s="30">
        <v>2474104</v>
      </c>
    </row>
    <row r="23" spans="1:5" x14ac:dyDescent="0.2">
      <c r="A23" s="7" t="s">
        <v>38</v>
      </c>
      <c r="B23" s="7" t="s">
        <v>39</v>
      </c>
      <c r="C23" s="30">
        <v>1576519</v>
      </c>
      <c r="D23" s="31">
        <v>0</v>
      </c>
      <c r="E23" s="30">
        <v>1576519</v>
      </c>
    </row>
    <row r="24" spans="1:5" x14ac:dyDescent="0.2">
      <c r="A24" s="7" t="s">
        <v>40</v>
      </c>
      <c r="B24" s="7" t="s">
        <v>41</v>
      </c>
      <c r="C24" s="30">
        <v>323045</v>
      </c>
      <c r="D24" s="31">
        <v>0</v>
      </c>
      <c r="E24" s="30">
        <v>323045</v>
      </c>
    </row>
    <row r="25" spans="1:5" x14ac:dyDescent="0.2">
      <c r="A25" s="7" t="s">
        <v>42</v>
      </c>
      <c r="B25" s="7" t="s">
        <v>43</v>
      </c>
      <c r="C25" s="30">
        <v>801570</v>
      </c>
      <c r="D25" s="31">
        <v>0</v>
      </c>
      <c r="E25" s="30">
        <v>801570</v>
      </c>
    </row>
    <row r="26" spans="1:5" x14ac:dyDescent="0.2">
      <c r="A26" s="7" t="s">
        <v>44</v>
      </c>
      <c r="B26" s="7" t="s">
        <v>45</v>
      </c>
      <c r="C26" s="30">
        <v>129540</v>
      </c>
      <c r="D26" s="31">
        <v>0</v>
      </c>
      <c r="E26" s="30">
        <v>129540</v>
      </c>
    </row>
    <row r="27" spans="1:5" x14ac:dyDescent="0.2">
      <c r="A27" s="7" t="s">
        <v>46</v>
      </c>
      <c r="B27" s="7" t="s">
        <v>47</v>
      </c>
      <c r="C27" s="30"/>
      <c r="D27" s="31"/>
      <c r="E27" s="30"/>
    </row>
    <row r="28" spans="1:5" x14ac:dyDescent="0.2">
      <c r="A28" s="7" t="s">
        <v>48</v>
      </c>
      <c r="B28" s="7" t="s">
        <v>49</v>
      </c>
      <c r="C28" s="30">
        <v>2209</v>
      </c>
      <c r="D28" s="31">
        <v>0</v>
      </c>
      <c r="E28" s="30">
        <v>2209</v>
      </c>
    </row>
    <row r="29" spans="1:5" x14ac:dyDescent="0.2">
      <c r="A29" s="7" t="s">
        <v>50</v>
      </c>
      <c r="B29" s="7" t="s">
        <v>51</v>
      </c>
      <c r="C29" s="30">
        <v>1918</v>
      </c>
      <c r="D29" s="31">
        <v>0</v>
      </c>
      <c r="E29" s="30">
        <v>1918</v>
      </c>
    </row>
    <row r="30" spans="1:5" x14ac:dyDescent="0.2">
      <c r="A30" s="7" t="s">
        <v>52</v>
      </c>
      <c r="B30" s="9" t="s">
        <v>53</v>
      </c>
      <c r="C30" s="31">
        <v>25</v>
      </c>
      <c r="D30" s="31">
        <v>0</v>
      </c>
      <c r="E30" s="31">
        <v>25</v>
      </c>
    </row>
    <row r="31" spans="1:5" x14ac:dyDescent="0.2">
      <c r="A31" s="7" t="s">
        <v>54</v>
      </c>
      <c r="B31" s="7" t="s">
        <v>55</v>
      </c>
      <c r="C31" s="31"/>
      <c r="D31" s="31"/>
      <c r="E31" s="31"/>
    </row>
    <row r="32" spans="1:5" ht="25.5" x14ac:dyDescent="0.2">
      <c r="A32" s="7" t="s">
        <v>56</v>
      </c>
      <c r="B32" s="9" t="s">
        <v>57</v>
      </c>
      <c r="C32" s="31"/>
      <c r="D32" s="31"/>
      <c r="E32" s="31"/>
    </row>
    <row r="33" spans="1:5" x14ac:dyDescent="0.2">
      <c r="A33" s="7" t="s">
        <v>58</v>
      </c>
      <c r="B33" s="7" t="s">
        <v>59</v>
      </c>
      <c r="C33" s="31">
        <v>868</v>
      </c>
      <c r="D33" s="31">
        <v>0</v>
      </c>
      <c r="E33" s="31">
        <v>868</v>
      </c>
    </row>
    <row r="34" spans="1:5" x14ac:dyDescent="0.2">
      <c r="A34" s="7" t="s">
        <v>60</v>
      </c>
      <c r="B34" s="9" t="s">
        <v>61</v>
      </c>
      <c r="C34" s="30">
        <v>317344</v>
      </c>
      <c r="D34" s="31">
        <v>0</v>
      </c>
      <c r="E34" s="30">
        <v>317344</v>
      </c>
    </row>
    <row r="35" spans="1:5" x14ac:dyDescent="0.2">
      <c r="A35" s="7" t="s">
        <v>62</v>
      </c>
      <c r="B35" s="7" t="s">
        <v>63</v>
      </c>
      <c r="C35" s="30">
        <v>897585</v>
      </c>
      <c r="D35" s="31">
        <v>0</v>
      </c>
      <c r="E35" s="30">
        <v>897585</v>
      </c>
    </row>
    <row r="36" spans="1:5" x14ac:dyDescent="0.2">
      <c r="A36" s="7" t="s">
        <v>65</v>
      </c>
      <c r="B36" s="7" t="s">
        <v>64</v>
      </c>
      <c r="C36" s="30">
        <v>1235135</v>
      </c>
      <c r="D36" s="31">
        <v>0</v>
      </c>
      <c r="E36" s="30">
        <v>1235135</v>
      </c>
    </row>
    <row r="37" spans="1:5" x14ac:dyDescent="0.2">
      <c r="A37" s="7" t="s">
        <v>67</v>
      </c>
      <c r="B37" s="7" t="s">
        <v>128</v>
      </c>
      <c r="C37" s="30"/>
      <c r="D37" s="31"/>
      <c r="E37" s="30"/>
    </row>
    <row r="38" spans="1:5" x14ac:dyDescent="0.2">
      <c r="A38" s="7" t="s">
        <v>69</v>
      </c>
      <c r="B38" s="10" t="s">
        <v>68</v>
      </c>
      <c r="C38" s="30"/>
      <c r="D38" s="31"/>
      <c r="E38" s="30"/>
    </row>
    <row r="39" spans="1:5" ht="26.25" customHeight="1" x14ac:dyDescent="0.2">
      <c r="A39" s="7" t="s">
        <v>120</v>
      </c>
      <c r="B39" s="23" t="s">
        <v>123</v>
      </c>
      <c r="C39" s="30"/>
      <c r="D39" s="31"/>
      <c r="E39" s="30"/>
    </row>
    <row r="40" spans="1:5" x14ac:dyDescent="0.2">
      <c r="A40" s="7" t="s">
        <v>122</v>
      </c>
      <c r="B40" s="10" t="s">
        <v>70</v>
      </c>
      <c r="C40" s="30">
        <v>-337550</v>
      </c>
      <c r="D40" s="31">
        <v>0</v>
      </c>
      <c r="E40" s="30">
        <v>-337550</v>
      </c>
    </row>
    <row r="41" spans="1:5" x14ac:dyDescent="0.2">
      <c r="A41" s="7" t="s">
        <v>71</v>
      </c>
      <c r="B41" s="7" t="s">
        <v>72</v>
      </c>
      <c r="C41" s="31"/>
      <c r="D41" s="31"/>
      <c r="E41" s="31"/>
    </row>
    <row r="42" spans="1:5" x14ac:dyDescent="0.2">
      <c r="A42" s="7" t="s">
        <v>73</v>
      </c>
      <c r="B42" s="7" t="s">
        <v>74</v>
      </c>
      <c r="C42" s="30">
        <v>507405</v>
      </c>
      <c r="D42" s="31">
        <v>0</v>
      </c>
      <c r="E42" s="30">
        <v>507405</v>
      </c>
    </row>
    <row r="43" spans="1:5" s="12" customFormat="1" x14ac:dyDescent="0.2">
      <c r="A43" s="11" t="s">
        <v>75</v>
      </c>
      <c r="B43" s="11" t="s">
        <v>76</v>
      </c>
      <c r="C43" s="30">
        <v>507405</v>
      </c>
      <c r="D43" s="31">
        <v>0</v>
      </c>
      <c r="E43" s="30">
        <v>507405</v>
      </c>
    </row>
    <row r="44" spans="1:5" s="12" customFormat="1" x14ac:dyDescent="0.2">
      <c r="A44" s="11"/>
      <c r="B44" s="11"/>
      <c r="C44"/>
    </row>
    <row r="45" spans="1:5" x14ac:dyDescent="0.2">
      <c r="A45" s="11"/>
      <c r="B45" s="11"/>
      <c r="C45" s="13"/>
    </row>
    <row r="46" spans="1:5" x14ac:dyDescent="0.2">
      <c r="A46" s="11"/>
      <c r="B46" s="11"/>
      <c r="C46" s="13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honeticPr fontId="9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E61"/>
  <sheetViews>
    <sheetView workbookViewId="0">
      <selection activeCell="C41" sqref="C41:E41"/>
    </sheetView>
  </sheetViews>
  <sheetFormatPr defaultRowHeight="12.75" x14ac:dyDescent="0.2"/>
  <cols>
    <col min="1" max="1" width="9.140625" style="12" customWidth="1"/>
    <col min="2" max="2" width="72.140625" style="12" customWidth="1"/>
    <col min="3" max="3" width="10.85546875" bestFit="1" customWidth="1"/>
    <col min="4" max="4" width="11.28515625" customWidth="1"/>
    <col min="5" max="5" width="10.28515625" customWidth="1"/>
  </cols>
  <sheetData>
    <row r="1" spans="1:5" ht="15.75" x14ac:dyDescent="0.25">
      <c r="A1" s="59" t="s">
        <v>77</v>
      </c>
      <c r="B1" s="59"/>
      <c r="C1" s="59"/>
    </row>
    <row r="2" spans="1:5" x14ac:dyDescent="0.2">
      <c r="A2" s="1"/>
      <c r="B2" s="1"/>
      <c r="C2" s="2"/>
    </row>
    <row r="3" spans="1:5" ht="18" x14ac:dyDescent="0.25">
      <c r="A3" s="60" t="s">
        <v>0</v>
      </c>
      <c r="B3" s="60"/>
      <c r="C3" s="60"/>
    </row>
    <row r="4" spans="1:5" ht="15.75" x14ac:dyDescent="0.25">
      <c r="A4" s="61" t="s">
        <v>135</v>
      </c>
      <c r="B4" s="61"/>
      <c r="C4" s="61"/>
    </row>
    <row r="5" spans="1:5" x14ac:dyDescent="0.2">
      <c r="A5" s="1"/>
      <c r="B5" s="1"/>
      <c r="E5" s="22" t="s">
        <v>2</v>
      </c>
    </row>
    <row r="6" spans="1:5" s="33" customFormat="1" ht="15.75" x14ac:dyDescent="0.2">
      <c r="A6" s="3" t="s">
        <v>3</v>
      </c>
      <c r="B6" s="3" t="s">
        <v>4</v>
      </c>
      <c r="C6" s="35" t="s">
        <v>5</v>
      </c>
      <c r="D6" s="35" t="s">
        <v>131</v>
      </c>
      <c r="E6" s="4" t="s">
        <v>7</v>
      </c>
    </row>
    <row r="7" spans="1:5" s="33" customFormat="1" ht="15.75" x14ac:dyDescent="0.2">
      <c r="A7" s="34">
        <v>1</v>
      </c>
      <c r="B7" s="34">
        <v>2</v>
      </c>
      <c r="C7" s="35">
        <v>3</v>
      </c>
      <c r="D7" s="35">
        <v>4</v>
      </c>
      <c r="E7" s="35">
        <v>5</v>
      </c>
    </row>
    <row r="8" spans="1:5" x14ac:dyDescent="0.2">
      <c r="A8" s="7" t="s">
        <v>8</v>
      </c>
      <c r="B8" s="7" t="s">
        <v>9</v>
      </c>
      <c r="C8" s="30">
        <v>2514498</v>
      </c>
      <c r="D8" s="30">
        <v>-32722</v>
      </c>
      <c r="E8" s="30">
        <v>2481776</v>
      </c>
    </row>
    <row r="9" spans="1:5" x14ac:dyDescent="0.2">
      <c r="A9" s="7" t="s">
        <v>10</v>
      </c>
      <c r="B9" s="7" t="s">
        <v>11</v>
      </c>
      <c r="C9" s="30">
        <v>679427</v>
      </c>
      <c r="D9" s="31">
        <v>0</v>
      </c>
      <c r="E9" s="30">
        <v>679427</v>
      </c>
    </row>
    <row r="10" spans="1:5" x14ac:dyDescent="0.2">
      <c r="A10" s="7" t="s">
        <v>12</v>
      </c>
      <c r="B10" s="9" t="s">
        <v>13</v>
      </c>
      <c r="C10" s="30">
        <v>1201558</v>
      </c>
      <c r="D10" s="31">
        <v>0</v>
      </c>
      <c r="E10" s="30">
        <v>1201558</v>
      </c>
    </row>
    <row r="11" spans="1:5" ht="25.5" x14ac:dyDescent="0.2">
      <c r="A11" s="7" t="s">
        <v>14</v>
      </c>
      <c r="B11" s="9" t="s">
        <v>15</v>
      </c>
      <c r="C11" s="30">
        <v>1341</v>
      </c>
      <c r="D11" s="31">
        <v>-72</v>
      </c>
      <c r="E11" s="30">
        <v>1269</v>
      </c>
    </row>
    <row r="12" spans="1:5" x14ac:dyDescent="0.2">
      <c r="A12" s="7" t="s">
        <v>16</v>
      </c>
      <c r="B12" s="7" t="s">
        <v>17</v>
      </c>
      <c r="C12" s="30">
        <v>418700</v>
      </c>
      <c r="D12" s="30">
        <v>-1477</v>
      </c>
      <c r="E12" s="30">
        <v>417223</v>
      </c>
    </row>
    <row r="13" spans="1:5" x14ac:dyDescent="0.2">
      <c r="A13" s="7" t="s">
        <v>18</v>
      </c>
      <c r="B13" s="7" t="s">
        <v>19</v>
      </c>
      <c r="C13" s="31">
        <v>0</v>
      </c>
      <c r="D13" s="31">
        <v>0</v>
      </c>
      <c r="E13" s="31">
        <v>0</v>
      </c>
    </row>
    <row r="14" spans="1:5" x14ac:dyDescent="0.2">
      <c r="A14" s="7" t="s">
        <v>20</v>
      </c>
      <c r="B14" s="7" t="s">
        <v>21</v>
      </c>
      <c r="C14" s="31"/>
      <c r="D14" s="31"/>
      <c r="E14" s="31"/>
    </row>
    <row r="15" spans="1:5" x14ac:dyDescent="0.2">
      <c r="A15" s="7" t="s">
        <v>22</v>
      </c>
      <c r="B15" s="7" t="s">
        <v>23</v>
      </c>
      <c r="C15" s="31">
        <v>39</v>
      </c>
      <c r="D15" s="31">
        <v>0</v>
      </c>
      <c r="E15" s="31">
        <v>39</v>
      </c>
    </row>
    <row r="16" spans="1:5" x14ac:dyDescent="0.2">
      <c r="A16" s="7" t="s">
        <v>24</v>
      </c>
      <c r="B16" s="7" t="s">
        <v>25</v>
      </c>
      <c r="C16" s="30">
        <v>101884</v>
      </c>
      <c r="D16" s="30">
        <v>-17315</v>
      </c>
      <c r="E16" s="30">
        <v>84569</v>
      </c>
    </row>
    <row r="17" spans="1:5" x14ac:dyDescent="0.2">
      <c r="A17" s="7" t="s">
        <v>26</v>
      </c>
      <c r="B17" s="9" t="s">
        <v>27</v>
      </c>
      <c r="C17" s="30"/>
      <c r="D17" s="30"/>
      <c r="E17" s="30"/>
    </row>
    <row r="18" spans="1:5" ht="25.5" x14ac:dyDescent="0.2">
      <c r="A18" s="7" t="s">
        <v>28</v>
      </c>
      <c r="B18" s="9" t="s">
        <v>29</v>
      </c>
      <c r="C18" s="30"/>
      <c r="D18" s="30"/>
      <c r="E18" s="30"/>
    </row>
    <row r="19" spans="1:5" x14ac:dyDescent="0.2">
      <c r="A19" s="7" t="s">
        <v>30</v>
      </c>
      <c r="B19" s="7" t="s">
        <v>31</v>
      </c>
      <c r="C19" s="30">
        <v>86191</v>
      </c>
      <c r="D19" s="30">
        <v>-13315</v>
      </c>
      <c r="E19" s="30">
        <v>72876</v>
      </c>
    </row>
    <row r="20" spans="1:5" x14ac:dyDescent="0.2">
      <c r="A20" s="7" t="s">
        <v>32</v>
      </c>
      <c r="B20" s="7" t="s">
        <v>33</v>
      </c>
      <c r="C20" s="30">
        <v>25358</v>
      </c>
      <c r="D20" s="31">
        <v>-543</v>
      </c>
      <c r="E20" s="30">
        <v>24815</v>
      </c>
    </row>
    <row r="21" spans="1:5" x14ac:dyDescent="0.2">
      <c r="A21" s="7" t="s">
        <v>34</v>
      </c>
      <c r="B21" s="7" t="s">
        <v>35</v>
      </c>
      <c r="C21" s="30"/>
      <c r="D21" s="31"/>
      <c r="E21" s="30"/>
    </row>
    <row r="22" spans="1:5" x14ac:dyDescent="0.2">
      <c r="A22" s="7" t="s">
        <v>36</v>
      </c>
      <c r="B22" s="7" t="s">
        <v>37</v>
      </c>
      <c r="C22" s="30">
        <v>2481776</v>
      </c>
      <c r="D22" s="31">
        <v>0</v>
      </c>
      <c r="E22" s="30">
        <v>2481776</v>
      </c>
    </row>
    <row r="23" spans="1:5" x14ac:dyDescent="0.2">
      <c r="A23" s="7" t="s">
        <v>38</v>
      </c>
      <c r="B23" s="7" t="s">
        <v>39</v>
      </c>
      <c r="C23" s="30">
        <v>1555469</v>
      </c>
      <c r="D23" s="31">
        <v>0</v>
      </c>
      <c r="E23" s="30">
        <v>1555469</v>
      </c>
    </row>
    <row r="24" spans="1:5" x14ac:dyDescent="0.2">
      <c r="A24" s="7" t="s">
        <v>40</v>
      </c>
      <c r="B24" s="7" t="s">
        <v>41</v>
      </c>
      <c r="C24" s="30">
        <v>318674</v>
      </c>
      <c r="D24" s="31">
        <v>0</v>
      </c>
      <c r="E24" s="30">
        <v>318674</v>
      </c>
    </row>
    <row r="25" spans="1:5" x14ac:dyDescent="0.2">
      <c r="A25" s="7" t="s">
        <v>42</v>
      </c>
      <c r="B25" s="7" t="s">
        <v>43</v>
      </c>
      <c r="C25" s="30">
        <v>1074782</v>
      </c>
      <c r="D25" s="31">
        <v>0</v>
      </c>
      <c r="E25" s="30">
        <v>1074782</v>
      </c>
    </row>
    <row r="26" spans="1:5" x14ac:dyDescent="0.2">
      <c r="A26" s="7" t="s">
        <v>44</v>
      </c>
      <c r="B26" s="7" t="s">
        <v>45</v>
      </c>
      <c r="C26" s="31">
        <v>324</v>
      </c>
      <c r="D26" s="31">
        <v>0</v>
      </c>
      <c r="E26" s="31">
        <v>324</v>
      </c>
    </row>
    <row r="27" spans="1:5" x14ac:dyDescent="0.2">
      <c r="A27" s="7" t="s">
        <v>46</v>
      </c>
      <c r="B27" s="7" t="s">
        <v>47</v>
      </c>
      <c r="C27" s="31"/>
      <c r="D27" s="31"/>
      <c r="E27" s="31"/>
    </row>
    <row r="28" spans="1:5" x14ac:dyDescent="0.2">
      <c r="A28" s="7" t="s">
        <v>48</v>
      </c>
      <c r="B28" s="7" t="s">
        <v>49</v>
      </c>
      <c r="C28" s="30">
        <v>1803</v>
      </c>
      <c r="D28" s="31">
        <v>0</v>
      </c>
      <c r="E28" s="30">
        <v>1803</v>
      </c>
    </row>
    <row r="29" spans="1:5" x14ac:dyDescent="0.2">
      <c r="A29" s="7" t="s">
        <v>50</v>
      </c>
      <c r="B29" s="7" t="s">
        <v>51</v>
      </c>
      <c r="C29" s="30">
        <v>2069</v>
      </c>
      <c r="D29" s="31">
        <v>0</v>
      </c>
      <c r="E29" s="30">
        <v>2069</v>
      </c>
    </row>
    <row r="30" spans="1:5" x14ac:dyDescent="0.2">
      <c r="A30" s="7" t="s">
        <v>52</v>
      </c>
      <c r="B30" s="9" t="s">
        <v>53</v>
      </c>
      <c r="C30" s="31">
        <v>268</v>
      </c>
      <c r="D30" s="31">
        <v>0</v>
      </c>
      <c r="E30" s="31">
        <v>268</v>
      </c>
    </row>
    <row r="31" spans="1:5" x14ac:dyDescent="0.2">
      <c r="A31" s="7" t="s">
        <v>54</v>
      </c>
      <c r="B31" s="7" t="s">
        <v>55</v>
      </c>
      <c r="C31" s="31"/>
      <c r="D31" s="31"/>
      <c r="E31" s="31"/>
    </row>
    <row r="32" spans="1:5" ht="25.5" x14ac:dyDescent="0.2">
      <c r="A32" s="7" t="s">
        <v>56</v>
      </c>
      <c r="B32" s="9" t="s">
        <v>57</v>
      </c>
      <c r="C32" s="31"/>
      <c r="D32" s="31"/>
      <c r="E32" s="31"/>
    </row>
    <row r="33" spans="1:5" x14ac:dyDescent="0.2">
      <c r="A33" s="7" t="s">
        <v>58</v>
      </c>
      <c r="B33" s="7" t="s">
        <v>59</v>
      </c>
      <c r="C33" s="31">
        <v>868</v>
      </c>
      <c r="D33" s="31">
        <v>0</v>
      </c>
      <c r="E33" s="31">
        <v>868</v>
      </c>
    </row>
    <row r="34" spans="1:5" x14ac:dyDescent="0.2">
      <c r="A34" s="7" t="s">
        <v>60</v>
      </c>
      <c r="B34" s="9" t="s">
        <v>61</v>
      </c>
      <c r="C34" s="30">
        <v>156681</v>
      </c>
      <c r="D34" s="31">
        <v>0</v>
      </c>
      <c r="E34" s="30">
        <v>156681</v>
      </c>
    </row>
    <row r="35" spans="1:5" x14ac:dyDescent="0.2">
      <c r="A35" s="7" t="s">
        <v>62</v>
      </c>
      <c r="B35" s="7" t="s">
        <v>63</v>
      </c>
      <c r="C35" s="30">
        <v>926307</v>
      </c>
      <c r="D35" s="31">
        <v>0</v>
      </c>
      <c r="E35" s="30">
        <v>926307</v>
      </c>
    </row>
    <row r="36" spans="1:5" x14ac:dyDescent="0.2">
      <c r="A36" s="7" t="s">
        <v>65</v>
      </c>
      <c r="B36" s="7" t="s">
        <v>64</v>
      </c>
      <c r="C36" s="30">
        <v>1235135</v>
      </c>
      <c r="D36" s="31">
        <v>0</v>
      </c>
      <c r="E36" s="30">
        <v>1235135</v>
      </c>
    </row>
    <row r="37" spans="1:5" x14ac:dyDescent="0.2">
      <c r="A37" s="7" t="s">
        <v>67</v>
      </c>
      <c r="B37" s="7" t="s">
        <v>128</v>
      </c>
      <c r="C37" s="30"/>
      <c r="D37" s="31"/>
      <c r="E37" s="30"/>
    </row>
    <row r="38" spans="1:5" x14ac:dyDescent="0.2">
      <c r="A38" s="7" t="s">
        <v>69</v>
      </c>
      <c r="B38" s="10" t="s">
        <v>68</v>
      </c>
      <c r="C38" s="30"/>
      <c r="D38" s="31"/>
      <c r="E38" s="30"/>
    </row>
    <row r="39" spans="1:5" ht="26.25" customHeight="1" x14ac:dyDescent="0.2">
      <c r="A39" s="7" t="s">
        <v>120</v>
      </c>
      <c r="B39" s="23" t="s">
        <v>123</v>
      </c>
      <c r="C39" s="30"/>
      <c r="D39" s="31"/>
      <c r="E39" s="30"/>
    </row>
    <row r="40" spans="1:5" x14ac:dyDescent="0.2">
      <c r="A40" s="7" t="s">
        <v>122</v>
      </c>
      <c r="B40" s="10" t="s">
        <v>70</v>
      </c>
      <c r="C40" s="30">
        <v>-308828</v>
      </c>
      <c r="D40" s="31">
        <v>0</v>
      </c>
      <c r="E40" s="30">
        <v>-308828</v>
      </c>
    </row>
    <row r="41" spans="1:5" x14ac:dyDescent="0.2">
      <c r="A41" s="7" t="s">
        <v>71</v>
      </c>
      <c r="B41" s="7" t="s">
        <v>72</v>
      </c>
      <c r="C41" s="31"/>
      <c r="D41" s="31"/>
      <c r="E41" s="31"/>
    </row>
    <row r="42" spans="1:5" x14ac:dyDescent="0.2">
      <c r="A42" s="7" t="s">
        <v>73</v>
      </c>
      <c r="B42" s="7" t="s">
        <v>74</v>
      </c>
      <c r="C42" s="30">
        <v>1520022</v>
      </c>
      <c r="D42" s="31">
        <v>0</v>
      </c>
      <c r="E42" s="30">
        <v>1520022</v>
      </c>
    </row>
    <row r="43" spans="1:5" s="12" customFormat="1" x14ac:dyDescent="0.2">
      <c r="A43" s="11" t="s">
        <v>75</v>
      </c>
      <c r="B43" s="11" t="s">
        <v>76</v>
      </c>
      <c r="C43" s="30">
        <v>1520022</v>
      </c>
      <c r="D43" s="31">
        <v>0</v>
      </c>
      <c r="E43" s="30">
        <v>1520022</v>
      </c>
    </row>
    <row r="44" spans="1:5" s="12" customFormat="1" x14ac:dyDescent="0.2">
      <c r="A44" s="11"/>
      <c r="B44" s="11"/>
      <c r="C44"/>
    </row>
    <row r="45" spans="1:5" x14ac:dyDescent="0.2">
      <c r="A45" s="11"/>
      <c r="B45" s="11"/>
      <c r="C45" s="13"/>
    </row>
    <row r="46" spans="1:5" x14ac:dyDescent="0.2">
      <c r="A46" s="11"/>
      <c r="B46" s="11"/>
      <c r="C46" s="13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honeticPr fontId="9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E61"/>
  <sheetViews>
    <sheetView workbookViewId="0">
      <selection activeCell="C41" sqref="C41:E41"/>
    </sheetView>
  </sheetViews>
  <sheetFormatPr defaultRowHeight="12.75" x14ac:dyDescent="0.2"/>
  <cols>
    <col min="1" max="1" width="9.140625" style="12" customWidth="1"/>
    <col min="2" max="2" width="72.140625" style="12" customWidth="1"/>
    <col min="3" max="3" width="10.85546875" bestFit="1" customWidth="1"/>
    <col min="4" max="4" width="11.28515625" customWidth="1"/>
    <col min="5" max="5" width="10.28515625" customWidth="1"/>
  </cols>
  <sheetData>
    <row r="1" spans="1:5" ht="15.75" x14ac:dyDescent="0.25">
      <c r="A1" s="59" t="s">
        <v>77</v>
      </c>
      <c r="B1" s="59"/>
      <c r="C1" s="59"/>
    </row>
    <row r="2" spans="1:5" x14ac:dyDescent="0.2">
      <c r="A2" s="1"/>
      <c r="B2" s="1"/>
      <c r="C2" s="2"/>
    </row>
    <row r="3" spans="1:5" ht="18" x14ac:dyDescent="0.25">
      <c r="A3" s="60" t="s">
        <v>0</v>
      </c>
      <c r="B3" s="60"/>
      <c r="C3" s="60"/>
    </row>
    <row r="4" spans="1:5" ht="15.75" x14ac:dyDescent="0.25">
      <c r="A4" s="61" t="s">
        <v>133</v>
      </c>
      <c r="B4" s="61"/>
      <c r="C4" s="61"/>
    </row>
    <row r="5" spans="1:5" x14ac:dyDescent="0.2">
      <c r="A5" s="1"/>
      <c r="B5" s="1"/>
      <c r="E5" s="22" t="s">
        <v>2</v>
      </c>
    </row>
    <row r="6" spans="1:5" s="33" customFormat="1" ht="15.75" x14ac:dyDescent="0.2">
      <c r="A6" s="3" t="s">
        <v>3</v>
      </c>
      <c r="B6" s="3" t="s">
        <v>4</v>
      </c>
      <c r="C6" s="35" t="s">
        <v>5</v>
      </c>
      <c r="D6" s="35" t="s">
        <v>131</v>
      </c>
      <c r="E6" s="4" t="s">
        <v>7</v>
      </c>
    </row>
    <row r="7" spans="1:5" s="33" customFormat="1" ht="15.75" x14ac:dyDescent="0.2">
      <c r="A7" s="34">
        <v>1</v>
      </c>
      <c r="B7" s="34">
        <v>2</v>
      </c>
      <c r="C7" s="35">
        <v>3</v>
      </c>
      <c r="D7" s="35">
        <v>4</v>
      </c>
      <c r="E7" s="35">
        <v>5</v>
      </c>
    </row>
    <row r="8" spans="1:5" x14ac:dyDescent="0.2">
      <c r="A8" s="7" t="s">
        <v>8</v>
      </c>
      <c r="B8" s="7" t="s">
        <v>9</v>
      </c>
      <c r="C8" s="30">
        <v>1344281</v>
      </c>
      <c r="D8" s="30">
        <v>-22063</v>
      </c>
      <c r="E8" s="30">
        <v>1322218</v>
      </c>
    </row>
    <row r="9" spans="1:5" x14ac:dyDescent="0.2">
      <c r="A9" s="7" t="s">
        <v>10</v>
      </c>
      <c r="B9" s="7" t="s">
        <v>11</v>
      </c>
      <c r="C9" s="30">
        <v>84941</v>
      </c>
      <c r="D9" s="31">
        <v>0</v>
      </c>
      <c r="E9" s="30">
        <v>84941</v>
      </c>
    </row>
    <row r="10" spans="1:5" x14ac:dyDescent="0.2">
      <c r="A10" s="7" t="s">
        <v>12</v>
      </c>
      <c r="B10" s="9" t="s">
        <v>13</v>
      </c>
      <c r="C10" s="30">
        <v>612214</v>
      </c>
      <c r="D10" s="31">
        <v>0</v>
      </c>
      <c r="E10" s="30">
        <v>612214</v>
      </c>
    </row>
    <row r="11" spans="1:5" ht="25.5" x14ac:dyDescent="0.2">
      <c r="A11" s="7" t="s">
        <v>14</v>
      </c>
      <c r="B11" s="9" t="s">
        <v>15</v>
      </c>
      <c r="C11" s="31">
        <v>122</v>
      </c>
      <c r="D11" s="31">
        <v>0</v>
      </c>
      <c r="E11" s="31">
        <v>122</v>
      </c>
    </row>
    <row r="12" spans="1:5" x14ac:dyDescent="0.2">
      <c r="A12" s="7" t="s">
        <v>16</v>
      </c>
      <c r="B12" s="7" t="s">
        <v>17</v>
      </c>
      <c r="C12" s="30">
        <v>122082</v>
      </c>
      <c r="D12" s="31">
        <v>0</v>
      </c>
      <c r="E12" s="30">
        <v>122082</v>
      </c>
    </row>
    <row r="13" spans="1:5" x14ac:dyDescent="0.2">
      <c r="A13" s="7" t="s">
        <v>18</v>
      </c>
      <c r="B13" s="7" t="s">
        <v>19</v>
      </c>
      <c r="C13" s="30">
        <v>325826</v>
      </c>
      <c r="D13" s="31">
        <v>0</v>
      </c>
      <c r="E13" s="30">
        <v>325826</v>
      </c>
    </row>
    <row r="14" spans="1:5" x14ac:dyDescent="0.2">
      <c r="A14" s="7" t="s">
        <v>20</v>
      </c>
      <c r="B14" s="7" t="s">
        <v>21</v>
      </c>
      <c r="C14" s="36"/>
      <c r="D14" s="36"/>
      <c r="E14" s="36"/>
    </row>
    <row r="15" spans="1:5" x14ac:dyDescent="0.2">
      <c r="A15" s="7" t="s">
        <v>22</v>
      </c>
      <c r="B15" s="7" t="s">
        <v>23</v>
      </c>
      <c r="C15" s="31">
        <v>0</v>
      </c>
      <c r="D15" s="31">
        <v>0</v>
      </c>
      <c r="E15" s="31">
        <v>0</v>
      </c>
    </row>
    <row r="16" spans="1:5" x14ac:dyDescent="0.2">
      <c r="A16" s="7" t="s">
        <v>24</v>
      </c>
      <c r="B16" s="7" t="s">
        <v>25</v>
      </c>
      <c r="C16" s="30">
        <v>100122</v>
      </c>
      <c r="D16" s="30">
        <v>-12359</v>
      </c>
      <c r="E16" s="30">
        <v>87763</v>
      </c>
    </row>
    <row r="17" spans="1:5" x14ac:dyDescent="0.2">
      <c r="A17" s="7" t="s">
        <v>26</v>
      </c>
      <c r="B17" s="9" t="s">
        <v>27</v>
      </c>
      <c r="C17" s="30">
        <v>85836</v>
      </c>
      <c r="D17" s="30">
        <v>-9306</v>
      </c>
      <c r="E17" s="30">
        <v>76530</v>
      </c>
    </row>
    <row r="18" spans="1:5" ht="25.5" x14ac:dyDescent="0.2">
      <c r="A18" s="7" t="s">
        <v>28</v>
      </c>
      <c r="B18" s="9" t="s">
        <v>29</v>
      </c>
      <c r="C18" s="36"/>
      <c r="D18" s="36"/>
      <c r="E18" s="36"/>
    </row>
    <row r="19" spans="1:5" x14ac:dyDescent="0.2">
      <c r="A19" s="7" t="s">
        <v>30</v>
      </c>
      <c r="B19" s="7" t="s">
        <v>31</v>
      </c>
      <c r="C19" s="36"/>
      <c r="D19" s="36"/>
      <c r="E19" s="36"/>
    </row>
    <row r="20" spans="1:5" x14ac:dyDescent="0.2">
      <c r="A20" s="7" t="s">
        <v>32</v>
      </c>
      <c r="B20" s="7" t="s">
        <v>33</v>
      </c>
      <c r="C20" s="30">
        <v>13138</v>
      </c>
      <c r="D20" s="31">
        <v>-398</v>
      </c>
      <c r="E20" s="30">
        <v>12740</v>
      </c>
    </row>
    <row r="21" spans="1:5" x14ac:dyDescent="0.2">
      <c r="A21" s="7" t="s">
        <v>34</v>
      </c>
      <c r="B21" s="7" t="s">
        <v>35</v>
      </c>
      <c r="C21" s="36"/>
      <c r="D21" s="36"/>
      <c r="E21" s="36"/>
    </row>
    <row r="22" spans="1:5" x14ac:dyDescent="0.2">
      <c r="A22" s="7" t="s">
        <v>36</v>
      </c>
      <c r="B22" s="7" t="s">
        <v>37</v>
      </c>
      <c r="C22" s="30">
        <v>1322218</v>
      </c>
      <c r="D22" s="31">
        <v>0</v>
      </c>
      <c r="E22" s="30">
        <v>1322218</v>
      </c>
    </row>
    <row r="23" spans="1:5" x14ac:dyDescent="0.2">
      <c r="A23" s="7" t="s">
        <v>38</v>
      </c>
      <c r="B23" s="7" t="s">
        <v>39</v>
      </c>
      <c r="C23" s="30">
        <v>333888</v>
      </c>
      <c r="D23" s="31">
        <v>0</v>
      </c>
      <c r="E23" s="30">
        <v>333888</v>
      </c>
    </row>
    <row r="24" spans="1:5" x14ac:dyDescent="0.2">
      <c r="A24" s="7" t="s">
        <v>40</v>
      </c>
      <c r="B24" s="7" t="s">
        <v>41</v>
      </c>
      <c r="C24" s="30">
        <v>191844</v>
      </c>
      <c r="D24" s="31">
        <v>0</v>
      </c>
      <c r="E24" s="30">
        <v>191844</v>
      </c>
    </row>
    <row r="25" spans="1:5" x14ac:dyDescent="0.2">
      <c r="A25" s="7" t="s">
        <v>42</v>
      </c>
      <c r="B25" s="7" t="s">
        <v>43</v>
      </c>
      <c r="C25" s="30">
        <v>123006</v>
      </c>
      <c r="D25" s="31">
        <v>0</v>
      </c>
      <c r="E25" s="30">
        <v>123006</v>
      </c>
    </row>
    <row r="26" spans="1:5" x14ac:dyDescent="0.2">
      <c r="A26" s="7" t="s">
        <v>44</v>
      </c>
      <c r="B26" s="7" t="s">
        <v>45</v>
      </c>
      <c r="C26" s="31">
        <v>0</v>
      </c>
      <c r="D26" s="31">
        <v>0</v>
      </c>
      <c r="E26" s="31">
        <v>0</v>
      </c>
    </row>
    <row r="27" spans="1:5" x14ac:dyDescent="0.2">
      <c r="A27" s="7" t="s">
        <v>46</v>
      </c>
      <c r="B27" s="7" t="s">
        <v>47</v>
      </c>
      <c r="C27" s="36"/>
      <c r="D27" s="36"/>
      <c r="E27" s="36"/>
    </row>
    <row r="28" spans="1:5" x14ac:dyDescent="0.2">
      <c r="A28" s="7" t="s">
        <v>48</v>
      </c>
      <c r="B28" s="7" t="s">
        <v>49</v>
      </c>
      <c r="C28" s="30">
        <v>1034</v>
      </c>
      <c r="D28" s="31">
        <v>0</v>
      </c>
      <c r="E28" s="30">
        <v>1034</v>
      </c>
    </row>
    <row r="29" spans="1:5" x14ac:dyDescent="0.2">
      <c r="A29" s="7" t="s">
        <v>50</v>
      </c>
      <c r="B29" s="7" t="s">
        <v>51</v>
      </c>
      <c r="C29" s="30">
        <v>6869</v>
      </c>
      <c r="D29" s="31">
        <v>0</v>
      </c>
      <c r="E29" s="30">
        <v>6869</v>
      </c>
    </row>
    <row r="30" spans="1:5" x14ac:dyDescent="0.2">
      <c r="A30" s="7" t="s">
        <v>52</v>
      </c>
      <c r="B30" s="9" t="s">
        <v>53</v>
      </c>
      <c r="C30" s="31">
        <v>3</v>
      </c>
      <c r="D30" s="31">
        <v>0</v>
      </c>
      <c r="E30" s="31">
        <v>3</v>
      </c>
    </row>
    <row r="31" spans="1:5" x14ac:dyDescent="0.2">
      <c r="A31" s="7" t="s">
        <v>54</v>
      </c>
      <c r="B31" s="7" t="s">
        <v>55</v>
      </c>
      <c r="C31" s="37"/>
      <c r="D31" s="37"/>
      <c r="E31" s="37"/>
    </row>
    <row r="32" spans="1:5" ht="25.5" x14ac:dyDescent="0.2">
      <c r="A32" s="7" t="s">
        <v>56</v>
      </c>
      <c r="B32" s="9" t="s">
        <v>57</v>
      </c>
      <c r="C32" s="37"/>
      <c r="D32" s="37"/>
      <c r="E32" s="37"/>
    </row>
    <row r="33" spans="1:5" x14ac:dyDescent="0.2">
      <c r="A33" s="7" t="s">
        <v>58</v>
      </c>
      <c r="B33" s="7" t="s">
        <v>59</v>
      </c>
      <c r="C33" s="30">
        <v>1377</v>
      </c>
      <c r="D33" s="31">
        <v>0</v>
      </c>
      <c r="E33" s="30">
        <v>1377</v>
      </c>
    </row>
    <row r="34" spans="1:5" x14ac:dyDescent="0.2">
      <c r="A34" s="7" t="s">
        <v>60</v>
      </c>
      <c r="B34" s="9" t="s">
        <v>61</v>
      </c>
      <c r="C34" s="30">
        <v>9755</v>
      </c>
      <c r="D34" s="31">
        <v>0</v>
      </c>
      <c r="E34" s="30">
        <v>9755</v>
      </c>
    </row>
    <row r="35" spans="1:5" x14ac:dyDescent="0.2">
      <c r="A35" s="7" t="s">
        <v>62</v>
      </c>
      <c r="B35" s="7" t="s">
        <v>63</v>
      </c>
      <c r="C35" s="30">
        <v>988330</v>
      </c>
      <c r="D35" s="31">
        <v>0</v>
      </c>
      <c r="E35" s="30">
        <v>988330</v>
      </c>
    </row>
    <row r="36" spans="1:5" x14ac:dyDescent="0.2">
      <c r="A36" s="7" t="s">
        <v>65</v>
      </c>
      <c r="B36" s="7" t="s">
        <v>64</v>
      </c>
      <c r="C36" s="30">
        <v>1235135</v>
      </c>
      <c r="D36" s="31">
        <v>0</v>
      </c>
      <c r="E36" s="30">
        <v>1235135</v>
      </c>
    </row>
    <row r="37" spans="1:5" x14ac:dyDescent="0.2">
      <c r="A37" s="7" t="s">
        <v>67</v>
      </c>
      <c r="B37" s="7" t="s">
        <v>128</v>
      </c>
      <c r="C37" s="36"/>
      <c r="D37" s="36"/>
      <c r="E37" s="36"/>
    </row>
    <row r="38" spans="1:5" x14ac:dyDescent="0.2">
      <c r="A38" s="7" t="s">
        <v>69</v>
      </c>
      <c r="B38" s="10" t="s">
        <v>68</v>
      </c>
      <c r="C38" s="36"/>
      <c r="D38" s="36"/>
      <c r="E38" s="36"/>
    </row>
    <row r="39" spans="1:5" ht="26.25" customHeight="1" x14ac:dyDescent="0.2">
      <c r="A39" s="7" t="s">
        <v>120</v>
      </c>
      <c r="B39" s="23" t="s">
        <v>123</v>
      </c>
      <c r="C39" s="36"/>
      <c r="D39" s="36"/>
      <c r="E39" s="36"/>
    </row>
    <row r="40" spans="1:5" x14ac:dyDescent="0.2">
      <c r="A40" s="7" t="s">
        <v>122</v>
      </c>
      <c r="B40" s="10" t="s">
        <v>70</v>
      </c>
      <c r="C40" s="30">
        <v>-246805</v>
      </c>
      <c r="D40" s="31">
        <v>0</v>
      </c>
      <c r="E40" s="30">
        <v>-246805</v>
      </c>
    </row>
    <row r="41" spans="1:5" x14ac:dyDescent="0.2">
      <c r="A41" s="7" t="s">
        <v>71</v>
      </c>
      <c r="B41" s="7" t="s">
        <v>72</v>
      </c>
      <c r="C41" s="31"/>
      <c r="D41" s="31"/>
      <c r="E41" s="31"/>
    </row>
    <row r="42" spans="1:5" x14ac:dyDescent="0.2">
      <c r="A42" s="7" t="s">
        <v>73</v>
      </c>
      <c r="B42" s="7" t="s">
        <v>74</v>
      </c>
      <c r="C42" s="30">
        <v>598059</v>
      </c>
      <c r="D42" s="31">
        <v>0</v>
      </c>
      <c r="E42" s="30">
        <v>598059</v>
      </c>
    </row>
    <row r="43" spans="1:5" s="12" customFormat="1" x14ac:dyDescent="0.2">
      <c r="A43" s="11" t="s">
        <v>75</v>
      </c>
      <c r="B43" s="11" t="s">
        <v>76</v>
      </c>
      <c r="C43" s="30">
        <v>598059</v>
      </c>
      <c r="D43" s="31">
        <v>0</v>
      </c>
      <c r="E43" s="30">
        <v>598059</v>
      </c>
    </row>
    <row r="44" spans="1:5" s="12" customFormat="1" x14ac:dyDescent="0.2">
      <c r="A44" s="11"/>
      <c r="B44" s="11"/>
      <c r="C44"/>
    </row>
    <row r="45" spans="1:5" x14ac:dyDescent="0.2">
      <c r="A45" s="11"/>
      <c r="B45" s="11"/>
      <c r="C45" s="13"/>
    </row>
    <row r="46" spans="1:5" x14ac:dyDescent="0.2">
      <c r="A46" s="11"/>
      <c r="B46" s="11"/>
      <c r="C46" s="13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honeticPr fontId="9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E61"/>
  <sheetViews>
    <sheetView workbookViewId="0">
      <selection activeCell="C41" sqref="C41:E41"/>
    </sheetView>
  </sheetViews>
  <sheetFormatPr defaultRowHeight="12.75" x14ac:dyDescent="0.2"/>
  <cols>
    <col min="1" max="1" width="9.140625" style="12" customWidth="1"/>
    <col min="2" max="2" width="72.140625" style="12" customWidth="1"/>
    <col min="3" max="3" width="10.85546875" bestFit="1" customWidth="1"/>
    <col min="4" max="4" width="11.28515625" customWidth="1"/>
    <col min="5" max="5" width="10.28515625" customWidth="1"/>
  </cols>
  <sheetData>
    <row r="1" spans="1:5" ht="15.75" x14ac:dyDescent="0.25">
      <c r="A1" s="59" t="s">
        <v>77</v>
      </c>
      <c r="B1" s="59"/>
      <c r="C1" s="59"/>
    </row>
    <row r="2" spans="1:5" x14ac:dyDescent="0.2">
      <c r="A2" s="1"/>
      <c r="B2" s="1"/>
      <c r="C2" s="2"/>
    </row>
    <row r="3" spans="1:5" ht="18" x14ac:dyDescent="0.25">
      <c r="A3" s="60" t="s">
        <v>0</v>
      </c>
      <c r="B3" s="60"/>
      <c r="C3" s="60"/>
    </row>
    <row r="4" spans="1:5" ht="15.75" x14ac:dyDescent="0.25">
      <c r="A4" s="61" t="s">
        <v>129</v>
      </c>
      <c r="B4" s="61"/>
      <c r="C4" s="61"/>
    </row>
    <row r="5" spans="1:5" x14ac:dyDescent="0.2">
      <c r="A5" s="1"/>
      <c r="B5" s="1"/>
      <c r="E5" s="22" t="s">
        <v>2</v>
      </c>
    </row>
    <row r="6" spans="1:5" s="33" customFormat="1" ht="15.75" x14ac:dyDescent="0.2">
      <c r="A6" s="3" t="s">
        <v>3</v>
      </c>
      <c r="B6" s="3" t="s">
        <v>4</v>
      </c>
      <c r="C6" s="35" t="s">
        <v>5</v>
      </c>
      <c r="D6" s="35" t="s">
        <v>131</v>
      </c>
      <c r="E6" s="4" t="s">
        <v>7</v>
      </c>
    </row>
    <row r="7" spans="1:5" s="33" customFormat="1" ht="15.75" x14ac:dyDescent="0.2">
      <c r="A7" s="34">
        <v>1</v>
      </c>
      <c r="B7" s="34">
        <v>2</v>
      </c>
      <c r="C7" s="35">
        <v>3</v>
      </c>
      <c r="D7" s="35">
        <v>4</v>
      </c>
      <c r="E7" s="35">
        <v>5</v>
      </c>
    </row>
    <row r="8" spans="1:5" x14ac:dyDescent="0.2">
      <c r="A8" s="7" t="s">
        <v>8</v>
      </c>
      <c r="B8" s="7" t="s">
        <v>9</v>
      </c>
      <c r="C8" s="30">
        <v>1265731</v>
      </c>
      <c r="D8" s="30">
        <v>-13285</v>
      </c>
      <c r="E8" s="30">
        <v>1252446</v>
      </c>
    </row>
    <row r="9" spans="1:5" x14ac:dyDescent="0.2">
      <c r="A9" s="7" t="s">
        <v>10</v>
      </c>
      <c r="B9" s="7" t="s">
        <v>11</v>
      </c>
      <c r="C9" s="30">
        <v>29947</v>
      </c>
      <c r="D9" s="31">
        <v>0</v>
      </c>
      <c r="E9" s="30">
        <v>29947</v>
      </c>
    </row>
    <row r="10" spans="1:5" x14ac:dyDescent="0.2">
      <c r="A10" s="7" t="s">
        <v>12</v>
      </c>
      <c r="B10" s="9" t="s">
        <v>13</v>
      </c>
      <c r="C10" s="30">
        <v>562337</v>
      </c>
      <c r="D10" s="31">
        <v>0</v>
      </c>
      <c r="E10" s="30">
        <v>562337</v>
      </c>
    </row>
    <row r="11" spans="1:5" ht="25.5" x14ac:dyDescent="0.2">
      <c r="A11" s="7" t="s">
        <v>14</v>
      </c>
      <c r="B11" s="9" t="s">
        <v>15</v>
      </c>
      <c r="C11" s="31">
        <v>77</v>
      </c>
      <c r="D11" s="31">
        <v>0</v>
      </c>
      <c r="E11" s="31">
        <v>77</v>
      </c>
    </row>
    <row r="12" spans="1:5" x14ac:dyDescent="0.2">
      <c r="A12" s="7" t="s">
        <v>16</v>
      </c>
      <c r="B12" s="7" t="s">
        <v>17</v>
      </c>
      <c r="C12" s="30">
        <v>54198</v>
      </c>
      <c r="D12" s="31">
        <v>0</v>
      </c>
      <c r="E12" s="30">
        <v>54198</v>
      </c>
    </row>
    <row r="13" spans="1:5" x14ac:dyDescent="0.2">
      <c r="A13" s="7" t="s">
        <v>18</v>
      </c>
      <c r="B13" s="7" t="s">
        <v>19</v>
      </c>
      <c r="C13" s="30">
        <v>410547</v>
      </c>
      <c r="D13" s="31">
        <v>0</v>
      </c>
      <c r="E13" s="30">
        <v>410547</v>
      </c>
    </row>
    <row r="14" spans="1:5" x14ac:dyDescent="0.2">
      <c r="A14" s="7" t="s">
        <v>20</v>
      </c>
      <c r="B14" s="7" t="s">
        <v>21</v>
      </c>
      <c r="C14" s="30"/>
      <c r="D14" s="31"/>
      <c r="E14" s="30"/>
    </row>
    <row r="15" spans="1:5" x14ac:dyDescent="0.2">
      <c r="A15" s="7" t="s">
        <v>22</v>
      </c>
      <c r="B15" s="7" t="s">
        <v>23</v>
      </c>
      <c r="C15" s="30">
        <v>10297</v>
      </c>
      <c r="D15" s="31">
        <v>0</v>
      </c>
      <c r="E15" s="30">
        <v>10297</v>
      </c>
    </row>
    <row r="16" spans="1:5" x14ac:dyDescent="0.2">
      <c r="A16" s="7" t="s">
        <v>24</v>
      </c>
      <c r="B16" s="7" t="s">
        <v>25</v>
      </c>
      <c r="C16" s="30">
        <v>94076</v>
      </c>
      <c r="D16" s="30">
        <v>-7624</v>
      </c>
      <c r="E16" s="30">
        <v>86452</v>
      </c>
    </row>
    <row r="17" spans="1:5" x14ac:dyDescent="0.2">
      <c r="A17" s="7" t="s">
        <v>26</v>
      </c>
      <c r="B17" s="9" t="s">
        <v>27</v>
      </c>
      <c r="C17" s="30">
        <v>85825</v>
      </c>
      <c r="D17" s="30">
        <v>-5304</v>
      </c>
      <c r="E17" s="30">
        <v>80521</v>
      </c>
    </row>
    <row r="18" spans="1:5" ht="25.5" x14ac:dyDescent="0.2">
      <c r="A18" s="7" t="s">
        <v>28</v>
      </c>
      <c r="B18" s="9" t="s">
        <v>29</v>
      </c>
      <c r="C18" s="30"/>
      <c r="D18" s="30"/>
      <c r="E18" s="30"/>
    </row>
    <row r="19" spans="1:5" x14ac:dyDescent="0.2">
      <c r="A19" s="7" t="s">
        <v>30</v>
      </c>
      <c r="B19" s="7" t="s">
        <v>31</v>
      </c>
      <c r="C19" s="30"/>
      <c r="D19" s="30"/>
      <c r="E19" s="30"/>
    </row>
    <row r="20" spans="1:5" x14ac:dyDescent="0.2">
      <c r="A20" s="7" t="s">
        <v>32</v>
      </c>
      <c r="B20" s="7" t="s">
        <v>33</v>
      </c>
      <c r="C20" s="30">
        <v>18427</v>
      </c>
      <c r="D20" s="31">
        <v>-357</v>
      </c>
      <c r="E20" s="30">
        <v>18070</v>
      </c>
    </row>
    <row r="21" spans="1:5" x14ac:dyDescent="0.2">
      <c r="A21" s="7" t="s">
        <v>34</v>
      </c>
      <c r="B21" s="7" t="s">
        <v>35</v>
      </c>
      <c r="C21" s="30"/>
      <c r="D21" s="31"/>
      <c r="E21" s="30"/>
    </row>
    <row r="22" spans="1:5" x14ac:dyDescent="0.2">
      <c r="A22" s="7" t="s">
        <v>36</v>
      </c>
      <c r="B22" s="7" t="s">
        <v>37</v>
      </c>
      <c r="C22" s="30">
        <v>1252446</v>
      </c>
      <c r="D22" s="31">
        <v>0</v>
      </c>
      <c r="E22" s="30">
        <v>1252446</v>
      </c>
    </row>
    <row r="23" spans="1:5" x14ac:dyDescent="0.2">
      <c r="A23" s="7" t="s">
        <v>38</v>
      </c>
      <c r="B23" s="7" t="s">
        <v>39</v>
      </c>
      <c r="C23" s="30">
        <v>210427</v>
      </c>
      <c r="D23" s="31">
        <v>0</v>
      </c>
      <c r="E23" s="30">
        <v>210427</v>
      </c>
    </row>
    <row r="24" spans="1:5" x14ac:dyDescent="0.2">
      <c r="A24" s="7" t="s">
        <v>40</v>
      </c>
      <c r="B24" s="7" t="s">
        <v>41</v>
      </c>
      <c r="C24" s="30">
        <v>102674</v>
      </c>
      <c r="D24" s="31">
        <v>0</v>
      </c>
      <c r="E24" s="30">
        <v>102674</v>
      </c>
    </row>
    <row r="25" spans="1:5" x14ac:dyDescent="0.2">
      <c r="A25" s="7" t="s">
        <v>42</v>
      </c>
      <c r="B25" s="7" t="s">
        <v>43</v>
      </c>
      <c r="C25" s="30">
        <v>85445</v>
      </c>
      <c r="D25" s="31">
        <v>0</v>
      </c>
      <c r="E25" s="30">
        <v>85445</v>
      </c>
    </row>
    <row r="26" spans="1:5" x14ac:dyDescent="0.2">
      <c r="A26" s="7" t="s">
        <v>44</v>
      </c>
      <c r="B26" s="7" t="s">
        <v>45</v>
      </c>
      <c r="C26" s="30">
        <v>10282</v>
      </c>
      <c r="D26" s="31">
        <v>0</v>
      </c>
      <c r="E26" s="30">
        <v>10282</v>
      </c>
    </row>
    <row r="27" spans="1:5" x14ac:dyDescent="0.2">
      <c r="A27" s="7" t="s">
        <v>46</v>
      </c>
      <c r="B27" s="7" t="s">
        <v>47</v>
      </c>
      <c r="C27" s="30"/>
      <c r="D27" s="31"/>
      <c r="E27" s="30"/>
    </row>
    <row r="28" spans="1:5" x14ac:dyDescent="0.2">
      <c r="A28" s="7" t="s">
        <v>48</v>
      </c>
      <c r="B28" s="7" t="s">
        <v>49</v>
      </c>
      <c r="C28" s="31">
        <v>802</v>
      </c>
      <c r="D28" s="31">
        <v>0</v>
      </c>
      <c r="E28" s="31">
        <v>802</v>
      </c>
    </row>
    <row r="29" spans="1:5" x14ac:dyDescent="0.2">
      <c r="A29" s="7" t="s">
        <v>50</v>
      </c>
      <c r="B29" s="7" t="s">
        <v>51</v>
      </c>
      <c r="C29" s="30">
        <v>6869</v>
      </c>
      <c r="D29" s="31">
        <v>0</v>
      </c>
      <c r="E29" s="30">
        <v>6869</v>
      </c>
    </row>
    <row r="30" spans="1:5" x14ac:dyDescent="0.2">
      <c r="A30" s="7" t="s">
        <v>52</v>
      </c>
      <c r="B30" s="9" t="s">
        <v>53</v>
      </c>
      <c r="C30" s="31">
        <v>86</v>
      </c>
      <c r="D30" s="31">
        <v>0</v>
      </c>
      <c r="E30" s="31">
        <v>86</v>
      </c>
    </row>
    <row r="31" spans="1:5" x14ac:dyDescent="0.2">
      <c r="A31" s="7" t="s">
        <v>54</v>
      </c>
      <c r="B31" s="7" t="s">
        <v>55</v>
      </c>
      <c r="C31" s="32"/>
      <c r="D31" s="32"/>
      <c r="E31" s="32"/>
    </row>
    <row r="32" spans="1:5" ht="25.5" x14ac:dyDescent="0.2">
      <c r="A32" s="7" t="s">
        <v>56</v>
      </c>
      <c r="B32" s="9" t="s">
        <v>57</v>
      </c>
      <c r="C32" s="32"/>
      <c r="D32" s="32"/>
      <c r="E32" s="32"/>
    </row>
    <row r="33" spans="1:5" x14ac:dyDescent="0.2">
      <c r="A33" s="7" t="s">
        <v>58</v>
      </c>
      <c r="B33" s="7" t="s">
        <v>59</v>
      </c>
      <c r="C33" s="30">
        <v>1377</v>
      </c>
      <c r="D33" s="31">
        <v>0</v>
      </c>
      <c r="E33" s="30">
        <v>1377</v>
      </c>
    </row>
    <row r="34" spans="1:5" x14ac:dyDescent="0.2">
      <c r="A34" s="7" t="s">
        <v>60</v>
      </c>
      <c r="B34" s="9" t="s">
        <v>61</v>
      </c>
      <c r="C34" s="30">
        <v>2892</v>
      </c>
      <c r="D34" s="31">
        <v>0</v>
      </c>
      <c r="E34" s="30">
        <v>2892</v>
      </c>
    </row>
    <row r="35" spans="1:5" x14ac:dyDescent="0.2">
      <c r="A35" s="7" t="s">
        <v>62</v>
      </c>
      <c r="B35" s="7" t="s">
        <v>63</v>
      </c>
      <c r="C35" s="30">
        <v>1042019</v>
      </c>
      <c r="D35" s="31">
        <v>0</v>
      </c>
      <c r="E35" s="30">
        <v>1042019</v>
      </c>
    </row>
    <row r="36" spans="1:5" x14ac:dyDescent="0.2">
      <c r="A36" s="7" t="s">
        <v>65</v>
      </c>
      <c r="B36" s="7" t="s">
        <v>64</v>
      </c>
      <c r="C36" s="30">
        <v>1235135</v>
      </c>
      <c r="D36" s="31">
        <v>0</v>
      </c>
      <c r="E36" s="30">
        <v>1235135</v>
      </c>
    </row>
    <row r="37" spans="1:5" x14ac:dyDescent="0.2">
      <c r="A37" s="7" t="s">
        <v>67</v>
      </c>
      <c r="B37" s="7" t="s">
        <v>128</v>
      </c>
      <c r="C37" s="30"/>
      <c r="D37" s="31"/>
      <c r="E37" s="30"/>
    </row>
    <row r="38" spans="1:5" x14ac:dyDescent="0.2">
      <c r="A38" s="7" t="s">
        <v>69</v>
      </c>
      <c r="B38" s="10" t="s">
        <v>68</v>
      </c>
      <c r="C38" s="30"/>
      <c r="D38" s="31"/>
      <c r="E38" s="30"/>
    </row>
    <row r="39" spans="1:5" ht="26.25" customHeight="1" x14ac:dyDescent="0.2">
      <c r="A39" s="7" t="s">
        <v>120</v>
      </c>
      <c r="B39" s="23" t="s">
        <v>123</v>
      </c>
      <c r="C39" s="30"/>
      <c r="D39" s="31"/>
      <c r="E39" s="30"/>
    </row>
    <row r="40" spans="1:5" x14ac:dyDescent="0.2">
      <c r="A40" s="7" t="s">
        <v>122</v>
      </c>
      <c r="B40" s="10" t="s">
        <v>70</v>
      </c>
      <c r="C40" s="30">
        <v>-193116</v>
      </c>
      <c r="D40" s="31">
        <v>0</v>
      </c>
      <c r="E40" s="30">
        <v>-193116</v>
      </c>
    </row>
    <row r="41" spans="1:5" x14ac:dyDescent="0.2">
      <c r="A41" s="7" t="s">
        <v>71</v>
      </c>
      <c r="B41" s="7" t="s">
        <v>72</v>
      </c>
      <c r="C41" s="31"/>
      <c r="D41" s="31"/>
      <c r="E41" s="31"/>
    </row>
    <row r="42" spans="1:5" x14ac:dyDescent="0.2">
      <c r="A42" s="7" t="s">
        <v>73</v>
      </c>
      <c r="B42" s="7" t="s">
        <v>74</v>
      </c>
      <c r="C42" s="30">
        <v>500000</v>
      </c>
      <c r="D42" s="31">
        <v>0</v>
      </c>
      <c r="E42" s="30">
        <v>500000</v>
      </c>
    </row>
    <row r="43" spans="1:5" s="12" customFormat="1" x14ac:dyDescent="0.2">
      <c r="A43" s="11" t="s">
        <v>75</v>
      </c>
      <c r="B43" s="11" t="s">
        <v>76</v>
      </c>
      <c r="C43" s="30">
        <v>500000</v>
      </c>
      <c r="D43" s="31">
        <v>0</v>
      </c>
      <c r="E43" s="30">
        <v>500000</v>
      </c>
    </row>
    <row r="44" spans="1:5" s="12" customFormat="1" x14ac:dyDescent="0.2">
      <c r="A44" s="11"/>
      <c r="B44" s="11"/>
      <c r="C44"/>
    </row>
    <row r="45" spans="1:5" x14ac:dyDescent="0.2">
      <c r="A45" s="11"/>
      <c r="B45" s="11"/>
      <c r="C45" s="13"/>
    </row>
    <row r="46" spans="1:5" x14ac:dyDescent="0.2">
      <c r="A46" s="11"/>
      <c r="B46" s="11"/>
      <c r="C46" s="13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honeticPr fontId="9" type="noConversion"/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C61"/>
  <sheetViews>
    <sheetView workbookViewId="0">
      <selection activeCell="C41" sqref="C41"/>
    </sheetView>
  </sheetViews>
  <sheetFormatPr defaultRowHeight="12.75" x14ac:dyDescent="0.2"/>
  <cols>
    <col min="1" max="1" width="9.140625" style="12" customWidth="1"/>
    <col min="2" max="2" width="72.140625" style="12" customWidth="1"/>
    <col min="3" max="3" width="10.85546875" bestFit="1" customWidth="1"/>
  </cols>
  <sheetData>
    <row r="1" spans="1:3" ht="15.75" x14ac:dyDescent="0.25">
      <c r="A1" s="59" t="s">
        <v>77</v>
      </c>
      <c r="B1" s="59"/>
      <c r="C1" s="59"/>
    </row>
    <row r="2" spans="1:3" x14ac:dyDescent="0.2">
      <c r="A2" s="1"/>
      <c r="B2" s="1"/>
      <c r="C2" s="2"/>
    </row>
    <row r="3" spans="1:3" ht="18" x14ac:dyDescent="0.25">
      <c r="A3" s="60" t="s">
        <v>0</v>
      </c>
      <c r="B3" s="60"/>
      <c r="C3" s="60"/>
    </row>
    <row r="4" spans="1:3" ht="15.75" x14ac:dyDescent="0.25">
      <c r="A4" s="61" t="s">
        <v>127</v>
      </c>
      <c r="B4" s="61"/>
      <c r="C4" s="61"/>
    </row>
    <row r="5" spans="1:3" x14ac:dyDescent="0.2">
      <c r="A5" s="1"/>
      <c r="B5" s="1"/>
      <c r="C5" s="22" t="s">
        <v>2</v>
      </c>
    </row>
    <row r="6" spans="1:3" ht="15.75" x14ac:dyDescent="0.2">
      <c r="A6" s="3" t="s">
        <v>3</v>
      </c>
      <c r="B6" s="3" t="s">
        <v>4</v>
      </c>
      <c r="C6" s="4" t="s">
        <v>7</v>
      </c>
    </row>
    <row r="7" spans="1:3" x14ac:dyDescent="0.2">
      <c r="A7" s="5">
        <v>1</v>
      </c>
      <c r="B7" s="5">
        <v>2</v>
      </c>
      <c r="C7" s="6">
        <v>3</v>
      </c>
    </row>
    <row r="8" spans="1:3" x14ac:dyDescent="0.2">
      <c r="A8" s="7" t="s">
        <v>8</v>
      </c>
      <c r="B8" s="7" t="s">
        <v>9</v>
      </c>
      <c r="C8" s="21">
        <v>1268025</v>
      </c>
    </row>
    <row r="9" spans="1:3" x14ac:dyDescent="0.2">
      <c r="A9" s="7" t="s">
        <v>10</v>
      </c>
      <c r="B9" s="7" t="s">
        <v>11</v>
      </c>
      <c r="C9" s="21">
        <v>25320</v>
      </c>
    </row>
    <row r="10" spans="1:3" x14ac:dyDescent="0.2">
      <c r="A10" s="7" t="s">
        <v>12</v>
      </c>
      <c r="B10" s="9" t="s">
        <v>13</v>
      </c>
      <c r="C10" s="21">
        <v>928432</v>
      </c>
    </row>
    <row r="11" spans="1:3" ht="25.5" x14ac:dyDescent="0.2">
      <c r="A11" s="7" t="s">
        <v>14</v>
      </c>
      <c r="B11" s="9" t="s">
        <v>15</v>
      </c>
      <c r="C11" s="21">
        <v>52</v>
      </c>
    </row>
    <row r="12" spans="1:3" x14ac:dyDescent="0.2">
      <c r="A12" s="7" t="s">
        <v>16</v>
      </c>
      <c r="B12" s="7" t="s">
        <v>17</v>
      </c>
      <c r="C12" s="21">
        <v>136642</v>
      </c>
    </row>
    <row r="13" spans="1:3" x14ac:dyDescent="0.2">
      <c r="A13" s="7" t="s">
        <v>18</v>
      </c>
      <c r="B13" s="7" t="s">
        <v>19</v>
      </c>
      <c r="C13" s="21"/>
    </row>
    <row r="14" spans="1:3" x14ac:dyDescent="0.2">
      <c r="A14" s="7" t="s">
        <v>20</v>
      </c>
      <c r="B14" s="7" t="s">
        <v>21</v>
      </c>
      <c r="C14" s="21"/>
    </row>
    <row r="15" spans="1:3" x14ac:dyDescent="0.2">
      <c r="A15" s="7" t="s">
        <v>22</v>
      </c>
      <c r="B15" s="7" t="s">
        <v>23</v>
      </c>
      <c r="C15" s="21">
        <v>0</v>
      </c>
    </row>
    <row r="16" spans="1:3" x14ac:dyDescent="0.2">
      <c r="A16" s="7" t="s">
        <v>24</v>
      </c>
      <c r="B16" s="7" t="s">
        <v>25</v>
      </c>
      <c r="C16" s="21">
        <v>116661</v>
      </c>
    </row>
    <row r="17" spans="1:3" x14ac:dyDescent="0.2">
      <c r="A17" s="7" t="s">
        <v>26</v>
      </c>
      <c r="B17" s="9" t="s">
        <v>27</v>
      </c>
      <c r="C17" s="21">
        <v>50841</v>
      </c>
    </row>
    <row r="18" spans="1:3" ht="25.5" x14ac:dyDescent="0.2">
      <c r="A18" s="7" t="s">
        <v>28</v>
      </c>
      <c r="B18" s="9" t="s">
        <v>29</v>
      </c>
      <c r="C18" s="21"/>
    </row>
    <row r="19" spans="1:3" x14ac:dyDescent="0.2">
      <c r="A19" s="7" t="s">
        <v>30</v>
      </c>
      <c r="B19" s="7" t="s">
        <v>31</v>
      </c>
      <c r="C19" s="21"/>
    </row>
    <row r="20" spans="1:3" x14ac:dyDescent="0.2">
      <c r="A20" s="7" t="s">
        <v>32</v>
      </c>
      <c r="B20" s="7" t="s">
        <v>33</v>
      </c>
      <c r="C20" s="21">
        <v>10077</v>
      </c>
    </row>
    <row r="21" spans="1:3" x14ac:dyDescent="0.2">
      <c r="A21" s="7" t="s">
        <v>34</v>
      </c>
      <c r="B21" s="7" t="s">
        <v>35</v>
      </c>
      <c r="C21" s="21"/>
    </row>
    <row r="22" spans="1:3" x14ac:dyDescent="0.2">
      <c r="A22" s="7" t="s">
        <v>36</v>
      </c>
      <c r="B22" s="7" t="s">
        <v>37</v>
      </c>
      <c r="C22" s="21">
        <v>1268025</v>
      </c>
    </row>
    <row r="23" spans="1:3" x14ac:dyDescent="0.2">
      <c r="A23" s="7" t="s">
        <v>38</v>
      </c>
      <c r="B23" s="7" t="s">
        <v>39</v>
      </c>
      <c r="C23" s="21">
        <v>176579</v>
      </c>
    </row>
    <row r="24" spans="1:3" x14ac:dyDescent="0.2">
      <c r="A24" s="7" t="s">
        <v>40</v>
      </c>
      <c r="B24" s="7" t="s">
        <v>41</v>
      </c>
      <c r="C24" s="21">
        <v>96236</v>
      </c>
    </row>
    <row r="25" spans="1:3" x14ac:dyDescent="0.2">
      <c r="A25" s="7" t="s">
        <v>42</v>
      </c>
      <c r="B25" s="7" t="s">
        <v>43</v>
      </c>
      <c r="C25" s="21">
        <v>69595</v>
      </c>
    </row>
    <row r="26" spans="1:3" x14ac:dyDescent="0.2">
      <c r="A26" s="7" t="s">
        <v>44</v>
      </c>
      <c r="B26" s="7" t="s">
        <v>45</v>
      </c>
      <c r="C26" s="21">
        <v>0</v>
      </c>
    </row>
    <row r="27" spans="1:3" x14ac:dyDescent="0.2">
      <c r="A27" s="7" t="s">
        <v>46</v>
      </c>
      <c r="B27" s="7" t="s">
        <v>47</v>
      </c>
      <c r="C27" s="21"/>
    </row>
    <row r="28" spans="1:3" x14ac:dyDescent="0.2">
      <c r="A28" s="7" t="s">
        <v>48</v>
      </c>
      <c r="B28" s="7" t="s">
        <v>49</v>
      </c>
      <c r="C28" s="21">
        <v>786</v>
      </c>
    </row>
    <row r="29" spans="1:3" x14ac:dyDescent="0.2">
      <c r="A29" s="7" t="s">
        <v>50</v>
      </c>
      <c r="B29" s="7" t="s">
        <v>51</v>
      </c>
      <c r="C29" s="21">
        <v>6869</v>
      </c>
    </row>
    <row r="30" spans="1:3" x14ac:dyDescent="0.2">
      <c r="A30" s="7" t="s">
        <v>52</v>
      </c>
      <c r="B30" s="9" t="s">
        <v>53</v>
      </c>
      <c r="C30" s="21">
        <v>182</v>
      </c>
    </row>
    <row r="31" spans="1:3" x14ac:dyDescent="0.2">
      <c r="A31" s="7" t="s">
        <v>54</v>
      </c>
      <c r="B31" s="7" t="s">
        <v>55</v>
      </c>
      <c r="C31" s="21"/>
    </row>
    <row r="32" spans="1:3" ht="25.5" x14ac:dyDescent="0.2">
      <c r="A32" s="7" t="s">
        <v>56</v>
      </c>
      <c r="B32" s="9" t="s">
        <v>57</v>
      </c>
      <c r="C32" s="21"/>
    </row>
    <row r="33" spans="1:3" x14ac:dyDescent="0.2">
      <c r="A33" s="7" t="s">
        <v>58</v>
      </c>
      <c r="B33" s="7" t="s">
        <v>59</v>
      </c>
      <c r="C33" s="21">
        <v>1377</v>
      </c>
    </row>
    <row r="34" spans="1:3" x14ac:dyDescent="0.2">
      <c r="A34" s="7" t="s">
        <v>60</v>
      </c>
      <c r="B34" s="9" t="s">
        <v>61</v>
      </c>
      <c r="C34" s="21">
        <v>1534</v>
      </c>
    </row>
    <row r="35" spans="1:3" x14ac:dyDescent="0.2">
      <c r="A35" s="7" t="s">
        <v>62</v>
      </c>
      <c r="B35" s="7" t="s">
        <v>63</v>
      </c>
      <c r="C35" s="21">
        <v>1091446</v>
      </c>
    </row>
    <row r="36" spans="1:3" x14ac:dyDescent="0.2">
      <c r="A36" s="7" t="s">
        <v>65</v>
      </c>
      <c r="B36" s="7" t="s">
        <v>64</v>
      </c>
      <c r="C36" s="21">
        <v>1235135</v>
      </c>
    </row>
    <row r="37" spans="1:3" x14ac:dyDescent="0.2">
      <c r="A37" s="7" t="s">
        <v>67</v>
      </c>
      <c r="B37" s="7" t="s">
        <v>128</v>
      </c>
      <c r="C37" s="21"/>
    </row>
    <row r="38" spans="1:3" x14ac:dyDescent="0.2">
      <c r="A38" s="7" t="s">
        <v>69</v>
      </c>
      <c r="B38" s="10" t="s">
        <v>68</v>
      </c>
      <c r="C38" s="21"/>
    </row>
    <row r="39" spans="1:3" ht="26.25" customHeight="1" x14ac:dyDescent="0.2">
      <c r="A39" s="7" t="s">
        <v>120</v>
      </c>
      <c r="B39" s="23" t="s">
        <v>123</v>
      </c>
      <c r="C39" s="21"/>
    </row>
    <row r="40" spans="1:3" x14ac:dyDescent="0.2">
      <c r="A40" s="7" t="s">
        <v>122</v>
      </c>
      <c r="B40" s="10" t="s">
        <v>70</v>
      </c>
      <c r="C40" s="21">
        <v>-143689</v>
      </c>
    </row>
    <row r="41" spans="1:3" x14ac:dyDescent="0.2">
      <c r="A41" s="7" t="s">
        <v>71</v>
      </c>
      <c r="B41" s="7" t="s">
        <v>72</v>
      </c>
      <c r="C41" s="21"/>
    </row>
    <row r="42" spans="1:3" x14ac:dyDescent="0.2">
      <c r="A42" s="7" t="s">
        <v>73</v>
      </c>
      <c r="B42" s="7" t="s">
        <v>74</v>
      </c>
      <c r="C42" s="21">
        <v>860000</v>
      </c>
    </row>
    <row r="43" spans="1:3" s="12" customFormat="1" x14ac:dyDescent="0.2">
      <c r="A43" s="11" t="s">
        <v>75</v>
      </c>
      <c r="B43" s="11" t="s">
        <v>76</v>
      </c>
      <c r="C43" s="21">
        <v>-860000</v>
      </c>
    </row>
    <row r="44" spans="1:3" s="12" customFormat="1" x14ac:dyDescent="0.2">
      <c r="A44" s="11"/>
      <c r="B44" s="11"/>
      <c r="C44"/>
    </row>
    <row r="45" spans="1:3" x14ac:dyDescent="0.2">
      <c r="A45" s="11"/>
      <c r="B45" s="11"/>
      <c r="C45" s="13"/>
    </row>
    <row r="46" spans="1:3" x14ac:dyDescent="0.2">
      <c r="A46" s="11"/>
      <c r="B46" s="11"/>
      <c r="C46" s="13"/>
    </row>
    <row r="47" spans="1:3" x14ac:dyDescent="0.2">
      <c r="A47" s="11"/>
      <c r="B47" s="11"/>
    </row>
    <row r="48" spans="1:3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honeticPr fontId="9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C61"/>
  <sheetViews>
    <sheetView workbookViewId="0">
      <selection activeCell="C41" sqref="C41"/>
    </sheetView>
  </sheetViews>
  <sheetFormatPr defaultRowHeight="12.75" x14ac:dyDescent="0.2"/>
  <cols>
    <col min="1" max="1" width="9.140625" style="12" customWidth="1"/>
    <col min="2" max="2" width="72.140625" style="12" customWidth="1"/>
    <col min="3" max="3" width="10.85546875" bestFit="1" customWidth="1"/>
  </cols>
  <sheetData>
    <row r="1" spans="1:3" ht="15.75" x14ac:dyDescent="0.25">
      <c r="A1" s="59" t="s">
        <v>77</v>
      </c>
      <c r="B1" s="59"/>
      <c r="C1" s="59"/>
    </row>
    <row r="2" spans="1:3" x14ac:dyDescent="0.2">
      <c r="A2" s="1"/>
      <c r="B2" s="1"/>
      <c r="C2" s="2"/>
    </row>
    <row r="3" spans="1:3" ht="18" x14ac:dyDescent="0.25">
      <c r="A3" s="60" t="s">
        <v>0</v>
      </c>
      <c r="B3" s="60"/>
      <c r="C3" s="60"/>
    </row>
    <row r="4" spans="1:3" ht="15.75" x14ac:dyDescent="0.25">
      <c r="A4" s="61" t="s">
        <v>121</v>
      </c>
      <c r="B4" s="61"/>
      <c r="C4" s="61"/>
    </row>
    <row r="5" spans="1:3" x14ac:dyDescent="0.2">
      <c r="A5" s="1"/>
      <c r="B5" s="1"/>
      <c r="C5" s="22" t="s">
        <v>2</v>
      </c>
    </row>
    <row r="6" spans="1:3" ht="15.75" x14ac:dyDescent="0.2">
      <c r="A6" s="3" t="s">
        <v>3</v>
      </c>
      <c r="B6" s="3" t="s">
        <v>4</v>
      </c>
      <c r="C6" s="4" t="s">
        <v>7</v>
      </c>
    </row>
    <row r="7" spans="1:3" x14ac:dyDescent="0.2">
      <c r="A7" s="5">
        <v>1</v>
      </c>
      <c r="B7" s="5">
        <v>2</v>
      </c>
      <c r="C7" s="6">
        <v>3</v>
      </c>
    </row>
    <row r="8" spans="1:3" x14ac:dyDescent="0.2">
      <c r="A8" s="7" t="s">
        <v>8</v>
      </c>
      <c r="B8" s="7" t="s">
        <v>9</v>
      </c>
      <c r="C8" s="21">
        <v>1692531</v>
      </c>
    </row>
    <row r="9" spans="1:3" x14ac:dyDescent="0.2">
      <c r="A9" s="7" t="s">
        <v>10</v>
      </c>
      <c r="B9" s="7" t="s">
        <v>11</v>
      </c>
      <c r="C9" s="21">
        <v>78370</v>
      </c>
    </row>
    <row r="10" spans="1:3" x14ac:dyDescent="0.2">
      <c r="A10" s="7" t="s">
        <v>12</v>
      </c>
      <c r="B10" s="9" t="s">
        <v>13</v>
      </c>
      <c r="C10" s="21">
        <v>1039224</v>
      </c>
    </row>
    <row r="11" spans="1:3" ht="25.5" x14ac:dyDescent="0.2">
      <c r="A11" s="7" t="s">
        <v>14</v>
      </c>
      <c r="B11" s="9" t="s">
        <v>15</v>
      </c>
      <c r="C11" s="21">
        <v>32</v>
      </c>
    </row>
    <row r="12" spans="1:3" x14ac:dyDescent="0.2">
      <c r="A12" s="7" t="s">
        <v>16</v>
      </c>
      <c r="B12" s="7" t="s">
        <v>17</v>
      </c>
      <c r="C12" s="21">
        <v>445409</v>
      </c>
    </row>
    <row r="13" spans="1:3" x14ac:dyDescent="0.2">
      <c r="A13" s="7" t="s">
        <v>18</v>
      </c>
      <c r="B13" s="7" t="s">
        <v>19</v>
      </c>
      <c r="C13" s="21">
        <v>0</v>
      </c>
    </row>
    <row r="14" spans="1:3" x14ac:dyDescent="0.2">
      <c r="A14" s="7" t="s">
        <v>20</v>
      </c>
      <c r="B14" s="7" t="s">
        <v>21</v>
      </c>
      <c r="C14" s="21">
        <v>0</v>
      </c>
    </row>
    <row r="15" spans="1:3" x14ac:dyDescent="0.2">
      <c r="A15" s="7" t="s">
        <v>22</v>
      </c>
      <c r="B15" s="7" t="s">
        <v>23</v>
      </c>
      <c r="C15" s="21">
        <v>0</v>
      </c>
    </row>
    <row r="16" spans="1:3" x14ac:dyDescent="0.2">
      <c r="A16" s="7" t="s">
        <v>24</v>
      </c>
      <c r="B16" s="7" t="s">
        <v>25</v>
      </c>
      <c r="C16" s="21">
        <v>79577</v>
      </c>
    </row>
    <row r="17" spans="1:3" x14ac:dyDescent="0.2">
      <c r="A17" s="7" t="s">
        <v>26</v>
      </c>
      <c r="B17" s="9" t="s">
        <v>27</v>
      </c>
      <c r="C17" s="21">
        <v>38043</v>
      </c>
    </row>
    <row r="18" spans="1:3" ht="25.5" x14ac:dyDescent="0.2">
      <c r="A18" s="7" t="s">
        <v>28</v>
      </c>
      <c r="B18" s="9" t="s">
        <v>29</v>
      </c>
      <c r="C18" s="21">
        <v>0</v>
      </c>
    </row>
    <row r="19" spans="1:3" x14ac:dyDescent="0.2">
      <c r="A19" s="7" t="s">
        <v>30</v>
      </c>
      <c r="B19" s="7" t="s">
        <v>31</v>
      </c>
      <c r="C19" s="21">
        <v>0</v>
      </c>
    </row>
    <row r="20" spans="1:3" x14ac:dyDescent="0.2">
      <c r="A20" s="7" t="s">
        <v>32</v>
      </c>
      <c r="B20" s="7" t="s">
        <v>33</v>
      </c>
      <c r="C20" s="21">
        <v>11876</v>
      </c>
    </row>
    <row r="21" spans="1:3" x14ac:dyDescent="0.2">
      <c r="A21" s="7" t="s">
        <v>34</v>
      </c>
      <c r="B21" s="7" t="s">
        <v>35</v>
      </c>
      <c r="C21" s="21">
        <v>0</v>
      </c>
    </row>
    <row r="22" spans="1:3" x14ac:dyDescent="0.2">
      <c r="A22" s="7" t="s">
        <v>36</v>
      </c>
      <c r="B22" s="7" t="s">
        <v>37</v>
      </c>
      <c r="C22" s="21">
        <v>1692531</v>
      </c>
    </row>
    <row r="23" spans="1:3" x14ac:dyDescent="0.2">
      <c r="A23" s="7" t="s">
        <v>38</v>
      </c>
      <c r="B23" s="7" t="s">
        <v>39</v>
      </c>
      <c r="C23" s="21">
        <v>569673</v>
      </c>
    </row>
    <row r="24" spans="1:3" x14ac:dyDescent="0.2">
      <c r="A24" s="7" t="s">
        <v>40</v>
      </c>
      <c r="B24" s="7" t="s">
        <v>41</v>
      </c>
      <c r="C24" s="21">
        <v>308887</v>
      </c>
    </row>
    <row r="25" spans="1:3" x14ac:dyDescent="0.2">
      <c r="A25" s="7" t="s">
        <v>42</v>
      </c>
      <c r="B25" s="7" t="s">
        <v>43</v>
      </c>
      <c r="C25" s="21">
        <v>173292</v>
      </c>
    </row>
    <row r="26" spans="1:3" x14ac:dyDescent="0.2">
      <c r="A26" s="7" t="s">
        <v>44</v>
      </c>
      <c r="B26" s="7" t="s">
        <v>45</v>
      </c>
      <c r="C26" s="21">
        <v>70881</v>
      </c>
    </row>
    <row r="27" spans="1:3" x14ac:dyDescent="0.2">
      <c r="A27" s="7" t="s">
        <v>46</v>
      </c>
      <c r="B27" s="7" t="s">
        <v>47</v>
      </c>
      <c r="C27" s="21">
        <v>0</v>
      </c>
    </row>
    <row r="28" spans="1:3" x14ac:dyDescent="0.2">
      <c r="A28" s="7" t="s">
        <v>48</v>
      </c>
      <c r="B28" s="7" t="s">
        <v>49</v>
      </c>
      <c r="C28" s="21">
        <v>0</v>
      </c>
    </row>
    <row r="29" spans="1:3" x14ac:dyDescent="0.2">
      <c r="A29" s="7" t="s">
        <v>50</v>
      </c>
      <c r="B29" s="7" t="s">
        <v>51</v>
      </c>
      <c r="C29" s="21">
        <v>6869</v>
      </c>
    </row>
    <row r="30" spans="1:3" x14ac:dyDescent="0.2">
      <c r="A30" s="7" t="s">
        <v>52</v>
      </c>
      <c r="B30" s="9" t="s">
        <v>53</v>
      </c>
      <c r="C30" s="21">
        <v>141</v>
      </c>
    </row>
    <row r="31" spans="1:3" x14ac:dyDescent="0.2">
      <c r="A31" s="7" t="s">
        <v>54</v>
      </c>
      <c r="B31" s="7" t="s">
        <v>55</v>
      </c>
      <c r="C31" s="21">
        <v>0</v>
      </c>
    </row>
    <row r="32" spans="1:3" ht="25.5" x14ac:dyDescent="0.2">
      <c r="A32" s="7" t="s">
        <v>56</v>
      </c>
      <c r="B32" s="9" t="s">
        <v>57</v>
      </c>
      <c r="C32" s="21">
        <v>0</v>
      </c>
    </row>
    <row r="33" spans="1:3" x14ac:dyDescent="0.2">
      <c r="A33" s="7" t="s">
        <v>58</v>
      </c>
      <c r="B33" s="7" t="s">
        <v>59</v>
      </c>
      <c r="C33" s="21">
        <v>1377</v>
      </c>
    </row>
    <row r="34" spans="1:3" x14ac:dyDescent="0.2">
      <c r="A34" s="7" t="s">
        <v>60</v>
      </c>
      <c r="B34" s="9" t="s">
        <v>61</v>
      </c>
      <c r="C34" s="21">
        <v>8226</v>
      </c>
    </row>
    <row r="35" spans="1:3" x14ac:dyDescent="0.2">
      <c r="A35" s="7" t="s">
        <v>62</v>
      </c>
      <c r="B35" s="7" t="s">
        <v>63</v>
      </c>
      <c r="C35" s="21">
        <v>1122858</v>
      </c>
    </row>
    <row r="36" spans="1:3" x14ac:dyDescent="0.2">
      <c r="A36" s="7" t="s">
        <v>65</v>
      </c>
      <c r="B36" s="7" t="s">
        <v>64</v>
      </c>
      <c r="C36" s="21">
        <v>1235135</v>
      </c>
    </row>
    <row r="37" spans="1:3" x14ac:dyDescent="0.2">
      <c r="A37" s="7" t="s">
        <v>67</v>
      </c>
      <c r="B37" s="7" t="s">
        <v>128</v>
      </c>
      <c r="C37" s="21">
        <v>0</v>
      </c>
    </row>
    <row r="38" spans="1:3" x14ac:dyDescent="0.2">
      <c r="A38" s="7" t="s">
        <v>69</v>
      </c>
      <c r="B38" s="10" t="s">
        <v>68</v>
      </c>
      <c r="C38" s="21">
        <v>0</v>
      </c>
    </row>
    <row r="39" spans="1:3" ht="26.25" customHeight="1" x14ac:dyDescent="0.2">
      <c r="A39" s="7" t="s">
        <v>120</v>
      </c>
      <c r="B39" s="23" t="s">
        <v>123</v>
      </c>
      <c r="C39" s="21">
        <v>0</v>
      </c>
    </row>
    <row r="40" spans="1:3" x14ac:dyDescent="0.2">
      <c r="A40" s="7" t="s">
        <v>122</v>
      </c>
      <c r="B40" s="10" t="s">
        <v>70</v>
      </c>
      <c r="C40" s="21">
        <v>-112277</v>
      </c>
    </row>
    <row r="41" spans="1:3" x14ac:dyDescent="0.2">
      <c r="A41" s="7" t="s">
        <v>71</v>
      </c>
      <c r="B41" s="7" t="s">
        <v>72</v>
      </c>
      <c r="C41" s="21"/>
    </row>
    <row r="42" spans="1:3" x14ac:dyDescent="0.2">
      <c r="A42" s="7" t="s">
        <v>73</v>
      </c>
      <c r="B42" s="7" t="s">
        <v>74</v>
      </c>
      <c r="C42" s="21">
        <v>895000</v>
      </c>
    </row>
    <row r="43" spans="1:3" s="12" customFormat="1" x14ac:dyDescent="0.2">
      <c r="A43" s="11" t="s">
        <v>75</v>
      </c>
      <c r="B43" s="11" t="s">
        <v>76</v>
      </c>
      <c r="C43" s="21">
        <v>-895000</v>
      </c>
    </row>
    <row r="44" spans="1:3" s="12" customFormat="1" x14ac:dyDescent="0.2">
      <c r="A44" s="11"/>
      <c r="B44" s="11"/>
      <c r="C44"/>
    </row>
    <row r="45" spans="1:3" x14ac:dyDescent="0.2">
      <c r="A45" s="11"/>
      <c r="B45" s="11"/>
      <c r="C45" s="13"/>
    </row>
    <row r="46" spans="1:3" x14ac:dyDescent="0.2">
      <c r="A46" s="11"/>
      <c r="B46" s="11"/>
      <c r="C46" s="13"/>
    </row>
    <row r="47" spans="1:3" x14ac:dyDescent="0.2">
      <c r="A47" s="11"/>
      <c r="B47" s="11"/>
    </row>
    <row r="48" spans="1:3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</sheetData>
  <mergeCells count="3">
    <mergeCell ref="A1:C1"/>
    <mergeCell ref="A3:C3"/>
    <mergeCell ref="A4:C4"/>
  </mergeCells>
  <phoneticPr fontId="9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rgb="FFFFFF00"/>
  </sheetPr>
  <dimension ref="A1:E60"/>
  <sheetViews>
    <sheetView workbookViewId="0">
      <selection activeCell="C40" sqref="C40:E40"/>
    </sheetView>
  </sheetViews>
  <sheetFormatPr defaultRowHeight="12.75" x14ac:dyDescent="0.2"/>
  <cols>
    <col min="1" max="1" width="9.140625" style="12" customWidth="1"/>
    <col min="2" max="2" width="71.7109375" style="12" customWidth="1"/>
    <col min="4" max="4" width="11.5703125" bestFit="1" customWidth="1"/>
    <col min="5" max="5" width="10.85546875" bestFit="1" customWidth="1"/>
  </cols>
  <sheetData>
    <row r="1" spans="1:5" ht="15.75" x14ac:dyDescent="0.25">
      <c r="A1" s="59" t="s">
        <v>77</v>
      </c>
      <c r="B1" s="59"/>
      <c r="C1" s="59"/>
      <c r="D1" s="59"/>
      <c r="E1" s="59"/>
    </row>
    <row r="2" spans="1:5" x14ac:dyDescent="0.2">
      <c r="A2" s="1"/>
      <c r="B2" s="1"/>
      <c r="C2" s="2"/>
      <c r="D2" s="2"/>
      <c r="E2" s="2"/>
    </row>
    <row r="3" spans="1:5" ht="18" x14ac:dyDescent="0.25">
      <c r="A3" s="60" t="s">
        <v>0</v>
      </c>
      <c r="B3" s="60"/>
      <c r="C3" s="60"/>
      <c r="D3" s="60"/>
      <c r="E3" s="60"/>
    </row>
    <row r="4" spans="1:5" ht="15.75" x14ac:dyDescent="0.25">
      <c r="A4" s="61" t="s">
        <v>1</v>
      </c>
      <c r="B4" s="61"/>
      <c r="C4" s="61"/>
      <c r="D4" s="61"/>
      <c r="E4" s="61"/>
    </row>
    <row r="5" spans="1:5" x14ac:dyDescent="0.2">
      <c r="A5" s="1"/>
      <c r="B5" s="1"/>
      <c r="C5" s="2"/>
      <c r="E5" s="22" t="s">
        <v>2</v>
      </c>
    </row>
    <row r="6" spans="1:5" ht="31.5" x14ac:dyDescent="0.2">
      <c r="A6" s="3" t="s">
        <v>3</v>
      </c>
      <c r="B6" s="3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5">
        <v>1</v>
      </c>
      <c r="B7" s="5">
        <v>2</v>
      </c>
      <c r="C7" s="6">
        <v>3</v>
      </c>
      <c r="D7" s="6">
        <v>4</v>
      </c>
      <c r="E7" s="6">
        <v>5</v>
      </c>
    </row>
    <row r="8" spans="1:5" x14ac:dyDescent="0.2">
      <c r="A8" s="7" t="s">
        <v>8</v>
      </c>
      <c r="B8" s="7" t="s">
        <v>9</v>
      </c>
      <c r="C8" s="21">
        <v>1128873</v>
      </c>
      <c r="D8" s="20">
        <v>-3</v>
      </c>
      <c r="E8" s="21">
        <v>1128870</v>
      </c>
    </row>
    <row r="9" spans="1:5" x14ac:dyDescent="0.2">
      <c r="A9" s="7" t="s">
        <v>10</v>
      </c>
      <c r="B9" s="7" t="s">
        <v>11</v>
      </c>
      <c r="C9" s="20">
        <v>247</v>
      </c>
      <c r="D9" s="20">
        <v>0</v>
      </c>
      <c r="E9" s="20">
        <v>247</v>
      </c>
    </row>
    <row r="10" spans="1:5" x14ac:dyDescent="0.2">
      <c r="A10" s="7" t="s">
        <v>12</v>
      </c>
      <c r="B10" s="9" t="s">
        <v>13</v>
      </c>
      <c r="C10" s="20">
        <v>0</v>
      </c>
      <c r="D10" s="20">
        <v>0</v>
      </c>
      <c r="E10" s="20">
        <v>0</v>
      </c>
    </row>
    <row r="11" spans="1:5" ht="25.5" x14ac:dyDescent="0.2">
      <c r="A11" s="7" t="s">
        <v>14</v>
      </c>
      <c r="B11" s="9" t="s">
        <v>15</v>
      </c>
      <c r="C11" s="20">
        <v>0</v>
      </c>
      <c r="D11" s="20">
        <v>0</v>
      </c>
      <c r="E11" s="20">
        <v>0</v>
      </c>
    </row>
    <row r="12" spans="1:5" x14ac:dyDescent="0.2">
      <c r="A12" s="7" t="s">
        <v>16</v>
      </c>
      <c r="B12" s="7" t="s">
        <v>17</v>
      </c>
      <c r="C12" s="21">
        <v>1086000</v>
      </c>
      <c r="D12" s="20">
        <v>0</v>
      </c>
      <c r="E12" s="21">
        <v>1086000</v>
      </c>
    </row>
    <row r="13" spans="1:5" x14ac:dyDescent="0.2">
      <c r="A13" s="7" t="s">
        <v>18</v>
      </c>
      <c r="B13" s="7" t="s">
        <v>19</v>
      </c>
      <c r="C13" s="20">
        <v>0</v>
      </c>
      <c r="D13" s="20">
        <v>0</v>
      </c>
      <c r="E13" s="20">
        <v>0</v>
      </c>
    </row>
    <row r="14" spans="1:5" x14ac:dyDescent="0.2">
      <c r="A14" s="7" t="s">
        <v>20</v>
      </c>
      <c r="B14" s="7" t="s">
        <v>21</v>
      </c>
      <c r="C14" s="20">
        <v>0</v>
      </c>
      <c r="D14" s="20">
        <v>0</v>
      </c>
      <c r="E14" s="20">
        <v>0</v>
      </c>
    </row>
    <row r="15" spans="1:5" x14ac:dyDescent="0.2">
      <c r="A15" s="7" t="s">
        <v>22</v>
      </c>
      <c r="B15" s="7" t="s">
        <v>23</v>
      </c>
      <c r="C15" s="20">
        <v>0</v>
      </c>
      <c r="D15" s="20">
        <v>0</v>
      </c>
      <c r="E15" s="20">
        <v>0</v>
      </c>
    </row>
    <row r="16" spans="1:5" x14ac:dyDescent="0.2">
      <c r="A16" s="7" t="s">
        <v>24</v>
      </c>
      <c r="B16" s="7" t="s">
        <v>25</v>
      </c>
      <c r="C16" s="21">
        <v>27429</v>
      </c>
      <c r="D16" s="20">
        <v>0</v>
      </c>
      <c r="E16" s="21">
        <v>27429</v>
      </c>
    </row>
    <row r="17" spans="1:5" x14ac:dyDescent="0.2">
      <c r="A17" s="7" t="s">
        <v>26</v>
      </c>
      <c r="B17" s="9" t="s">
        <v>27</v>
      </c>
      <c r="C17" s="21">
        <v>9554</v>
      </c>
      <c r="D17" s="20">
        <v>0</v>
      </c>
      <c r="E17" s="21">
        <v>9554</v>
      </c>
    </row>
    <row r="18" spans="1:5" ht="25.5" x14ac:dyDescent="0.2">
      <c r="A18" s="7" t="s">
        <v>28</v>
      </c>
      <c r="B18" s="9" t="s">
        <v>29</v>
      </c>
      <c r="C18" s="20">
        <v>0</v>
      </c>
      <c r="D18" s="20">
        <v>0</v>
      </c>
      <c r="E18" s="20">
        <v>0</v>
      </c>
    </row>
    <row r="19" spans="1:5" x14ac:dyDescent="0.2">
      <c r="A19" s="7" t="s">
        <v>30</v>
      </c>
      <c r="B19" s="7" t="s">
        <v>31</v>
      </c>
      <c r="C19" s="20">
        <v>0</v>
      </c>
      <c r="D19" s="20">
        <v>0</v>
      </c>
      <c r="E19" s="20">
        <v>0</v>
      </c>
    </row>
    <row r="20" spans="1:5" x14ac:dyDescent="0.2">
      <c r="A20" s="7" t="s">
        <v>32</v>
      </c>
      <c r="B20" s="7" t="s">
        <v>33</v>
      </c>
      <c r="C20" s="21">
        <v>5643</v>
      </c>
      <c r="D20" s="20">
        <v>-3</v>
      </c>
      <c r="E20" s="21">
        <v>5640</v>
      </c>
    </row>
    <row r="21" spans="1:5" x14ac:dyDescent="0.2">
      <c r="A21" s="7" t="s">
        <v>34</v>
      </c>
      <c r="B21" s="7" t="s">
        <v>35</v>
      </c>
      <c r="C21" s="20">
        <v>0</v>
      </c>
      <c r="D21" s="20">
        <v>0</v>
      </c>
      <c r="E21" s="20">
        <v>0</v>
      </c>
    </row>
    <row r="22" spans="1:5" x14ac:dyDescent="0.2">
      <c r="A22" s="7" t="s">
        <v>36</v>
      </c>
      <c r="B22" s="7" t="s">
        <v>37</v>
      </c>
      <c r="C22" s="21">
        <v>1128870</v>
      </c>
      <c r="D22" s="20">
        <v>0</v>
      </c>
      <c r="E22" s="21">
        <v>1128870</v>
      </c>
    </row>
    <row r="23" spans="1:5" x14ac:dyDescent="0.2">
      <c r="A23" s="7" t="s">
        <v>38</v>
      </c>
      <c r="B23" s="7" t="s">
        <v>39</v>
      </c>
      <c r="C23" s="20">
        <v>226</v>
      </c>
      <c r="D23" s="20">
        <v>0</v>
      </c>
      <c r="E23" s="20">
        <v>226</v>
      </c>
    </row>
    <row r="24" spans="1:5" x14ac:dyDescent="0.2">
      <c r="A24" s="7" t="s">
        <v>40</v>
      </c>
      <c r="B24" s="7" t="s">
        <v>41</v>
      </c>
      <c r="C24" s="20">
        <v>0</v>
      </c>
      <c r="D24" s="20">
        <v>0</v>
      </c>
      <c r="E24" s="20">
        <v>0</v>
      </c>
    </row>
    <row r="25" spans="1:5" x14ac:dyDescent="0.2">
      <c r="A25" s="7" t="s">
        <v>42</v>
      </c>
      <c r="B25" s="7" t="s">
        <v>43</v>
      </c>
      <c r="C25" s="20">
        <v>0</v>
      </c>
      <c r="D25" s="20">
        <v>0</v>
      </c>
      <c r="E25" s="20">
        <v>0</v>
      </c>
    </row>
    <row r="26" spans="1:5" x14ac:dyDescent="0.2">
      <c r="A26" s="7" t="s">
        <v>44</v>
      </c>
      <c r="B26" s="7" t="s">
        <v>45</v>
      </c>
      <c r="C26" s="20">
        <v>0</v>
      </c>
      <c r="D26" s="20">
        <v>0</v>
      </c>
      <c r="E26" s="20">
        <v>0</v>
      </c>
    </row>
    <row r="27" spans="1:5" x14ac:dyDescent="0.2">
      <c r="A27" s="7" t="s">
        <v>46</v>
      </c>
      <c r="B27" s="7" t="s">
        <v>47</v>
      </c>
      <c r="C27" s="20">
        <v>0</v>
      </c>
      <c r="D27" s="20">
        <v>0</v>
      </c>
      <c r="E27" s="20">
        <v>0</v>
      </c>
    </row>
    <row r="28" spans="1:5" x14ac:dyDescent="0.2">
      <c r="A28" s="7" t="s">
        <v>48</v>
      </c>
      <c r="B28" s="7" t="s">
        <v>49</v>
      </c>
      <c r="C28" s="20">
        <v>0</v>
      </c>
      <c r="D28" s="20">
        <v>0</v>
      </c>
      <c r="E28" s="20">
        <v>0</v>
      </c>
    </row>
    <row r="29" spans="1:5" x14ac:dyDescent="0.2">
      <c r="A29" s="7" t="s">
        <v>50</v>
      </c>
      <c r="B29" s="7" t="s">
        <v>51</v>
      </c>
      <c r="C29" s="20">
        <v>0</v>
      </c>
      <c r="D29" s="20">
        <v>0</v>
      </c>
      <c r="E29" s="20">
        <v>0</v>
      </c>
    </row>
    <row r="30" spans="1:5" x14ac:dyDescent="0.2">
      <c r="A30" s="7" t="s">
        <v>52</v>
      </c>
      <c r="B30" s="9" t="s">
        <v>53</v>
      </c>
      <c r="C30" s="20">
        <v>21</v>
      </c>
      <c r="D30" s="20">
        <v>0</v>
      </c>
      <c r="E30" s="20">
        <v>21</v>
      </c>
    </row>
    <row r="31" spans="1:5" x14ac:dyDescent="0.2">
      <c r="A31" s="7" t="s">
        <v>54</v>
      </c>
      <c r="B31" s="7" t="s">
        <v>55</v>
      </c>
      <c r="C31" s="20">
        <v>0</v>
      </c>
      <c r="D31" s="20">
        <v>0</v>
      </c>
      <c r="E31" s="20">
        <v>0</v>
      </c>
    </row>
    <row r="32" spans="1:5" ht="25.5" x14ac:dyDescent="0.2">
      <c r="A32" s="7" t="s">
        <v>56</v>
      </c>
      <c r="B32" s="9" t="s">
        <v>57</v>
      </c>
      <c r="C32" s="20">
        <v>0</v>
      </c>
      <c r="D32" s="20">
        <v>0</v>
      </c>
      <c r="E32" s="20">
        <v>0</v>
      </c>
    </row>
    <row r="33" spans="1:5" x14ac:dyDescent="0.2">
      <c r="A33" s="7" t="s">
        <v>58</v>
      </c>
      <c r="B33" s="7" t="s">
        <v>59</v>
      </c>
      <c r="C33" s="20">
        <v>0</v>
      </c>
      <c r="D33" s="20">
        <v>0</v>
      </c>
      <c r="E33" s="20">
        <v>0</v>
      </c>
    </row>
    <row r="34" spans="1:5" x14ac:dyDescent="0.2">
      <c r="A34" s="7" t="s">
        <v>60</v>
      </c>
      <c r="B34" s="9" t="s">
        <v>61</v>
      </c>
      <c r="C34" s="20">
        <v>205</v>
      </c>
      <c r="D34" s="20">
        <v>0</v>
      </c>
      <c r="E34" s="20">
        <v>205</v>
      </c>
    </row>
    <row r="35" spans="1:5" x14ac:dyDescent="0.2">
      <c r="A35" s="7" t="s">
        <v>62</v>
      </c>
      <c r="B35" s="7" t="s">
        <v>63</v>
      </c>
      <c r="C35" s="21">
        <v>1128644</v>
      </c>
      <c r="D35" s="20">
        <v>0</v>
      </c>
      <c r="E35" s="21">
        <v>1128644</v>
      </c>
    </row>
    <row r="36" spans="1:5" x14ac:dyDescent="0.2">
      <c r="A36" s="7" t="s">
        <v>65</v>
      </c>
      <c r="B36" s="7" t="s">
        <v>64</v>
      </c>
      <c r="C36" s="21">
        <v>1235135</v>
      </c>
      <c r="D36" s="20">
        <v>0</v>
      </c>
      <c r="E36" s="21">
        <v>1235135</v>
      </c>
    </row>
    <row r="37" spans="1:5" x14ac:dyDescent="0.2">
      <c r="A37" s="7" t="s">
        <v>67</v>
      </c>
      <c r="B37" s="7" t="s">
        <v>66</v>
      </c>
      <c r="C37" s="20">
        <v>0</v>
      </c>
      <c r="D37" s="20">
        <v>0</v>
      </c>
      <c r="E37" s="20">
        <v>0</v>
      </c>
    </row>
    <row r="38" spans="1:5" x14ac:dyDescent="0.2">
      <c r="A38" s="7" t="s">
        <v>69</v>
      </c>
      <c r="B38" s="10" t="s">
        <v>68</v>
      </c>
      <c r="C38" s="20">
        <v>0</v>
      </c>
      <c r="D38" s="20">
        <v>0</v>
      </c>
      <c r="E38" s="20">
        <v>0</v>
      </c>
    </row>
    <row r="39" spans="1:5" x14ac:dyDescent="0.2">
      <c r="A39" s="7" t="s">
        <v>120</v>
      </c>
      <c r="B39" s="10" t="s">
        <v>70</v>
      </c>
      <c r="C39" s="21">
        <v>-106491</v>
      </c>
      <c r="D39" s="20">
        <v>0</v>
      </c>
      <c r="E39" s="21">
        <v>-106491</v>
      </c>
    </row>
    <row r="40" spans="1:5" x14ac:dyDescent="0.2">
      <c r="A40" s="7" t="s">
        <v>71</v>
      </c>
      <c r="B40" s="7" t="s">
        <v>72</v>
      </c>
      <c r="C40" s="20"/>
      <c r="D40" s="20"/>
      <c r="E40" s="20"/>
    </row>
    <row r="41" spans="1:5" x14ac:dyDescent="0.2">
      <c r="A41" s="7" t="s">
        <v>73</v>
      </c>
      <c r="B41" s="7" t="s">
        <v>74</v>
      </c>
      <c r="C41" s="20">
        <v>0</v>
      </c>
      <c r="D41" s="20">
        <v>0</v>
      </c>
      <c r="E41" s="20">
        <v>0</v>
      </c>
    </row>
    <row r="42" spans="1:5" s="12" customFormat="1" x14ac:dyDescent="0.2">
      <c r="A42" s="11" t="s">
        <v>75</v>
      </c>
      <c r="B42" s="11" t="s">
        <v>76</v>
      </c>
      <c r="C42" s="20">
        <v>0</v>
      </c>
      <c r="D42" s="20">
        <v>0</v>
      </c>
      <c r="E42" s="20">
        <v>0</v>
      </c>
    </row>
    <row r="43" spans="1:5" s="12" customFormat="1" x14ac:dyDescent="0.2">
      <c r="A43" s="11"/>
      <c r="B43" s="11"/>
      <c r="C43"/>
      <c r="D43"/>
      <c r="E43"/>
    </row>
    <row r="44" spans="1:5" x14ac:dyDescent="0.2">
      <c r="A44" s="11"/>
      <c r="B44" s="11"/>
      <c r="C44" s="13"/>
      <c r="E44" s="13"/>
    </row>
    <row r="45" spans="1:5" x14ac:dyDescent="0.2">
      <c r="A45" s="11"/>
      <c r="B45" s="11"/>
      <c r="C45" s="13"/>
      <c r="E45" s="13"/>
    </row>
    <row r="46" spans="1:5" x14ac:dyDescent="0.2">
      <c r="A46" s="11"/>
      <c r="B46" s="11"/>
    </row>
    <row r="47" spans="1:5" x14ac:dyDescent="0.2">
      <c r="A47" s="11"/>
      <c r="B47" s="11"/>
    </row>
    <row r="48" spans="1:5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</sheetData>
  <mergeCells count="3">
    <mergeCell ref="A1:E1"/>
    <mergeCell ref="A3:E3"/>
    <mergeCell ref="A4:E4"/>
  </mergeCells>
  <phoneticPr fontId="9" type="noConversion"/>
  <pageMargins left="0.75" right="0.75" top="1" bottom="1" header="0.5" footer="0.5"/>
  <pageSetup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E41"/>
  <sheetViews>
    <sheetView workbookViewId="0">
      <selection sqref="A1:IV1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166</v>
      </c>
      <c r="B1" s="56"/>
      <c r="C1" s="56"/>
      <c r="D1" s="15"/>
      <c r="E1" s="15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175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50">
        <v>265723</v>
      </c>
    </row>
    <row r="9" spans="1:5" x14ac:dyDescent="0.2">
      <c r="A9" s="26"/>
      <c r="B9" s="27" t="s">
        <v>86</v>
      </c>
      <c r="C9" s="50">
        <v>531547</v>
      </c>
    </row>
    <row r="10" spans="1:5" x14ac:dyDescent="0.2">
      <c r="A10" s="26"/>
      <c r="B10" s="27" t="s">
        <v>87</v>
      </c>
      <c r="C10" s="50">
        <v>265824</v>
      </c>
    </row>
    <row r="11" spans="1:5" x14ac:dyDescent="0.2">
      <c r="A11" s="25" t="s">
        <v>88</v>
      </c>
      <c r="B11" s="27" t="s">
        <v>89</v>
      </c>
      <c r="C11" s="50">
        <v>34124</v>
      </c>
    </row>
    <row r="12" spans="1:5" x14ac:dyDescent="0.2">
      <c r="A12" s="25"/>
      <c r="B12" s="27" t="s">
        <v>169</v>
      </c>
      <c r="C12" s="50">
        <v>48300</v>
      </c>
    </row>
    <row r="13" spans="1:5" x14ac:dyDescent="0.2">
      <c r="A13" s="26"/>
      <c r="B13" s="27" t="s">
        <v>90</v>
      </c>
      <c r="C13" s="50">
        <v>14176</v>
      </c>
    </row>
    <row r="14" spans="1:5" ht="25.5" x14ac:dyDescent="0.2">
      <c r="A14" s="25" t="s">
        <v>91</v>
      </c>
      <c r="B14" s="28" t="s">
        <v>92</v>
      </c>
      <c r="C14" s="50">
        <v>0</v>
      </c>
    </row>
    <row r="15" spans="1:5" ht="25.5" x14ac:dyDescent="0.2">
      <c r="A15" s="25" t="s">
        <v>93</v>
      </c>
      <c r="B15" s="28" t="s">
        <v>94</v>
      </c>
      <c r="C15" s="50">
        <v>0</v>
      </c>
    </row>
    <row r="16" spans="1:5" ht="12" customHeight="1" x14ac:dyDescent="0.2">
      <c r="A16" s="25" t="s">
        <v>95</v>
      </c>
      <c r="B16" s="28" t="s">
        <v>96</v>
      </c>
      <c r="C16" s="50">
        <v>0</v>
      </c>
    </row>
    <row r="17" spans="1:3" x14ac:dyDescent="0.2">
      <c r="A17" s="25" t="s">
        <v>97</v>
      </c>
      <c r="B17" s="28" t="s">
        <v>98</v>
      </c>
      <c r="C17" s="50">
        <v>0</v>
      </c>
    </row>
    <row r="18" spans="1:3" x14ac:dyDescent="0.2">
      <c r="A18" s="25" t="s">
        <v>99</v>
      </c>
      <c r="B18" s="28" t="s">
        <v>100</v>
      </c>
      <c r="C18" s="50">
        <v>0</v>
      </c>
    </row>
    <row r="19" spans="1:3" x14ac:dyDescent="0.2">
      <c r="A19" s="25" t="s">
        <v>101</v>
      </c>
      <c r="B19" s="27" t="s">
        <v>102</v>
      </c>
      <c r="C19" s="50">
        <v>-160068</v>
      </c>
    </row>
    <row r="20" spans="1:3" x14ac:dyDescent="0.2">
      <c r="A20" s="25" t="s">
        <v>103</v>
      </c>
      <c r="B20" s="27" t="s">
        <v>104</v>
      </c>
      <c r="C20" s="50">
        <v>0</v>
      </c>
    </row>
    <row r="21" spans="1:3" x14ac:dyDescent="0.2">
      <c r="A21" s="25" t="s">
        <v>105</v>
      </c>
      <c r="B21" s="27" t="s">
        <v>81</v>
      </c>
      <c r="C21" s="50">
        <v>8191</v>
      </c>
    </row>
    <row r="22" spans="1:3" x14ac:dyDescent="0.2">
      <c r="A22" s="25" t="s">
        <v>106</v>
      </c>
      <c r="B22" s="28" t="s">
        <v>107</v>
      </c>
      <c r="C22" s="50">
        <v>-52922</v>
      </c>
    </row>
    <row r="23" spans="1:3" x14ac:dyDescent="0.2">
      <c r="A23" s="25" t="s">
        <v>108</v>
      </c>
      <c r="B23" s="28" t="s">
        <v>109</v>
      </c>
      <c r="C23" s="50">
        <v>127453</v>
      </c>
    </row>
    <row r="24" spans="1:3" x14ac:dyDescent="0.2">
      <c r="A24" s="25" t="s">
        <v>110</v>
      </c>
      <c r="B24" s="27" t="s">
        <v>111</v>
      </c>
      <c r="C24" s="50">
        <v>20893</v>
      </c>
    </row>
    <row r="25" spans="1:3" x14ac:dyDescent="0.2">
      <c r="A25" s="25" t="s">
        <v>112</v>
      </c>
      <c r="B25" s="27" t="s">
        <v>82</v>
      </c>
      <c r="C25" s="50">
        <v>168419</v>
      </c>
    </row>
    <row r="26" spans="1:3" x14ac:dyDescent="0.2">
      <c r="A26" s="25" t="s">
        <v>113</v>
      </c>
      <c r="B26" s="28" t="s">
        <v>114</v>
      </c>
      <c r="C26" s="50">
        <v>193409</v>
      </c>
    </row>
    <row r="27" spans="1:3" x14ac:dyDescent="0.2">
      <c r="A27" s="25" t="s">
        <v>115</v>
      </c>
      <c r="B27" s="27" t="s">
        <v>116</v>
      </c>
      <c r="C27" s="50">
        <v>-28308</v>
      </c>
    </row>
    <row r="28" spans="1:3" x14ac:dyDescent="0.2">
      <c r="A28" s="26" t="s">
        <v>117</v>
      </c>
      <c r="B28" s="29" t="s">
        <v>118</v>
      </c>
      <c r="C28" s="50">
        <v>0</v>
      </c>
    </row>
    <row r="29" spans="1:3" x14ac:dyDescent="0.2">
      <c r="A29" s="25" t="s">
        <v>119</v>
      </c>
      <c r="B29" s="27" t="s">
        <v>83</v>
      </c>
      <c r="C29" s="50">
        <f>+C9-C10+C12-C13+C14+C15+C16+C17+C18+C19+C20+C21+C22-C23-C24-C25+C26</f>
        <v>-28308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41"/>
  <sheetViews>
    <sheetView workbookViewId="0">
      <selection activeCell="A4" sqref="A4:C4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166</v>
      </c>
      <c r="B1" s="56"/>
      <c r="C1" s="56"/>
      <c r="D1" s="15"/>
      <c r="E1" s="15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173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50">
        <v>179034</v>
      </c>
    </row>
    <row r="9" spans="1:5" x14ac:dyDescent="0.2">
      <c r="A9" s="26"/>
      <c r="B9" s="27" t="s">
        <v>86</v>
      </c>
      <c r="C9" s="50">
        <v>355586</v>
      </c>
    </row>
    <row r="10" spans="1:5" x14ac:dyDescent="0.2">
      <c r="A10" s="26"/>
      <c r="B10" s="27" t="s">
        <v>87</v>
      </c>
      <c r="C10" s="50">
        <v>176552</v>
      </c>
    </row>
    <row r="11" spans="1:5" x14ac:dyDescent="0.2">
      <c r="A11" s="25" t="s">
        <v>88</v>
      </c>
      <c r="B11" s="27" t="s">
        <v>89</v>
      </c>
      <c r="C11" s="50">
        <v>21982</v>
      </c>
    </row>
    <row r="12" spans="1:5" x14ac:dyDescent="0.2">
      <c r="A12" s="25"/>
      <c r="B12" s="27" t="s">
        <v>169</v>
      </c>
      <c r="C12" s="50">
        <v>30190</v>
      </c>
    </row>
    <row r="13" spans="1:5" x14ac:dyDescent="0.2">
      <c r="A13" s="26"/>
      <c r="B13" s="27" t="s">
        <v>90</v>
      </c>
      <c r="C13" s="50">
        <v>8208</v>
      </c>
    </row>
    <row r="14" spans="1:5" ht="25.5" x14ac:dyDescent="0.2">
      <c r="A14" s="25" t="s">
        <v>91</v>
      </c>
      <c r="B14" s="28" t="s">
        <v>92</v>
      </c>
      <c r="C14" s="50">
        <v>0</v>
      </c>
    </row>
    <row r="15" spans="1:5" ht="25.5" x14ac:dyDescent="0.2">
      <c r="A15" s="25" t="s">
        <v>93</v>
      </c>
      <c r="B15" s="28" t="s">
        <v>94</v>
      </c>
      <c r="C15" s="50">
        <v>0</v>
      </c>
    </row>
    <row r="16" spans="1:5" ht="12" customHeight="1" x14ac:dyDescent="0.2">
      <c r="A16" s="25" t="s">
        <v>95</v>
      </c>
      <c r="B16" s="28" t="s">
        <v>96</v>
      </c>
      <c r="C16" s="50">
        <v>0</v>
      </c>
    </row>
    <row r="17" spans="1:3" x14ac:dyDescent="0.2">
      <c r="A17" s="25" t="s">
        <v>97</v>
      </c>
      <c r="B17" s="28" t="s">
        <v>98</v>
      </c>
      <c r="C17" s="50">
        <v>0</v>
      </c>
    </row>
    <row r="18" spans="1:3" x14ac:dyDescent="0.2">
      <c r="A18" s="25" t="s">
        <v>99</v>
      </c>
      <c r="B18" s="28" t="s">
        <v>100</v>
      </c>
      <c r="C18" s="50">
        <v>0</v>
      </c>
    </row>
    <row r="19" spans="1:3" x14ac:dyDescent="0.2">
      <c r="A19" s="25" t="s">
        <v>101</v>
      </c>
      <c r="B19" s="27" t="s">
        <v>102</v>
      </c>
      <c r="C19" s="50">
        <v>-42438</v>
      </c>
    </row>
    <row r="20" spans="1:3" x14ac:dyDescent="0.2">
      <c r="A20" s="25" t="s">
        <v>103</v>
      </c>
      <c r="B20" s="27" t="s">
        <v>104</v>
      </c>
      <c r="C20" s="50">
        <v>0</v>
      </c>
    </row>
    <row r="21" spans="1:3" x14ac:dyDescent="0.2">
      <c r="A21" s="25" t="s">
        <v>105</v>
      </c>
      <c r="B21" s="27" t="s">
        <v>81</v>
      </c>
      <c r="C21" s="50">
        <v>7704</v>
      </c>
    </row>
    <row r="22" spans="1:3" x14ac:dyDescent="0.2">
      <c r="A22" s="25" t="s">
        <v>106</v>
      </c>
      <c r="B22" s="28" t="s">
        <v>107</v>
      </c>
      <c r="C22" s="50">
        <v>-17070</v>
      </c>
    </row>
    <row r="23" spans="1:3" x14ac:dyDescent="0.2">
      <c r="A23" s="25" t="s">
        <v>108</v>
      </c>
      <c r="B23" s="28" t="s">
        <v>109</v>
      </c>
      <c r="C23" s="50">
        <v>91733</v>
      </c>
    </row>
    <row r="24" spans="1:3" x14ac:dyDescent="0.2">
      <c r="A24" s="25" t="s">
        <v>110</v>
      </c>
      <c r="B24" s="27" t="s">
        <v>111</v>
      </c>
      <c r="C24" s="50">
        <v>16135</v>
      </c>
    </row>
    <row r="25" spans="1:3" x14ac:dyDescent="0.2">
      <c r="A25" s="25" t="s">
        <v>112</v>
      </c>
      <c r="B25" s="27" t="s">
        <v>82</v>
      </c>
      <c r="C25" s="50">
        <v>110646</v>
      </c>
    </row>
    <row r="26" spans="1:3" x14ac:dyDescent="0.2">
      <c r="A26" s="25" t="s">
        <v>113</v>
      </c>
      <c r="B26" s="28" t="s">
        <v>114</v>
      </c>
      <c r="C26" s="50">
        <v>54346</v>
      </c>
    </row>
    <row r="27" spans="1:3" x14ac:dyDescent="0.2">
      <c r="A27" s="25" t="s">
        <v>115</v>
      </c>
      <c r="B27" s="27" t="s">
        <v>116</v>
      </c>
      <c r="C27" s="50">
        <v>-14956</v>
      </c>
    </row>
    <row r="28" spans="1:3" x14ac:dyDescent="0.2">
      <c r="A28" s="26" t="s">
        <v>117</v>
      </c>
      <c r="B28" s="29" t="s">
        <v>118</v>
      </c>
      <c r="C28" s="50">
        <v>0</v>
      </c>
    </row>
    <row r="29" spans="1:3" x14ac:dyDescent="0.2">
      <c r="A29" s="25" t="s">
        <v>119</v>
      </c>
      <c r="B29" s="27" t="s">
        <v>83</v>
      </c>
      <c r="C29" s="50">
        <f>+C9-C10+C12-C13+C14+C15+C16+C17+C18+C19+C20+C21+C22-C23-C24-C25+C26</f>
        <v>-14956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E41"/>
  <sheetViews>
    <sheetView workbookViewId="0">
      <selection activeCell="A4" sqref="A4:C4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166</v>
      </c>
      <c r="B1" s="56"/>
      <c r="C1" s="56"/>
      <c r="D1" s="15"/>
      <c r="E1" s="15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171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50">
        <v>88919</v>
      </c>
    </row>
    <row r="9" spans="1:5" x14ac:dyDescent="0.2">
      <c r="A9" s="26"/>
      <c r="B9" s="27" t="s">
        <v>86</v>
      </c>
      <c r="C9" s="50">
        <v>181329</v>
      </c>
    </row>
    <row r="10" spans="1:5" x14ac:dyDescent="0.2">
      <c r="A10" s="26"/>
      <c r="B10" s="27" t="s">
        <v>87</v>
      </c>
      <c r="C10" s="50">
        <v>92410</v>
      </c>
    </row>
    <row r="11" spans="1:5" x14ac:dyDescent="0.2">
      <c r="A11" s="25" t="s">
        <v>88</v>
      </c>
      <c r="B11" s="27" t="s">
        <v>89</v>
      </c>
      <c r="C11" s="50">
        <v>9937</v>
      </c>
    </row>
    <row r="12" spans="1:5" x14ac:dyDescent="0.2">
      <c r="A12" s="25"/>
      <c r="B12" s="27" t="s">
        <v>169</v>
      </c>
      <c r="C12" s="50">
        <v>14330</v>
      </c>
    </row>
    <row r="13" spans="1:5" x14ac:dyDescent="0.2">
      <c r="A13" s="26"/>
      <c r="B13" s="27" t="s">
        <v>90</v>
      </c>
      <c r="C13" s="50">
        <v>4393</v>
      </c>
    </row>
    <row r="14" spans="1:5" ht="25.5" x14ac:dyDescent="0.2">
      <c r="A14" s="25" t="s">
        <v>91</v>
      </c>
      <c r="B14" s="28" t="s">
        <v>92</v>
      </c>
      <c r="C14" s="50">
        <v>0</v>
      </c>
    </row>
    <row r="15" spans="1:5" ht="25.5" x14ac:dyDescent="0.2">
      <c r="A15" s="25" t="s">
        <v>93</v>
      </c>
      <c r="B15" s="28" t="s">
        <v>94</v>
      </c>
      <c r="C15" s="50">
        <v>0</v>
      </c>
    </row>
    <row r="16" spans="1:5" ht="12" customHeight="1" x14ac:dyDescent="0.2">
      <c r="A16" s="25" t="s">
        <v>95</v>
      </c>
      <c r="B16" s="28" t="s">
        <v>96</v>
      </c>
      <c r="C16" s="50">
        <v>0</v>
      </c>
    </row>
    <row r="17" spans="1:3" x14ac:dyDescent="0.2">
      <c r="A17" s="25" t="s">
        <v>97</v>
      </c>
      <c r="B17" s="28" t="s">
        <v>98</v>
      </c>
      <c r="C17" s="50">
        <v>0</v>
      </c>
    </row>
    <row r="18" spans="1:3" x14ac:dyDescent="0.2">
      <c r="A18" s="25" t="s">
        <v>99</v>
      </c>
      <c r="B18" s="28" t="s">
        <v>100</v>
      </c>
      <c r="C18" s="50">
        <v>0</v>
      </c>
    </row>
    <row r="19" spans="1:3" x14ac:dyDescent="0.2">
      <c r="A19" s="25" t="s">
        <v>101</v>
      </c>
      <c r="B19" s="27" t="s">
        <v>102</v>
      </c>
      <c r="C19" s="50">
        <v>-33024</v>
      </c>
    </row>
    <row r="20" spans="1:3" x14ac:dyDescent="0.2">
      <c r="A20" s="25" t="s">
        <v>103</v>
      </c>
      <c r="B20" s="27" t="s">
        <v>104</v>
      </c>
      <c r="C20" s="50">
        <v>0</v>
      </c>
    </row>
    <row r="21" spans="1:3" x14ac:dyDescent="0.2">
      <c r="A21" s="25" t="s">
        <v>105</v>
      </c>
      <c r="B21" s="27" t="s">
        <v>81</v>
      </c>
      <c r="C21" s="51">
        <v>1163</v>
      </c>
    </row>
    <row r="22" spans="1:3" x14ac:dyDescent="0.2">
      <c r="A22" s="25" t="s">
        <v>106</v>
      </c>
      <c r="B22" s="28" t="s">
        <v>107</v>
      </c>
      <c r="C22" s="50">
        <v>1197</v>
      </c>
    </row>
    <row r="23" spans="1:3" x14ac:dyDescent="0.2">
      <c r="A23" s="25" t="s">
        <v>108</v>
      </c>
      <c r="B23" s="28" t="s">
        <v>109</v>
      </c>
      <c r="C23" s="50">
        <v>48390</v>
      </c>
    </row>
    <row r="24" spans="1:3" x14ac:dyDescent="0.2">
      <c r="A24" s="25" t="s">
        <v>110</v>
      </c>
      <c r="B24" s="27" t="s">
        <v>111</v>
      </c>
      <c r="C24" s="50">
        <v>10155</v>
      </c>
    </row>
    <row r="25" spans="1:3" x14ac:dyDescent="0.2">
      <c r="A25" s="25" t="s">
        <v>112</v>
      </c>
      <c r="B25" s="27" t="s">
        <v>82</v>
      </c>
      <c r="C25" s="50">
        <v>58320</v>
      </c>
    </row>
    <row r="26" spans="1:3" x14ac:dyDescent="0.2">
      <c r="A26" s="25" t="s">
        <v>113</v>
      </c>
      <c r="B26" s="28" t="s">
        <v>114</v>
      </c>
      <c r="C26" s="50">
        <v>42895</v>
      </c>
    </row>
    <row r="27" spans="1:3" x14ac:dyDescent="0.2">
      <c r="A27" s="25" t="s">
        <v>115</v>
      </c>
      <c r="B27" s="27" t="s">
        <v>116</v>
      </c>
      <c r="C27" s="50">
        <v>-5778</v>
      </c>
    </row>
    <row r="28" spans="1:3" x14ac:dyDescent="0.2">
      <c r="A28" s="26" t="s">
        <v>117</v>
      </c>
      <c r="B28" s="29" t="s">
        <v>118</v>
      </c>
      <c r="C28" s="50">
        <v>0</v>
      </c>
    </row>
    <row r="29" spans="1:3" x14ac:dyDescent="0.2">
      <c r="A29" s="25" t="s">
        <v>119</v>
      </c>
      <c r="B29" s="27" t="s">
        <v>83</v>
      </c>
      <c r="C29" s="50">
        <f>+C9-C10+C12-C13+C14+C15+C16+C17+C18+C19+C20+C21+C22-C23-C24-C25+C26</f>
        <v>-5778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41"/>
  <sheetViews>
    <sheetView topLeftCell="A3" workbookViewId="0">
      <selection activeCell="B42" sqref="B42:B43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166</v>
      </c>
      <c r="B1" s="56"/>
      <c r="C1" s="56"/>
      <c r="D1" s="15"/>
      <c r="E1" s="15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168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50">
        <v>172563</v>
      </c>
    </row>
    <row r="9" spans="1:5" x14ac:dyDescent="0.2">
      <c r="A9" s="26"/>
      <c r="B9" s="27" t="s">
        <v>86</v>
      </c>
      <c r="C9" s="50">
        <v>536418</v>
      </c>
    </row>
    <row r="10" spans="1:5" x14ac:dyDescent="0.2">
      <c r="A10" s="26"/>
      <c r="B10" s="27" t="s">
        <v>87</v>
      </c>
      <c r="C10" s="50">
        <v>363855</v>
      </c>
    </row>
    <row r="11" spans="1:5" x14ac:dyDescent="0.2">
      <c r="A11" s="25" t="s">
        <v>88</v>
      </c>
      <c r="B11" s="27" t="s">
        <v>89</v>
      </c>
      <c r="C11" s="50">
        <v>88349</v>
      </c>
    </row>
    <row r="12" spans="1:5" x14ac:dyDescent="0.2">
      <c r="A12" s="25"/>
      <c r="B12" s="27" t="s">
        <v>169</v>
      </c>
      <c r="C12" s="50">
        <v>104628</v>
      </c>
    </row>
    <row r="13" spans="1:5" x14ac:dyDescent="0.2">
      <c r="A13" s="26"/>
      <c r="B13" s="27" t="s">
        <v>90</v>
      </c>
      <c r="C13" s="50">
        <v>16279</v>
      </c>
    </row>
    <row r="14" spans="1:5" ht="25.5" x14ac:dyDescent="0.2">
      <c r="A14" s="25" t="s">
        <v>91</v>
      </c>
      <c r="B14" s="28" t="s">
        <v>92</v>
      </c>
      <c r="C14" s="50">
        <v>0</v>
      </c>
    </row>
    <row r="15" spans="1:5" ht="25.5" x14ac:dyDescent="0.2">
      <c r="A15" s="25" t="s">
        <v>93</v>
      </c>
      <c r="B15" s="28" t="s">
        <v>94</v>
      </c>
      <c r="C15" s="50">
        <v>0</v>
      </c>
    </row>
    <row r="16" spans="1:5" ht="12" customHeight="1" x14ac:dyDescent="0.2">
      <c r="A16" s="25" t="s">
        <v>95</v>
      </c>
      <c r="B16" s="28" t="s">
        <v>96</v>
      </c>
      <c r="C16" s="50">
        <v>0</v>
      </c>
    </row>
    <row r="17" spans="1:3" x14ac:dyDescent="0.2">
      <c r="A17" s="25" t="s">
        <v>97</v>
      </c>
      <c r="B17" s="28" t="s">
        <v>98</v>
      </c>
      <c r="C17" s="50">
        <v>0</v>
      </c>
    </row>
    <row r="18" spans="1:3" x14ac:dyDescent="0.2">
      <c r="A18" s="25" t="s">
        <v>99</v>
      </c>
      <c r="B18" s="28" t="s">
        <v>100</v>
      </c>
      <c r="C18" s="50">
        <v>0</v>
      </c>
    </row>
    <row r="19" spans="1:3" x14ac:dyDescent="0.2">
      <c r="A19" s="25" t="s">
        <v>101</v>
      </c>
      <c r="B19" s="27" t="s">
        <v>102</v>
      </c>
      <c r="C19" s="50">
        <v>-15092</v>
      </c>
    </row>
    <row r="20" spans="1:3" x14ac:dyDescent="0.2">
      <c r="A20" s="25" t="s">
        <v>103</v>
      </c>
      <c r="B20" s="27" t="s">
        <v>104</v>
      </c>
      <c r="C20" s="50">
        <v>0</v>
      </c>
    </row>
    <row r="21" spans="1:3" x14ac:dyDescent="0.2">
      <c r="A21" s="25" t="s">
        <v>105</v>
      </c>
      <c r="B21" s="27" t="s">
        <v>81</v>
      </c>
      <c r="C21" s="51">
        <v>1498</v>
      </c>
    </row>
    <row r="22" spans="1:3" x14ac:dyDescent="0.2">
      <c r="A22" s="25" t="s">
        <v>106</v>
      </c>
      <c r="B22" s="28" t="s">
        <v>107</v>
      </c>
      <c r="C22" s="50">
        <v>-305501</v>
      </c>
    </row>
    <row r="23" spans="1:3" x14ac:dyDescent="0.2">
      <c r="A23" s="25" t="s">
        <v>108</v>
      </c>
      <c r="B23" s="28" t="s">
        <v>109</v>
      </c>
      <c r="C23" s="50">
        <v>177011</v>
      </c>
    </row>
    <row r="24" spans="1:3" x14ac:dyDescent="0.2">
      <c r="A24" s="25" t="s">
        <v>110</v>
      </c>
      <c r="B24" s="27" t="s">
        <v>111</v>
      </c>
      <c r="C24" s="50">
        <v>39518</v>
      </c>
    </row>
    <row r="25" spans="1:3" x14ac:dyDescent="0.2">
      <c r="A25" s="25" t="s">
        <v>112</v>
      </c>
      <c r="B25" s="27" t="s">
        <v>82</v>
      </c>
      <c r="C25" s="50">
        <v>207461</v>
      </c>
    </row>
    <row r="26" spans="1:3" x14ac:dyDescent="0.2">
      <c r="A26" s="25" t="s">
        <v>113</v>
      </c>
      <c r="B26" s="28" t="s">
        <v>114</v>
      </c>
      <c r="C26" s="50">
        <v>107278</v>
      </c>
    </row>
    <row r="27" spans="1:3" x14ac:dyDescent="0.2">
      <c r="A27" s="25" t="s">
        <v>115</v>
      </c>
      <c r="B27" s="27" t="s">
        <v>116</v>
      </c>
      <c r="C27" s="50">
        <v>-374895</v>
      </c>
    </row>
    <row r="28" spans="1:3" x14ac:dyDescent="0.2">
      <c r="A28" s="26" t="s">
        <v>117</v>
      </c>
      <c r="B28" s="29" t="s">
        <v>118</v>
      </c>
      <c r="C28" s="50">
        <v>0</v>
      </c>
    </row>
    <row r="29" spans="1:3" x14ac:dyDescent="0.2">
      <c r="A29" s="25" t="s">
        <v>119</v>
      </c>
      <c r="B29" s="27" t="s">
        <v>83</v>
      </c>
      <c r="C29" s="50">
        <f>+C9-C10+C12-C13+C14+C15+C16+C17+C18+C19+C20+C21+C22-C23-C24-C25+C26</f>
        <v>-374895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E41"/>
  <sheetViews>
    <sheetView workbookViewId="0">
      <selection activeCell="A4" sqref="A4:C4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166</v>
      </c>
      <c r="B1" s="56"/>
      <c r="C1" s="56"/>
      <c r="D1" s="15"/>
      <c r="E1" s="15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165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50">
        <v>102417</v>
      </c>
    </row>
    <row r="9" spans="1:5" x14ac:dyDescent="0.2">
      <c r="A9" s="26"/>
      <c r="B9" s="27" t="s">
        <v>86</v>
      </c>
      <c r="C9" s="50">
        <v>378509</v>
      </c>
    </row>
    <row r="10" spans="1:5" x14ac:dyDescent="0.2">
      <c r="A10" s="26"/>
      <c r="B10" s="27" t="s">
        <v>87</v>
      </c>
      <c r="C10" s="50">
        <v>276092</v>
      </c>
    </row>
    <row r="11" spans="1:5" x14ac:dyDescent="0.2">
      <c r="A11" s="25" t="s">
        <v>88</v>
      </c>
      <c r="B11" s="27" t="s">
        <v>89</v>
      </c>
      <c r="C11" s="50">
        <v>73565</v>
      </c>
    </row>
    <row r="12" spans="1:5" x14ac:dyDescent="0.2">
      <c r="A12" s="25"/>
      <c r="B12" s="27" t="s">
        <v>169</v>
      </c>
      <c r="C12" s="50">
        <v>85289</v>
      </c>
    </row>
    <row r="13" spans="1:5" x14ac:dyDescent="0.2">
      <c r="A13" s="26"/>
      <c r="B13" s="27" t="s">
        <v>90</v>
      </c>
      <c r="C13" s="50">
        <v>11724</v>
      </c>
    </row>
    <row r="14" spans="1:5" ht="25.5" x14ac:dyDescent="0.2">
      <c r="A14" s="25" t="s">
        <v>91</v>
      </c>
      <c r="B14" s="28" t="s">
        <v>92</v>
      </c>
      <c r="C14" s="50">
        <v>0</v>
      </c>
    </row>
    <row r="15" spans="1:5" ht="25.5" x14ac:dyDescent="0.2">
      <c r="A15" s="25" t="s">
        <v>93</v>
      </c>
      <c r="B15" s="28" t="s">
        <v>94</v>
      </c>
      <c r="C15" s="50">
        <v>0</v>
      </c>
    </row>
    <row r="16" spans="1:5" ht="12" customHeight="1" x14ac:dyDescent="0.2">
      <c r="A16" s="25" t="s">
        <v>95</v>
      </c>
      <c r="B16" s="28" t="s">
        <v>96</v>
      </c>
      <c r="C16" s="50">
        <v>0</v>
      </c>
    </row>
    <row r="17" spans="1:3" x14ac:dyDescent="0.2">
      <c r="A17" s="25" t="s">
        <v>97</v>
      </c>
      <c r="B17" s="28" t="s">
        <v>98</v>
      </c>
      <c r="C17" s="50">
        <v>0</v>
      </c>
    </row>
    <row r="18" spans="1:3" x14ac:dyDescent="0.2">
      <c r="A18" s="25" t="s">
        <v>99</v>
      </c>
      <c r="B18" s="28" t="s">
        <v>100</v>
      </c>
      <c r="C18" s="50">
        <v>0</v>
      </c>
    </row>
    <row r="19" spans="1:3" x14ac:dyDescent="0.2">
      <c r="A19" s="25" t="s">
        <v>101</v>
      </c>
      <c r="B19" s="27" t="s">
        <v>102</v>
      </c>
      <c r="C19" s="50">
        <v>-16180</v>
      </c>
    </row>
    <row r="20" spans="1:3" x14ac:dyDescent="0.2">
      <c r="A20" s="25" t="s">
        <v>103</v>
      </c>
      <c r="B20" s="27" t="s">
        <v>104</v>
      </c>
      <c r="C20" s="50">
        <v>0</v>
      </c>
    </row>
    <row r="21" spans="1:3" x14ac:dyDescent="0.2">
      <c r="A21" s="25" t="s">
        <v>105</v>
      </c>
      <c r="B21" s="27" t="s">
        <v>81</v>
      </c>
      <c r="C21" s="51">
        <v>739</v>
      </c>
    </row>
    <row r="22" spans="1:3" x14ac:dyDescent="0.2">
      <c r="A22" s="25" t="s">
        <v>106</v>
      </c>
      <c r="B22" s="28" t="s">
        <v>107</v>
      </c>
      <c r="C22" s="50">
        <v>-36031</v>
      </c>
    </row>
    <row r="23" spans="1:3" x14ac:dyDescent="0.2">
      <c r="A23" s="25" t="s">
        <v>108</v>
      </c>
      <c r="B23" s="28" t="s">
        <v>109</v>
      </c>
      <c r="C23" s="50">
        <v>127911</v>
      </c>
    </row>
    <row r="24" spans="1:3" x14ac:dyDescent="0.2">
      <c r="A24" s="25" t="s">
        <v>110</v>
      </c>
      <c r="B24" s="27" t="s">
        <v>111</v>
      </c>
      <c r="C24" s="50">
        <v>29374</v>
      </c>
    </row>
    <row r="25" spans="1:3" x14ac:dyDescent="0.2">
      <c r="A25" s="25" t="s">
        <v>112</v>
      </c>
      <c r="B25" s="27" t="s">
        <v>82</v>
      </c>
      <c r="C25" s="50">
        <v>143608</v>
      </c>
    </row>
    <row r="26" spans="1:3" x14ac:dyDescent="0.2">
      <c r="A26" s="25" t="s">
        <v>113</v>
      </c>
      <c r="B26" s="28" t="s">
        <v>114</v>
      </c>
      <c r="C26" s="50">
        <v>78751</v>
      </c>
    </row>
    <row r="27" spans="1:3" x14ac:dyDescent="0.2">
      <c r="A27" s="25" t="s">
        <v>115</v>
      </c>
      <c r="B27" s="27" t="s">
        <v>116</v>
      </c>
      <c r="C27" s="50">
        <v>-97632</v>
      </c>
    </row>
    <row r="28" spans="1:3" x14ac:dyDescent="0.2">
      <c r="A28" s="26" t="s">
        <v>117</v>
      </c>
      <c r="B28" s="29" t="s">
        <v>118</v>
      </c>
      <c r="C28" s="50">
        <v>0</v>
      </c>
    </row>
    <row r="29" spans="1:3" x14ac:dyDescent="0.2">
      <c r="A29" s="25" t="s">
        <v>119</v>
      </c>
      <c r="B29" s="27" t="s">
        <v>83</v>
      </c>
      <c r="C29" s="50">
        <f>+C9-C10+C12-C13+C14+C15+C16+C17+C18+C19+C20+C21+C22-C23-C24-C25+C26</f>
        <v>-97632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3:C3"/>
    <mergeCell ref="A4:C4"/>
    <mergeCell ref="A1:C1"/>
  </mergeCells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E41"/>
  <sheetViews>
    <sheetView workbookViewId="0">
      <selection activeCell="A4" sqref="A4:C4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77</v>
      </c>
      <c r="B1" s="56"/>
      <c r="C1" s="56"/>
      <c r="D1" s="56"/>
      <c r="E1" s="56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163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50">
        <v>57725</v>
      </c>
    </row>
    <row r="9" spans="1:5" x14ac:dyDescent="0.2">
      <c r="A9" s="26"/>
      <c r="B9" s="27" t="s">
        <v>86</v>
      </c>
      <c r="C9" s="50">
        <v>233165</v>
      </c>
    </row>
    <row r="10" spans="1:5" x14ac:dyDescent="0.2">
      <c r="A10" s="26"/>
      <c r="B10" s="27" t="s">
        <v>87</v>
      </c>
      <c r="C10" s="50">
        <v>175440</v>
      </c>
    </row>
    <row r="11" spans="1:5" x14ac:dyDescent="0.2">
      <c r="A11" s="25" t="s">
        <v>88</v>
      </c>
      <c r="B11" s="27" t="s">
        <v>89</v>
      </c>
      <c r="C11" s="50">
        <v>64468</v>
      </c>
    </row>
    <row r="12" spans="1:5" x14ac:dyDescent="0.2">
      <c r="A12" s="25"/>
      <c r="B12" s="27" t="s">
        <v>169</v>
      </c>
      <c r="C12" s="50">
        <v>71222</v>
      </c>
    </row>
    <row r="13" spans="1:5" x14ac:dyDescent="0.2">
      <c r="A13" s="26"/>
      <c r="B13" s="27" t="s">
        <v>90</v>
      </c>
      <c r="C13" s="50">
        <v>6754</v>
      </c>
    </row>
    <row r="14" spans="1:5" ht="25.5" x14ac:dyDescent="0.2">
      <c r="A14" s="25" t="s">
        <v>91</v>
      </c>
      <c r="B14" s="28" t="s">
        <v>92</v>
      </c>
      <c r="C14" s="50">
        <v>0</v>
      </c>
    </row>
    <row r="15" spans="1:5" ht="25.5" x14ac:dyDescent="0.2">
      <c r="A15" s="25" t="s">
        <v>93</v>
      </c>
      <c r="B15" s="28" t="s">
        <v>94</v>
      </c>
      <c r="C15" s="50">
        <v>0</v>
      </c>
    </row>
    <row r="16" spans="1:5" ht="12" customHeight="1" x14ac:dyDescent="0.2">
      <c r="A16" s="25" t="s">
        <v>95</v>
      </c>
      <c r="B16" s="28" t="s">
        <v>96</v>
      </c>
      <c r="C16" s="50">
        <v>0</v>
      </c>
    </row>
    <row r="17" spans="1:3" x14ac:dyDescent="0.2">
      <c r="A17" s="25" t="s">
        <v>97</v>
      </c>
      <c r="B17" s="28" t="s">
        <v>98</v>
      </c>
      <c r="C17" s="50">
        <v>0</v>
      </c>
    </row>
    <row r="18" spans="1:3" x14ac:dyDescent="0.2">
      <c r="A18" s="25" t="s">
        <v>99</v>
      </c>
      <c r="B18" s="28" t="s">
        <v>100</v>
      </c>
      <c r="C18" s="50">
        <v>0</v>
      </c>
    </row>
    <row r="19" spans="1:3" x14ac:dyDescent="0.2">
      <c r="A19" s="25" t="s">
        <v>101</v>
      </c>
      <c r="B19" s="27" t="s">
        <v>102</v>
      </c>
      <c r="C19" s="50">
        <v>-6088</v>
      </c>
    </row>
    <row r="20" spans="1:3" x14ac:dyDescent="0.2">
      <c r="A20" s="25" t="s">
        <v>103</v>
      </c>
      <c r="B20" s="27" t="s">
        <v>104</v>
      </c>
      <c r="C20" s="50">
        <v>0</v>
      </c>
    </row>
    <row r="21" spans="1:3" x14ac:dyDescent="0.2">
      <c r="A21" s="25" t="s">
        <v>105</v>
      </c>
      <c r="B21" s="27" t="s">
        <v>81</v>
      </c>
      <c r="C21" s="51">
        <v>598</v>
      </c>
    </row>
    <row r="22" spans="1:3" x14ac:dyDescent="0.2">
      <c r="A22" s="25" t="s">
        <v>106</v>
      </c>
      <c r="B22" s="28" t="s">
        <v>107</v>
      </c>
      <c r="C22" s="50">
        <v>-20423</v>
      </c>
    </row>
    <row r="23" spans="1:3" x14ac:dyDescent="0.2">
      <c r="A23" s="25" t="s">
        <v>108</v>
      </c>
      <c r="B23" s="28" t="s">
        <v>109</v>
      </c>
      <c r="C23" s="50">
        <v>83004</v>
      </c>
    </row>
    <row r="24" spans="1:3" x14ac:dyDescent="0.2">
      <c r="A24" s="25" t="s">
        <v>110</v>
      </c>
      <c r="B24" s="27" t="s">
        <v>111</v>
      </c>
      <c r="C24" s="50">
        <v>19416</v>
      </c>
    </row>
    <row r="25" spans="1:3" x14ac:dyDescent="0.2">
      <c r="A25" s="25" t="s">
        <v>112</v>
      </c>
      <c r="B25" s="27" t="s">
        <v>82</v>
      </c>
      <c r="C25" s="50">
        <v>91970</v>
      </c>
    </row>
    <row r="26" spans="1:3" x14ac:dyDescent="0.2">
      <c r="A26" s="25" t="s">
        <v>113</v>
      </c>
      <c r="B26" s="28" t="s">
        <v>114</v>
      </c>
      <c r="C26" s="50">
        <v>53704</v>
      </c>
    </row>
    <row r="27" spans="1:3" x14ac:dyDescent="0.2">
      <c r="A27" s="25" t="s">
        <v>115</v>
      </c>
      <c r="B27" s="27" t="s">
        <v>116</v>
      </c>
      <c r="C27" s="50">
        <v>-44406</v>
      </c>
    </row>
    <row r="28" spans="1:3" x14ac:dyDescent="0.2">
      <c r="A28" s="26" t="s">
        <v>117</v>
      </c>
      <c r="B28" s="29" t="s">
        <v>118</v>
      </c>
      <c r="C28" s="50">
        <v>0</v>
      </c>
    </row>
    <row r="29" spans="1:3" x14ac:dyDescent="0.2">
      <c r="A29" s="25" t="s">
        <v>119</v>
      </c>
      <c r="B29" s="27" t="s">
        <v>83</v>
      </c>
      <c r="C29" s="50">
        <f>+C9-C10+C12-C13+C14+C15+C16+C17+C18+C19+C20+C21+C22-C23-C24-C25+C26</f>
        <v>-44406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E41"/>
  <sheetViews>
    <sheetView workbookViewId="0">
      <selection activeCell="A4" sqref="A4:C4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77</v>
      </c>
      <c r="B1" s="56"/>
      <c r="C1" s="56"/>
      <c r="D1" s="56"/>
      <c r="E1" s="56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161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50">
        <v>26306</v>
      </c>
    </row>
    <row r="9" spans="1:5" x14ac:dyDescent="0.2">
      <c r="A9" s="26"/>
      <c r="B9" s="27" t="s">
        <v>86</v>
      </c>
      <c r="C9" s="50">
        <v>103189</v>
      </c>
    </row>
    <row r="10" spans="1:5" x14ac:dyDescent="0.2">
      <c r="A10" s="26"/>
      <c r="B10" s="27" t="s">
        <v>87</v>
      </c>
      <c r="C10" s="50">
        <v>76883</v>
      </c>
    </row>
    <row r="11" spans="1:5" x14ac:dyDescent="0.2">
      <c r="A11" s="25" t="s">
        <v>88</v>
      </c>
      <c r="B11" s="27" t="s">
        <v>89</v>
      </c>
      <c r="C11" s="50">
        <v>56716</v>
      </c>
    </row>
    <row r="12" spans="1:5" x14ac:dyDescent="0.2">
      <c r="A12" s="25"/>
      <c r="B12" s="27" t="s">
        <v>169</v>
      </c>
      <c r="C12" s="50">
        <v>59614</v>
      </c>
    </row>
    <row r="13" spans="1:5" x14ac:dyDescent="0.2">
      <c r="A13" s="26"/>
      <c r="B13" s="27" t="s">
        <v>90</v>
      </c>
      <c r="C13" s="50">
        <v>2898</v>
      </c>
    </row>
    <row r="14" spans="1:5" ht="25.5" x14ac:dyDescent="0.2">
      <c r="A14" s="25" t="s">
        <v>91</v>
      </c>
      <c r="B14" s="28" t="s">
        <v>92</v>
      </c>
      <c r="C14" s="50">
        <v>0</v>
      </c>
    </row>
    <row r="15" spans="1:5" ht="25.5" x14ac:dyDescent="0.2">
      <c r="A15" s="25" t="s">
        <v>93</v>
      </c>
      <c r="B15" s="28" t="s">
        <v>94</v>
      </c>
      <c r="C15" s="50">
        <v>0</v>
      </c>
    </row>
    <row r="16" spans="1:5" ht="12" customHeight="1" x14ac:dyDescent="0.2">
      <c r="A16" s="25" t="s">
        <v>95</v>
      </c>
      <c r="B16" s="28" t="s">
        <v>96</v>
      </c>
      <c r="C16" s="50">
        <v>0</v>
      </c>
    </row>
    <row r="17" spans="1:3" x14ac:dyDescent="0.2">
      <c r="A17" s="25" t="s">
        <v>97</v>
      </c>
      <c r="B17" s="28" t="s">
        <v>98</v>
      </c>
      <c r="C17" s="50">
        <v>0</v>
      </c>
    </row>
    <row r="18" spans="1:3" x14ac:dyDescent="0.2">
      <c r="A18" s="25" t="s">
        <v>99</v>
      </c>
      <c r="B18" s="28" t="s">
        <v>100</v>
      </c>
      <c r="C18" s="50">
        <v>0</v>
      </c>
    </row>
    <row r="19" spans="1:3" x14ac:dyDescent="0.2">
      <c r="A19" s="25" t="s">
        <v>101</v>
      </c>
      <c r="B19" s="27" t="s">
        <v>102</v>
      </c>
      <c r="C19" s="50">
        <v>40751</v>
      </c>
    </row>
    <row r="20" spans="1:3" x14ac:dyDescent="0.2">
      <c r="A20" s="25" t="s">
        <v>103</v>
      </c>
      <c r="B20" s="27" t="s">
        <v>104</v>
      </c>
      <c r="C20" s="50">
        <v>0</v>
      </c>
    </row>
    <row r="21" spans="1:3" x14ac:dyDescent="0.2">
      <c r="A21" s="25" t="s">
        <v>105</v>
      </c>
      <c r="B21" s="27" t="s">
        <v>81</v>
      </c>
      <c r="C21" s="51">
        <v>157</v>
      </c>
    </row>
    <row r="22" spans="1:3" x14ac:dyDescent="0.2">
      <c r="A22" s="25" t="s">
        <v>106</v>
      </c>
      <c r="B22" s="28" t="s">
        <v>107</v>
      </c>
      <c r="C22" s="50">
        <v>-8059</v>
      </c>
    </row>
    <row r="23" spans="1:3" x14ac:dyDescent="0.2">
      <c r="A23" s="25" t="s">
        <v>108</v>
      </c>
      <c r="B23" s="28" t="s">
        <v>109</v>
      </c>
      <c r="C23" s="50">
        <v>38958</v>
      </c>
    </row>
    <row r="24" spans="1:3" x14ac:dyDescent="0.2">
      <c r="A24" s="25" t="s">
        <v>110</v>
      </c>
      <c r="B24" s="27" t="s">
        <v>111</v>
      </c>
      <c r="C24" s="50">
        <v>9556</v>
      </c>
    </row>
    <row r="25" spans="1:3" x14ac:dyDescent="0.2">
      <c r="A25" s="25" t="s">
        <v>112</v>
      </c>
      <c r="B25" s="27" t="s">
        <v>82</v>
      </c>
      <c r="C25" s="50">
        <v>43831</v>
      </c>
    </row>
    <row r="26" spans="1:3" x14ac:dyDescent="0.2">
      <c r="A26" s="25" t="s">
        <v>113</v>
      </c>
      <c r="B26" s="28" t="s">
        <v>114</v>
      </c>
      <c r="C26" s="50">
        <v>-8417</v>
      </c>
    </row>
    <row r="27" spans="1:3" x14ac:dyDescent="0.2">
      <c r="A27" s="25" t="s">
        <v>115</v>
      </c>
      <c r="B27" s="27" t="s">
        <v>116</v>
      </c>
      <c r="C27" s="50">
        <v>15109</v>
      </c>
    </row>
    <row r="28" spans="1:3" x14ac:dyDescent="0.2">
      <c r="A28" s="26" t="s">
        <v>117</v>
      </c>
      <c r="B28" s="29" t="s">
        <v>118</v>
      </c>
      <c r="C28" s="50">
        <v>0</v>
      </c>
    </row>
    <row r="29" spans="1:3" x14ac:dyDescent="0.2">
      <c r="A29" s="25" t="s">
        <v>119</v>
      </c>
      <c r="B29" s="27" t="s">
        <v>83</v>
      </c>
      <c r="C29" s="50">
        <f>+C9-C10+C12-C13+C14+C15+C16+C17+C18+C19+C20+C21+C22-C23-C24-C25+C26</f>
        <v>15109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E41"/>
  <sheetViews>
    <sheetView workbookViewId="0">
      <selection activeCell="A4" sqref="A4:C4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77</v>
      </c>
      <c r="B1" s="56"/>
      <c r="C1" s="56"/>
      <c r="D1" s="56"/>
      <c r="E1" s="56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159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50">
        <f>+C9-C10</f>
        <v>130323</v>
      </c>
    </row>
    <row r="9" spans="1:5" x14ac:dyDescent="0.2">
      <c r="A9" s="26"/>
      <c r="B9" s="27" t="s">
        <v>86</v>
      </c>
      <c r="C9" s="50">
        <v>356428</v>
      </c>
    </row>
    <row r="10" spans="1:5" x14ac:dyDescent="0.2">
      <c r="A10" s="26"/>
      <c r="B10" s="27" t="s">
        <v>87</v>
      </c>
      <c r="C10" s="50">
        <v>226105</v>
      </c>
    </row>
    <row r="11" spans="1:5" x14ac:dyDescent="0.2">
      <c r="A11" s="25" t="s">
        <v>88</v>
      </c>
      <c r="B11" s="27" t="s">
        <v>89</v>
      </c>
      <c r="C11" s="50">
        <f>+C12-C13</f>
        <v>225713</v>
      </c>
    </row>
    <row r="12" spans="1:5" x14ac:dyDescent="0.2">
      <c r="A12" s="25"/>
      <c r="B12" s="27" t="s">
        <v>169</v>
      </c>
      <c r="C12" s="50">
        <v>240231</v>
      </c>
    </row>
    <row r="13" spans="1:5" x14ac:dyDescent="0.2">
      <c r="A13" s="26"/>
      <c r="B13" s="27" t="s">
        <v>90</v>
      </c>
      <c r="C13" s="50">
        <v>14518</v>
      </c>
    </row>
    <row r="14" spans="1:5" ht="25.5" x14ac:dyDescent="0.2">
      <c r="A14" s="25" t="s">
        <v>91</v>
      </c>
      <c r="B14" s="28" t="s">
        <v>92</v>
      </c>
      <c r="C14" s="50">
        <v>0</v>
      </c>
    </row>
    <row r="15" spans="1:5" ht="25.5" x14ac:dyDescent="0.2">
      <c r="A15" s="25" t="s">
        <v>93</v>
      </c>
      <c r="B15" s="28" t="s">
        <v>94</v>
      </c>
      <c r="C15" s="50">
        <v>0</v>
      </c>
    </row>
    <row r="16" spans="1:5" ht="12" customHeight="1" x14ac:dyDescent="0.2">
      <c r="A16" s="25" t="s">
        <v>95</v>
      </c>
      <c r="B16" s="28" t="s">
        <v>96</v>
      </c>
      <c r="C16" s="50">
        <v>0</v>
      </c>
    </row>
    <row r="17" spans="1:3" x14ac:dyDescent="0.2">
      <c r="A17" s="25" t="s">
        <v>97</v>
      </c>
      <c r="B17" s="28" t="s">
        <v>98</v>
      </c>
      <c r="C17" s="50">
        <v>0</v>
      </c>
    </row>
    <row r="18" spans="1:3" x14ac:dyDescent="0.2">
      <c r="A18" s="25" t="s">
        <v>99</v>
      </c>
      <c r="B18" s="28" t="s">
        <v>100</v>
      </c>
      <c r="C18" s="50">
        <v>0</v>
      </c>
    </row>
    <row r="19" spans="1:3" x14ac:dyDescent="0.2">
      <c r="A19" s="25" t="s">
        <v>101</v>
      </c>
      <c r="B19" s="27" t="s">
        <v>102</v>
      </c>
      <c r="C19" s="50">
        <v>-116663</v>
      </c>
    </row>
    <row r="20" spans="1:3" x14ac:dyDescent="0.2">
      <c r="A20" s="25" t="s">
        <v>103</v>
      </c>
      <c r="B20" s="27" t="s">
        <v>104</v>
      </c>
      <c r="C20" s="50">
        <v>0</v>
      </c>
    </row>
    <row r="21" spans="1:3" x14ac:dyDescent="0.2">
      <c r="A21" s="25" t="s">
        <v>105</v>
      </c>
      <c r="B21" s="27" t="s">
        <v>81</v>
      </c>
      <c r="C21" s="50">
        <v>2936</v>
      </c>
    </row>
    <row r="22" spans="1:3" x14ac:dyDescent="0.2">
      <c r="A22" s="25" t="s">
        <v>106</v>
      </c>
      <c r="B22" s="28" t="s">
        <v>107</v>
      </c>
      <c r="C22" s="50">
        <v>-17402</v>
      </c>
    </row>
    <row r="23" spans="1:3" x14ac:dyDescent="0.2">
      <c r="A23" s="25" t="s">
        <v>108</v>
      </c>
      <c r="B23" s="28" t="s">
        <v>109</v>
      </c>
      <c r="C23" s="50">
        <v>165268</v>
      </c>
    </row>
    <row r="24" spans="1:3" x14ac:dyDescent="0.2">
      <c r="A24" s="25" t="s">
        <v>110</v>
      </c>
      <c r="B24" s="27" t="s">
        <v>111</v>
      </c>
      <c r="C24" s="50">
        <v>41349</v>
      </c>
    </row>
    <row r="25" spans="1:3" x14ac:dyDescent="0.2">
      <c r="A25" s="25" t="s">
        <v>112</v>
      </c>
      <c r="B25" s="27" t="s">
        <v>82</v>
      </c>
      <c r="C25" s="50">
        <v>186130</v>
      </c>
    </row>
    <row r="26" spans="1:3" x14ac:dyDescent="0.2">
      <c r="A26" s="25" t="s">
        <v>113</v>
      </c>
      <c r="B26" s="28" t="s">
        <v>114</v>
      </c>
      <c r="C26" s="50">
        <f>658400-482935</f>
        <v>175465</v>
      </c>
    </row>
    <row r="27" spans="1:3" x14ac:dyDescent="0.2">
      <c r="A27" s="25" t="s">
        <v>115</v>
      </c>
      <c r="B27" s="27" t="s">
        <v>116</v>
      </c>
      <c r="C27" s="50">
        <v>7625</v>
      </c>
    </row>
    <row r="28" spans="1:3" x14ac:dyDescent="0.2">
      <c r="A28" s="26" t="s">
        <v>117</v>
      </c>
      <c r="B28" s="29" t="s">
        <v>118</v>
      </c>
      <c r="C28" s="50">
        <v>0</v>
      </c>
    </row>
    <row r="29" spans="1:3" x14ac:dyDescent="0.2">
      <c r="A29" s="25" t="s">
        <v>119</v>
      </c>
      <c r="B29" s="27" t="s">
        <v>83</v>
      </c>
      <c r="C29" s="50">
        <f>+C9-C10+C12-C13+C14+C15+C16+C17+C18+C19+C20+C21+C22-C23-C24-C25+C26</f>
        <v>7625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E41"/>
  <sheetViews>
    <sheetView workbookViewId="0">
      <selection activeCell="A4" sqref="A4:C4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77</v>
      </c>
      <c r="B1" s="56"/>
      <c r="C1" s="56"/>
      <c r="D1" s="56"/>
      <c r="E1" s="56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157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50">
        <v>93888</v>
      </c>
    </row>
    <row r="9" spans="1:5" x14ac:dyDescent="0.2">
      <c r="A9" s="26"/>
      <c r="B9" s="27" t="s">
        <v>86</v>
      </c>
      <c r="C9" s="50">
        <v>254380</v>
      </c>
    </row>
    <row r="10" spans="1:5" x14ac:dyDescent="0.2">
      <c r="A10" s="26"/>
      <c r="B10" s="27" t="s">
        <v>87</v>
      </c>
      <c r="C10" s="50">
        <v>160492</v>
      </c>
    </row>
    <row r="11" spans="1:5" x14ac:dyDescent="0.2">
      <c r="A11" s="25" t="s">
        <v>88</v>
      </c>
      <c r="B11" s="27" t="s">
        <v>89</v>
      </c>
      <c r="C11" s="50">
        <v>159888</v>
      </c>
    </row>
    <row r="12" spans="1:5" x14ac:dyDescent="0.2">
      <c r="A12" s="25"/>
      <c r="B12" s="27" t="s">
        <v>169</v>
      </c>
      <c r="C12" s="50">
        <v>169958</v>
      </c>
    </row>
    <row r="13" spans="1:5" x14ac:dyDescent="0.2">
      <c r="A13" s="26"/>
      <c r="B13" s="27" t="s">
        <v>90</v>
      </c>
      <c r="C13" s="50">
        <v>10070</v>
      </c>
    </row>
    <row r="14" spans="1:5" ht="25.5" x14ac:dyDescent="0.2">
      <c r="A14" s="25" t="s">
        <v>91</v>
      </c>
      <c r="B14" s="28" t="s">
        <v>92</v>
      </c>
      <c r="C14" s="50">
        <v>0</v>
      </c>
    </row>
    <row r="15" spans="1:5" ht="25.5" x14ac:dyDescent="0.2">
      <c r="A15" s="25" t="s">
        <v>93</v>
      </c>
      <c r="B15" s="28" t="s">
        <v>94</v>
      </c>
      <c r="C15" s="50">
        <v>0</v>
      </c>
    </row>
    <row r="16" spans="1:5" ht="12" customHeight="1" x14ac:dyDescent="0.2">
      <c r="A16" s="25" t="s">
        <v>95</v>
      </c>
      <c r="B16" s="28" t="s">
        <v>96</v>
      </c>
      <c r="C16" s="50">
        <v>0</v>
      </c>
    </row>
    <row r="17" spans="1:3" x14ac:dyDescent="0.2">
      <c r="A17" s="25" t="s">
        <v>97</v>
      </c>
      <c r="B17" s="28" t="s">
        <v>98</v>
      </c>
      <c r="C17" s="50">
        <v>0</v>
      </c>
    </row>
    <row r="18" spans="1:3" x14ac:dyDescent="0.2">
      <c r="A18" s="25" t="s">
        <v>99</v>
      </c>
      <c r="B18" s="28" t="s">
        <v>100</v>
      </c>
      <c r="C18" s="50">
        <v>0</v>
      </c>
    </row>
    <row r="19" spans="1:3" x14ac:dyDescent="0.2">
      <c r="A19" s="25" t="s">
        <v>101</v>
      </c>
      <c r="B19" s="27" t="s">
        <v>102</v>
      </c>
      <c r="C19" s="50">
        <v>-150448</v>
      </c>
    </row>
    <row r="20" spans="1:3" x14ac:dyDescent="0.2">
      <c r="A20" s="25" t="s">
        <v>103</v>
      </c>
      <c r="B20" s="27" t="s">
        <v>104</v>
      </c>
      <c r="C20" s="50">
        <v>0</v>
      </c>
    </row>
    <row r="21" spans="1:3" x14ac:dyDescent="0.2">
      <c r="A21" s="25" t="s">
        <v>105</v>
      </c>
      <c r="B21" s="27" t="s">
        <v>81</v>
      </c>
      <c r="C21" s="51">
        <v>815</v>
      </c>
    </row>
    <row r="22" spans="1:3" x14ac:dyDescent="0.2">
      <c r="A22" s="25" t="s">
        <v>106</v>
      </c>
      <c r="B22" s="28" t="s">
        <v>107</v>
      </c>
      <c r="C22" s="50">
        <v>-10320</v>
      </c>
    </row>
    <row r="23" spans="1:3" x14ac:dyDescent="0.2">
      <c r="A23" s="25" t="s">
        <v>108</v>
      </c>
      <c r="B23" s="28" t="s">
        <v>109</v>
      </c>
      <c r="C23" s="50">
        <v>125429</v>
      </c>
    </row>
    <row r="24" spans="1:3" x14ac:dyDescent="0.2">
      <c r="A24" s="25" t="s">
        <v>110</v>
      </c>
      <c r="B24" s="27" t="s">
        <v>111</v>
      </c>
      <c r="C24" s="50">
        <v>30892</v>
      </c>
    </row>
    <row r="25" spans="1:3" x14ac:dyDescent="0.2">
      <c r="A25" s="25" t="s">
        <v>112</v>
      </c>
      <c r="B25" s="27" t="s">
        <v>82</v>
      </c>
      <c r="C25" s="50">
        <v>131370</v>
      </c>
    </row>
    <row r="26" spans="1:3" x14ac:dyDescent="0.2">
      <c r="A26" s="25" t="s">
        <v>113</v>
      </c>
      <c r="B26" s="28" t="s">
        <v>114</v>
      </c>
      <c r="C26" s="50">
        <v>187317</v>
      </c>
    </row>
    <row r="27" spans="1:3" x14ac:dyDescent="0.2">
      <c r="A27" s="25" t="s">
        <v>115</v>
      </c>
      <c r="B27" s="27" t="s">
        <v>116</v>
      </c>
      <c r="C27" s="50">
        <v>-6551</v>
      </c>
    </row>
    <row r="28" spans="1:3" x14ac:dyDescent="0.2">
      <c r="A28" s="26" t="s">
        <v>117</v>
      </c>
      <c r="B28" s="29" t="s">
        <v>118</v>
      </c>
      <c r="C28" s="50">
        <v>0</v>
      </c>
    </row>
    <row r="29" spans="1:3" x14ac:dyDescent="0.2">
      <c r="A29" s="25" t="s">
        <v>119</v>
      </c>
      <c r="B29" s="27" t="s">
        <v>83</v>
      </c>
      <c r="C29" s="50">
        <f>+C9-C10+C12-C13+C14+C15+C16+C17+C18+C19+C20+C21+C22-C23-C24-C25+C26</f>
        <v>-6551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41"/>
  <sheetViews>
    <sheetView workbookViewId="0">
      <selection activeCell="B12" sqref="B12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77</v>
      </c>
      <c r="B1" s="56"/>
      <c r="C1" s="56"/>
      <c r="D1" s="56"/>
      <c r="E1" s="56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154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50">
        <v>57847</v>
      </c>
    </row>
    <row r="9" spans="1:5" x14ac:dyDescent="0.2">
      <c r="A9" s="26"/>
      <c r="B9" s="27" t="s">
        <v>86</v>
      </c>
      <c r="C9" s="50">
        <v>157585</v>
      </c>
    </row>
    <row r="10" spans="1:5" x14ac:dyDescent="0.2">
      <c r="A10" s="26"/>
      <c r="B10" s="27" t="s">
        <v>87</v>
      </c>
      <c r="C10" s="50">
        <v>99738</v>
      </c>
    </row>
    <row r="11" spans="1:5" x14ac:dyDescent="0.2">
      <c r="A11" s="25" t="s">
        <v>88</v>
      </c>
      <c r="B11" s="27" t="s">
        <v>89</v>
      </c>
      <c r="C11" s="50">
        <v>88384</v>
      </c>
    </row>
    <row r="12" spans="1:5" x14ac:dyDescent="0.2">
      <c r="A12" s="25"/>
      <c r="B12" s="27" t="s">
        <v>169</v>
      </c>
      <c r="C12" s="50">
        <v>95232</v>
      </c>
    </row>
    <row r="13" spans="1:5" x14ac:dyDescent="0.2">
      <c r="A13" s="26"/>
      <c r="B13" s="27" t="s">
        <v>90</v>
      </c>
      <c r="C13" s="50">
        <v>6848</v>
      </c>
    </row>
    <row r="14" spans="1:5" ht="25.5" x14ac:dyDescent="0.2">
      <c r="A14" s="25" t="s">
        <v>91</v>
      </c>
      <c r="B14" s="28" t="s">
        <v>92</v>
      </c>
      <c r="C14" s="50">
        <v>0</v>
      </c>
    </row>
    <row r="15" spans="1:5" ht="25.5" x14ac:dyDescent="0.2">
      <c r="A15" s="25" t="s">
        <v>93</v>
      </c>
      <c r="B15" s="28" t="s">
        <v>94</v>
      </c>
      <c r="C15" s="50">
        <v>0</v>
      </c>
    </row>
    <row r="16" spans="1:5" ht="12" customHeight="1" x14ac:dyDescent="0.2">
      <c r="A16" s="25" t="s">
        <v>95</v>
      </c>
      <c r="B16" s="28" t="s">
        <v>96</v>
      </c>
      <c r="C16" s="50">
        <v>0</v>
      </c>
    </row>
    <row r="17" spans="1:3" x14ac:dyDescent="0.2">
      <c r="A17" s="25" t="s">
        <v>97</v>
      </c>
      <c r="B17" s="28" t="s">
        <v>98</v>
      </c>
      <c r="C17" s="50">
        <v>0</v>
      </c>
    </row>
    <row r="18" spans="1:3" x14ac:dyDescent="0.2">
      <c r="A18" s="25" t="s">
        <v>99</v>
      </c>
      <c r="B18" s="28" t="s">
        <v>100</v>
      </c>
      <c r="C18" s="50">
        <v>0</v>
      </c>
    </row>
    <row r="19" spans="1:3" x14ac:dyDescent="0.2">
      <c r="A19" s="25" t="s">
        <v>101</v>
      </c>
      <c r="B19" s="27" t="s">
        <v>102</v>
      </c>
      <c r="C19" s="50">
        <v>-170031</v>
      </c>
    </row>
    <row r="20" spans="1:3" x14ac:dyDescent="0.2">
      <c r="A20" s="25" t="s">
        <v>103</v>
      </c>
      <c r="B20" s="27" t="s">
        <v>104</v>
      </c>
      <c r="C20" s="50">
        <v>0</v>
      </c>
    </row>
    <row r="21" spans="1:3" x14ac:dyDescent="0.2">
      <c r="A21" s="25" t="s">
        <v>105</v>
      </c>
      <c r="B21" s="27" t="s">
        <v>81</v>
      </c>
      <c r="C21" s="51">
        <v>382</v>
      </c>
    </row>
    <row r="22" spans="1:3" x14ac:dyDescent="0.2">
      <c r="A22" s="25" t="s">
        <v>106</v>
      </c>
      <c r="B22" s="28" t="s">
        <v>107</v>
      </c>
      <c r="C22" s="50">
        <v>-3981</v>
      </c>
    </row>
    <row r="23" spans="1:3" x14ac:dyDescent="0.2">
      <c r="A23" s="25" t="s">
        <v>108</v>
      </c>
      <c r="B23" s="28" t="s">
        <v>109</v>
      </c>
      <c r="C23" s="50">
        <v>83274</v>
      </c>
    </row>
    <row r="24" spans="1:3" x14ac:dyDescent="0.2">
      <c r="A24" s="25" t="s">
        <v>110</v>
      </c>
      <c r="B24" s="27" t="s">
        <v>111</v>
      </c>
      <c r="C24" s="50">
        <v>20346</v>
      </c>
    </row>
    <row r="25" spans="1:3" x14ac:dyDescent="0.2">
      <c r="A25" s="25" t="s">
        <v>112</v>
      </c>
      <c r="B25" s="27" t="s">
        <v>82</v>
      </c>
      <c r="C25" s="50">
        <v>85417</v>
      </c>
    </row>
    <row r="26" spans="1:3" x14ac:dyDescent="0.2">
      <c r="A26" s="25" t="s">
        <v>113</v>
      </c>
      <c r="B26" s="28" t="s">
        <v>114</v>
      </c>
      <c r="C26" s="50">
        <v>192318</v>
      </c>
    </row>
    <row r="27" spans="1:3" x14ac:dyDescent="0.2">
      <c r="A27" s="25" t="s">
        <v>115</v>
      </c>
      <c r="B27" s="27" t="s">
        <v>116</v>
      </c>
      <c r="C27" s="50">
        <v>-24118</v>
      </c>
    </row>
    <row r="28" spans="1:3" x14ac:dyDescent="0.2">
      <c r="A28" s="26" t="s">
        <v>117</v>
      </c>
      <c r="B28" s="29" t="s">
        <v>118</v>
      </c>
      <c r="C28" s="50">
        <v>0</v>
      </c>
    </row>
    <row r="29" spans="1:3" x14ac:dyDescent="0.2">
      <c r="A29" s="25" t="s">
        <v>119</v>
      </c>
      <c r="B29" s="27" t="s">
        <v>83</v>
      </c>
      <c r="C29" s="50">
        <f>+C9-C10+C12-C13+C14+C15+C16+C17+C18+C19+C20+C21+C22-C23-C24-C25+C26</f>
        <v>-24118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E41"/>
  <sheetViews>
    <sheetView workbookViewId="0">
      <selection activeCell="A4" sqref="A4:C4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77</v>
      </c>
      <c r="B1" s="56"/>
      <c r="C1" s="56"/>
      <c r="D1" s="56"/>
      <c r="E1" s="56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152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50">
        <v>26847</v>
      </c>
    </row>
    <row r="9" spans="1:5" x14ac:dyDescent="0.2">
      <c r="A9" s="26"/>
      <c r="B9" s="27" t="s">
        <v>86</v>
      </c>
      <c r="C9" s="50">
        <v>72924</v>
      </c>
    </row>
    <row r="10" spans="1:5" x14ac:dyDescent="0.2">
      <c r="A10" s="26"/>
      <c r="B10" s="27" t="s">
        <v>87</v>
      </c>
      <c r="C10" s="50">
        <v>46077</v>
      </c>
    </row>
    <row r="11" spans="1:5" x14ac:dyDescent="0.2">
      <c r="A11" s="25" t="s">
        <v>88</v>
      </c>
      <c r="B11" s="27" t="s">
        <v>89</v>
      </c>
      <c r="C11" s="50">
        <v>76896</v>
      </c>
    </row>
    <row r="12" spans="1:5" x14ac:dyDescent="0.2">
      <c r="A12" s="25"/>
      <c r="B12" s="27" t="s">
        <v>169</v>
      </c>
      <c r="C12" s="50">
        <v>79400</v>
      </c>
    </row>
    <row r="13" spans="1:5" x14ac:dyDescent="0.2">
      <c r="A13" s="26"/>
      <c r="B13" s="27" t="s">
        <v>90</v>
      </c>
      <c r="C13" s="50">
        <v>2504</v>
      </c>
    </row>
    <row r="14" spans="1:5" ht="25.5" x14ac:dyDescent="0.2">
      <c r="A14" s="25" t="s">
        <v>91</v>
      </c>
      <c r="B14" s="28" t="s">
        <v>92</v>
      </c>
      <c r="C14" s="50">
        <v>0</v>
      </c>
    </row>
    <row r="15" spans="1:5" ht="25.5" x14ac:dyDescent="0.2">
      <c r="A15" s="25" t="s">
        <v>93</v>
      </c>
      <c r="B15" s="28" t="s">
        <v>94</v>
      </c>
      <c r="C15" s="50">
        <v>0</v>
      </c>
    </row>
    <row r="16" spans="1:5" ht="12" customHeight="1" x14ac:dyDescent="0.2">
      <c r="A16" s="25" t="s">
        <v>95</v>
      </c>
      <c r="B16" s="28" t="s">
        <v>96</v>
      </c>
      <c r="C16" s="50">
        <v>0</v>
      </c>
    </row>
    <row r="17" spans="1:3" x14ac:dyDescent="0.2">
      <c r="A17" s="25" t="s">
        <v>97</v>
      </c>
      <c r="B17" s="28" t="s">
        <v>98</v>
      </c>
      <c r="C17" s="50">
        <v>0</v>
      </c>
    </row>
    <row r="18" spans="1:3" x14ac:dyDescent="0.2">
      <c r="A18" s="25" t="s">
        <v>99</v>
      </c>
      <c r="B18" s="28" t="s">
        <v>100</v>
      </c>
      <c r="C18" s="50">
        <v>0</v>
      </c>
    </row>
    <row r="19" spans="1:3" x14ac:dyDescent="0.2">
      <c r="A19" s="25" t="s">
        <v>101</v>
      </c>
      <c r="B19" s="27" t="s">
        <v>102</v>
      </c>
      <c r="C19" s="50">
        <v>-104195</v>
      </c>
    </row>
    <row r="20" spans="1:3" x14ac:dyDescent="0.2">
      <c r="A20" s="25" t="s">
        <v>103</v>
      </c>
      <c r="B20" s="27" t="s">
        <v>104</v>
      </c>
      <c r="C20" s="50">
        <v>0</v>
      </c>
    </row>
    <row r="21" spans="1:3" x14ac:dyDescent="0.2">
      <c r="A21" s="25" t="s">
        <v>105</v>
      </c>
      <c r="B21" s="27" t="s">
        <v>81</v>
      </c>
      <c r="C21" s="51">
        <v>291</v>
      </c>
    </row>
    <row r="22" spans="1:3" x14ac:dyDescent="0.2">
      <c r="A22" s="25" t="s">
        <v>106</v>
      </c>
      <c r="B22" s="28" t="s">
        <v>107</v>
      </c>
      <c r="C22" s="50">
        <v>-3230</v>
      </c>
    </row>
    <row r="23" spans="1:3" x14ac:dyDescent="0.2">
      <c r="A23" s="25" t="s">
        <v>108</v>
      </c>
      <c r="B23" s="28" t="s">
        <v>109</v>
      </c>
      <c r="C23" s="50">
        <v>38429</v>
      </c>
    </row>
    <row r="24" spans="1:3" x14ac:dyDescent="0.2">
      <c r="A24" s="25" t="s">
        <v>110</v>
      </c>
      <c r="B24" s="27" t="s">
        <v>111</v>
      </c>
      <c r="C24" s="50">
        <v>10111</v>
      </c>
    </row>
    <row r="25" spans="1:3" x14ac:dyDescent="0.2">
      <c r="A25" s="25" t="s">
        <v>112</v>
      </c>
      <c r="B25" s="27" t="s">
        <v>82</v>
      </c>
      <c r="C25" s="50">
        <v>37288</v>
      </c>
    </row>
    <row r="26" spans="1:3" x14ac:dyDescent="0.2">
      <c r="A26" s="25" t="s">
        <v>113</v>
      </c>
      <c r="B26" s="28" t="s">
        <v>114</v>
      </c>
      <c r="C26" s="50">
        <v>117245</v>
      </c>
    </row>
    <row r="27" spans="1:3" x14ac:dyDescent="0.2">
      <c r="A27" s="25" t="s">
        <v>115</v>
      </c>
      <c r="B27" s="27" t="s">
        <v>116</v>
      </c>
      <c r="C27" s="50">
        <v>28026</v>
      </c>
    </row>
    <row r="28" spans="1:3" x14ac:dyDescent="0.2">
      <c r="A28" s="26" t="s">
        <v>117</v>
      </c>
      <c r="B28" s="29" t="s">
        <v>118</v>
      </c>
      <c r="C28" s="50">
        <v>0</v>
      </c>
    </row>
    <row r="29" spans="1:3" x14ac:dyDescent="0.2">
      <c r="A29" s="25" t="s">
        <v>119</v>
      </c>
      <c r="B29" s="27" t="s">
        <v>83</v>
      </c>
      <c r="C29" s="50">
        <f>+C9-C10+C12-C13+C14+C15+C16+C17+C18+C19+C20+C21+C22-C23-C24-C25+C26</f>
        <v>28026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E41"/>
  <sheetViews>
    <sheetView workbookViewId="0">
      <selection activeCell="B12" sqref="B12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77</v>
      </c>
      <c r="B1" s="56"/>
      <c r="C1" s="56"/>
      <c r="D1" s="56"/>
      <c r="E1" s="56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151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50">
        <v>77461</v>
      </c>
    </row>
    <row r="9" spans="1:5" x14ac:dyDescent="0.2">
      <c r="A9" s="26"/>
      <c r="B9" s="27" t="s">
        <v>86</v>
      </c>
      <c r="C9" s="50">
        <v>247810</v>
      </c>
    </row>
    <row r="10" spans="1:5" x14ac:dyDescent="0.2">
      <c r="A10" s="26"/>
      <c r="B10" s="27" t="s">
        <v>87</v>
      </c>
      <c r="C10" s="50">
        <v>170349</v>
      </c>
    </row>
    <row r="11" spans="1:5" x14ac:dyDescent="0.2">
      <c r="A11" s="25" t="s">
        <v>88</v>
      </c>
      <c r="B11" s="27" t="s">
        <v>89</v>
      </c>
      <c r="C11" s="50">
        <v>75123</v>
      </c>
    </row>
    <row r="12" spans="1:5" x14ac:dyDescent="0.2">
      <c r="A12" s="25"/>
      <c r="B12" s="27" t="s">
        <v>169</v>
      </c>
      <c r="C12" s="50">
        <v>86227</v>
      </c>
    </row>
    <row r="13" spans="1:5" x14ac:dyDescent="0.2">
      <c r="A13" s="26"/>
      <c r="B13" s="27" t="s">
        <v>90</v>
      </c>
      <c r="C13" s="50">
        <v>11104</v>
      </c>
    </row>
    <row r="14" spans="1:5" ht="25.5" x14ac:dyDescent="0.2">
      <c r="A14" s="25" t="s">
        <v>91</v>
      </c>
      <c r="B14" s="28" t="s">
        <v>92</v>
      </c>
      <c r="C14" s="50">
        <v>0</v>
      </c>
    </row>
    <row r="15" spans="1:5" ht="25.5" x14ac:dyDescent="0.2">
      <c r="A15" s="25" t="s">
        <v>93</v>
      </c>
      <c r="B15" s="28" t="s">
        <v>94</v>
      </c>
      <c r="C15" s="50">
        <v>0</v>
      </c>
    </row>
    <row r="16" spans="1:5" ht="12" customHeight="1" x14ac:dyDescent="0.2">
      <c r="A16" s="25" t="s">
        <v>95</v>
      </c>
      <c r="B16" s="28" t="s">
        <v>96</v>
      </c>
      <c r="C16" s="50">
        <v>0</v>
      </c>
    </row>
    <row r="17" spans="1:3" x14ac:dyDescent="0.2">
      <c r="A17" s="25" t="s">
        <v>97</v>
      </c>
      <c r="B17" s="28" t="s">
        <v>98</v>
      </c>
      <c r="C17" s="50">
        <v>0</v>
      </c>
    </row>
    <row r="18" spans="1:3" x14ac:dyDescent="0.2">
      <c r="A18" s="25" t="s">
        <v>99</v>
      </c>
      <c r="B18" s="28" t="s">
        <v>100</v>
      </c>
      <c r="C18" s="50">
        <v>0</v>
      </c>
    </row>
    <row r="19" spans="1:3" x14ac:dyDescent="0.2">
      <c r="A19" s="25" t="s">
        <v>101</v>
      </c>
      <c r="B19" s="27" t="s">
        <v>102</v>
      </c>
      <c r="C19" s="50">
        <v>27829</v>
      </c>
    </row>
    <row r="20" spans="1:3" x14ac:dyDescent="0.2">
      <c r="A20" s="25" t="s">
        <v>103</v>
      </c>
      <c r="B20" s="27" t="s">
        <v>104</v>
      </c>
      <c r="C20" s="50">
        <v>0</v>
      </c>
    </row>
    <row r="21" spans="1:3" x14ac:dyDescent="0.2">
      <c r="A21" s="25" t="s">
        <v>105</v>
      </c>
      <c r="B21" s="27" t="s">
        <v>81</v>
      </c>
      <c r="C21" s="51">
        <v>836</v>
      </c>
    </row>
    <row r="22" spans="1:3" x14ac:dyDescent="0.2">
      <c r="A22" s="25" t="s">
        <v>106</v>
      </c>
      <c r="B22" s="28" t="s">
        <v>107</v>
      </c>
      <c r="C22" s="50">
        <v>3534</v>
      </c>
    </row>
    <row r="23" spans="1:3" x14ac:dyDescent="0.2">
      <c r="A23" s="25" t="s">
        <v>108</v>
      </c>
      <c r="B23" s="28" t="s">
        <v>109</v>
      </c>
      <c r="C23" s="50">
        <v>136550</v>
      </c>
    </row>
    <row r="24" spans="1:3" x14ac:dyDescent="0.2">
      <c r="A24" s="25" t="s">
        <v>110</v>
      </c>
      <c r="B24" s="27" t="s">
        <v>111</v>
      </c>
      <c r="C24" s="50">
        <v>40015</v>
      </c>
    </row>
    <row r="25" spans="1:3" x14ac:dyDescent="0.2">
      <c r="A25" s="25" t="s">
        <v>112</v>
      </c>
      <c r="B25" s="27" t="s">
        <v>82</v>
      </c>
      <c r="C25" s="50">
        <v>150854</v>
      </c>
    </row>
    <row r="26" spans="1:3" x14ac:dyDescent="0.2">
      <c r="A26" s="25" t="s">
        <v>113</v>
      </c>
      <c r="B26" s="28" t="s">
        <v>114</v>
      </c>
      <c r="C26" s="50">
        <v>44858</v>
      </c>
    </row>
    <row r="27" spans="1:3" x14ac:dyDescent="0.2">
      <c r="A27" s="25" t="s">
        <v>115</v>
      </c>
      <c r="B27" s="27" t="s">
        <v>116</v>
      </c>
      <c r="C27" s="50">
        <v>-97778</v>
      </c>
    </row>
    <row r="28" spans="1:3" x14ac:dyDescent="0.2">
      <c r="A28" s="26" t="s">
        <v>117</v>
      </c>
      <c r="B28" s="29" t="s">
        <v>118</v>
      </c>
      <c r="C28" s="50">
        <v>0</v>
      </c>
    </row>
    <row r="29" spans="1:3" x14ac:dyDescent="0.2">
      <c r="A29" s="25" t="s">
        <v>119</v>
      </c>
      <c r="B29" s="27" t="s">
        <v>83</v>
      </c>
      <c r="C29" s="50">
        <v>-97778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E41"/>
  <sheetViews>
    <sheetView workbookViewId="0">
      <selection activeCell="A4" sqref="A4:C4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77</v>
      </c>
      <c r="B1" s="56"/>
      <c r="C1" s="56"/>
      <c r="D1" s="56"/>
      <c r="E1" s="56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149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50">
        <v>57898</v>
      </c>
    </row>
    <row r="9" spans="1:5" x14ac:dyDescent="0.2">
      <c r="A9" s="26"/>
      <c r="B9" s="27" t="s">
        <v>86</v>
      </c>
      <c r="C9" s="50">
        <v>181709</v>
      </c>
    </row>
    <row r="10" spans="1:5" x14ac:dyDescent="0.2">
      <c r="A10" s="26"/>
      <c r="B10" s="27" t="s">
        <v>87</v>
      </c>
      <c r="C10" s="50">
        <v>123811</v>
      </c>
    </row>
    <row r="11" spans="1:5" x14ac:dyDescent="0.2">
      <c r="A11" s="25" t="s">
        <v>88</v>
      </c>
      <c r="B11" s="27" t="s">
        <v>89</v>
      </c>
      <c r="C11" s="50">
        <v>67456</v>
      </c>
    </row>
    <row r="12" spans="1:5" x14ac:dyDescent="0.2">
      <c r="A12" s="25"/>
      <c r="B12" s="27" t="s">
        <v>169</v>
      </c>
      <c r="C12" s="50">
        <v>74794</v>
      </c>
    </row>
    <row r="13" spans="1:5" x14ac:dyDescent="0.2">
      <c r="A13" s="26"/>
      <c r="B13" s="27" t="s">
        <v>90</v>
      </c>
      <c r="C13" s="50">
        <v>7338</v>
      </c>
    </row>
    <row r="14" spans="1:5" ht="25.5" x14ac:dyDescent="0.2">
      <c r="A14" s="25" t="s">
        <v>91</v>
      </c>
      <c r="B14" s="28" t="s">
        <v>92</v>
      </c>
      <c r="C14" s="50">
        <v>0</v>
      </c>
    </row>
    <row r="15" spans="1:5" ht="25.5" x14ac:dyDescent="0.2">
      <c r="A15" s="25" t="s">
        <v>93</v>
      </c>
      <c r="B15" s="28" t="s">
        <v>94</v>
      </c>
      <c r="C15" s="50">
        <v>0</v>
      </c>
    </row>
    <row r="16" spans="1:5" ht="12" customHeight="1" x14ac:dyDescent="0.2">
      <c r="A16" s="25" t="s">
        <v>95</v>
      </c>
      <c r="B16" s="28" t="s">
        <v>96</v>
      </c>
      <c r="C16" s="50">
        <v>0</v>
      </c>
    </row>
    <row r="17" spans="1:3" x14ac:dyDescent="0.2">
      <c r="A17" s="25" t="s">
        <v>97</v>
      </c>
      <c r="B17" s="28" t="s">
        <v>98</v>
      </c>
      <c r="C17" s="50">
        <v>0</v>
      </c>
    </row>
    <row r="18" spans="1:3" x14ac:dyDescent="0.2">
      <c r="A18" s="25" t="s">
        <v>99</v>
      </c>
      <c r="B18" s="28" t="s">
        <v>100</v>
      </c>
      <c r="C18" s="50">
        <v>0</v>
      </c>
    </row>
    <row r="19" spans="1:3" x14ac:dyDescent="0.2">
      <c r="A19" s="25" t="s">
        <v>101</v>
      </c>
      <c r="B19" s="27" t="s">
        <v>102</v>
      </c>
      <c r="C19" s="50">
        <v>75934</v>
      </c>
    </row>
    <row r="20" spans="1:3" x14ac:dyDescent="0.2">
      <c r="A20" s="25" t="s">
        <v>103</v>
      </c>
      <c r="B20" s="27" t="s">
        <v>104</v>
      </c>
      <c r="C20" s="50">
        <v>0</v>
      </c>
    </row>
    <row r="21" spans="1:3" x14ac:dyDescent="0.2">
      <c r="A21" s="25" t="s">
        <v>105</v>
      </c>
      <c r="B21" s="27" t="s">
        <v>81</v>
      </c>
      <c r="C21" s="51">
        <v>652</v>
      </c>
    </row>
    <row r="22" spans="1:3" x14ac:dyDescent="0.2">
      <c r="A22" s="25" t="s">
        <v>106</v>
      </c>
      <c r="B22" s="28" t="s">
        <v>107</v>
      </c>
      <c r="C22" s="50">
        <v>4636</v>
      </c>
    </row>
    <row r="23" spans="1:3" x14ac:dyDescent="0.2">
      <c r="A23" s="25" t="s">
        <v>108</v>
      </c>
      <c r="B23" s="28" t="s">
        <v>109</v>
      </c>
      <c r="C23" s="50">
        <v>98124</v>
      </c>
    </row>
    <row r="24" spans="1:3" x14ac:dyDescent="0.2">
      <c r="A24" s="25" t="s">
        <v>110</v>
      </c>
      <c r="B24" s="27" t="s">
        <v>111</v>
      </c>
      <c r="C24" s="50">
        <v>29931</v>
      </c>
    </row>
    <row r="25" spans="1:3" x14ac:dyDescent="0.2">
      <c r="A25" s="25" t="s">
        <v>112</v>
      </c>
      <c r="B25" s="27" t="s">
        <v>82</v>
      </c>
      <c r="C25" s="50">
        <v>102979</v>
      </c>
    </row>
    <row r="26" spans="1:3" x14ac:dyDescent="0.2">
      <c r="A26" s="25" t="s">
        <v>113</v>
      </c>
      <c r="B26" s="28" t="s">
        <v>114</v>
      </c>
      <c r="C26" s="50">
        <v>-14383</v>
      </c>
    </row>
    <row r="27" spans="1:3" x14ac:dyDescent="0.2">
      <c r="A27" s="25" t="s">
        <v>115</v>
      </c>
      <c r="B27" s="27" t="s">
        <v>116</v>
      </c>
      <c r="C27" s="50">
        <v>-38841</v>
      </c>
    </row>
    <row r="28" spans="1:3" x14ac:dyDescent="0.2">
      <c r="A28" s="26" t="s">
        <v>117</v>
      </c>
      <c r="B28" s="29" t="s">
        <v>118</v>
      </c>
      <c r="C28" s="50">
        <v>0</v>
      </c>
    </row>
    <row r="29" spans="1:3" x14ac:dyDescent="0.2">
      <c r="A29" s="25" t="s">
        <v>119</v>
      </c>
      <c r="B29" s="27" t="s">
        <v>83</v>
      </c>
      <c r="C29" s="50">
        <v>-38841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E41"/>
  <sheetViews>
    <sheetView workbookViewId="0">
      <selection activeCell="A4" sqref="A4:C4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77</v>
      </c>
      <c r="B1" s="56"/>
      <c r="C1" s="56"/>
      <c r="D1" s="56"/>
      <c r="E1" s="56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147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50">
        <v>37266</v>
      </c>
    </row>
    <row r="9" spans="1:5" x14ac:dyDescent="0.2">
      <c r="A9" s="26"/>
      <c r="B9" s="27" t="s">
        <v>86</v>
      </c>
      <c r="C9" s="50">
        <v>117607</v>
      </c>
    </row>
    <row r="10" spans="1:5" x14ac:dyDescent="0.2">
      <c r="A10" s="26"/>
      <c r="B10" s="27" t="s">
        <v>87</v>
      </c>
      <c r="C10" s="50">
        <v>80341</v>
      </c>
    </row>
    <row r="11" spans="1:5" x14ac:dyDescent="0.2">
      <c r="A11" s="25" t="s">
        <v>88</v>
      </c>
      <c r="B11" s="27" t="s">
        <v>89</v>
      </c>
      <c r="C11" s="50">
        <v>56929</v>
      </c>
    </row>
    <row r="12" spans="1:5" x14ac:dyDescent="0.2">
      <c r="A12" s="25"/>
      <c r="B12" s="27" t="s">
        <v>169</v>
      </c>
      <c r="C12" s="50">
        <v>61293</v>
      </c>
    </row>
    <row r="13" spans="1:5" x14ac:dyDescent="0.2">
      <c r="A13" s="26"/>
      <c r="B13" s="27" t="s">
        <v>90</v>
      </c>
      <c r="C13" s="50">
        <v>4364</v>
      </c>
    </row>
    <row r="14" spans="1:5" ht="25.5" x14ac:dyDescent="0.2">
      <c r="A14" s="25" t="s">
        <v>91</v>
      </c>
      <c r="B14" s="28" t="s">
        <v>92</v>
      </c>
      <c r="C14" s="50">
        <v>0</v>
      </c>
    </row>
    <row r="15" spans="1:5" ht="25.5" x14ac:dyDescent="0.2">
      <c r="A15" s="25" t="s">
        <v>93</v>
      </c>
      <c r="B15" s="28" t="s">
        <v>94</v>
      </c>
      <c r="C15" s="50">
        <v>0</v>
      </c>
    </row>
    <row r="16" spans="1:5" ht="12" customHeight="1" x14ac:dyDescent="0.2">
      <c r="A16" s="25" t="s">
        <v>95</v>
      </c>
      <c r="B16" s="28" t="s">
        <v>96</v>
      </c>
      <c r="C16" s="50">
        <v>0</v>
      </c>
    </row>
    <row r="17" spans="1:3" x14ac:dyDescent="0.2">
      <c r="A17" s="25" t="s">
        <v>97</v>
      </c>
      <c r="B17" s="28" t="s">
        <v>98</v>
      </c>
      <c r="C17" s="50">
        <v>0</v>
      </c>
    </row>
    <row r="18" spans="1:3" x14ac:dyDescent="0.2">
      <c r="A18" s="25" t="s">
        <v>99</v>
      </c>
      <c r="B18" s="28" t="s">
        <v>100</v>
      </c>
      <c r="C18" s="50">
        <v>0</v>
      </c>
    </row>
    <row r="19" spans="1:3" x14ac:dyDescent="0.2">
      <c r="A19" s="25" t="s">
        <v>101</v>
      </c>
      <c r="B19" s="27" t="s">
        <v>102</v>
      </c>
      <c r="C19" s="50">
        <v>47697</v>
      </c>
    </row>
    <row r="20" spans="1:3" x14ac:dyDescent="0.2">
      <c r="A20" s="25" t="s">
        <v>103</v>
      </c>
      <c r="B20" s="27" t="s">
        <v>104</v>
      </c>
      <c r="C20" s="50">
        <v>0</v>
      </c>
    </row>
    <row r="21" spans="1:3" x14ac:dyDescent="0.2">
      <c r="A21" s="25" t="s">
        <v>105</v>
      </c>
      <c r="B21" s="27" t="s">
        <v>81</v>
      </c>
      <c r="C21" s="51">
        <v>574</v>
      </c>
    </row>
    <row r="22" spans="1:3" x14ac:dyDescent="0.2">
      <c r="A22" s="25" t="s">
        <v>106</v>
      </c>
      <c r="B22" s="28" t="s">
        <v>107</v>
      </c>
      <c r="C22" s="51">
        <v>771</v>
      </c>
    </row>
    <row r="23" spans="1:3" x14ac:dyDescent="0.2">
      <c r="A23" s="25" t="s">
        <v>108</v>
      </c>
      <c r="B23" s="28" t="s">
        <v>109</v>
      </c>
      <c r="C23" s="50">
        <v>63834</v>
      </c>
    </row>
    <row r="24" spans="1:3" x14ac:dyDescent="0.2">
      <c r="A24" s="25" t="s">
        <v>110</v>
      </c>
      <c r="B24" s="27" t="s">
        <v>111</v>
      </c>
      <c r="C24" s="50">
        <v>19946</v>
      </c>
    </row>
    <row r="25" spans="1:3" x14ac:dyDescent="0.2">
      <c r="A25" s="25" t="s">
        <v>112</v>
      </c>
      <c r="B25" s="27" t="s">
        <v>82</v>
      </c>
      <c r="C25" s="50">
        <v>64414</v>
      </c>
    </row>
    <row r="26" spans="1:3" x14ac:dyDescent="0.2">
      <c r="A26" s="25" t="s">
        <v>113</v>
      </c>
      <c r="B26" s="28" t="s">
        <v>114</v>
      </c>
      <c r="C26" s="50">
        <v>-2218</v>
      </c>
    </row>
    <row r="27" spans="1:3" x14ac:dyDescent="0.2">
      <c r="A27" s="25" t="s">
        <v>115</v>
      </c>
      <c r="B27" s="27" t="s">
        <v>116</v>
      </c>
      <c r="C27" s="50">
        <v>-7175</v>
      </c>
    </row>
    <row r="28" spans="1:3" x14ac:dyDescent="0.2">
      <c r="A28" s="26" t="s">
        <v>117</v>
      </c>
      <c r="B28" s="29" t="s">
        <v>118</v>
      </c>
      <c r="C28" s="50">
        <v>0</v>
      </c>
    </row>
    <row r="29" spans="1:3" x14ac:dyDescent="0.2">
      <c r="A29" s="25" t="s">
        <v>119</v>
      </c>
      <c r="B29" s="27" t="s">
        <v>83</v>
      </c>
      <c r="C29" s="50">
        <v>-7175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E41"/>
  <sheetViews>
    <sheetView workbookViewId="0">
      <selection activeCell="A4" sqref="A4:C4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77</v>
      </c>
      <c r="B1" s="56"/>
      <c r="C1" s="56"/>
      <c r="D1" s="56"/>
      <c r="E1" s="56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145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39">
        <v>14794</v>
      </c>
    </row>
    <row r="9" spans="1:5" x14ac:dyDescent="0.2">
      <c r="A9" s="26"/>
      <c r="B9" s="27" t="s">
        <v>86</v>
      </c>
      <c r="C9" s="39">
        <v>51805</v>
      </c>
    </row>
    <row r="10" spans="1:5" x14ac:dyDescent="0.2">
      <c r="A10" s="26"/>
      <c r="B10" s="27" t="s">
        <v>87</v>
      </c>
      <c r="C10" s="39">
        <v>37011</v>
      </c>
    </row>
    <row r="11" spans="1:5" x14ac:dyDescent="0.2">
      <c r="A11" s="25" t="s">
        <v>88</v>
      </c>
      <c r="B11" s="27" t="s">
        <v>89</v>
      </c>
      <c r="C11" s="39">
        <v>44716</v>
      </c>
    </row>
    <row r="12" spans="1:5" x14ac:dyDescent="0.2">
      <c r="A12" s="25"/>
      <c r="B12" s="27" t="s">
        <v>169</v>
      </c>
      <c r="C12" s="39">
        <v>46827</v>
      </c>
    </row>
    <row r="13" spans="1:5" x14ac:dyDescent="0.2">
      <c r="A13" s="26"/>
      <c r="B13" s="27" t="s">
        <v>90</v>
      </c>
      <c r="C13" s="39">
        <v>2111</v>
      </c>
    </row>
    <row r="14" spans="1:5" ht="25.5" x14ac:dyDescent="0.2">
      <c r="A14" s="25" t="s">
        <v>91</v>
      </c>
      <c r="B14" s="28" t="s">
        <v>92</v>
      </c>
      <c r="C14" s="39">
        <v>0</v>
      </c>
    </row>
    <row r="15" spans="1:5" ht="25.5" x14ac:dyDescent="0.2">
      <c r="A15" s="25" t="s">
        <v>93</v>
      </c>
      <c r="B15" s="28" t="s">
        <v>94</v>
      </c>
      <c r="C15" s="39">
        <v>0</v>
      </c>
    </row>
    <row r="16" spans="1:5" ht="12" customHeight="1" x14ac:dyDescent="0.2">
      <c r="A16" s="25" t="s">
        <v>95</v>
      </c>
      <c r="B16" s="28" t="s">
        <v>96</v>
      </c>
      <c r="C16" s="39">
        <v>0</v>
      </c>
    </row>
    <row r="17" spans="1:3" x14ac:dyDescent="0.2">
      <c r="A17" s="25" t="s">
        <v>97</v>
      </c>
      <c r="B17" s="28" t="s">
        <v>98</v>
      </c>
      <c r="C17" s="39">
        <v>0</v>
      </c>
    </row>
    <row r="18" spans="1:3" x14ac:dyDescent="0.2">
      <c r="A18" s="25" t="s">
        <v>99</v>
      </c>
      <c r="B18" s="28" t="s">
        <v>100</v>
      </c>
      <c r="C18" s="39">
        <v>0</v>
      </c>
    </row>
    <row r="19" spans="1:3" x14ac:dyDescent="0.2">
      <c r="A19" s="25" t="s">
        <v>101</v>
      </c>
      <c r="B19" s="27" t="s">
        <v>102</v>
      </c>
      <c r="C19" s="39">
        <v>26677</v>
      </c>
    </row>
    <row r="20" spans="1:3" x14ac:dyDescent="0.2">
      <c r="A20" s="25" t="s">
        <v>103</v>
      </c>
      <c r="B20" s="27" t="s">
        <v>104</v>
      </c>
      <c r="C20" s="39">
        <v>0</v>
      </c>
    </row>
    <row r="21" spans="1:3" x14ac:dyDescent="0.2">
      <c r="A21" s="25" t="s">
        <v>105</v>
      </c>
      <c r="B21" s="27" t="s">
        <v>81</v>
      </c>
      <c r="C21" s="39">
        <v>141</v>
      </c>
    </row>
    <row r="22" spans="1:3" x14ac:dyDescent="0.2">
      <c r="A22" s="25" t="s">
        <v>106</v>
      </c>
      <c r="B22" s="28" t="s">
        <v>107</v>
      </c>
      <c r="C22" s="39">
        <v>-7</v>
      </c>
    </row>
    <row r="23" spans="1:3" x14ac:dyDescent="0.2">
      <c r="A23" s="25" t="s">
        <v>108</v>
      </c>
      <c r="B23" s="28" t="s">
        <v>109</v>
      </c>
      <c r="C23" s="39">
        <v>32068</v>
      </c>
    </row>
    <row r="24" spans="1:3" x14ac:dyDescent="0.2">
      <c r="A24" s="25" t="s">
        <v>110</v>
      </c>
      <c r="B24" s="27" t="s">
        <v>111</v>
      </c>
      <c r="C24" s="39">
        <v>9973</v>
      </c>
    </row>
    <row r="25" spans="1:3" x14ac:dyDescent="0.2">
      <c r="A25" s="25" t="s">
        <v>112</v>
      </c>
      <c r="B25" s="27" t="s">
        <v>82</v>
      </c>
      <c r="C25" s="39">
        <v>30793</v>
      </c>
    </row>
    <row r="26" spans="1:3" x14ac:dyDescent="0.2">
      <c r="A26" s="25" t="s">
        <v>113</v>
      </c>
      <c r="B26" s="28" t="s">
        <v>114</v>
      </c>
      <c r="C26" s="39">
        <v>13338</v>
      </c>
    </row>
    <row r="27" spans="1:3" x14ac:dyDescent="0.2">
      <c r="A27" s="25" t="s">
        <v>115</v>
      </c>
      <c r="B27" s="27" t="s">
        <v>116</v>
      </c>
      <c r="C27" s="39">
        <v>26825</v>
      </c>
    </row>
    <row r="28" spans="1:3" x14ac:dyDescent="0.2">
      <c r="A28" s="26" t="s">
        <v>117</v>
      </c>
      <c r="B28" s="29" t="s">
        <v>118</v>
      </c>
      <c r="C28" s="39">
        <v>0</v>
      </c>
    </row>
    <row r="29" spans="1:3" x14ac:dyDescent="0.2">
      <c r="A29" s="25" t="s">
        <v>119</v>
      </c>
      <c r="B29" s="27" t="s">
        <v>83</v>
      </c>
      <c r="C29" s="39">
        <v>26825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E41"/>
  <sheetViews>
    <sheetView workbookViewId="0">
      <selection activeCell="A4" sqref="A4:C4"/>
    </sheetView>
  </sheetViews>
  <sheetFormatPr defaultRowHeight="12.75" x14ac:dyDescent="0.2"/>
  <cols>
    <col min="1" max="1" width="9.140625" style="38"/>
    <col min="2" max="2" width="96.140625" style="38" customWidth="1"/>
    <col min="3" max="3" width="10.42578125" style="38" bestFit="1" customWidth="1"/>
    <col min="4" max="16384" width="9.140625" style="38"/>
  </cols>
  <sheetData>
    <row r="1" spans="1:5" x14ac:dyDescent="0.2">
      <c r="A1" s="56" t="s">
        <v>77</v>
      </c>
      <c r="B1" s="56"/>
      <c r="C1" s="56"/>
      <c r="D1" s="56"/>
      <c r="E1" s="56"/>
    </row>
    <row r="2" spans="1:5" x14ac:dyDescent="0.2">
      <c r="A2" s="15"/>
      <c r="B2" s="15"/>
      <c r="C2" s="15"/>
    </row>
    <row r="3" spans="1:5" x14ac:dyDescent="0.2">
      <c r="A3" s="62" t="s">
        <v>78</v>
      </c>
      <c r="B3" s="62"/>
      <c r="C3" s="62"/>
    </row>
    <row r="4" spans="1:5" x14ac:dyDescent="0.2">
      <c r="A4" s="62" t="s">
        <v>143</v>
      </c>
      <c r="B4" s="62"/>
      <c r="C4" s="62"/>
    </row>
    <row r="5" spans="1:5" x14ac:dyDescent="0.2">
      <c r="C5" s="24" t="s">
        <v>79</v>
      </c>
    </row>
    <row r="6" spans="1:5" x14ac:dyDescent="0.2">
      <c r="A6" s="46" t="s">
        <v>3</v>
      </c>
      <c r="B6" s="46" t="s">
        <v>4</v>
      </c>
      <c r="C6" s="46" t="s">
        <v>80</v>
      </c>
    </row>
    <row r="7" spans="1:5" x14ac:dyDescent="0.2">
      <c r="A7" s="49">
        <v>1</v>
      </c>
      <c r="B7" s="49">
        <v>2</v>
      </c>
      <c r="C7" s="49">
        <v>3</v>
      </c>
    </row>
    <row r="8" spans="1:5" x14ac:dyDescent="0.2">
      <c r="A8" s="25" t="s">
        <v>84</v>
      </c>
      <c r="B8" s="27" t="s">
        <v>85</v>
      </c>
      <c r="C8" s="39">
        <v>33171</v>
      </c>
    </row>
    <row r="9" spans="1:5" x14ac:dyDescent="0.2">
      <c r="A9" s="26"/>
      <c r="B9" s="27" t="s">
        <v>86</v>
      </c>
      <c r="C9" s="39">
        <v>119293</v>
      </c>
    </row>
    <row r="10" spans="1:5" x14ac:dyDescent="0.2">
      <c r="A10" s="26"/>
      <c r="B10" s="27" t="s">
        <v>87</v>
      </c>
      <c r="C10" s="39">
        <v>86122</v>
      </c>
    </row>
    <row r="11" spans="1:5" x14ac:dyDescent="0.2">
      <c r="A11" s="25" t="s">
        <v>88</v>
      </c>
      <c r="B11" s="27" t="s">
        <v>89</v>
      </c>
      <c r="C11" s="39">
        <v>61372</v>
      </c>
    </row>
    <row r="12" spans="1:5" x14ac:dyDescent="0.2">
      <c r="A12" s="25"/>
      <c r="B12" s="27" t="s">
        <v>169</v>
      </c>
      <c r="C12" s="39">
        <v>70539</v>
      </c>
    </row>
    <row r="13" spans="1:5" x14ac:dyDescent="0.2">
      <c r="A13" s="26"/>
      <c r="B13" s="27" t="s">
        <v>90</v>
      </c>
      <c r="C13" s="39">
        <v>9167</v>
      </c>
    </row>
    <row r="14" spans="1:5" ht="25.5" x14ac:dyDescent="0.2">
      <c r="A14" s="25" t="s">
        <v>91</v>
      </c>
      <c r="B14" s="28" t="s">
        <v>92</v>
      </c>
      <c r="C14" s="39">
        <v>0</v>
      </c>
    </row>
    <row r="15" spans="1:5" ht="25.5" x14ac:dyDescent="0.2">
      <c r="A15" s="25" t="s">
        <v>93</v>
      </c>
      <c r="B15" s="28" t="s">
        <v>94</v>
      </c>
      <c r="C15" s="39">
        <v>0</v>
      </c>
    </row>
    <row r="16" spans="1:5" ht="12" customHeight="1" x14ac:dyDescent="0.2">
      <c r="A16" s="25" t="s">
        <v>95</v>
      </c>
      <c r="B16" s="28" t="s">
        <v>96</v>
      </c>
      <c r="C16" s="39">
        <v>0</v>
      </c>
    </row>
    <row r="17" spans="1:3" x14ac:dyDescent="0.2">
      <c r="A17" s="25" t="s">
        <v>97</v>
      </c>
      <c r="B17" s="28" t="s">
        <v>98</v>
      </c>
      <c r="C17" s="39">
        <v>0</v>
      </c>
    </row>
    <row r="18" spans="1:3" x14ac:dyDescent="0.2">
      <c r="A18" s="25" t="s">
        <v>99</v>
      </c>
      <c r="B18" s="28" t="s">
        <v>100</v>
      </c>
      <c r="C18" s="39">
        <v>0</v>
      </c>
    </row>
    <row r="19" spans="1:3" x14ac:dyDescent="0.2">
      <c r="A19" s="25" t="s">
        <v>101</v>
      </c>
      <c r="B19" s="27" t="s">
        <v>102</v>
      </c>
      <c r="C19" s="40">
        <v>170</v>
      </c>
    </row>
    <row r="20" spans="1:3" x14ac:dyDescent="0.2">
      <c r="A20" s="25" t="s">
        <v>103</v>
      </c>
      <c r="B20" s="27" t="s">
        <v>104</v>
      </c>
      <c r="C20" s="40">
        <v>0</v>
      </c>
    </row>
    <row r="21" spans="1:3" x14ac:dyDescent="0.2">
      <c r="A21" s="25" t="s">
        <v>105</v>
      </c>
      <c r="B21" s="27" t="s">
        <v>81</v>
      </c>
      <c r="C21" s="40">
        <v>382</v>
      </c>
    </row>
    <row r="22" spans="1:3" x14ac:dyDescent="0.2">
      <c r="A22" s="25" t="s">
        <v>106</v>
      </c>
      <c r="B22" s="28" t="s">
        <v>107</v>
      </c>
      <c r="C22" s="39">
        <v>-10400</v>
      </c>
    </row>
    <row r="23" spans="1:3" x14ac:dyDescent="0.2">
      <c r="A23" s="25" t="s">
        <v>108</v>
      </c>
      <c r="B23" s="28" t="s">
        <v>109</v>
      </c>
      <c r="C23" s="39">
        <v>141415</v>
      </c>
    </row>
    <row r="24" spans="1:3" x14ac:dyDescent="0.2">
      <c r="A24" s="25" t="s">
        <v>110</v>
      </c>
      <c r="B24" s="27" t="s">
        <v>111</v>
      </c>
      <c r="C24" s="39">
        <v>36541</v>
      </c>
    </row>
    <row r="25" spans="1:3" x14ac:dyDescent="0.2">
      <c r="A25" s="25" t="s">
        <v>112</v>
      </c>
      <c r="B25" s="27" t="s">
        <v>82</v>
      </c>
      <c r="C25" s="39">
        <v>143053</v>
      </c>
    </row>
    <row r="26" spans="1:3" x14ac:dyDescent="0.2">
      <c r="A26" s="25" t="s">
        <v>113</v>
      </c>
      <c r="B26" s="28" t="s">
        <v>114</v>
      </c>
      <c r="C26" s="39">
        <v>22723</v>
      </c>
    </row>
    <row r="27" spans="1:3" x14ac:dyDescent="0.2">
      <c r="A27" s="25" t="s">
        <v>115</v>
      </c>
      <c r="B27" s="27" t="s">
        <v>116</v>
      </c>
      <c r="C27" s="39">
        <v>-213591</v>
      </c>
    </row>
    <row r="28" spans="1:3" x14ac:dyDescent="0.2">
      <c r="A28" s="26" t="s">
        <v>117</v>
      </c>
      <c r="B28" s="29" t="s">
        <v>118</v>
      </c>
      <c r="C28" s="39">
        <v>0</v>
      </c>
    </row>
    <row r="29" spans="1:3" x14ac:dyDescent="0.2">
      <c r="A29" s="25" t="s">
        <v>119</v>
      </c>
      <c r="B29" s="27" t="s">
        <v>83</v>
      </c>
      <c r="C29" s="39">
        <v>-213591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E41"/>
  <sheetViews>
    <sheetView workbookViewId="0">
      <selection activeCell="A4" sqref="A4:C4"/>
    </sheetView>
  </sheetViews>
  <sheetFormatPr defaultRowHeight="12.75" x14ac:dyDescent="0.2"/>
  <cols>
    <col min="2" max="2" width="96.140625" customWidth="1"/>
    <col min="3" max="3" width="10.42578125" bestFit="1" customWidth="1"/>
  </cols>
  <sheetData>
    <row r="1" spans="1:5" ht="15.75" x14ac:dyDescent="0.25">
      <c r="A1" s="59" t="s">
        <v>77</v>
      </c>
      <c r="B1" s="59"/>
      <c r="C1" s="59"/>
      <c r="D1" s="59"/>
      <c r="E1" s="59"/>
    </row>
    <row r="2" spans="1:5" ht="15.75" x14ac:dyDescent="0.25">
      <c r="A2" s="14"/>
      <c r="B2" s="15"/>
      <c r="C2" s="15"/>
    </row>
    <row r="3" spans="1:5" ht="15.75" x14ac:dyDescent="0.25">
      <c r="A3" s="63" t="s">
        <v>78</v>
      </c>
      <c r="B3" s="63"/>
      <c r="C3" s="63"/>
    </row>
    <row r="4" spans="1:5" ht="15.75" x14ac:dyDescent="0.25">
      <c r="A4" s="63" t="s">
        <v>141</v>
      </c>
      <c r="B4" s="63"/>
      <c r="C4" s="63"/>
    </row>
    <row r="5" spans="1:5" ht="15" x14ac:dyDescent="0.2">
      <c r="A5" s="16"/>
      <c r="B5" s="16"/>
      <c r="C5" s="24" t="s">
        <v>79</v>
      </c>
    </row>
    <row r="6" spans="1:5" ht="15.75" x14ac:dyDescent="0.2">
      <c r="A6" s="4" t="s">
        <v>3</v>
      </c>
      <c r="B6" s="4" t="s">
        <v>4</v>
      </c>
      <c r="C6" s="4" t="s">
        <v>80</v>
      </c>
    </row>
    <row r="7" spans="1:5" ht="15.75" x14ac:dyDescent="0.25">
      <c r="A7" s="17">
        <v>1</v>
      </c>
      <c r="B7" s="17">
        <v>2</v>
      </c>
      <c r="C7" s="17">
        <v>3</v>
      </c>
    </row>
    <row r="8" spans="1:5" x14ac:dyDescent="0.2">
      <c r="A8" s="25" t="s">
        <v>84</v>
      </c>
      <c r="B8" s="27" t="s">
        <v>85</v>
      </c>
      <c r="C8" s="21">
        <v>25037</v>
      </c>
    </row>
    <row r="9" spans="1:5" x14ac:dyDescent="0.2">
      <c r="A9" s="26"/>
      <c r="B9" s="27" t="s">
        <v>86</v>
      </c>
      <c r="C9" s="21">
        <v>86222</v>
      </c>
    </row>
    <row r="10" spans="1:5" x14ac:dyDescent="0.2">
      <c r="A10" s="26"/>
      <c r="B10" s="27" t="s">
        <v>87</v>
      </c>
      <c r="C10" s="21">
        <v>61185</v>
      </c>
    </row>
    <row r="11" spans="1:5" x14ac:dyDescent="0.2">
      <c r="A11" s="25" t="s">
        <v>88</v>
      </c>
      <c r="B11" s="27" t="s">
        <v>89</v>
      </c>
      <c r="C11" s="21">
        <v>42472</v>
      </c>
    </row>
    <row r="12" spans="1:5" x14ac:dyDescent="0.2">
      <c r="A12" s="25"/>
      <c r="B12" s="27" t="s">
        <v>169</v>
      </c>
      <c r="C12" s="21">
        <v>48356</v>
      </c>
    </row>
    <row r="13" spans="1:5" x14ac:dyDescent="0.2">
      <c r="A13" s="26"/>
      <c r="B13" s="27" t="s">
        <v>90</v>
      </c>
      <c r="C13" s="21">
        <v>5884</v>
      </c>
    </row>
    <row r="14" spans="1:5" ht="25.5" x14ac:dyDescent="0.2">
      <c r="A14" s="25" t="s">
        <v>91</v>
      </c>
      <c r="B14" s="28" t="s">
        <v>92</v>
      </c>
      <c r="C14" s="30">
        <v>0</v>
      </c>
    </row>
    <row r="15" spans="1:5" ht="25.5" x14ac:dyDescent="0.2">
      <c r="A15" s="25" t="s">
        <v>93</v>
      </c>
      <c r="B15" s="28" t="s">
        <v>94</v>
      </c>
      <c r="C15" s="30">
        <v>0</v>
      </c>
    </row>
    <row r="16" spans="1:5" ht="12" customHeight="1" x14ac:dyDescent="0.2">
      <c r="A16" s="25" t="s">
        <v>95</v>
      </c>
      <c r="B16" s="28" t="s">
        <v>96</v>
      </c>
      <c r="C16" s="30">
        <v>0</v>
      </c>
    </row>
    <row r="17" spans="1:3" x14ac:dyDescent="0.2">
      <c r="A17" s="25" t="s">
        <v>97</v>
      </c>
      <c r="B17" s="28" t="s">
        <v>98</v>
      </c>
      <c r="C17" s="30">
        <v>0</v>
      </c>
    </row>
    <row r="18" spans="1:3" x14ac:dyDescent="0.2">
      <c r="A18" s="25" t="s">
        <v>99</v>
      </c>
      <c r="B18" s="28" t="s">
        <v>100</v>
      </c>
      <c r="C18" s="30">
        <v>0</v>
      </c>
    </row>
    <row r="19" spans="1:3" x14ac:dyDescent="0.2">
      <c r="A19" s="25" t="s">
        <v>101</v>
      </c>
      <c r="B19" s="27" t="s">
        <v>102</v>
      </c>
      <c r="C19" s="21">
        <v>-6325</v>
      </c>
    </row>
    <row r="20" spans="1:3" x14ac:dyDescent="0.2">
      <c r="A20" s="25" t="s">
        <v>103</v>
      </c>
      <c r="B20" s="27" t="s">
        <v>104</v>
      </c>
      <c r="C20" s="30">
        <v>0</v>
      </c>
    </row>
    <row r="21" spans="1:3" x14ac:dyDescent="0.2">
      <c r="A21" s="25" t="s">
        <v>105</v>
      </c>
      <c r="B21" s="27" t="s">
        <v>81</v>
      </c>
      <c r="C21" s="20">
        <v>303</v>
      </c>
    </row>
    <row r="22" spans="1:3" x14ac:dyDescent="0.2">
      <c r="A22" s="25" t="s">
        <v>106</v>
      </c>
      <c r="B22" s="28" t="s">
        <v>107</v>
      </c>
      <c r="C22" s="21">
        <v>-10788</v>
      </c>
    </row>
    <row r="23" spans="1:3" x14ac:dyDescent="0.2">
      <c r="A23" s="25" t="s">
        <v>108</v>
      </c>
      <c r="B23" s="28" t="s">
        <v>109</v>
      </c>
      <c r="C23" s="21">
        <v>106305</v>
      </c>
    </row>
    <row r="24" spans="1:3" x14ac:dyDescent="0.2">
      <c r="A24" s="25" t="s">
        <v>110</v>
      </c>
      <c r="B24" s="27" t="s">
        <v>111</v>
      </c>
      <c r="C24" s="21">
        <v>27177</v>
      </c>
    </row>
    <row r="25" spans="1:3" x14ac:dyDescent="0.2">
      <c r="A25" s="25" t="s">
        <v>112</v>
      </c>
      <c r="B25" s="27" t="s">
        <v>82</v>
      </c>
      <c r="C25" s="21">
        <v>100463</v>
      </c>
    </row>
    <row r="26" spans="1:3" x14ac:dyDescent="0.2">
      <c r="A26" s="25" t="s">
        <v>113</v>
      </c>
      <c r="B26" s="28" t="s">
        <v>114</v>
      </c>
      <c r="C26" s="21">
        <v>22961</v>
      </c>
    </row>
    <row r="27" spans="1:3" x14ac:dyDescent="0.2">
      <c r="A27" s="25" t="s">
        <v>115</v>
      </c>
      <c r="B27" s="27" t="s">
        <v>116</v>
      </c>
      <c r="C27" s="21">
        <v>-160285</v>
      </c>
    </row>
    <row r="28" spans="1:3" x14ac:dyDescent="0.2">
      <c r="A28" s="26" t="s">
        <v>117</v>
      </c>
      <c r="B28" s="29" t="s">
        <v>118</v>
      </c>
      <c r="C28" s="30">
        <v>0</v>
      </c>
    </row>
    <row r="29" spans="1:3" x14ac:dyDescent="0.2">
      <c r="A29" s="25" t="s">
        <v>119</v>
      </c>
      <c r="B29" s="27" t="s">
        <v>83</v>
      </c>
      <c r="C29" s="21">
        <v>-160285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E41"/>
  <sheetViews>
    <sheetView workbookViewId="0">
      <selection activeCell="A4" sqref="A4:C4"/>
    </sheetView>
  </sheetViews>
  <sheetFormatPr defaultRowHeight="12.75" x14ac:dyDescent="0.2"/>
  <cols>
    <col min="2" max="2" width="96.140625" customWidth="1"/>
    <col min="3" max="3" width="10.42578125" bestFit="1" customWidth="1"/>
  </cols>
  <sheetData>
    <row r="1" spans="1:5" ht="15.75" x14ac:dyDescent="0.25">
      <c r="A1" s="59" t="s">
        <v>77</v>
      </c>
      <c r="B1" s="59"/>
      <c r="C1" s="59"/>
      <c r="D1" s="59"/>
      <c r="E1" s="59"/>
    </row>
    <row r="2" spans="1:5" ht="15.75" x14ac:dyDescent="0.25">
      <c r="A2" s="14"/>
      <c r="B2" s="15"/>
      <c r="C2" s="15"/>
    </row>
    <row r="3" spans="1:5" ht="15.75" x14ac:dyDescent="0.25">
      <c r="A3" s="63" t="s">
        <v>78</v>
      </c>
      <c r="B3" s="63"/>
      <c r="C3" s="63"/>
    </row>
    <row r="4" spans="1:5" ht="15.75" x14ac:dyDescent="0.25">
      <c r="A4" s="63" t="s">
        <v>139</v>
      </c>
      <c r="B4" s="63"/>
      <c r="C4" s="63"/>
    </row>
    <row r="5" spans="1:5" ht="15" x14ac:dyDescent="0.2">
      <c r="A5" s="16"/>
      <c r="B5" s="16"/>
      <c r="C5" s="24" t="s">
        <v>79</v>
      </c>
    </row>
    <row r="6" spans="1:5" ht="15.75" x14ac:dyDescent="0.2">
      <c r="A6" s="4" t="s">
        <v>3</v>
      </c>
      <c r="B6" s="4" t="s">
        <v>4</v>
      </c>
      <c r="C6" s="4" t="s">
        <v>80</v>
      </c>
    </row>
    <row r="7" spans="1:5" ht="15.75" x14ac:dyDescent="0.25">
      <c r="A7" s="17">
        <v>1</v>
      </c>
      <c r="B7" s="17">
        <v>2</v>
      </c>
      <c r="C7" s="17">
        <v>3</v>
      </c>
    </row>
    <row r="8" spans="1:5" x14ac:dyDescent="0.2">
      <c r="A8" s="25" t="s">
        <v>84</v>
      </c>
      <c r="B8" s="27" t="s">
        <v>85</v>
      </c>
      <c r="C8" s="21">
        <v>15956</v>
      </c>
    </row>
    <row r="9" spans="1:5" x14ac:dyDescent="0.2">
      <c r="A9" s="26"/>
      <c r="B9" s="27" t="s">
        <v>86</v>
      </c>
      <c r="C9" s="21">
        <v>61335</v>
      </c>
    </row>
    <row r="10" spans="1:5" x14ac:dyDescent="0.2">
      <c r="A10" s="26"/>
      <c r="B10" s="27" t="s">
        <v>87</v>
      </c>
      <c r="C10" s="21">
        <v>45379</v>
      </c>
    </row>
    <row r="11" spans="1:5" x14ac:dyDescent="0.2">
      <c r="A11" s="25" t="s">
        <v>88</v>
      </c>
      <c r="B11" s="27" t="s">
        <v>89</v>
      </c>
      <c r="C11" s="21">
        <v>41006</v>
      </c>
    </row>
    <row r="12" spans="1:5" x14ac:dyDescent="0.2">
      <c r="A12" s="25"/>
      <c r="B12" s="27" t="s">
        <v>169</v>
      </c>
      <c r="C12" s="21">
        <v>44209</v>
      </c>
    </row>
    <row r="13" spans="1:5" x14ac:dyDescent="0.2">
      <c r="A13" s="26"/>
      <c r="B13" s="27" t="s">
        <v>90</v>
      </c>
      <c r="C13" s="21">
        <v>3203</v>
      </c>
    </row>
    <row r="14" spans="1:5" ht="25.5" x14ac:dyDescent="0.2">
      <c r="A14" s="25" t="s">
        <v>91</v>
      </c>
      <c r="B14" s="28" t="s">
        <v>92</v>
      </c>
      <c r="C14" s="30">
        <v>0</v>
      </c>
    </row>
    <row r="15" spans="1:5" ht="25.5" x14ac:dyDescent="0.2">
      <c r="A15" s="25" t="s">
        <v>93</v>
      </c>
      <c r="B15" s="28" t="s">
        <v>94</v>
      </c>
      <c r="C15" s="30">
        <v>0</v>
      </c>
    </row>
    <row r="16" spans="1:5" ht="12" customHeight="1" x14ac:dyDescent="0.2">
      <c r="A16" s="25" t="s">
        <v>95</v>
      </c>
      <c r="B16" s="28" t="s">
        <v>96</v>
      </c>
      <c r="C16" s="30">
        <v>0</v>
      </c>
    </row>
    <row r="17" spans="1:3" x14ac:dyDescent="0.2">
      <c r="A17" s="25" t="s">
        <v>97</v>
      </c>
      <c r="B17" s="28" t="s">
        <v>98</v>
      </c>
      <c r="C17" s="30">
        <v>0</v>
      </c>
    </row>
    <row r="18" spans="1:3" x14ac:dyDescent="0.2">
      <c r="A18" s="25" t="s">
        <v>99</v>
      </c>
      <c r="B18" s="28" t="s">
        <v>100</v>
      </c>
      <c r="C18" s="30">
        <v>0</v>
      </c>
    </row>
    <row r="19" spans="1:3" x14ac:dyDescent="0.2">
      <c r="A19" s="25" t="s">
        <v>101</v>
      </c>
      <c r="B19" s="27" t="s">
        <v>102</v>
      </c>
      <c r="C19" s="21">
        <v>-1345</v>
      </c>
    </row>
    <row r="20" spans="1:3" x14ac:dyDescent="0.2">
      <c r="A20" s="25" t="s">
        <v>103</v>
      </c>
      <c r="B20" s="27" t="s">
        <v>104</v>
      </c>
      <c r="C20" s="30">
        <v>0</v>
      </c>
    </row>
    <row r="21" spans="1:3" x14ac:dyDescent="0.2">
      <c r="A21" s="25" t="s">
        <v>105</v>
      </c>
      <c r="B21" s="27" t="s">
        <v>81</v>
      </c>
      <c r="C21" s="20">
        <v>169</v>
      </c>
    </row>
    <row r="22" spans="1:3" x14ac:dyDescent="0.2">
      <c r="A22" s="25" t="s">
        <v>106</v>
      </c>
      <c r="B22" s="28" t="s">
        <v>107</v>
      </c>
      <c r="C22" s="21">
        <v>-3290</v>
      </c>
    </row>
    <row r="23" spans="1:3" x14ac:dyDescent="0.2">
      <c r="A23" s="25" t="s">
        <v>108</v>
      </c>
      <c r="B23" s="28" t="s">
        <v>109</v>
      </c>
      <c r="C23" s="21">
        <v>73027</v>
      </c>
    </row>
    <row r="24" spans="1:3" x14ac:dyDescent="0.2">
      <c r="A24" s="25" t="s">
        <v>110</v>
      </c>
      <c r="B24" s="27" t="s">
        <v>111</v>
      </c>
      <c r="C24" s="21">
        <v>18099</v>
      </c>
    </row>
    <row r="25" spans="1:3" x14ac:dyDescent="0.2">
      <c r="A25" s="25" t="s">
        <v>112</v>
      </c>
      <c r="B25" s="27" t="s">
        <v>82</v>
      </c>
      <c r="C25" s="21">
        <v>67292</v>
      </c>
    </row>
    <row r="26" spans="1:3" x14ac:dyDescent="0.2">
      <c r="A26" s="25" t="s">
        <v>113</v>
      </c>
      <c r="B26" s="28" t="s">
        <v>114</v>
      </c>
      <c r="C26" s="21">
        <v>14257</v>
      </c>
    </row>
    <row r="27" spans="1:3" x14ac:dyDescent="0.2">
      <c r="A27" s="25" t="s">
        <v>115</v>
      </c>
      <c r="B27" s="27" t="s">
        <v>116</v>
      </c>
      <c r="C27" s="21">
        <v>-91665</v>
      </c>
    </row>
    <row r="28" spans="1:3" x14ac:dyDescent="0.2">
      <c r="A28" s="26" t="s">
        <v>117</v>
      </c>
      <c r="B28" s="29" t="s">
        <v>118</v>
      </c>
      <c r="C28" s="30"/>
    </row>
    <row r="29" spans="1:3" x14ac:dyDescent="0.2">
      <c r="A29" s="25" t="s">
        <v>119</v>
      </c>
      <c r="B29" s="27" t="s">
        <v>83</v>
      </c>
      <c r="C29" s="21">
        <v>-91665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E41"/>
  <sheetViews>
    <sheetView workbookViewId="0">
      <selection activeCell="A4" sqref="A4:C4"/>
    </sheetView>
  </sheetViews>
  <sheetFormatPr defaultRowHeight="12.75" x14ac:dyDescent="0.2"/>
  <cols>
    <col min="2" max="2" width="96.140625" customWidth="1"/>
    <col min="3" max="3" width="10.42578125" bestFit="1" customWidth="1"/>
  </cols>
  <sheetData>
    <row r="1" spans="1:5" ht="15.75" x14ac:dyDescent="0.25">
      <c r="A1" s="59" t="s">
        <v>77</v>
      </c>
      <c r="B1" s="59"/>
      <c r="C1" s="59"/>
      <c r="D1" s="59"/>
      <c r="E1" s="59"/>
    </row>
    <row r="2" spans="1:5" ht="15.75" x14ac:dyDescent="0.25">
      <c r="A2" s="14"/>
      <c r="B2" s="15"/>
      <c r="C2" s="15"/>
    </row>
    <row r="3" spans="1:5" ht="15.75" x14ac:dyDescent="0.25">
      <c r="A3" s="63" t="s">
        <v>78</v>
      </c>
      <c r="B3" s="63"/>
      <c r="C3" s="63"/>
    </row>
    <row r="4" spans="1:5" ht="15.75" x14ac:dyDescent="0.25">
      <c r="A4" s="63" t="s">
        <v>136</v>
      </c>
      <c r="B4" s="63"/>
      <c r="C4" s="63"/>
    </row>
    <row r="5" spans="1:5" ht="15" x14ac:dyDescent="0.2">
      <c r="A5" s="16"/>
      <c r="B5" s="16"/>
      <c r="C5" s="24" t="s">
        <v>79</v>
      </c>
    </row>
    <row r="6" spans="1:5" ht="15.75" x14ac:dyDescent="0.2">
      <c r="A6" s="4" t="s">
        <v>3</v>
      </c>
      <c r="B6" s="4" t="s">
        <v>4</v>
      </c>
      <c r="C6" s="4" t="s">
        <v>80</v>
      </c>
    </row>
    <row r="7" spans="1:5" ht="15.75" x14ac:dyDescent="0.25">
      <c r="A7" s="17">
        <v>1</v>
      </c>
      <c r="B7" s="17">
        <v>2</v>
      </c>
      <c r="C7" s="17">
        <v>3</v>
      </c>
    </row>
    <row r="8" spans="1:5" x14ac:dyDescent="0.2">
      <c r="A8" s="25" t="s">
        <v>84</v>
      </c>
      <c r="B8" s="27" t="s">
        <v>85</v>
      </c>
      <c r="C8" s="30">
        <v>6827</v>
      </c>
    </row>
    <row r="9" spans="1:5" x14ac:dyDescent="0.2">
      <c r="A9" s="26"/>
      <c r="B9" s="27" t="s">
        <v>86</v>
      </c>
      <c r="C9" s="30">
        <v>34376</v>
      </c>
    </row>
    <row r="10" spans="1:5" x14ac:dyDescent="0.2">
      <c r="A10" s="26"/>
      <c r="B10" s="27" t="s">
        <v>87</v>
      </c>
      <c r="C10" s="30">
        <v>27549</v>
      </c>
    </row>
    <row r="11" spans="1:5" x14ac:dyDescent="0.2">
      <c r="A11" s="25" t="s">
        <v>88</v>
      </c>
      <c r="B11" s="27" t="s">
        <v>89</v>
      </c>
      <c r="C11" s="30">
        <v>38708</v>
      </c>
    </row>
    <row r="12" spans="1:5" x14ac:dyDescent="0.2">
      <c r="A12" s="25"/>
      <c r="B12" s="27" t="s">
        <v>169</v>
      </c>
      <c r="C12" s="30">
        <v>40298</v>
      </c>
    </row>
    <row r="13" spans="1:5" x14ac:dyDescent="0.2">
      <c r="A13" s="26"/>
      <c r="B13" s="27" t="s">
        <v>90</v>
      </c>
      <c r="C13" s="30">
        <v>1590</v>
      </c>
    </row>
    <row r="14" spans="1:5" ht="25.5" x14ac:dyDescent="0.2">
      <c r="A14" s="25" t="s">
        <v>91</v>
      </c>
      <c r="B14" s="28" t="s">
        <v>92</v>
      </c>
      <c r="C14" s="30"/>
    </row>
    <row r="15" spans="1:5" ht="25.5" x14ac:dyDescent="0.2">
      <c r="A15" s="25" t="s">
        <v>93</v>
      </c>
      <c r="B15" s="28" t="s">
        <v>94</v>
      </c>
      <c r="C15" s="30"/>
    </row>
    <row r="16" spans="1:5" ht="12" customHeight="1" x14ac:dyDescent="0.2">
      <c r="A16" s="25" t="s">
        <v>95</v>
      </c>
      <c r="B16" s="28" t="s">
        <v>96</v>
      </c>
      <c r="C16" s="30"/>
    </row>
    <row r="17" spans="1:3" x14ac:dyDescent="0.2">
      <c r="A17" s="25" t="s">
        <v>97</v>
      </c>
      <c r="B17" s="28" t="s">
        <v>98</v>
      </c>
      <c r="C17" s="30"/>
    </row>
    <row r="18" spans="1:3" x14ac:dyDescent="0.2">
      <c r="A18" s="25" t="s">
        <v>99</v>
      </c>
      <c r="B18" s="28" t="s">
        <v>100</v>
      </c>
      <c r="C18" s="30"/>
    </row>
    <row r="19" spans="1:3" x14ac:dyDescent="0.2">
      <c r="A19" s="25" t="s">
        <v>101</v>
      </c>
      <c r="B19" s="27" t="s">
        <v>102</v>
      </c>
      <c r="C19" s="30">
        <v>8352</v>
      </c>
    </row>
    <row r="20" spans="1:3" x14ac:dyDescent="0.2">
      <c r="A20" s="25" t="s">
        <v>103</v>
      </c>
      <c r="B20" s="27" t="s">
        <v>104</v>
      </c>
      <c r="C20" s="30"/>
    </row>
    <row r="21" spans="1:3" x14ac:dyDescent="0.2">
      <c r="A21" s="25" t="s">
        <v>105</v>
      </c>
      <c r="B21" s="27" t="s">
        <v>81</v>
      </c>
      <c r="C21" s="31">
        <v>77</v>
      </c>
    </row>
    <row r="22" spans="1:3" x14ac:dyDescent="0.2">
      <c r="A22" s="25" t="s">
        <v>106</v>
      </c>
      <c r="B22" s="28" t="s">
        <v>107</v>
      </c>
      <c r="C22" s="30">
        <v>-2527</v>
      </c>
    </row>
    <row r="23" spans="1:3" x14ac:dyDescent="0.2">
      <c r="A23" s="25" t="s">
        <v>108</v>
      </c>
      <c r="B23" s="28" t="s">
        <v>109</v>
      </c>
      <c r="C23" s="30">
        <v>36032</v>
      </c>
    </row>
    <row r="24" spans="1:3" x14ac:dyDescent="0.2">
      <c r="A24" s="25" t="s">
        <v>110</v>
      </c>
      <c r="B24" s="27" t="s">
        <v>111</v>
      </c>
      <c r="C24" s="30">
        <v>9049</v>
      </c>
    </row>
    <row r="25" spans="1:3" x14ac:dyDescent="0.2">
      <c r="A25" s="25" t="s">
        <v>112</v>
      </c>
      <c r="B25" s="27" t="s">
        <v>82</v>
      </c>
      <c r="C25" s="30">
        <v>35355</v>
      </c>
    </row>
    <row r="26" spans="1:3" x14ac:dyDescent="0.2">
      <c r="A26" s="25" t="s">
        <v>113</v>
      </c>
      <c r="B26" s="28" t="s">
        <v>114</v>
      </c>
      <c r="C26" s="31">
        <v>277</v>
      </c>
    </row>
    <row r="27" spans="1:3" x14ac:dyDescent="0.2">
      <c r="A27" s="25" t="s">
        <v>115</v>
      </c>
      <c r="B27" s="27" t="s">
        <v>116</v>
      </c>
      <c r="C27" s="30">
        <v>-28722</v>
      </c>
    </row>
    <row r="28" spans="1:3" x14ac:dyDescent="0.2">
      <c r="A28" s="26" t="s">
        <v>117</v>
      </c>
      <c r="B28" s="29" t="s">
        <v>118</v>
      </c>
      <c r="C28" s="30"/>
    </row>
    <row r="29" spans="1:3" x14ac:dyDescent="0.2">
      <c r="A29" s="25" t="s">
        <v>119</v>
      </c>
      <c r="B29" s="27" t="s">
        <v>83</v>
      </c>
      <c r="C29" s="30">
        <v>-28722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E41"/>
  <sheetViews>
    <sheetView workbookViewId="0">
      <selection activeCell="A4" sqref="A4:C4"/>
    </sheetView>
  </sheetViews>
  <sheetFormatPr defaultRowHeight="12.75" x14ac:dyDescent="0.2"/>
  <cols>
    <col min="2" max="2" width="96.140625" customWidth="1"/>
    <col min="3" max="3" width="10.42578125" bestFit="1" customWidth="1"/>
  </cols>
  <sheetData>
    <row r="1" spans="1:5" ht="15.75" x14ac:dyDescent="0.25">
      <c r="A1" s="59" t="s">
        <v>77</v>
      </c>
      <c r="B1" s="59"/>
      <c r="C1" s="59"/>
      <c r="D1" s="59"/>
      <c r="E1" s="59"/>
    </row>
    <row r="2" spans="1:5" ht="15.75" x14ac:dyDescent="0.25">
      <c r="A2" s="14"/>
      <c r="B2" s="15"/>
      <c r="C2" s="15"/>
    </row>
    <row r="3" spans="1:5" ht="15.75" x14ac:dyDescent="0.25">
      <c r="A3" s="63" t="s">
        <v>78</v>
      </c>
      <c r="B3" s="63"/>
      <c r="C3" s="63"/>
    </row>
    <row r="4" spans="1:5" ht="15.75" x14ac:dyDescent="0.25">
      <c r="A4" s="63" t="s">
        <v>134</v>
      </c>
      <c r="B4" s="63"/>
      <c r="C4" s="63"/>
    </row>
    <row r="5" spans="1:5" ht="15" x14ac:dyDescent="0.2">
      <c r="A5" s="16"/>
      <c r="B5" s="16"/>
      <c r="C5" s="24" t="s">
        <v>79</v>
      </c>
    </row>
    <row r="6" spans="1:5" ht="15.75" x14ac:dyDescent="0.2">
      <c r="A6" s="4" t="s">
        <v>3</v>
      </c>
      <c r="B6" s="4" t="s">
        <v>4</v>
      </c>
      <c r="C6" s="4" t="s">
        <v>80</v>
      </c>
    </row>
    <row r="7" spans="1:5" ht="15.75" x14ac:dyDescent="0.25">
      <c r="A7" s="17">
        <v>1</v>
      </c>
      <c r="B7" s="17">
        <v>2</v>
      </c>
      <c r="C7" s="17">
        <v>3</v>
      </c>
    </row>
    <row r="8" spans="1:5" x14ac:dyDescent="0.2">
      <c r="A8" s="25" t="s">
        <v>84</v>
      </c>
      <c r="B8" s="27" t="s">
        <v>85</v>
      </c>
      <c r="C8" s="30">
        <v>119870</v>
      </c>
    </row>
    <row r="9" spans="1:5" x14ac:dyDescent="0.2">
      <c r="A9" s="26"/>
      <c r="B9" s="27" t="s">
        <v>86</v>
      </c>
      <c r="C9" s="30">
        <v>153799</v>
      </c>
    </row>
    <row r="10" spans="1:5" x14ac:dyDescent="0.2">
      <c r="A10" s="26"/>
      <c r="B10" s="27" t="s">
        <v>87</v>
      </c>
      <c r="C10" s="30">
        <v>33929</v>
      </c>
    </row>
    <row r="11" spans="1:5" x14ac:dyDescent="0.2">
      <c r="A11" s="25" t="s">
        <v>88</v>
      </c>
      <c r="B11" s="27" t="s">
        <v>89</v>
      </c>
      <c r="C11" s="30">
        <v>14207</v>
      </c>
    </row>
    <row r="12" spans="1:5" x14ac:dyDescent="0.2">
      <c r="A12" s="25"/>
      <c r="B12" s="27" t="s">
        <v>169</v>
      </c>
      <c r="C12" s="30">
        <v>19739</v>
      </c>
    </row>
    <row r="13" spans="1:5" x14ac:dyDescent="0.2">
      <c r="A13" s="26"/>
      <c r="B13" s="27" t="s">
        <v>90</v>
      </c>
      <c r="C13" s="30">
        <v>5532</v>
      </c>
    </row>
    <row r="14" spans="1:5" ht="25.5" x14ac:dyDescent="0.2">
      <c r="A14" s="25" t="s">
        <v>91</v>
      </c>
      <c r="B14" s="28" t="s">
        <v>92</v>
      </c>
      <c r="C14" s="30"/>
    </row>
    <row r="15" spans="1:5" ht="25.5" x14ac:dyDescent="0.2">
      <c r="A15" s="25" t="s">
        <v>93</v>
      </c>
      <c r="B15" s="28" t="s">
        <v>94</v>
      </c>
      <c r="C15" s="30"/>
    </row>
    <row r="16" spans="1:5" ht="12" customHeight="1" x14ac:dyDescent="0.2">
      <c r="A16" s="25" t="s">
        <v>95</v>
      </c>
      <c r="B16" s="28" t="s">
        <v>96</v>
      </c>
      <c r="C16" s="30"/>
    </row>
    <row r="17" spans="1:3" x14ac:dyDescent="0.2">
      <c r="A17" s="25" t="s">
        <v>97</v>
      </c>
      <c r="B17" s="28" t="s">
        <v>98</v>
      </c>
      <c r="C17" s="30"/>
    </row>
    <row r="18" spans="1:3" x14ac:dyDescent="0.2">
      <c r="A18" s="25" t="s">
        <v>99</v>
      </c>
      <c r="B18" s="28" t="s">
        <v>100</v>
      </c>
      <c r="C18" s="30"/>
    </row>
    <row r="19" spans="1:3" x14ac:dyDescent="0.2">
      <c r="A19" s="25" t="s">
        <v>101</v>
      </c>
      <c r="B19" s="27" t="s">
        <v>102</v>
      </c>
      <c r="C19" s="30">
        <v>4454</v>
      </c>
    </row>
    <row r="20" spans="1:3" x14ac:dyDescent="0.2">
      <c r="A20" s="25" t="s">
        <v>103</v>
      </c>
      <c r="B20" s="27" t="s">
        <v>104</v>
      </c>
      <c r="C20" s="30"/>
    </row>
    <row r="21" spans="1:3" x14ac:dyDescent="0.2">
      <c r="A21" s="25" t="s">
        <v>105</v>
      </c>
      <c r="B21" s="27" t="s">
        <v>81</v>
      </c>
      <c r="C21" s="30">
        <v>2626</v>
      </c>
    </row>
    <row r="22" spans="1:3" x14ac:dyDescent="0.2">
      <c r="A22" s="25" t="s">
        <v>106</v>
      </c>
      <c r="B22" s="28" t="s">
        <v>107</v>
      </c>
      <c r="C22" s="30">
        <v>-1795</v>
      </c>
    </row>
    <row r="23" spans="1:3" x14ac:dyDescent="0.2">
      <c r="A23" s="25" t="s">
        <v>108</v>
      </c>
      <c r="B23" s="28" t="s">
        <v>109</v>
      </c>
      <c r="C23" s="30">
        <v>136584</v>
      </c>
    </row>
    <row r="24" spans="1:3" x14ac:dyDescent="0.2">
      <c r="A24" s="25" t="s">
        <v>110</v>
      </c>
      <c r="B24" s="27" t="s">
        <v>111</v>
      </c>
      <c r="C24" s="30">
        <v>29509</v>
      </c>
    </row>
    <row r="25" spans="1:3" x14ac:dyDescent="0.2">
      <c r="A25" s="25" t="s">
        <v>112</v>
      </c>
      <c r="B25" s="27" t="s">
        <v>82</v>
      </c>
      <c r="C25" s="30">
        <v>169591</v>
      </c>
    </row>
    <row r="26" spans="1:3" x14ac:dyDescent="0.2">
      <c r="A26" s="25" t="s">
        <v>113</v>
      </c>
      <c r="B26" s="28" t="s">
        <v>114</v>
      </c>
      <c r="C26" s="31">
        <v>-738</v>
      </c>
    </row>
    <row r="27" spans="1:3" x14ac:dyDescent="0.2">
      <c r="A27" s="25" t="s">
        <v>115</v>
      </c>
      <c r="B27" s="27" t="s">
        <v>116</v>
      </c>
      <c r="C27" s="30">
        <v>-197060</v>
      </c>
    </row>
    <row r="28" spans="1:3" x14ac:dyDescent="0.2">
      <c r="A28" s="26" t="s">
        <v>117</v>
      </c>
      <c r="B28" s="29" t="s">
        <v>118</v>
      </c>
      <c r="C28" s="30"/>
    </row>
    <row r="29" spans="1:3" x14ac:dyDescent="0.2">
      <c r="A29" s="25" t="s">
        <v>119</v>
      </c>
      <c r="B29" s="27" t="s">
        <v>83</v>
      </c>
      <c r="C29" s="30">
        <v>-197060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E41"/>
  <sheetViews>
    <sheetView workbookViewId="0">
      <selection activeCell="A4" sqref="A4:C4"/>
    </sheetView>
  </sheetViews>
  <sheetFormatPr defaultRowHeight="12.75" x14ac:dyDescent="0.2"/>
  <cols>
    <col min="2" max="2" width="96.140625" customWidth="1"/>
    <col min="3" max="3" width="10.42578125" bestFit="1" customWidth="1"/>
  </cols>
  <sheetData>
    <row r="1" spans="1:5" ht="15.75" x14ac:dyDescent="0.25">
      <c r="A1" s="59" t="s">
        <v>77</v>
      </c>
      <c r="B1" s="59"/>
      <c r="C1" s="59"/>
      <c r="D1" s="59"/>
      <c r="E1" s="59"/>
    </row>
    <row r="2" spans="1:5" ht="15.75" x14ac:dyDescent="0.25">
      <c r="A2" s="14"/>
      <c r="B2" s="15"/>
      <c r="C2" s="15"/>
    </row>
    <row r="3" spans="1:5" ht="15.75" x14ac:dyDescent="0.25">
      <c r="A3" s="63" t="s">
        <v>78</v>
      </c>
      <c r="B3" s="63"/>
      <c r="C3" s="63"/>
    </row>
    <row r="4" spans="1:5" ht="15.75" x14ac:dyDescent="0.25">
      <c r="A4" s="63" t="s">
        <v>132</v>
      </c>
      <c r="B4" s="63"/>
      <c r="C4" s="63"/>
    </row>
    <row r="5" spans="1:5" ht="15" x14ac:dyDescent="0.2">
      <c r="A5" s="16"/>
      <c r="B5" s="16"/>
      <c r="C5" s="24" t="s">
        <v>79</v>
      </c>
    </row>
    <row r="6" spans="1:5" ht="15.75" x14ac:dyDescent="0.2">
      <c r="A6" s="4" t="s">
        <v>3</v>
      </c>
      <c r="B6" s="4" t="s">
        <v>4</v>
      </c>
      <c r="C6" s="4" t="s">
        <v>80</v>
      </c>
    </row>
    <row r="7" spans="1:5" ht="15.75" x14ac:dyDescent="0.25">
      <c r="A7" s="17">
        <v>1</v>
      </c>
      <c r="B7" s="17">
        <v>2</v>
      </c>
      <c r="C7" s="17">
        <v>3</v>
      </c>
    </row>
    <row r="8" spans="1:5" x14ac:dyDescent="0.2">
      <c r="A8" s="25" t="s">
        <v>84</v>
      </c>
      <c r="B8" s="27" t="s">
        <v>85</v>
      </c>
      <c r="C8" s="30">
        <v>102937</v>
      </c>
    </row>
    <row r="9" spans="1:5" x14ac:dyDescent="0.2">
      <c r="A9" s="26"/>
      <c r="B9" s="27" t="s">
        <v>86</v>
      </c>
      <c r="C9" s="30">
        <v>118279</v>
      </c>
    </row>
    <row r="10" spans="1:5" x14ac:dyDescent="0.2">
      <c r="A10" s="26"/>
      <c r="B10" s="27" t="s">
        <v>87</v>
      </c>
      <c r="C10" s="30">
        <v>15342</v>
      </c>
    </row>
    <row r="11" spans="1:5" x14ac:dyDescent="0.2">
      <c r="A11" s="25" t="s">
        <v>88</v>
      </c>
      <c r="B11" s="27" t="s">
        <v>89</v>
      </c>
      <c r="C11" s="30">
        <v>-1676</v>
      </c>
    </row>
    <row r="12" spans="1:5" x14ac:dyDescent="0.2">
      <c r="A12" s="25"/>
      <c r="B12" s="27" t="s">
        <v>169</v>
      </c>
      <c r="C12" s="30">
        <v>2101</v>
      </c>
    </row>
    <row r="13" spans="1:5" x14ac:dyDescent="0.2">
      <c r="A13" s="26"/>
      <c r="B13" s="27" t="s">
        <v>90</v>
      </c>
      <c r="C13" s="30">
        <v>3777</v>
      </c>
    </row>
    <row r="14" spans="1:5" ht="25.5" x14ac:dyDescent="0.2">
      <c r="A14" s="25" t="s">
        <v>91</v>
      </c>
      <c r="B14" s="28" t="s">
        <v>92</v>
      </c>
      <c r="C14" s="30"/>
    </row>
    <row r="15" spans="1:5" ht="25.5" x14ac:dyDescent="0.2">
      <c r="A15" s="25" t="s">
        <v>93</v>
      </c>
      <c r="B15" s="28" t="s">
        <v>94</v>
      </c>
      <c r="C15" s="30"/>
    </row>
    <row r="16" spans="1:5" ht="12" customHeight="1" x14ac:dyDescent="0.2">
      <c r="A16" s="25" t="s">
        <v>95</v>
      </c>
      <c r="B16" s="28" t="s">
        <v>96</v>
      </c>
      <c r="C16" s="30"/>
    </row>
    <row r="17" spans="1:3" x14ac:dyDescent="0.2">
      <c r="A17" s="25" t="s">
        <v>97</v>
      </c>
      <c r="B17" s="28" t="s">
        <v>98</v>
      </c>
      <c r="C17" s="30"/>
    </row>
    <row r="18" spans="1:3" x14ac:dyDescent="0.2">
      <c r="A18" s="25" t="s">
        <v>99</v>
      </c>
      <c r="B18" s="28" t="s">
        <v>100</v>
      </c>
      <c r="C18" s="30"/>
    </row>
    <row r="19" spans="1:3" x14ac:dyDescent="0.2">
      <c r="A19" s="25" t="s">
        <v>101</v>
      </c>
      <c r="B19" s="27" t="s">
        <v>102</v>
      </c>
      <c r="C19" s="31">
        <v>836</v>
      </c>
    </row>
    <row r="20" spans="1:3" x14ac:dyDescent="0.2">
      <c r="A20" s="25" t="s">
        <v>103</v>
      </c>
      <c r="B20" s="27" t="s">
        <v>104</v>
      </c>
      <c r="C20" s="31"/>
    </row>
    <row r="21" spans="1:3" x14ac:dyDescent="0.2">
      <c r="A21" s="25" t="s">
        <v>105</v>
      </c>
      <c r="B21" s="27" t="s">
        <v>81</v>
      </c>
      <c r="C21" s="31">
        <v>104</v>
      </c>
    </row>
    <row r="22" spans="1:3" x14ac:dyDescent="0.2">
      <c r="A22" s="25" t="s">
        <v>106</v>
      </c>
      <c r="B22" s="28" t="s">
        <v>107</v>
      </c>
      <c r="C22" s="31">
        <v>0</v>
      </c>
    </row>
    <row r="23" spans="1:3" x14ac:dyDescent="0.2">
      <c r="A23" s="25" t="s">
        <v>108</v>
      </c>
      <c r="B23" s="28" t="s">
        <v>109</v>
      </c>
      <c r="C23" s="30">
        <v>100229</v>
      </c>
    </row>
    <row r="24" spans="1:3" x14ac:dyDescent="0.2">
      <c r="A24" s="25" t="s">
        <v>110</v>
      </c>
      <c r="B24" s="27" t="s">
        <v>111</v>
      </c>
      <c r="C24" s="30">
        <v>20544</v>
      </c>
    </row>
    <row r="25" spans="1:3" x14ac:dyDescent="0.2">
      <c r="A25" s="25" t="s">
        <v>112</v>
      </c>
      <c r="B25" s="27" t="s">
        <v>82</v>
      </c>
      <c r="C25" s="30">
        <v>115986</v>
      </c>
    </row>
    <row r="26" spans="1:3" x14ac:dyDescent="0.2">
      <c r="A26" s="25" t="s">
        <v>113</v>
      </c>
      <c r="B26" s="28" t="s">
        <v>114</v>
      </c>
      <c r="C26" s="31">
        <v>30</v>
      </c>
    </row>
    <row r="27" spans="1:3" x14ac:dyDescent="0.2">
      <c r="A27" s="25" t="s">
        <v>115</v>
      </c>
      <c r="B27" s="27" t="s">
        <v>116</v>
      </c>
      <c r="C27" s="30">
        <v>-134528</v>
      </c>
    </row>
    <row r="28" spans="1:3" x14ac:dyDescent="0.2">
      <c r="A28" s="26" t="s">
        <v>117</v>
      </c>
      <c r="B28" s="29" t="s">
        <v>118</v>
      </c>
      <c r="C28" s="30"/>
    </row>
    <row r="29" spans="1:3" x14ac:dyDescent="0.2">
      <c r="A29" s="25" t="s">
        <v>119</v>
      </c>
      <c r="B29" s="27" t="s">
        <v>83</v>
      </c>
      <c r="C29" s="30">
        <v>-134528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honeticPr fontId="9" type="noConversion"/>
  <pageMargins left="0.75" right="0.75" top="1" bottom="1" header="0.5" footer="0.5"/>
  <pageSetup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E41"/>
  <sheetViews>
    <sheetView workbookViewId="0">
      <selection activeCell="A4" sqref="A4:C4"/>
    </sheetView>
  </sheetViews>
  <sheetFormatPr defaultRowHeight="12.75" x14ac:dyDescent="0.2"/>
  <cols>
    <col min="2" max="2" width="96.140625" customWidth="1"/>
    <col min="3" max="3" width="10.42578125" bestFit="1" customWidth="1"/>
  </cols>
  <sheetData>
    <row r="1" spans="1:5" ht="15.75" x14ac:dyDescent="0.25">
      <c r="A1" s="59" t="s">
        <v>77</v>
      </c>
      <c r="B1" s="59"/>
      <c r="C1" s="59"/>
      <c r="D1" s="59"/>
      <c r="E1" s="59"/>
    </row>
    <row r="2" spans="1:5" ht="15.75" x14ac:dyDescent="0.25">
      <c r="A2" s="14"/>
      <c r="B2" s="15"/>
      <c r="C2" s="15"/>
    </row>
    <row r="3" spans="1:5" ht="15.75" x14ac:dyDescent="0.25">
      <c r="A3" s="63" t="s">
        <v>78</v>
      </c>
      <c r="B3" s="63"/>
      <c r="C3" s="63"/>
    </row>
    <row r="4" spans="1:5" ht="15.75" x14ac:dyDescent="0.25">
      <c r="A4" s="63" t="s">
        <v>130</v>
      </c>
      <c r="B4" s="63"/>
      <c r="C4" s="63"/>
    </row>
    <row r="5" spans="1:5" ht="15" x14ac:dyDescent="0.2">
      <c r="A5" s="16"/>
      <c r="B5" s="16"/>
      <c r="C5" s="24" t="s">
        <v>79</v>
      </c>
    </row>
    <row r="6" spans="1:5" ht="15.75" x14ac:dyDescent="0.2">
      <c r="A6" s="4" t="s">
        <v>3</v>
      </c>
      <c r="B6" s="4" t="s">
        <v>4</v>
      </c>
      <c r="C6" s="4" t="s">
        <v>80</v>
      </c>
    </row>
    <row r="7" spans="1:5" ht="15.75" x14ac:dyDescent="0.25">
      <c r="A7" s="17">
        <v>1</v>
      </c>
      <c r="B7" s="17">
        <v>2</v>
      </c>
      <c r="C7" s="17">
        <v>3</v>
      </c>
    </row>
    <row r="8" spans="1:5" x14ac:dyDescent="0.2">
      <c r="A8" s="25" t="s">
        <v>84</v>
      </c>
      <c r="B8" s="27" t="s">
        <v>85</v>
      </c>
      <c r="C8" s="30">
        <v>76610</v>
      </c>
    </row>
    <row r="9" spans="1:5" x14ac:dyDescent="0.2">
      <c r="A9" s="26"/>
      <c r="B9" s="27" t="s">
        <v>86</v>
      </c>
      <c r="C9" s="30">
        <v>86915</v>
      </c>
    </row>
    <row r="10" spans="1:5" x14ac:dyDescent="0.2">
      <c r="A10" s="26"/>
      <c r="B10" s="27" t="s">
        <v>87</v>
      </c>
      <c r="C10" s="30">
        <v>10305</v>
      </c>
    </row>
    <row r="11" spans="1:5" x14ac:dyDescent="0.2">
      <c r="A11" s="25" t="s">
        <v>88</v>
      </c>
      <c r="B11" s="27" t="s">
        <v>89</v>
      </c>
      <c r="C11" s="31">
        <v>-790</v>
      </c>
    </row>
    <row r="12" spans="1:5" x14ac:dyDescent="0.2">
      <c r="A12" s="25"/>
      <c r="B12" s="27" t="s">
        <v>169</v>
      </c>
      <c r="C12" s="30">
        <v>1440</v>
      </c>
    </row>
    <row r="13" spans="1:5" x14ac:dyDescent="0.2">
      <c r="A13" s="26"/>
      <c r="B13" s="27" t="s">
        <v>90</v>
      </c>
      <c r="C13" s="30">
        <v>2230</v>
      </c>
    </row>
    <row r="14" spans="1:5" ht="25.5" x14ac:dyDescent="0.2">
      <c r="A14" s="25" t="s">
        <v>91</v>
      </c>
      <c r="B14" s="28" t="s">
        <v>92</v>
      </c>
      <c r="C14" s="30"/>
    </row>
    <row r="15" spans="1:5" ht="25.5" x14ac:dyDescent="0.2">
      <c r="A15" s="25" t="s">
        <v>93</v>
      </c>
      <c r="B15" s="28" t="s">
        <v>94</v>
      </c>
      <c r="C15" s="30"/>
    </row>
    <row r="16" spans="1:5" ht="12" customHeight="1" x14ac:dyDescent="0.2">
      <c r="A16" s="25" t="s">
        <v>95</v>
      </c>
      <c r="B16" s="28" t="s">
        <v>96</v>
      </c>
      <c r="C16" s="30"/>
    </row>
    <row r="17" spans="1:3" x14ac:dyDescent="0.2">
      <c r="A17" s="25" t="s">
        <v>97</v>
      </c>
      <c r="B17" s="28" t="s">
        <v>98</v>
      </c>
      <c r="C17" s="30"/>
    </row>
    <row r="18" spans="1:3" x14ac:dyDescent="0.2">
      <c r="A18" s="25" t="s">
        <v>99</v>
      </c>
      <c r="B18" s="28" t="s">
        <v>100</v>
      </c>
      <c r="C18" s="30"/>
    </row>
    <row r="19" spans="1:3" x14ac:dyDescent="0.2">
      <c r="A19" s="25" t="s">
        <v>101</v>
      </c>
      <c r="B19" s="27" t="s">
        <v>102</v>
      </c>
      <c r="C19" s="31">
        <v>406</v>
      </c>
    </row>
    <row r="20" spans="1:3" x14ac:dyDescent="0.2">
      <c r="A20" s="25" t="s">
        <v>103</v>
      </c>
      <c r="B20" s="27" t="s">
        <v>104</v>
      </c>
      <c r="C20" s="31"/>
    </row>
    <row r="21" spans="1:3" x14ac:dyDescent="0.2">
      <c r="A21" s="25" t="s">
        <v>105</v>
      </c>
      <c r="B21" s="27" t="s">
        <v>81</v>
      </c>
      <c r="C21" s="31">
        <v>27</v>
      </c>
    </row>
    <row r="22" spans="1:3" x14ac:dyDescent="0.2">
      <c r="A22" s="25" t="s">
        <v>106</v>
      </c>
      <c r="B22" s="28" t="s">
        <v>107</v>
      </c>
      <c r="C22" s="31">
        <v>0</v>
      </c>
    </row>
    <row r="23" spans="1:3" x14ac:dyDescent="0.2">
      <c r="A23" s="25" t="s">
        <v>108</v>
      </c>
      <c r="B23" s="28" t="s">
        <v>109</v>
      </c>
      <c r="C23" s="30">
        <v>67172</v>
      </c>
    </row>
    <row r="24" spans="1:3" x14ac:dyDescent="0.2">
      <c r="A24" s="25" t="s">
        <v>110</v>
      </c>
      <c r="B24" s="27" t="s">
        <v>111</v>
      </c>
      <c r="C24" s="30">
        <v>11807</v>
      </c>
    </row>
    <row r="25" spans="1:3" x14ac:dyDescent="0.2">
      <c r="A25" s="25" t="s">
        <v>112</v>
      </c>
      <c r="B25" s="27" t="s">
        <v>82</v>
      </c>
      <c r="C25" s="30">
        <v>78143</v>
      </c>
    </row>
    <row r="26" spans="1:3" x14ac:dyDescent="0.2">
      <c r="A26" s="25" t="s">
        <v>113</v>
      </c>
      <c r="B26" s="28" t="s">
        <v>114</v>
      </c>
      <c r="C26" s="31">
        <v>30</v>
      </c>
    </row>
    <row r="27" spans="1:3" x14ac:dyDescent="0.2">
      <c r="A27" s="25" t="s">
        <v>115</v>
      </c>
      <c r="B27" s="27" t="s">
        <v>116</v>
      </c>
      <c r="C27" s="30">
        <v>-80839</v>
      </c>
    </row>
    <row r="28" spans="1:3" x14ac:dyDescent="0.2">
      <c r="A28" s="26" t="s">
        <v>117</v>
      </c>
      <c r="B28" s="29" t="s">
        <v>118</v>
      </c>
      <c r="C28" s="30"/>
    </row>
    <row r="29" spans="1:3" x14ac:dyDescent="0.2">
      <c r="A29" s="25" t="s">
        <v>119</v>
      </c>
      <c r="B29" s="27" t="s">
        <v>83</v>
      </c>
      <c r="C29" s="30">
        <v>-80839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honeticPr fontId="9" type="noConversion"/>
  <pageMargins left="0.75" right="0.75" top="1" bottom="1" header="0.5" footer="0.5"/>
  <pageSetup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E41"/>
  <sheetViews>
    <sheetView workbookViewId="0">
      <selection activeCell="A4" sqref="A4:C4"/>
    </sheetView>
  </sheetViews>
  <sheetFormatPr defaultRowHeight="12.75" x14ac:dyDescent="0.2"/>
  <cols>
    <col min="2" max="2" width="96.140625" customWidth="1"/>
    <col min="3" max="3" width="10.42578125" bestFit="1" customWidth="1"/>
  </cols>
  <sheetData>
    <row r="1" spans="1:5" ht="15.75" x14ac:dyDescent="0.25">
      <c r="A1" s="59" t="s">
        <v>77</v>
      </c>
      <c r="B1" s="59"/>
      <c r="C1" s="59"/>
      <c r="D1" s="59"/>
      <c r="E1" s="59"/>
    </row>
    <row r="2" spans="1:5" ht="15.75" x14ac:dyDescent="0.25">
      <c r="A2" s="14"/>
      <c r="B2" s="15"/>
      <c r="C2" s="15"/>
    </row>
    <row r="3" spans="1:5" ht="15.75" x14ac:dyDescent="0.25">
      <c r="A3" s="63" t="s">
        <v>78</v>
      </c>
      <c r="B3" s="63"/>
      <c r="C3" s="63"/>
    </row>
    <row r="4" spans="1:5" ht="15.75" x14ac:dyDescent="0.25">
      <c r="A4" s="63" t="s">
        <v>126</v>
      </c>
      <c r="B4" s="63"/>
      <c r="C4" s="63"/>
    </row>
    <row r="5" spans="1:5" ht="15" x14ac:dyDescent="0.2">
      <c r="A5" s="16"/>
      <c r="B5" s="16"/>
      <c r="C5" s="24" t="s">
        <v>79</v>
      </c>
    </row>
    <row r="6" spans="1:5" ht="15.75" x14ac:dyDescent="0.2">
      <c r="A6" s="4" t="s">
        <v>3</v>
      </c>
      <c r="B6" s="4" t="s">
        <v>4</v>
      </c>
      <c r="C6" s="4" t="s">
        <v>80</v>
      </c>
    </row>
    <row r="7" spans="1:5" ht="15.75" x14ac:dyDescent="0.25">
      <c r="A7" s="17">
        <v>1</v>
      </c>
      <c r="B7" s="17">
        <v>2</v>
      </c>
      <c r="C7" s="17">
        <v>3</v>
      </c>
    </row>
    <row r="8" spans="1:5" x14ac:dyDescent="0.2">
      <c r="A8" s="25" t="s">
        <v>84</v>
      </c>
      <c r="B8" s="27" t="s">
        <v>85</v>
      </c>
      <c r="C8" s="21">
        <v>42814</v>
      </c>
    </row>
    <row r="9" spans="1:5" x14ac:dyDescent="0.2">
      <c r="A9" s="26"/>
      <c r="B9" s="27" t="s">
        <v>86</v>
      </c>
      <c r="C9" s="21">
        <v>48941</v>
      </c>
    </row>
    <row r="10" spans="1:5" x14ac:dyDescent="0.2">
      <c r="A10" s="26"/>
      <c r="B10" s="27" t="s">
        <v>87</v>
      </c>
      <c r="C10" s="21">
        <v>6127</v>
      </c>
    </row>
    <row r="11" spans="1:5" x14ac:dyDescent="0.2">
      <c r="A11" s="25" t="s">
        <v>88</v>
      </c>
      <c r="B11" s="27" t="s">
        <v>89</v>
      </c>
      <c r="C11" s="21">
        <v>-160</v>
      </c>
    </row>
    <row r="12" spans="1:5" x14ac:dyDescent="0.2">
      <c r="A12" s="25"/>
      <c r="B12" s="27" t="s">
        <v>169</v>
      </c>
      <c r="C12" s="21">
        <v>982</v>
      </c>
    </row>
    <row r="13" spans="1:5" x14ac:dyDescent="0.2">
      <c r="A13" s="26"/>
      <c r="B13" s="27" t="s">
        <v>90</v>
      </c>
      <c r="C13" s="21">
        <v>1142</v>
      </c>
    </row>
    <row r="14" spans="1:5" ht="25.5" x14ac:dyDescent="0.2">
      <c r="A14" s="25" t="s">
        <v>91</v>
      </c>
      <c r="B14" s="28" t="s">
        <v>92</v>
      </c>
      <c r="C14" s="21"/>
    </row>
    <row r="15" spans="1:5" ht="25.5" x14ac:dyDescent="0.2">
      <c r="A15" s="25" t="s">
        <v>93</v>
      </c>
      <c r="B15" s="28" t="s">
        <v>94</v>
      </c>
      <c r="C15" s="21"/>
    </row>
    <row r="16" spans="1:5" ht="12" customHeight="1" x14ac:dyDescent="0.2">
      <c r="A16" s="25" t="s">
        <v>95</v>
      </c>
      <c r="B16" s="28" t="s">
        <v>96</v>
      </c>
      <c r="C16" s="21"/>
    </row>
    <row r="17" spans="1:3" x14ac:dyDescent="0.2">
      <c r="A17" s="25" t="s">
        <v>97</v>
      </c>
      <c r="B17" s="28" t="s">
        <v>98</v>
      </c>
      <c r="C17" s="21"/>
    </row>
    <row r="18" spans="1:3" x14ac:dyDescent="0.2">
      <c r="A18" s="25" t="s">
        <v>99</v>
      </c>
      <c r="B18" s="28" t="s">
        <v>100</v>
      </c>
      <c r="C18" s="21"/>
    </row>
    <row r="19" spans="1:3" x14ac:dyDescent="0.2">
      <c r="A19" s="25" t="s">
        <v>101</v>
      </c>
      <c r="B19" s="27" t="s">
        <v>102</v>
      </c>
      <c r="C19" s="21">
        <v>265</v>
      </c>
    </row>
    <row r="20" spans="1:3" x14ac:dyDescent="0.2">
      <c r="A20" s="25" t="s">
        <v>103</v>
      </c>
      <c r="B20" s="27" t="s">
        <v>104</v>
      </c>
      <c r="C20" s="21"/>
    </row>
    <row r="21" spans="1:3" x14ac:dyDescent="0.2">
      <c r="A21" s="25" t="s">
        <v>105</v>
      </c>
      <c r="B21" s="27" t="s">
        <v>81</v>
      </c>
      <c r="C21" s="21">
        <v>9</v>
      </c>
    </row>
    <row r="22" spans="1:3" x14ac:dyDescent="0.2">
      <c r="A22" s="25" t="s">
        <v>106</v>
      </c>
      <c r="B22" s="28" t="s">
        <v>107</v>
      </c>
      <c r="C22" s="21">
        <v>0</v>
      </c>
    </row>
    <row r="23" spans="1:3" x14ac:dyDescent="0.2">
      <c r="A23" s="25" t="s">
        <v>108</v>
      </c>
      <c r="B23" s="28" t="s">
        <v>109</v>
      </c>
      <c r="C23" s="21">
        <v>32998</v>
      </c>
    </row>
    <row r="24" spans="1:3" x14ac:dyDescent="0.2">
      <c r="A24" s="25" t="s">
        <v>110</v>
      </c>
      <c r="B24" s="27" t="s">
        <v>111</v>
      </c>
      <c r="C24" s="21">
        <v>4665</v>
      </c>
    </row>
    <row r="25" spans="1:3" x14ac:dyDescent="0.2">
      <c r="A25" s="25" t="s">
        <v>112</v>
      </c>
      <c r="B25" s="27" t="s">
        <v>82</v>
      </c>
      <c r="C25" s="21">
        <v>36677</v>
      </c>
    </row>
    <row r="26" spans="1:3" x14ac:dyDescent="0.2">
      <c r="A26" s="25" t="s">
        <v>113</v>
      </c>
      <c r="B26" s="28" t="s">
        <v>114</v>
      </c>
      <c r="C26" s="21"/>
    </row>
    <row r="27" spans="1:3" x14ac:dyDescent="0.2">
      <c r="A27" s="25" t="s">
        <v>115</v>
      </c>
      <c r="B27" s="27" t="s">
        <v>116</v>
      </c>
      <c r="C27" s="21">
        <v>-31412</v>
      </c>
    </row>
    <row r="28" spans="1:3" x14ac:dyDescent="0.2">
      <c r="A28" s="26" t="s">
        <v>117</v>
      </c>
      <c r="B28" s="29" t="s">
        <v>118</v>
      </c>
      <c r="C28" s="21"/>
    </row>
    <row r="29" spans="1:3" x14ac:dyDescent="0.2">
      <c r="A29" s="25" t="s">
        <v>119</v>
      </c>
      <c r="B29" s="27" t="s">
        <v>83</v>
      </c>
      <c r="C29" s="19">
        <v>-31412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honeticPr fontId="9" type="noConversion"/>
  <pageMargins left="0.75" right="0.75" top="1" bottom="1" header="0.5" footer="0.5"/>
  <pageSetup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E41"/>
  <sheetViews>
    <sheetView workbookViewId="0">
      <selection activeCell="A4" sqref="A4:C4"/>
    </sheetView>
  </sheetViews>
  <sheetFormatPr defaultRowHeight="12.75" x14ac:dyDescent="0.2"/>
  <cols>
    <col min="2" max="2" width="96.140625" customWidth="1"/>
    <col min="3" max="3" width="10.42578125" bestFit="1" customWidth="1"/>
  </cols>
  <sheetData>
    <row r="1" spans="1:5" ht="15.75" x14ac:dyDescent="0.25">
      <c r="A1" s="59" t="s">
        <v>77</v>
      </c>
      <c r="B1" s="59"/>
      <c r="C1" s="59"/>
      <c r="D1" s="59"/>
      <c r="E1" s="59"/>
    </row>
    <row r="2" spans="1:5" ht="15.75" x14ac:dyDescent="0.25">
      <c r="A2" s="14"/>
      <c r="B2" s="15"/>
      <c r="C2" s="15"/>
    </row>
    <row r="3" spans="1:5" ht="15.75" x14ac:dyDescent="0.25">
      <c r="A3" s="63" t="s">
        <v>78</v>
      </c>
      <c r="B3" s="63"/>
      <c r="C3" s="63"/>
    </row>
    <row r="4" spans="1:5" ht="15.75" x14ac:dyDescent="0.25">
      <c r="A4" s="63" t="s">
        <v>125</v>
      </c>
      <c r="B4" s="63"/>
      <c r="C4" s="63"/>
    </row>
    <row r="5" spans="1:5" ht="15" x14ac:dyDescent="0.2">
      <c r="A5" s="16"/>
      <c r="B5" s="16"/>
      <c r="C5" s="24" t="s">
        <v>79</v>
      </c>
    </row>
    <row r="6" spans="1:5" ht="15.75" x14ac:dyDescent="0.2">
      <c r="A6" s="4" t="s">
        <v>3</v>
      </c>
      <c r="B6" s="4" t="s">
        <v>4</v>
      </c>
      <c r="C6" s="4" t="s">
        <v>80</v>
      </c>
    </row>
    <row r="7" spans="1:5" ht="15.75" x14ac:dyDescent="0.25">
      <c r="A7" s="17">
        <v>1</v>
      </c>
      <c r="B7" s="17">
        <v>2</v>
      </c>
      <c r="C7" s="17">
        <v>3</v>
      </c>
    </row>
    <row r="8" spans="1:5" x14ac:dyDescent="0.2">
      <c r="A8" s="25" t="s">
        <v>84</v>
      </c>
      <c r="B8" s="27" t="s">
        <v>85</v>
      </c>
      <c r="C8" s="21">
        <v>57750</v>
      </c>
    </row>
    <row r="9" spans="1:5" x14ac:dyDescent="0.2">
      <c r="A9" s="26"/>
      <c r="B9" s="27" t="s">
        <v>86</v>
      </c>
      <c r="C9" s="21">
        <v>60189</v>
      </c>
    </row>
    <row r="10" spans="1:5" x14ac:dyDescent="0.2">
      <c r="A10" s="26"/>
      <c r="B10" s="27" t="s">
        <v>87</v>
      </c>
      <c r="C10" s="21">
        <v>2439</v>
      </c>
    </row>
    <row r="11" spans="1:5" x14ac:dyDescent="0.2">
      <c r="A11" s="25" t="s">
        <v>88</v>
      </c>
      <c r="B11" s="27" t="s">
        <v>89</v>
      </c>
      <c r="C11" s="21">
        <v>20</v>
      </c>
    </row>
    <row r="12" spans="1:5" x14ac:dyDescent="0.2">
      <c r="A12" s="25"/>
      <c r="B12" s="27" t="s">
        <v>169</v>
      </c>
      <c r="C12" s="21">
        <v>735</v>
      </c>
    </row>
    <row r="13" spans="1:5" x14ac:dyDescent="0.2">
      <c r="A13" s="26"/>
      <c r="B13" s="27" t="s">
        <v>90</v>
      </c>
      <c r="C13" s="21">
        <v>715</v>
      </c>
    </row>
    <row r="14" spans="1:5" ht="25.5" x14ac:dyDescent="0.2">
      <c r="A14" s="25" t="s">
        <v>91</v>
      </c>
      <c r="B14" s="28" t="s">
        <v>92</v>
      </c>
      <c r="C14" s="21">
        <v>0</v>
      </c>
    </row>
    <row r="15" spans="1:5" ht="25.5" x14ac:dyDescent="0.2">
      <c r="A15" s="25" t="s">
        <v>93</v>
      </c>
      <c r="B15" s="28" t="s">
        <v>94</v>
      </c>
      <c r="C15" s="21">
        <v>0</v>
      </c>
    </row>
    <row r="16" spans="1:5" ht="12" customHeight="1" x14ac:dyDescent="0.2">
      <c r="A16" s="25" t="s">
        <v>95</v>
      </c>
      <c r="B16" s="28" t="s">
        <v>96</v>
      </c>
      <c r="C16" s="21">
        <v>0</v>
      </c>
    </row>
    <row r="17" spans="1:3" x14ac:dyDescent="0.2">
      <c r="A17" s="25" t="s">
        <v>97</v>
      </c>
      <c r="B17" s="28" t="s">
        <v>98</v>
      </c>
      <c r="C17" s="21">
        <v>0</v>
      </c>
    </row>
    <row r="18" spans="1:3" x14ac:dyDescent="0.2">
      <c r="A18" s="25" t="s">
        <v>99</v>
      </c>
      <c r="B18" s="28" t="s">
        <v>100</v>
      </c>
      <c r="C18" s="21">
        <v>0</v>
      </c>
    </row>
    <row r="19" spans="1:3" x14ac:dyDescent="0.2">
      <c r="A19" s="25" t="s">
        <v>101</v>
      </c>
      <c r="B19" s="27" t="s">
        <v>102</v>
      </c>
      <c r="C19" s="21">
        <v>-85033</v>
      </c>
    </row>
    <row r="20" spans="1:3" x14ac:dyDescent="0.2">
      <c r="A20" s="25" t="s">
        <v>103</v>
      </c>
      <c r="B20" s="27" t="s">
        <v>104</v>
      </c>
      <c r="C20" s="21">
        <v>0</v>
      </c>
    </row>
    <row r="21" spans="1:3" x14ac:dyDescent="0.2">
      <c r="A21" s="25" t="s">
        <v>105</v>
      </c>
      <c r="B21" s="27" t="s">
        <v>81</v>
      </c>
      <c r="C21" s="21">
        <v>2</v>
      </c>
    </row>
    <row r="22" spans="1:3" x14ac:dyDescent="0.2">
      <c r="A22" s="25" t="s">
        <v>106</v>
      </c>
      <c r="B22" s="28" t="s">
        <v>107</v>
      </c>
      <c r="C22" s="21">
        <v>-6869</v>
      </c>
    </row>
    <row r="23" spans="1:3" x14ac:dyDescent="0.2">
      <c r="A23" s="25" t="s">
        <v>108</v>
      </c>
      <c r="B23" s="28" t="s">
        <v>109</v>
      </c>
      <c r="C23" s="21">
        <v>40921</v>
      </c>
    </row>
    <row r="24" spans="1:3" x14ac:dyDescent="0.2">
      <c r="A24" s="25" t="s">
        <v>110</v>
      </c>
      <c r="B24" s="27" t="s">
        <v>111</v>
      </c>
      <c r="C24" s="21">
        <v>1121</v>
      </c>
    </row>
    <row r="25" spans="1:3" x14ac:dyDescent="0.2">
      <c r="A25" s="25" t="s">
        <v>112</v>
      </c>
      <c r="B25" s="27" t="s">
        <v>82</v>
      </c>
      <c r="C25" s="21">
        <v>34730</v>
      </c>
    </row>
    <row r="26" spans="1:3" x14ac:dyDescent="0.2">
      <c r="A26" s="25" t="s">
        <v>113</v>
      </c>
      <c r="B26" s="28" t="s">
        <v>114</v>
      </c>
      <c r="C26" s="21">
        <v>0</v>
      </c>
    </row>
    <row r="27" spans="1:3" x14ac:dyDescent="0.2">
      <c r="A27" s="25" t="s">
        <v>115</v>
      </c>
      <c r="B27" s="27" t="s">
        <v>116</v>
      </c>
      <c r="C27" s="21">
        <v>-110902</v>
      </c>
    </row>
    <row r="28" spans="1:3" x14ac:dyDescent="0.2">
      <c r="A28" s="26" t="s">
        <v>117</v>
      </c>
      <c r="B28" s="29" t="s">
        <v>118</v>
      </c>
      <c r="C28" s="21">
        <v>0</v>
      </c>
    </row>
    <row r="29" spans="1:3" x14ac:dyDescent="0.2">
      <c r="A29" s="25" t="s">
        <v>119</v>
      </c>
      <c r="B29" s="27" t="s">
        <v>83</v>
      </c>
      <c r="C29" s="19">
        <v>-110902</v>
      </c>
    </row>
    <row r="30" spans="1:3" x14ac:dyDescent="0.2">
      <c r="A30" s="18"/>
      <c r="B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honeticPr fontId="9" type="noConversion"/>
  <pageMargins left="0.75" right="0.75" top="1" bottom="1" header="0.5" footer="0.5"/>
  <pageSetup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E41"/>
  <sheetViews>
    <sheetView workbookViewId="0">
      <selection activeCell="A4" sqref="A4:C4"/>
    </sheetView>
  </sheetViews>
  <sheetFormatPr defaultRowHeight="12.75" x14ac:dyDescent="0.2"/>
  <cols>
    <col min="2" max="2" width="96.140625" customWidth="1"/>
    <col min="3" max="3" width="10.42578125" bestFit="1" customWidth="1"/>
  </cols>
  <sheetData>
    <row r="1" spans="1:5" ht="15.75" x14ac:dyDescent="0.25">
      <c r="A1" s="59" t="s">
        <v>77</v>
      </c>
      <c r="B1" s="59"/>
      <c r="C1" s="59"/>
      <c r="D1" s="59"/>
      <c r="E1" s="59"/>
    </row>
    <row r="2" spans="1:5" ht="15.75" x14ac:dyDescent="0.25">
      <c r="A2" s="14"/>
      <c r="B2" s="15"/>
      <c r="C2" s="15"/>
    </row>
    <row r="3" spans="1:5" ht="15.75" x14ac:dyDescent="0.25">
      <c r="A3" s="63" t="s">
        <v>78</v>
      </c>
      <c r="B3" s="63"/>
      <c r="C3" s="63"/>
    </row>
    <row r="4" spans="1:5" ht="15.75" x14ac:dyDescent="0.25">
      <c r="A4" s="63" t="s">
        <v>124</v>
      </c>
      <c r="B4" s="63"/>
      <c r="C4" s="63"/>
    </row>
    <row r="5" spans="1:5" ht="15" x14ac:dyDescent="0.2">
      <c r="A5" s="16"/>
      <c r="B5" s="16"/>
      <c r="C5" s="24" t="s">
        <v>79</v>
      </c>
    </row>
    <row r="6" spans="1:5" ht="15.75" x14ac:dyDescent="0.2">
      <c r="A6" s="4" t="s">
        <v>3</v>
      </c>
      <c r="B6" s="4" t="s">
        <v>4</v>
      </c>
      <c r="C6" s="4" t="s">
        <v>80</v>
      </c>
    </row>
    <row r="7" spans="1:5" ht="15.75" x14ac:dyDescent="0.25">
      <c r="A7" s="17">
        <v>1</v>
      </c>
      <c r="B7" s="17">
        <v>2</v>
      </c>
      <c r="C7" s="17">
        <v>3</v>
      </c>
    </row>
    <row r="8" spans="1:5" x14ac:dyDescent="0.2">
      <c r="A8" s="25" t="s">
        <v>84</v>
      </c>
      <c r="B8" s="27" t="s">
        <v>85</v>
      </c>
      <c r="C8" s="21">
        <v>9171</v>
      </c>
    </row>
    <row r="9" spans="1:5" x14ac:dyDescent="0.2">
      <c r="A9" s="26"/>
      <c r="B9" s="27" t="s">
        <v>86</v>
      </c>
      <c r="C9" s="21">
        <v>9174</v>
      </c>
    </row>
    <row r="10" spans="1:5" x14ac:dyDescent="0.2">
      <c r="A10" s="26"/>
      <c r="B10" s="27" t="s">
        <v>87</v>
      </c>
      <c r="C10" s="20">
        <v>3</v>
      </c>
    </row>
    <row r="11" spans="1:5" x14ac:dyDescent="0.2">
      <c r="A11" s="25" t="s">
        <v>88</v>
      </c>
      <c r="B11" s="27" t="s">
        <v>89</v>
      </c>
      <c r="C11" s="20">
        <v>-419</v>
      </c>
    </row>
    <row r="12" spans="1:5" x14ac:dyDescent="0.2">
      <c r="A12" s="25"/>
      <c r="B12" s="27" t="s">
        <v>169</v>
      </c>
      <c r="C12" s="20"/>
    </row>
    <row r="13" spans="1:5" x14ac:dyDescent="0.2">
      <c r="A13" s="26"/>
      <c r="B13" s="27" t="s">
        <v>90</v>
      </c>
      <c r="C13" s="20">
        <v>419</v>
      </c>
    </row>
    <row r="14" spans="1:5" ht="25.5" x14ac:dyDescent="0.2">
      <c r="A14" s="25" t="s">
        <v>91</v>
      </c>
      <c r="B14" s="28" t="s">
        <v>92</v>
      </c>
      <c r="C14" s="8"/>
    </row>
    <row r="15" spans="1:5" ht="25.5" x14ac:dyDescent="0.2">
      <c r="A15" s="25" t="s">
        <v>93</v>
      </c>
      <c r="B15" s="28" t="s">
        <v>94</v>
      </c>
      <c r="C15" s="8"/>
    </row>
    <row r="16" spans="1:5" ht="25.5" x14ac:dyDescent="0.2">
      <c r="A16" s="25" t="s">
        <v>95</v>
      </c>
      <c r="B16" s="28" t="s">
        <v>96</v>
      </c>
      <c r="C16" s="8"/>
    </row>
    <row r="17" spans="1:3" x14ac:dyDescent="0.2">
      <c r="A17" s="25" t="s">
        <v>97</v>
      </c>
      <c r="B17" s="28" t="s">
        <v>98</v>
      </c>
      <c r="C17" s="8"/>
    </row>
    <row r="18" spans="1:3" x14ac:dyDescent="0.2">
      <c r="A18" s="25" t="s">
        <v>99</v>
      </c>
      <c r="B18" s="28" t="s">
        <v>100</v>
      </c>
      <c r="C18" s="8"/>
    </row>
    <row r="19" spans="1:3" x14ac:dyDescent="0.2">
      <c r="A19" s="25" t="s">
        <v>101</v>
      </c>
      <c r="B19" s="27" t="s">
        <v>102</v>
      </c>
      <c r="C19" s="21">
        <v>-90732</v>
      </c>
    </row>
    <row r="20" spans="1:3" x14ac:dyDescent="0.2">
      <c r="A20" s="25" t="s">
        <v>103</v>
      </c>
      <c r="B20" s="27" t="s">
        <v>104</v>
      </c>
      <c r="C20" s="8"/>
    </row>
    <row r="21" spans="1:3" x14ac:dyDescent="0.2">
      <c r="A21" s="25" t="s">
        <v>105</v>
      </c>
      <c r="B21" s="27" t="s">
        <v>81</v>
      </c>
      <c r="C21" s="8"/>
    </row>
    <row r="22" spans="1:3" x14ac:dyDescent="0.2">
      <c r="A22" s="25" t="s">
        <v>106</v>
      </c>
      <c r="B22" s="28" t="s">
        <v>107</v>
      </c>
      <c r="C22" s="8"/>
    </row>
    <row r="23" spans="1:3" x14ac:dyDescent="0.2">
      <c r="A23" s="25" t="s">
        <v>108</v>
      </c>
      <c r="B23" s="28" t="s">
        <v>109</v>
      </c>
      <c r="C23" s="21">
        <v>12122</v>
      </c>
    </row>
    <row r="24" spans="1:3" x14ac:dyDescent="0.2">
      <c r="A24" s="25" t="s">
        <v>110</v>
      </c>
      <c r="B24" s="27" t="s">
        <v>111</v>
      </c>
      <c r="C24" s="8"/>
    </row>
    <row r="25" spans="1:3" x14ac:dyDescent="0.2">
      <c r="A25" s="25" t="s">
        <v>112</v>
      </c>
      <c r="B25" s="27" t="s">
        <v>82</v>
      </c>
      <c r="C25" s="21">
        <v>12389</v>
      </c>
    </row>
    <row r="26" spans="1:3" x14ac:dyDescent="0.2">
      <c r="A26" s="25" t="s">
        <v>113</v>
      </c>
      <c r="B26" s="28" t="s">
        <v>114</v>
      </c>
      <c r="C26" s="8"/>
    </row>
    <row r="27" spans="1:3" x14ac:dyDescent="0.2">
      <c r="A27" s="25" t="s">
        <v>115</v>
      </c>
      <c r="B27" s="27" t="s">
        <v>116</v>
      </c>
      <c r="C27" s="21">
        <v>-106491</v>
      </c>
    </row>
    <row r="28" spans="1:3" x14ac:dyDescent="0.2">
      <c r="A28" s="26" t="s">
        <v>117</v>
      </c>
      <c r="B28" s="29" t="s">
        <v>118</v>
      </c>
      <c r="C28" s="8"/>
    </row>
    <row r="29" spans="1:3" x14ac:dyDescent="0.2">
      <c r="A29" s="25" t="s">
        <v>119</v>
      </c>
      <c r="B29" s="27" t="s">
        <v>83</v>
      </c>
      <c r="C29" s="21">
        <v>-106491</v>
      </c>
    </row>
    <row r="30" spans="1:3" x14ac:dyDescent="0.2">
      <c r="A30" s="18"/>
      <c r="B30" s="18"/>
      <c r="C30" s="18"/>
    </row>
    <row r="31" spans="1:3" x14ac:dyDescent="0.2">
      <c r="A31" s="18"/>
      <c r="B31" s="18"/>
      <c r="C31" s="18"/>
    </row>
    <row r="32" spans="1:3" x14ac:dyDescent="0.2">
      <c r="A32" s="18"/>
      <c r="B32" s="18"/>
      <c r="C32" s="19"/>
    </row>
    <row r="33" spans="1:3" x14ac:dyDescent="0.2">
      <c r="A33" s="18"/>
      <c r="B33" s="18"/>
      <c r="C33" s="18"/>
    </row>
    <row r="34" spans="1:3" x14ac:dyDescent="0.2">
      <c r="A34" s="18"/>
      <c r="B34" s="18"/>
      <c r="C34" s="18"/>
    </row>
    <row r="35" spans="1:3" x14ac:dyDescent="0.2">
      <c r="A35" s="18"/>
      <c r="B35" s="18"/>
      <c r="C35" s="18"/>
    </row>
    <row r="36" spans="1:3" x14ac:dyDescent="0.2">
      <c r="A36" s="18"/>
      <c r="B36" s="18"/>
      <c r="C36" s="19"/>
    </row>
    <row r="37" spans="1:3" x14ac:dyDescent="0.2">
      <c r="A37" s="18"/>
      <c r="B37" s="18"/>
      <c r="C37" s="18"/>
    </row>
    <row r="38" spans="1:3" x14ac:dyDescent="0.2">
      <c r="A38" s="18"/>
      <c r="B38" s="18"/>
      <c r="C38" s="18"/>
    </row>
    <row r="39" spans="1:3" x14ac:dyDescent="0.2">
      <c r="A39" s="18"/>
      <c r="B39" s="18"/>
      <c r="C39" s="18"/>
    </row>
    <row r="40" spans="1:3" x14ac:dyDescent="0.2">
      <c r="A40" s="18"/>
      <c r="B40" s="18"/>
      <c r="C40" s="18"/>
    </row>
    <row r="41" spans="1:3" x14ac:dyDescent="0.2">
      <c r="A41" s="18"/>
      <c r="B41" s="18"/>
      <c r="C41" s="19"/>
    </row>
  </sheetData>
  <mergeCells count="3">
    <mergeCell ref="A1:E1"/>
    <mergeCell ref="A3:C3"/>
    <mergeCell ref="A4:C4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BS 30.09.2014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</vt:lpstr>
      <vt:lpstr>BS 30.09.2012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 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BU 30.09.2014</vt:lpstr>
      <vt:lpstr>BU 30.06.2014</vt:lpstr>
      <vt:lpstr>BU 31.03.2014</vt:lpstr>
      <vt:lpstr>BU 31.12.2013</vt:lpstr>
      <vt:lpstr>BU 30.09.2013</vt:lpstr>
      <vt:lpstr>BU 30.06.2013</vt:lpstr>
      <vt:lpstr>BU 31.03.2013</vt:lpstr>
      <vt:lpstr>BU 31.12.2012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dcterms:created xsi:type="dcterms:W3CDTF">1996-10-14T23:33:28Z</dcterms:created>
  <dcterms:modified xsi:type="dcterms:W3CDTF">2025-03-07T10:49:02Z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610E1D4CCC4A342848F54385717D8147AC610CD7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9E158D5E631E41FC8193DACE4AA2C6DB</vt:lpwstr>
  </property>
  <property fmtid="{D5CDD505-2E9C-101B-9397-08002B2CF9AE}" pid="16" name="PM_OriginationTimeStamp">
    <vt:lpwstr>2018-06-05T09:43:10Z</vt:lpwstr>
  </property>
  <property fmtid="{D5CDD505-2E9C-101B-9397-08002B2CF9AE}" pid="17" name="PM_Hash_Version">
    <vt:lpwstr>2016.1</vt:lpwstr>
  </property>
  <property fmtid="{D5CDD505-2E9C-101B-9397-08002B2CF9AE}" pid="18" name="PM_Hash_Salt_Prev">
    <vt:lpwstr>0E7426326AA880CA4DA3B9F7DB893B87</vt:lpwstr>
  </property>
  <property fmtid="{D5CDD505-2E9C-101B-9397-08002B2CF9AE}" pid="19" name="PM_Hash_Salt">
    <vt:lpwstr>0E7426326AA880CA4DA3B9F7DB893B87</vt:lpwstr>
  </property>
  <property fmtid="{D5CDD505-2E9C-101B-9397-08002B2CF9AE}" pid="20" name="PM_PrintOutPlacement_XLS">
    <vt:lpwstr/>
  </property>
</Properties>
</file>