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ndrijana.rakovic\Downloads\"/>
    </mc:Choice>
  </mc:AlternateContent>
  <xr:revisionPtr revIDLastSave="0" documentId="13_ncr:1_{AA9B0613-F9EF-4F0E-A434-B77C13DC960F}" xr6:coauthVersionLast="47" xr6:coauthVersionMax="47" xr10:uidLastSave="{00000000-0000-0000-0000-000000000000}"/>
  <bookViews>
    <workbookView xWindow="-120" yWindow="-120" windowWidth="20730" windowHeight="11160" tabRatio="879" firstSheet="53" activeTab="61" xr2:uid="{00000000-000D-0000-FFFF-FFFF00000000}"/>
  </bookViews>
  <sheets>
    <sheet name="BS 30.09.2014" sheetId="90" r:id="rId1"/>
    <sheet name="BS 30.06.2014" sheetId="88" r:id="rId2"/>
    <sheet name="BS 31.03.2014" sheetId="86" r:id="rId3"/>
    <sheet name="BS 31.12.2013" sheetId="84" r:id="rId4"/>
    <sheet name="BS 30.09.2013" sheetId="82" r:id="rId5"/>
    <sheet name="BS 30.06.2013" sheetId="80" r:id="rId6"/>
    <sheet name="BS 31.03.2013 " sheetId="78" r:id="rId7"/>
    <sheet name="BS 31.12.2012" sheetId="76" r:id="rId8"/>
    <sheet name="BS 30.09.2012" sheetId="74" r:id="rId9"/>
    <sheet name="BS 30.06.2012" sheetId="73" r:id="rId10"/>
    <sheet name="BS 31.03.2012" sheetId="70" r:id="rId11"/>
    <sheet name="BS 31.12.2011" sheetId="68" r:id="rId12"/>
    <sheet name="BS 30.09.2011" sheetId="66" r:id="rId13"/>
    <sheet name="BS 30.06.2011" sheetId="64" r:id="rId14"/>
    <sheet name="BS 31.03.2011" sheetId="62" r:id="rId15"/>
    <sheet name="BS 31.12.2010" sheetId="60" r:id="rId16"/>
    <sheet name="BS 30.09.2010" sheetId="58" r:id="rId17"/>
    <sheet name="BS 30.06.2010" sheetId="55" r:id="rId18"/>
    <sheet name="BS 31.03.2010" sheetId="53" r:id="rId19"/>
    <sheet name="BS 31.12.2009" sheetId="51" r:id="rId20"/>
    <sheet name="BS 30.09.2009" sheetId="50" r:id="rId21"/>
    <sheet name="BS 30.06.2009" sheetId="47" r:id="rId22"/>
    <sheet name="BS 31.03.2009" sheetId="46" r:id="rId23"/>
    <sheet name="BS 31.12.2008" sheetId="43" r:id="rId24"/>
    <sheet name="BS 30.09.2008" sheetId="41" r:id="rId25"/>
    <sheet name="BS 30.06.2008" sheetId="39" r:id="rId26"/>
    <sheet name="BS 31.3.2008" sheetId="37" r:id="rId27"/>
    <sheet name="BS 31.12.2007" sheetId="36" r:id="rId28"/>
    <sheet name="BS 30.09.2007" sheetId="33" r:id="rId29"/>
    <sheet name="BS 30.06.2007" sheetId="31" r:id="rId30"/>
    <sheet name="BS 31.03.2007" sheetId="29" r:id="rId31"/>
    <sheet name="BS 31.12.2006" sheetId="27" r:id="rId32"/>
    <sheet name="BS 30.09.2006" sheetId="26" r:id="rId33"/>
    <sheet name="BS 30.06.2006" sheetId="24" r:id="rId34"/>
    <sheet name="BS 31.03.2006" sheetId="22" r:id="rId35"/>
    <sheet name="BS 31.12.2005" sheetId="19" r:id="rId36"/>
    <sheet name="BS 30.09.2005" sheetId="17" r:id="rId37"/>
    <sheet name="BS 30.06.2005" sheetId="15" r:id="rId38"/>
    <sheet name="BS 31.03.2005" sheetId="12" r:id="rId39"/>
    <sheet name="BS 31.12.2004" sheetId="10" r:id="rId40"/>
    <sheet name="BS 30.09.2004" sheetId="8" r:id="rId41"/>
    <sheet name="BS 30.06.2004" sheetId="6" r:id="rId42"/>
    <sheet name="BS 31.03.2004" sheetId="5" r:id="rId43"/>
    <sheet name="BS 31.12.2003" sheetId="1" r:id="rId44"/>
    <sheet name="BU 30.09.2014 " sheetId="91" r:id="rId45"/>
    <sheet name="BU 30.06.2014" sheetId="89" r:id="rId46"/>
    <sheet name="BU 31.03.2014" sheetId="87" r:id="rId47"/>
    <sheet name="BU 31.12.2013 " sheetId="85" r:id="rId48"/>
    <sheet name="BU 30.09.2013" sheetId="83" r:id="rId49"/>
    <sheet name="BU 30.06.2013" sheetId="81" r:id="rId50"/>
    <sheet name="BU 31.03.2013 " sheetId="79" r:id="rId51"/>
    <sheet name="BU 31.12.2012" sheetId="77" r:id="rId52"/>
    <sheet name="BU 30.09.2012" sheetId="75" r:id="rId53"/>
    <sheet name="BU 30.06.2012" sheetId="72" r:id="rId54"/>
    <sheet name="BU 31.03.2012" sheetId="71" r:id="rId55"/>
    <sheet name="BU 31.12.2011" sheetId="69" r:id="rId56"/>
    <sheet name="BU 30.09.2011" sheetId="67" r:id="rId57"/>
    <sheet name="BU 30.06.2011" sheetId="65" r:id="rId58"/>
    <sheet name="BU 31.03.2011" sheetId="63" r:id="rId59"/>
    <sheet name="BU 31.12.2010 " sheetId="61" r:id="rId60"/>
    <sheet name="BU 30.09.2010" sheetId="59" r:id="rId61"/>
    <sheet name="BU 30.06.2010" sheetId="57" r:id="rId62"/>
    <sheet name="BU 31.03.2010" sheetId="54" r:id="rId63"/>
    <sheet name="BU 31.12.2009" sheetId="52" r:id="rId64"/>
    <sheet name="BU 30.09.2009" sheetId="49" r:id="rId65"/>
    <sheet name="BU 30.06.2009" sheetId="48" r:id="rId66"/>
    <sheet name="BU 31.12.2008" sheetId="44" r:id="rId67"/>
    <sheet name="BU 31.03.2009" sheetId="45" r:id="rId68"/>
    <sheet name="BU 30.09.2008" sheetId="42" r:id="rId69"/>
    <sheet name="BU 30.06.2008" sheetId="40" r:id="rId70"/>
    <sheet name="BU 31.3.2008" sheetId="38" r:id="rId71"/>
    <sheet name="BU 31.12.2007" sheetId="35" r:id="rId72"/>
    <sheet name="BU 30.09.2007" sheetId="34" r:id="rId73"/>
    <sheet name="BU 30.06.2007" sheetId="32" r:id="rId74"/>
    <sheet name="BU 31.03.2007" sheetId="30" r:id="rId75"/>
    <sheet name="BU 31.12.2006" sheetId="28" r:id="rId76"/>
    <sheet name="BU 30.09.2006" sheetId="25" r:id="rId77"/>
    <sheet name="BU 30.06.2006" sheetId="23" r:id="rId78"/>
    <sheet name="BU 31.03.2006" sheetId="21" r:id="rId79"/>
    <sheet name="BU 31.12.2005" sheetId="20" r:id="rId80"/>
    <sheet name="BU 30.09.2005" sheetId="18" r:id="rId81"/>
    <sheet name="BU 30.06.2005" sheetId="16" r:id="rId82"/>
    <sheet name="BU 31.03.2005." sheetId="14" r:id="rId83"/>
    <sheet name="BU 31.12.2004." sheetId="11" r:id="rId84"/>
    <sheet name="BU 30.09.2004" sheetId="9" r:id="rId85"/>
    <sheet name="BU 30.06.2004." sheetId="7" r:id="rId86"/>
    <sheet name="BU 31.03.2004." sheetId="4" r:id="rId87"/>
    <sheet name="BU 31.12.2003." sheetId="3" r:id="rId88"/>
  </sheets>
  <definedNames>
    <definedName name="_xlnm.Print_Area" localSheetId="9">'BS 30.06.2012'!$A$1:$E$43</definedName>
    <definedName name="_xlnm.Print_Area" localSheetId="5">'BS 30.06.2013'!$A$1:$E$43</definedName>
    <definedName name="_xlnm.Print_Area" localSheetId="1">'BS 30.06.2014'!$A$1:$E$43</definedName>
    <definedName name="_xlnm.Print_Area" localSheetId="8">'BS 30.09.2012'!$A$1:$E$43</definedName>
    <definedName name="_xlnm.Print_Area" localSheetId="4">'BS 30.09.2013'!$A$1:$E$43</definedName>
    <definedName name="_xlnm.Print_Area" localSheetId="0">'BS 30.09.2014'!$A$1:$E$43</definedName>
    <definedName name="_xlnm.Print_Area" localSheetId="6">'BS 31.03.2013 '!$A$1:$E$43</definedName>
    <definedName name="_xlnm.Print_Area" localSheetId="2">'BS 31.03.2014'!$A$1:$E$43</definedName>
    <definedName name="_xlnm.Print_Area" localSheetId="7">'BS 31.12.2012'!$A$1:$E$43</definedName>
    <definedName name="_xlnm.Print_Area" localSheetId="3">'BS 31.12.2013'!$A$1:$E$43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9" i="91" l="1"/>
  <c r="E35" i="90"/>
  <c r="D35" i="90"/>
  <c r="C35" i="90"/>
  <c r="E23" i="90"/>
  <c r="E22" i="90" s="1"/>
  <c r="D23" i="90"/>
  <c r="D22" i="90" s="1"/>
  <c r="C23" i="90"/>
  <c r="C22" i="90"/>
  <c r="E8" i="90"/>
  <c r="D8" i="90"/>
  <c r="C8" i="90"/>
  <c r="C29" i="89"/>
  <c r="E35" i="88"/>
  <c r="D35" i="88"/>
  <c r="C35" i="88"/>
  <c r="C22" i="88" s="1"/>
  <c r="E23" i="88"/>
  <c r="E22" i="88" s="1"/>
  <c r="D23" i="88"/>
  <c r="D22" i="88" s="1"/>
  <c r="C23" i="88"/>
  <c r="E8" i="88"/>
  <c r="D8" i="88"/>
  <c r="C8" i="88"/>
  <c r="C29" i="87"/>
  <c r="C35" i="86"/>
  <c r="D35" i="86"/>
  <c r="E35" i="86"/>
  <c r="E23" i="86"/>
  <c r="E22" i="86" s="1"/>
  <c r="D23" i="86"/>
  <c r="D22" i="86" s="1"/>
  <c r="C23" i="86"/>
  <c r="C22" i="86" s="1"/>
  <c r="E8" i="86"/>
  <c r="D8" i="86"/>
  <c r="C8" i="86"/>
  <c r="C29" i="85"/>
  <c r="E35" i="84"/>
  <c r="E22" i="84"/>
  <c r="D35" i="84"/>
  <c r="C35" i="84"/>
  <c r="E23" i="84"/>
  <c r="D23" i="84"/>
  <c r="D22" i="84"/>
  <c r="C23" i="84"/>
  <c r="C22" i="84"/>
  <c r="E8" i="84"/>
  <c r="D8" i="84"/>
  <c r="C8" i="84"/>
  <c r="C29" i="83"/>
  <c r="E35" i="82"/>
  <c r="D35" i="82"/>
  <c r="C35" i="82"/>
  <c r="E23" i="82"/>
  <c r="E22" i="82"/>
  <c r="D23" i="82"/>
  <c r="D22" i="82" s="1"/>
  <c r="C23" i="82"/>
  <c r="C22" i="82"/>
  <c r="E8" i="82"/>
  <c r="D8" i="82"/>
  <c r="C8" i="82"/>
  <c r="C29" i="81"/>
  <c r="E35" i="80"/>
  <c r="D35" i="80"/>
  <c r="C35" i="80"/>
  <c r="E23" i="80"/>
  <c r="E22" i="80"/>
  <c r="D23" i="80"/>
  <c r="D22" i="80"/>
  <c r="C23" i="80"/>
  <c r="C22" i="80" s="1"/>
  <c r="E8" i="80"/>
  <c r="D8" i="80"/>
  <c r="C8" i="80"/>
  <c r="C29" i="79"/>
  <c r="E35" i="78"/>
  <c r="D35" i="78"/>
  <c r="C35" i="78"/>
  <c r="E23" i="78"/>
  <c r="E22" i="78"/>
  <c r="D23" i="78"/>
  <c r="D22" i="78" s="1"/>
  <c r="C23" i="78"/>
  <c r="C22" i="78" s="1"/>
  <c r="E8" i="78"/>
  <c r="D8" i="78"/>
  <c r="C8" i="78"/>
  <c r="C29" i="77"/>
  <c r="E35" i="76"/>
  <c r="D35" i="76"/>
  <c r="C35" i="76"/>
  <c r="E23" i="76"/>
  <c r="E22" i="76"/>
  <c r="D23" i="76"/>
  <c r="D22" i="76" s="1"/>
  <c r="C23" i="76"/>
  <c r="C22" i="76" s="1"/>
  <c r="E8" i="76"/>
  <c r="D8" i="76"/>
  <c r="C8" i="76"/>
  <c r="C29" i="75"/>
  <c r="E35" i="74"/>
  <c r="D35" i="74"/>
  <c r="C35" i="74"/>
  <c r="E23" i="74"/>
  <c r="E22" i="74" s="1"/>
  <c r="D23" i="74"/>
  <c r="D22" i="74" s="1"/>
  <c r="C23" i="74"/>
  <c r="C22" i="74"/>
  <c r="E8" i="74"/>
  <c r="D8" i="74"/>
  <c r="C8" i="74"/>
  <c r="D23" i="73"/>
  <c r="D22" i="73"/>
  <c r="E23" i="73"/>
  <c r="E22" i="73"/>
  <c r="C23" i="73"/>
  <c r="C22" i="73" s="1"/>
  <c r="E35" i="73"/>
  <c r="D35" i="73"/>
  <c r="C35" i="73"/>
  <c r="E8" i="73"/>
  <c r="D8" i="73"/>
  <c r="C8" i="73"/>
  <c r="C29" i="72"/>
  <c r="C29" i="71"/>
  <c r="C27" i="71"/>
  <c r="E35" i="70"/>
  <c r="D35" i="70"/>
  <c r="C35" i="70"/>
  <c r="E23" i="70"/>
  <c r="E22" i="70"/>
  <c r="D23" i="70"/>
  <c r="D22" i="70" s="1"/>
  <c r="C23" i="70"/>
  <c r="C22" i="70" s="1"/>
  <c r="E8" i="70"/>
  <c r="D8" i="70"/>
  <c r="C8" i="70"/>
  <c r="E35" i="68"/>
  <c r="D35" i="68"/>
  <c r="D22" i="68" s="1"/>
  <c r="C35" i="68"/>
  <c r="E23" i="68"/>
  <c r="E22" i="68" s="1"/>
  <c r="D23" i="68"/>
  <c r="C23" i="68"/>
  <c r="C22" i="68"/>
  <c r="E8" i="68"/>
  <c r="D8" i="68"/>
  <c r="C8" i="68"/>
  <c r="E35" i="66"/>
  <c r="D35" i="66"/>
  <c r="C35" i="66"/>
  <c r="E23" i="66"/>
  <c r="E22" i="66"/>
  <c r="D23" i="66"/>
  <c r="D22" i="66" s="1"/>
  <c r="C23" i="66"/>
  <c r="C22" i="66" s="1"/>
  <c r="E8" i="66"/>
  <c r="D8" i="66"/>
  <c r="C8" i="66"/>
  <c r="D23" i="64"/>
  <c r="D22" i="64" s="1"/>
  <c r="E23" i="64"/>
  <c r="E22" i="64" s="1"/>
  <c r="C23" i="64"/>
  <c r="E35" i="64"/>
  <c r="D35" i="64"/>
  <c r="C35" i="64"/>
  <c r="C22" i="64"/>
  <c r="E8" i="64"/>
  <c r="D8" i="64"/>
  <c r="C8" i="64"/>
  <c r="C8" i="62"/>
  <c r="D8" i="62"/>
  <c r="E8" i="62"/>
  <c r="E35" i="62"/>
  <c r="E22" i="62" s="1"/>
  <c r="D35" i="62"/>
  <c r="D22" i="62" s="1"/>
  <c r="C35" i="62"/>
  <c r="E23" i="62"/>
  <c r="D23" i="62"/>
  <c r="C23" i="62"/>
  <c r="C22" i="62" s="1"/>
  <c r="E35" i="60"/>
  <c r="D35" i="60"/>
  <c r="D22" i="60" s="1"/>
  <c r="C35" i="60"/>
  <c r="E23" i="60"/>
  <c r="E22" i="60" s="1"/>
  <c r="D23" i="60"/>
  <c r="C23" i="60"/>
  <c r="C22" i="60"/>
  <c r="E8" i="60"/>
  <c r="D8" i="60"/>
  <c r="C8" i="60"/>
  <c r="C11" i="61"/>
  <c r="C8" i="61"/>
  <c r="C32" i="28"/>
  <c r="C28" i="28"/>
  <c r="C8" i="28"/>
  <c r="C14" i="28" s="1"/>
  <c r="C11" i="28"/>
</calcChain>
</file>

<file path=xl/sharedStrings.xml><?xml version="1.0" encoding="utf-8"?>
<sst xmlns="http://schemas.openxmlformats.org/spreadsheetml/2006/main" count="5722" uniqueCount="417">
  <si>
    <t>BILANS STANJA</t>
  </si>
  <si>
    <t>31.12.2003.</t>
  </si>
  <si>
    <t>u 000 dinara</t>
  </si>
  <si>
    <t>Red.br.</t>
  </si>
  <si>
    <t>POZICIJA</t>
  </si>
  <si>
    <t>Bruto</t>
  </si>
  <si>
    <t>Ispravka vrednosti</t>
  </si>
  <si>
    <t>Neto</t>
  </si>
  <si>
    <t>A</t>
  </si>
  <si>
    <t>A K T I V A        Zbir pozicija od A.I.do AXII</t>
  </si>
  <si>
    <t>A I.</t>
  </si>
  <si>
    <t>GOTOVINA I GOTOVINSKI EKVIVALENTI  (poz. AI. od 1 do 3)</t>
  </si>
  <si>
    <t>A II.</t>
  </si>
  <si>
    <t>DEPOZITI KOD CENTRALNE BANKE I HARTIJE OD VREDNOSTI KOJE SE MOGU REFINANSIRATI KOD CENTRALNE  BANKE</t>
  </si>
  <si>
    <t>A III.</t>
  </si>
  <si>
    <t>POTRAŽIVANJA ZA KAMATU I NAKNADU</t>
  </si>
  <si>
    <t>A IV.</t>
  </si>
  <si>
    <t>PLASMANI BANKAMA</t>
  </si>
  <si>
    <t>A.V.</t>
  </si>
  <si>
    <t>PLASMANI KOMITENTIMA</t>
  </si>
  <si>
    <t>A.VI.</t>
  </si>
  <si>
    <t>HARTIJE OD VREDNOSTI I DRUGI PLASMANI KOJIMA SE TRGUJE</t>
  </si>
  <si>
    <t>A.VII.</t>
  </si>
  <si>
    <t>HARTIJE OD VREDNOSTI KOJE SE DRŽE DO DOSPEĆA</t>
  </si>
  <si>
    <t>A.VIII.</t>
  </si>
  <si>
    <t>UČEŠĆE U KAPITALU I OSTALE HOV RASPOLOŽIVE ZA PRODAJU</t>
  </si>
  <si>
    <t>A. X.</t>
  </si>
  <si>
    <t>OSNOVNA  SREDSTVA</t>
  </si>
  <si>
    <t>A. XI.</t>
  </si>
  <si>
    <t>OSTALA SREDSTVA I AKTIVNA VREMENSKA RAZGRANIČENJA</t>
  </si>
  <si>
    <t>P.</t>
  </si>
  <si>
    <t>P A S I V A</t>
  </si>
  <si>
    <t>PO.</t>
  </si>
  <si>
    <t xml:space="preserve"> O B A V E Z E (Zbir od PO.I.  do  PO.X.)</t>
  </si>
  <si>
    <t>PO. I.</t>
  </si>
  <si>
    <t xml:space="preserve">   OBAVEZE PREMA BANKAMA</t>
  </si>
  <si>
    <t>PO. II.</t>
  </si>
  <si>
    <t xml:space="preserve">   OBAVEZE PREMA KOMITENTIMA</t>
  </si>
  <si>
    <t>PO III.</t>
  </si>
  <si>
    <t xml:space="preserve">   OBAVEZE ZA KAMATE I NAKNADE</t>
  </si>
  <si>
    <t>PO. IV.</t>
  </si>
  <si>
    <t xml:space="preserve">   OBAVEZE PO OSNOVU HARTIJA OD VREDNOSTI</t>
  </si>
  <si>
    <t>PO.V.</t>
  </si>
  <si>
    <t xml:space="preserve">   OBAVEZE  IZ DOBITKA</t>
  </si>
  <si>
    <t>PO.VI.</t>
  </si>
  <si>
    <t xml:space="preserve">   OSTALE OBAVEZE IZ POSLOVANJA</t>
  </si>
  <si>
    <t>PO.VIII.</t>
  </si>
  <si>
    <t xml:space="preserve">   REZERVISANJA</t>
  </si>
  <si>
    <t>PO.IX.</t>
  </si>
  <si>
    <t xml:space="preserve">   OSTALE OBAVEZE I PASIVNA VREMENSKA RAZGRANIČENJA</t>
  </si>
  <si>
    <t>PO X</t>
  </si>
  <si>
    <t xml:space="preserve">   ODLOŽENE  PORESKE  OBAVEZE </t>
  </si>
  <si>
    <t>PK.</t>
  </si>
  <si>
    <t xml:space="preserve"> K A P I T A L</t>
  </si>
  <si>
    <t>PKA.</t>
  </si>
  <si>
    <t xml:space="preserve">   AKCIJSKI I OSTALI KAPITAL</t>
  </si>
  <si>
    <t>PKR.</t>
  </si>
  <si>
    <t xml:space="preserve">   REZERVE</t>
  </si>
  <si>
    <t>PKD.</t>
  </si>
  <si>
    <t xml:space="preserve">   AKUMULIRANA DOBIT / GUBITAK</t>
  </si>
  <si>
    <t>V.P.</t>
  </si>
  <si>
    <t>V A N B I L A N S N E   P O Z I C I J E</t>
  </si>
  <si>
    <t>V.P.A.</t>
  </si>
  <si>
    <t xml:space="preserve"> V A N B I L A N S N A   A K T I V A</t>
  </si>
  <si>
    <t>V.P.P.</t>
  </si>
  <si>
    <t xml:space="preserve"> V A N B I L A N S N A   P A S I V A</t>
  </si>
  <si>
    <t>BILANS USPEHA</t>
  </si>
  <si>
    <t>01.01. - 31.12.2003.</t>
  </si>
  <si>
    <t>u 000 din</t>
  </si>
  <si>
    <t>Iznos</t>
  </si>
  <si>
    <t>Prihodi i rashodi redovnog poslovanja</t>
  </si>
  <si>
    <t>I.</t>
  </si>
  <si>
    <t>NETO DOBITAK/GUBITAK PO OSNOVU KAMATA    (PR.1  minus RA.1)</t>
  </si>
  <si>
    <t>PR1</t>
  </si>
  <si>
    <t>PRIHODI OD KAMATA</t>
  </si>
  <si>
    <t>RA1</t>
  </si>
  <si>
    <t>RASHODI OD KAMATA</t>
  </si>
  <si>
    <t>II.</t>
  </si>
  <si>
    <t>NETO DOBITAK/GUBITAK PO OSNOVU NAKNADA I PROVIZIJA  (PR.2  minus RA.2)</t>
  </si>
  <si>
    <t>PR.2</t>
  </si>
  <si>
    <t>PRIHODI OD NAKNADA I PROVIZIJA</t>
  </si>
  <si>
    <t>RA.2</t>
  </si>
  <si>
    <t>RASHODI NAKNADA I PROVIZIJA</t>
  </si>
  <si>
    <t>III.</t>
  </si>
  <si>
    <t>NETO DOBITAK/GUBITAK PO OSNOVU KAMATA, NAKNADA I PROVIZIJA  (I. + II.)</t>
  </si>
  <si>
    <t>IV.</t>
  </si>
  <si>
    <t>NETO DOBITAK/GUBITAK PO OSNOVU PRODAJE HARTIJA OD VREDNOSTI  (PR.3  minus RA.3)</t>
  </si>
  <si>
    <t>PR.3.</t>
  </si>
  <si>
    <t>DOBICI PO OSNOVU HARTIJA OD VREDNOSTI</t>
  </si>
  <si>
    <t>V.</t>
  </si>
  <si>
    <t>NETO PRIHODI/RASHODI OD KURSNIH RAZLIKA  (PR.4 minus RA.4)</t>
  </si>
  <si>
    <t>PR.4.</t>
  </si>
  <si>
    <t>POZITIVNE KURSNE RAZLIKE</t>
  </si>
  <si>
    <t>RA.4.</t>
  </si>
  <si>
    <t>NEGATIVNE KURSNE RAZLIKE</t>
  </si>
  <si>
    <t>VI.</t>
  </si>
  <si>
    <t>PRIHODI OD DIVIDENDI I UČEŠĆA  (PR.5)</t>
  </si>
  <si>
    <t>VII</t>
  </si>
  <si>
    <t>OSTALI POSLOVNI PRIHODI     (PR.6)</t>
  </si>
  <si>
    <t>PR.6.</t>
  </si>
  <si>
    <t>OSTALI POSLOVNI PRIHODI</t>
  </si>
  <si>
    <t>VIII</t>
  </si>
  <si>
    <t>RASHODI INDIREKTNIH OTPISA PLASMANA I REZERVISANJA   (RA.7.)</t>
  </si>
  <si>
    <t>RA.7.</t>
  </si>
  <si>
    <t>RASHODI INDIREKTNIH OTPISA PLASMANA I REZERVISANJA</t>
  </si>
  <si>
    <t>IX</t>
  </si>
  <si>
    <t>OSTALI POSLOVNI RASHODI     (RA.6.)</t>
  </si>
  <si>
    <t>RA.6.</t>
  </si>
  <si>
    <t>OSTALI POSLOVNI RASHODI</t>
  </si>
  <si>
    <t>X.</t>
  </si>
  <si>
    <t>NETO PRIHODI/RASHODI OD PROMENE VREDNOSTI IMOVINE I OBAVEZA (PR.8minus RA8)</t>
  </si>
  <si>
    <t>PR.8.</t>
  </si>
  <si>
    <t>PRIHODI OD PROMENE VREDNOSTI IMOVINE I OBAVEZA</t>
  </si>
  <si>
    <t>RA.8.</t>
  </si>
  <si>
    <t>RASHODI OD PROMENE VREDNOSTI IMOVINE I OBAVEZA</t>
  </si>
  <si>
    <t>XI.</t>
  </si>
  <si>
    <t>DOBITAK/GUBITAK IZ REDOVNOG POSLOVANJA   ( ZBIR PR.1  DO PR.8)  minus (RA.1 DO RA.8)</t>
  </si>
  <si>
    <t>XIII.</t>
  </si>
  <si>
    <t>DOBITAK/GUBITAK PERIODA PRE OPOREZIVANJA</t>
  </si>
  <si>
    <t>XV.</t>
  </si>
  <si>
    <t>DOBITAK/GUBITAK  POSLE OPOREZIVANJA</t>
  </si>
  <si>
    <t>POREZ  NA  DOBIT</t>
  </si>
  <si>
    <t>PO.X.</t>
  </si>
  <si>
    <t xml:space="preserve">   ODLOŽENE PORESKE OBAVEZE</t>
  </si>
  <si>
    <t>01.01. - 31.03.2004.</t>
  </si>
  <si>
    <t>01.01. - 30.06.2004.</t>
  </si>
  <si>
    <t>01.01. - 30.09.2004.</t>
  </si>
  <si>
    <t>IX.</t>
  </si>
  <si>
    <t>A K T I V A        Zbir pozicija od A.I.do AXIII</t>
  </si>
  <si>
    <t>01.01. - 31.12.2004.</t>
  </si>
  <si>
    <t>01.01. - 31.03.2005.</t>
  </si>
  <si>
    <t>30.06.2005</t>
  </si>
  <si>
    <t>01.01. - 30.06.2005.</t>
  </si>
  <si>
    <t>A.IX.</t>
  </si>
  <si>
    <t>NEMATERIJALNA ULAGANJA</t>
  </si>
  <si>
    <t>A. XII.</t>
  </si>
  <si>
    <t>ODLOŽENA PORESKA SREDSTVA</t>
  </si>
  <si>
    <t>A. XIII.</t>
  </si>
  <si>
    <t>GUBITAK IZNAD IZNOSA KAPITALA</t>
  </si>
  <si>
    <t>PO.VII.</t>
  </si>
  <si>
    <t xml:space="preserve">   ODLOŽENI NEGATIVNI GOODWIL</t>
  </si>
  <si>
    <t>30.09.2005</t>
  </si>
  <si>
    <t>01.01. - 30.09.2005.</t>
  </si>
  <si>
    <t>31.12.2005</t>
  </si>
  <si>
    <t>UĆEŠĆE U KAPITALU I OSTALE HOV RASPOLOŽIVE ZA PRODAJU</t>
  </si>
  <si>
    <t>01.01. - 31.12.2005.</t>
  </si>
  <si>
    <t>01.01. - 31.03.2006.</t>
  </si>
  <si>
    <t>31.03.2006</t>
  </si>
  <si>
    <t>01.01. - 30.06.2006.</t>
  </si>
  <si>
    <t>30.06.2006</t>
  </si>
  <si>
    <t>01.01. - 30.09.2006.</t>
  </si>
  <si>
    <t>30.09.2006</t>
  </si>
  <si>
    <t>Agroindustrijska komercijalna banka AIK banka A.D. Niš</t>
  </si>
  <si>
    <t>31.12.2006</t>
  </si>
  <si>
    <t>01.01. - 31.12.2006.</t>
  </si>
  <si>
    <t>RA.3.</t>
  </si>
  <si>
    <t>XIV.</t>
  </si>
  <si>
    <t>XV.2</t>
  </si>
  <si>
    <t>Gubitak od smanjenja odloženih poreskih sredstava i smanjenja odloženih poreskih obaveza</t>
  </si>
  <si>
    <t>XVI.</t>
  </si>
  <si>
    <t>A.XII.</t>
  </si>
  <si>
    <t>A. XIV.</t>
  </si>
  <si>
    <t>A. XV.</t>
  </si>
  <si>
    <t>PO.XI.</t>
  </si>
  <si>
    <t>UKUPNA AKTIVA (OD 1 DO 19)</t>
  </si>
  <si>
    <t>Gotovina i gotovinski ekvivalenti  (poz. ai. od 1 do 3)</t>
  </si>
  <si>
    <t>Depoziti kod centralne banke i hartije od vrednosti koje se 
mogu refinansirati kod centralne  banke</t>
  </si>
  <si>
    <t>Potraživanja za kamatu i naknadu</t>
  </si>
  <si>
    <t>Plasmani bankama u zemlji</t>
  </si>
  <si>
    <t>Plasmani komitentima</t>
  </si>
  <si>
    <t>Hartije od vrednosti i drugi plasmani kojima se trguje</t>
  </si>
  <si>
    <t>Ulaganja u hartije od vrednosti koje se drže do dospeća</t>
  </si>
  <si>
    <t>Učešće u kapitalu i ostale hov raspoložive za prodaju</t>
  </si>
  <si>
    <t>Stalna sredstva namenjena prodaji i sredstva poslovanja
koje se obustavlja</t>
  </si>
  <si>
    <t>A.X.</t>
  </si>
  <si>
    <t>Potraživanja za više plaćen porez na dobitak</t>
  </si>
  <si>
    <t>A.XI.</t>
  </si>
  <si>
    <t>Gudvil</t>
  </si>
  <si>
    <t>Nematerijalna ulaganja</t>
  </si>
  <si>
    <t>A.XIII.</t>
  </si>
  <si>
    <t>Investicione nekretnine</t>
  </si>
  <si>
    <t>Osnovna  sredstva</t>
  </si>
  <si>
    <t>Ostala sredstva i aktivna vremenska razgraničenja</t>
  </si>
  <si>
    <t>A. XVI.</t>
  </si>
  <si>
    <t>Odložena poreska sredstva</t>
  </si>
  <si>
    <t>A. XVII.</t>
  </si>
  <si>
    <t>Gubitak iznad iznosa kapitala</t>
  </si>
  <si>
    <t>UKUPNO PASIVA</t>
  </si>
  <si>
    <t>UKUPNO OBAVEZE (OD 101 DO 111)</t>
  </si>
  <si>
    <t>Obaveze prema bankama u zemlji</t>
  </si>
  <si>
    <t>Obaveze prema komitentima</t>
  </si>
  <si>
    <t>Obaveze za kamate i naknade</t>
  </si>
  <si>
    <t>Obaveze po osnovu hartija od vrednosti</t>
  </si>
  <si>
    <t>Obaveze  iz dobitka</t>
  </si>
  <si>
    <t>Obaveze po osnovu tekućeg poreza na dobitak</t>
  </si>
  <si>
    <t>Obaveze po osnovu stalnih sredstava namenjenih prodaji i 
sredstava poslovanja koje se obustavlja</t>
  </si>
  <si>
    <t>Ostale obaveze iz poslovanja</t>
  </si>
  <si>
    <t>Rezervisanja</t>
  </si>
  <si>
    <t>Ostale obaveze i pasivna vremenska razgraničenja</t>
  </si>
  <si>
    <r>
      <t xml:space="preserve">Odložene poreske obaveze </t>
    </r>
    <r>
      <rPr>
        <i/>
        <sz val="10"/>
        <color indexed="8"/>
        <rFont val="Arial"/>
        <family val="2"/>
      </rPr>
      <t>i obaveze na osnovu tekuceg poreza na dobitak</t>
    </r>
  </si>
  <si>
    <t>UKUPNO KAPITAL</t>
  </si>
  <si>
    <t>Akcijski i ostali kapital</t>
  </si>
  <si>
    <t>Rezerve</t>
  </si>
  <si>
    <t>Akumulirana dobit</t>
  </si>
  <si>
    <t>Akumulirani gubitak</t>
  </si>
  <si>
    <t>V A N B I L A N S N E   P O Z I C I J E (OD 123 DO 125)</t>
  </si>
  <si>
    <t>Neto dobitak/gubitak po osnovu kamata    (pr.1  minus ra.1)</t>
  </si>
  <si>
    <t>Prihodi od kamata</t>
  </si>
  <si>
    <t>Rashodi od kamata</t>
  </si>
  <si>
    <t>Neto dobitak/gubitak po osnovu naknada i provizija  (pr.2  minus ra.2)</t>
  </si>
  <si>
    <t>Prihodi od naknada i provizija</t>
  </si>
  <si>
    <t>Rashodi naknada i provizija</t>
  </si>
  <si>
    <t>Neto dobitak/gubitak po osnovu kamata, naknada i provizija  (i. + ii.)</t>
  </si>
  <si>
    <t>Neto dobitak/gubitak po osnovu prodaje hartija od vrednosti  (pr.3  minus ra.3)</t>
  </si>
  <si>
    <t>Dobici po osnovu hartija od vrednosti</t>
  </si>
  <si>
    <t>Gubici po osnovu hartija od vrednosti</t>
  </si>
  <si>
    <t>Neto prihodi/rashodi od kursnih razlika  (pr.4 minus ra.4)</t>
  </si>
  <si>
    <t>Pozitivne kursne razlike</t>
  </si>
  <si>
    <t>Negativne kursne razlike</t>
  </si>
  <si>
    <t>Prihodi od dividendi i učešća  (pr.5)</t>
  </si>
  <si>
    <t>Ostali poslovni prihodi     (pr.6)</t>
  </si>
  <si>
    <t>Ostali poslovni prihodi</t>
  </si>
  <si>
    <t>Rashodi indirektnih otpisa plasmana i rezervisanja   (ra.7.)</t>
  </si>
  <si>
    <t>Rashodi indirektnih otpisa plasmana i rezervisanja</t>
  </si>
  <si>
    <t>Ostali poslovni rashodi     (ra.6.)</t>
  </si>
  <si>
    <t>Ostali poslovni rashodi</t>
  </si>
  <si>
    <t>Neto prihodi/rashodi od promene vrednosti imovine i obaveza (pr.8minus ra8)</t>
  </si>
  <si>
    <t>Prihodi od promene vrednosti imovine i obaveza</t>
  </si>
  <si>
    <t>Rashodi od promene vrednosti imovine i obaveza</t>
  </si>
  <si>
    <t>Dobitak/gubitak iz redovnog poslovanja   ( zbir pr.1  do pr.8)  minus (ra.1 do ra.8)</t>
  </si>
  <si>
    <t>XII.</t>
  </si>
  <si>
    <t>Neto dobici / gubici poslovanja koje se obustavlja</t>
  </si>
  <si>
    <t>PR.9.</t>
  </si>
  <si>
    <t>Dobici poslovanja koje se obustavlja</t>
  </si>
  <si>
    <t>RA.9.</t>
  </si>
  <si>
    <t>Gubici poslovanja koje se obustavlja</t>
  </si>
  <si>
    <t>Dobitak/gubitak perioda pre oporezivanja</t>
  </si>
  <si>
    <t>Porez na dobit</t>
  </si>
  <si>
    <t>Dobitak/gubitak  od promene odloženih poreskih sredstava i 
odloženih poreskih obaveza</t>
  </si>
  <si>
    <t>XV.1</t>
  </si>
  <si>
    <t>Dobitak od kreiranih odloženih poreskih sredstava i smanjenja odloženih poreskih obaveza</t>
  </si>
  <si>
    <t>Dobit / gubitak</t>
  </si>
  <si>
    <t>31.03.2007</t>
  </si>
  <si>
    <t>01.01. - 31.03.2007.</t>
  </si>
  <si>
    <t>GUBICI PO OSNOVU HARTIJA OD VREDNOSTI</t>
  </si>
  <si>
    <t>NETO DOBICI / GUBICI POSLOVANJA KOJE SE OBUSTAVLJA</t>
  </si>
  <si>
    <t>POREZ NA DOBIT</t>
  </si>
  <si>
    <t>DOBIT / GUBITAK</t>
  </si>
  <si>
    <t>PLASMANI BANKAMAU ZEMLJI</t>
  </si>
  <si>
    <t>STALNA SREDSTVA NAMENJENA PRODAJI I SREDSTVA POSLOVANJA KOJE SE OBUSTAVLJA</t>
  </si>
  <si>
    <t>GOODWILL</t>
  </si>
  <si>
    <t>P.VI.</t>
  </si>
  <si>
    <t>P.VII.</t>
  </si>
  <si>
    <t>OBAVEZE PO OSNOVU STALNIH SREDSTAVA NAMANJENIH PRODAJI I SREDSTAVA POSLOVANJA KOJE SE OBUSTAVLJA</t>
  </si>
  <si>
    <t>ODLOŽENE PORESKE OBAVEZE I OBAVEZE PO OSNOVU TEKUĆEG POREZA NA DOBITAK</t>
  </si>
  <si>
    <t>DOBICI POSLOVANJA KOJE SE OBUSTAVLJA</t>
  </si>
  <si>
    <t>GUBICI POSLOVANJA KOJE SE OBUSTAVLJA</t>
  </si>
  <si>
    <t>DOBITAK/GUBITAK  OD PROMENE ODLOŽENIH PORESKIH SREDSTAVA I ODLOŽENIH PORESKIH OBAVEZA</t>
  </si>
  <si>
    <t>DOBITAK OD KREIRANIH ODLOŽENIH PORESKIH SREDSTAVA I SMANJENJA ODLOŽENIH PORESKIH OBAVEZA</t>
  </si>
  <si>
    <t>GUBITAK OD SMANJENJA ODLOŽENIH PORESKIH SREDSTAVA I SMANJENJA ODLOŽENIH PORESKIH OBAVEZA</t>
  </si>
  <si>
    <t>POTRAŽIVANJA ZA VIŠE PLAĆEN POREZ NA DOBITAK</t>
  </si>
  <si>
    <t>INVESTICIONE NEKRETNINE</t>
  </si>
  <si>
    <t>ODLOŽENA PORESKA SREDSTVA I POTRAŽIVANJA ZA VIŠE PLAĆEN POREZ NA DOBITAK</t>
  </si>
  <si>
    <t>O B A V E Z E (Zbir od PO.I.  do  PO.X.)</t>
  </si>
  <si>
    <t>OBAVEZE PREMA BANKAMA U ZEMLJI</t>
  </si>
  <si>
    <t>OBAVEZE PREMA KOMITENTIMA</t>
  </si>
  <si>
    <t>OBAVEZE ZA KAMATE I NAKNADE</t>
  </si>
  <si>
    <t>OBAVEZE PO OSNOVU HARTIJA OD VREDNOSTI</t>
  </si>
  <si>
    <t>OBAVEZE  IZ DOBITKA</t>
  </si>
  <si>
    <t>OBAVEZE PO OSNOVU TEKUĆEG POREZA NA DOBITAK</t>
  </si>
  <si>
    <t>OSTALE OBAVEZE IZ POSLOVANJA</t>
  </si>
  <si>
    <t>REZERVISANJA</t>
  </si>
  <si>
    <t>OSTALE OBAVEZE I PASIVNA VREMENSKA RAZGRANIČENJA</t>
  </si>
  <si>
    <t>V A N B I L A N S N A   A K T I V A</t>
  </si>
  <si>
    <t>V A N B I L A N S N A   P A S I V A</t>
  </si>
  <si>
    <t>30.06.2007</t>
  </si>
  <si>
    <t>01.01. - 30.06.2007.</t>
  </si>
  <si>
    <t>01.01. - 30.09.2007.</t>
  </si>
  <si>
    <t xml:space="preserve">GOTOVINA I GOTOVINSKI EKVIVALENTI </t>
  </si>
  <si>
    <t>PLASMANI BANKAMA U ZEMLJI</t>
  </si>
  <si>
    <t>O B A V E Z E (Zbir od PO.I. do PO.XI.)</t>
  </si>
  <si>
    <t>30.09.2007.</t>
  </si>
  <si>
    <t>A K T I V A (Zbir pozicija od A.I. do A.XVII.)</t>
  </si>
  <si>
    <t>NETO DOBITAK/GUBITAK PO OSNOVU KAMATA (PR.1 minus RA.1)</t>
  </si>
  <si>
    <t>PR.1</t>
  </si>
  <si>
    <t>RA.1</t>
  </si>
  <si>
    <t>NETO DOBITAK/GUBITAK PO OSNOVU NAKNADA I PROVIZIJA (PR.2 minus RA.2)</t>
  </si>
  <si>
    <t>NETO DOBITAK/GUBITAK PO OSNOVU KAMATA, NAKNADA I PROVIZIJA (I.+ II.)</t>
  </si>
  <si>
    <t>NETO DOBITAK/GUBITAK PO OSNOVU PRODAJE HARTIJA OD VREDNOSTI (PR.3 minus RA.3)</t>
  </si>
  <si>
    <t>NETO PRIHODI/RASHODI OD KURSNIH RAZLIKA (PR.4 minus RA.4)</t>
  </si>
  <si>
    <t>PRIHODI OD DIVIDENDI I UČEŠĆA (PR.5)</t>
  </si>
  <si>
    <t>VII.</t>
  </si>
  <si>
    <t>OSTALI POSLOVNI PRIHODI (PR.6)</t>
  </si>
  <si>
    <t>VIII.</t>
  </si>
  <si>
    <t>RASHODI INDIREKTNIH OTPISA PLASMANA I REZERVISANJA (RA.7.)</t>
  </si>
  <si>
    <t>OSTALI POSLOVNI RASHODI (RA.6.)</t>
  </si>
  <si>
    <t>NETO PRIHODI/RASHODI OD PROMENE VREDNOSTI IMOVINE I OBAVEZA (PR.8 minus RA8)</t>
  </si>
  <si>
    <t>DOBITAK/GUBITAK IZ REDOVNOG POSLOVANJA (ZBIR PR.1 DO PR.8) minus (RA.1 DO RA.8)</t>
  </si>
  <si>
    <t>01.01. - 31.12.2007.</t>
  </si>
  <si>
    <t>31.12.2007.</t>
  </si>
  <si>
    <t xml:space="preserve">NETO DOBITAK/GUBITAK PO OSNOVU PRODAJE HARTIJA OD VREDNOSTI </t>
  </si>
  <si>
    <t>NETO PRIHODI/RASHODI OD PROMENE VREDNOSTI IMOVINE I OBAVEZA (PR.8 minus RA.8)</t>
  </si>
  <si>
    <t>31.03.2008.</t>
  </si>
  <si>
    <t>01.01. - 31.03.2008.</t>
  </si>
  <si>
    <t>30.06.2008.</t>
  </si>
  <si>
    <t>01.01. - 30.06.2008.</t>
  </si>
  <si>
    <t>30.09.2008.</t>
  </si>
  <si>
    <t>A K T I V A (Zbir pozicija od A.I. do A.XIII.)</t>
  </si>
  <si>
    <t>GOTOVINA I GOTOVINSKI EKVIVALENTI</t>
  </si>
  <si>
    <t>OPOZIVI DEPOZITI I KREDITI</t>
  </si>
  <si>
    <t>POTRAŽIVANJA PO OSNOVU KAMATA, NAKNADA, PRODAJE, PROMENE FER VREDNOSTI DERIVATA I DRUGA POTRAŽIVANJA</t>
  </si>
  <si>
    <t>DATI KREDITI I DEPOZITI</t>
  </si>
  <si>
    <t>HARTIJE OD VREDNOSTI (BEZ SOPSTVENIH AKCIJA)</t>
  </si>
  <si>
    <t>UDELI (UČEŠĆA)</t>
  </si>
  <si>
    <t>OSTALI PLASMANI</t>
  </si>
  <si>
    <t>OSNOVNA SREDSTVA I INVESTICIONE NEKRETNINE</t>
  </si>
  <si>
    <t>STALNA SREDSTVA NAMENJENA PRODAJI I SREDSTVA POSLOVANJA KOJE
SE OBUSTAVLJA</t>
  </si>
  <si>
    <t>OSTALA SREDSTVA</t>
  </si>
  <si>
    <t>TRANSAKCIONI DEPOZITI</t>
  </si>
  <si>
    <t>OSTALI DEPOZITI</t>
  </si>
  <si>
    <t>PRIMLJENI KREDITI</t>
  </si>
  <si>
    <t>OBAVEZE PO OSNOVU KAMATA, NAKNADA I PROMENE VREDNOSTI DERIVATA</t>
  </si>
  <si>
    <t>OBAVEZE ZA POREZE</t>
  </si>
  <si>
    <t>OBAVEZE IZ DOBITKA</t>
  </si>
  <si>
    <t>OBAVEZE PO OSNOVU SREDSTAVA NAMENJENIH PRODAJI I SREDSTAVA 
POSLOVANJA KOJE SE OBUSTAVLJA</t>
  </si>
  <si>
    <t>ODLOŽENE PORESKE OBAVEZE</t>
  </si>
  <si>
    <t>OSTALE OBAVEZE</t>
  </si>
  <si>
    <t xml:space="preserve">   REZERVE </t>
  </si>
  <si>
    <t>AKUMULIRANA DOBIT / GUBITAK</t>
  </si>
  <si>
    <t>REVALORIZACIONE REZERVE</t>
  </si>
  <si>
    <t>P.XII.1</t>
  </si>
  <si>
    <t>P.XII.2</t>
  </si>
  <si>
    <t>P.XII.3</t>
  </si>
  <si>
    <t>01.01. - 30.09.2008.</t>
  </si>
  <si>
    <t>I</t>
  </si>
  <si>
    <t>NETO DOBITAK/GUBITAK PO OSNOVU KAMATA</t>
  </si>
  <si>
    <t>PR.1. PRIHODI OD KAMATA</t>
  </si>
  <si>
    <t>RA.1. RASHODI OD KAMATA</t>
  </si>
  <si>
    <t>II</t>
  </si>
  <si>
    <t>NETO DOBITAK/GUBITAK PO OSNOVU NAKNADA I PROVIZIJA</t>
  </si>
  <si>
    <t>PR.2. PRIHODI OD NAKNADA I PROVIZIJA</t>
  </si>
  <si>
    <t>RA.2. RASHODI NAKNADA I PROVIZIJA</t>
  </si>
  <si>
    <t>III</t>
  </si>
  <si>
    <t>NETO DOBITAK/GUBITAK PO OSNOVU PRODAJE HARTIJA OD VREDNOSTI PO FER VREDNOSTI KROZ BILANS USPEHA</t>
  </si>
  <si>
    <t>IV</t>
  </si>
  <si>
    <t>NETO DOBITAK/GUBITAK PO OSNOVU PRODAJE HARTIJA OD VREDNOSTI KOJE SU RASPOLOŽIVE ZA PRODAJU</t>
  </si>
  <si>
    <t>V</t>
  </si>
  <si>
    <t>NETO DOBITAK/GUBITAK PO OSNOVU PRODAJE HARTIJA OD VREDNOSTI KOJE SE DRŽE DO DOSPECA</t>
  </si>
  <si>
    <t>VI</t>
  </si>
  <si>
    <t>NETO DOBITAK/GUBITAK PO OSNOVU PRODAJE UDELA (UČEŠĆA)</t>
  </si>
  <si>
    <t>NETO DOBITAK/GUBITAK PO OSNOVU PRODAJE OSTALIH PLASMANA</t>
  </si>
  <si>
    <t>NETO PRIHODI/RASHODI OD KURSNIH RAZLIKA</t>
  </si>
  <si>
    <t>PRIHODI OD DIVIDENDI I UČEŠĆA</t>
  </si>
  <si>
    <t>X</t>
  </si>
  <si>
    <t>XI</t>
  </si>
  <si>
    <t>NETO PRIHODI/RASHODI PO OSNOVU INDIREKTNIH OTPISA PLASMANA I REZERVISANJA</t>
  </si>
  <si>
    <t>XII</t>
  </si>
  <si>
    <t>TROŠKOVI ZARADA, NAKNADA ZARADA I OSTALI LIČNI RASHODI</t>
  </si>
  <si>
    <t>XIII</t>
  </si>
  <si>
    <t>TROŠKOVI AMORTIZACIJE</t>
  </si>
  <si>
    <t>XIV</t>
  </si>
  <si>
    <t>XV</t>
  </si>
  <si>
    <t>NETO PRIHODI/RASHODI OD PROMENE VREDNOSTI IMOVINE I OBAVEZA</t>
  </si>
  <si>
    <t>XVI</t>
  </si>
  <si>
    <t>DOBITAK/GUBITAK IZ REDOVNOG POSLOVANJA</t>
  </si>
  <si>
    <t>XVII</t>
  </si>
  <si>
    <t>NETO DOBICI/GUBICI POSLOVANJA KOJE SE OBUSTAVLJA</t>
  </si>
  <si>
    <t>XVIII</t>
  </si>
  <si>
    <t>P.XII.4</t>
  </si>
  <si>
    <t>31.12.2008.</t>
  </si>
  <si>
    <t>P.XII.5</t>
  </si>
  <si>
    <t>NERALIZOVANI GUBICI PO OSNOVU HARTIJA OD VREDNOSTI RASPOLOŽIVIH ZA
PRODAJU</t>
  </si>
  <si>
    <t>01.01. - 31.12.2008.</t>
  </si>
  <si>
    <t>01.01. - 31.03.2009.</t>
  </si>
  <si>
    <t>31.03.2009.</t>
  </si>
  <si>
    <t xml:space="preserve">   REZERVE IZ DOBITI</t>
  </si>
  <si>
    <t>01.01. - 30.06.2009.</t>
  </si>
  <si>
    <t>30.06.2009.</t>
  </si>
  <si>
    <t>Ispravka</t>
  </si>
  <si>
    <t>01.01. - 30.09.2009.</t>
  </si>
  <si>
    <t>30.09.2009.</t>
  </si>
  <si>
    <t>01.01. - 31.12.2009.</t>
  </si>
  <si>
    <t>31.12.2009.</t>
  </si>
  <si>
    <t>01.01.- 31.03.2010.</t>
  </si>
  <si>
    <t>01.01.- 30.06.2010.</t>
  </si>
  <si>
    <t>01.01.- 30.09.2010.</t>
  </si>
  <si>
    <t>01.01.- 31.12.2010.</t>
  </si>
  <si>
    <t>31/03/2011</t>
  </si>
  <si>
    <t>01.01.- 31.03.2011.</t>
  </si>
  <si>
    <t>01.01.- 30.06.2011.</t>
  </si>
  <si>
    <t>30.06.2011.</t>
  </si>
  <si>
    <t>30.09.2011.</t>
  </si>
  <si>
    <t>01.01.- 30.09.2011.</t>
  </si>
  <si>
    <t>31.12.2011.</t>
  </si>
  <si>
    <t>01.01.- 31.12.2011.</t>
  </si>
  <si>
    <t>31.03.2012.</t>
  </si>
  <si>
    <t>01.01.- 31.03.2012.</t>
  </si>
  <si>
    <t>01.01.- 30.06.2012.</t>
  </si>
  <si>
    <t>30.06.2012.</t>
  </si>
  <si>
    <t>30.09.2012.</t>
  </si>
  <si>
    <t>01.01.- 30.09.2012.</t>
  </si>
  <si>
    <t>31.12.2012.</t>
  </si>
  <si>
    <t>01.01.- 31.12.2012.</t>
  </si>
  <si>
    <t>31.03.2013.</t>
  </si>
  <si>
    <t>01.01.- 31.03.2013.</t>
  </si>
  <si>
    <t>01.01.- 30.06.2013.</t>
  </si>
  <si>
    <t>30.06.2013.</t>
  </si>
  <si>
    <t>30.09.2013.</t>
  </si>
  <si>
    <t>01.01.- 30.09.2013.</t>
  </si>
  <si>
    <t>31.12.2013.</t>
  </si>
  <si>
    <t>01.01.- 31.12.2013.</t>
  </si>
  <si>
    <t>31.03.2014.</t>
  </si>
  <si>
    <t>01.01.- 31.03.2014.</t>
  </si>
  <si>
    <t>30.06.2014.</t>
  </si>
  <si>
    <t>01.01.- 30.06.2014.</t>
  </si>
  <si>
    <t>30.09.2014.</t>
  </si>
  <si>
    <t>01.01.- 30.09.2014.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</si>
</sst>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dd/mm/yyyy;@"/>
  </numFmts>
  <fonts count="30" x14ac:knownFonts="1">
    <font>
      <sz val="10"/>
      <name val="Arial"/>
      <charset val="238"/>
    </font>
    <font>
      <sz val="10"/>
      <name val="Arial"/>
      <family val="2"/>
    </font>
    <font>
      <b/>
      <sz val="10"/>
      <name val="Arial"/>
      <family val="2"/>
    </font>
    <font>
      <b/>
      <u/>
      <sz val="14"/>
      <name val="Arial"/>
      <family val="2"/>
      <charset val="238"/>
    </font>
    <font>
      <b/>
      <u/>
      <sz val="12"/>
      <name val="Arial"/>
      <family val="2"/>
      <charset val="238"/>
    </font>
    <font>
      <u/>
      <sz val="12"/>
      <name val="Arial"/>
      <family val="2"/>
    </font>
    <font>
      <b/>
      <sz val="12"/>
      <name val="Arial"/>
      <family val="2"/>
    </font>
    <font>
      <b/>
      <sz val="10"/>
      <name val="Arial"/>
      <family val="2"/>
      <charset val="238"/>
    </font>
    <font>
      <sz val="12"/>
      <name val="Arial"/>
      <family val="2"/>
    </font>
    <font>
      <b/>
      <sz val="11"/>
      <name val="Times New Roman"/>
      <family val="1"/>
    </font>
    <font>
      <i/>
      <sz val="10"/>
      <name val="Arial"/>
      <family val="2"/>
      <charset val="238"/>
    </font>
    <font>
      <sz val="9"/>
      <name val="Arial"/>
      <family val="2"/>
    </font>
    <font>
      <u/>
      <sz val="9"/>
      <name val="Arial"/>
      <family val="2"/>
    </font>
    <font>
      <b/>
      <sz val="9"/>
      <name val="Arial"/>
      <family val="2"/>
    </font>
    <font>
      <sz val="10"/>
      <color indexed="8"/>
      <name val="Arial"/>
      <family val="2"/>
    </font>
    <font>
      <i/>
      <sz val="12"/>
      <name val="Arial"/>
      <family val="2"/>
    </font>
    <font>
      <sz val="10"/>
      <name val="Arial"/>
      <family val="2"/>
    </font>
    <font>
      <sz val="10"/>
      <name val="Arial"/>
      <family val="2"/>
      <charset val="238"/>
    </font>
    <font>
      <i/>
      <sz val="10"/>
      <color indexed="8"/>
      <name val="Arial"/>
      <family val="2"/>
    </font>
    <font>
      <sz val="10"/>
      <color indexed="8"/>
      <name val="Arial"/>
      <family val="2"/>
      <charset val="238"/>
    </font>
    <font>
      <sz val="8"/>
      <name val="Arial"/>
      <family val="2"/>
    </font>
    <font>
      <sz val="10"/>
      <name val="Arial"/>
      <family val="2"/>
    </font>
    <font>
      <b/>
      <sz val="12"/>
      <name val="Arial"/>
      <family val="2"/>
      <charset val="238"/>
    </font>
    <font>
      <i/>
      <sz val="10"/>
      <name val="Arial"/>
      <family val="2"/>
    </font>
    <font>
      <b/>
      <u/>
      <sz val="10"/>
      <name val="Arial"/>
      <family val="2"/>
    </font>
    <font>
      <u/>
      <sz val="10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164" fontId="28" fillId="0" borderId="0" applyFont="0" applyFill="0" applyBorder="0" applyAlignment="0" applyProtection="0"/>
    <xf numFmtId="0" fontId="16" fillId="0" borderId="0"/>
    <xf numFmtId="0" fontId="1" fillId="0" borderId="0"/>
  </cellStyleXfs>
  <cellXfs count="151">
    <xf numFmtId="0" fontId="0" fillId="0" borderId="0" xfId="0"/>
    <xf numFmtId="0" fontId="0" fillId="0" borderId="0" xfId="0" applyBorder="1" applyAlignment="1"/>
    <xf numFmtId="0" fontId="7" fillId="0" borderId="0" xfId="0" applyFont="1" applyBorder="1"/>
    <xf numFmtId="0" fontId="0" fillId="0" borderId="0" xfId="0" applyBorder="1"/>
    <xf numFmtId="0" fontId="5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3" fontId="0" fillId="0" borderId="0" xfId="0" applyNumberFormat="1"/>
    <xf numFmtId="0" fontId="0" fillId="0" borderId="0" xfId="0" applyFill="1" applyBorder="1"/>
    <xf numFmtId="0" fontId="8" fillId="0" borderId="0" xfId="0" applyFont="1"/>
    <xf numFmtId="0" fontId="6" fillId="0" borderId="2" xfId="0" applyFont="1" applyBorder="1" applyAlignment="1">
      <alignment horizontal="center" vertical="center" wrapText="1"/>
    </xf>
    <xf numFmtId="0" fontId="0" fillId="0" borderId="3" xfId="0" applyFill="1" applyBorder="1"/>
    <xf numFmtId="0" fontId="6" fillId="0" borderId="2" xfId="0" applyFont="1" applyBorder="1" applyAlignment="1">
      <alignment horizontal="center"/>
    </xf>
    <xf numFmtId="0" fontId="8" fillId="0" borderId="1" xfId="0" applyFont="1" applyBorder="1"/>
    <xf numFmtId="0" fontId="9" fillId="0" borderId="1" xfId="0" applyFont="1" applyBorder="1" applyAlignment="1">
      <alignment vertical="top" wrapText="1"/>
    </xf>
    <xf numFmtId="0" fontId="8" fillId="0" borderId="2" xfId="0" applyFont="1" applyBorder="1"/>
    <xf numFmtId="0" fontId="0" fillId="0" borderId="0" xfId="0" applyAlignment="1">
      <alignment wrapText="1"/>
    </xf>
    <xf numFmtId="0" fontId="6" fillId="0" borderId="0" xfId="0" applyFont="1" applyBorder="1" applyAlignment="1"/>
    <xf numFmtId="0" fontId="2" fillId="0" borderId="0" xfId="0" applyFont="1" applyBorder="1" applyAlignment="1"/>
    <xf numFmtId="0" fontId="11" fillId="0" borderId="0" xfId="0" applyFont="1"/>
    <xf numFmtId="0" fontId="12" fillId="0" borderId="0" xfId="0" applyFont="1"/>
    <xf numFmtId="0" fontId="13" fillId="0" borderId="1" xfId="0" applyFont="1" applyBorder="1" applyAlignment="1">
      <alignment horizontal="center"/>
    </xf>
    <xf numFmtId="0" fontId="10" fillId="0" borderId="0" xfId="0" applyFont="1" applyBorder="1"/>
    <xf numFmtId="0" fontId="14" fillId="0" borderId="0" xfId="0" applyFont="1"/>
    <xf numFmtId="3" fontId="14" fillId="0" borderId="0" xfId="0" applyNumberFormat="1" applyFont="1"/>
    <xf numFmtId="0" fontId="14" fillId="0" borderId="0" xfId="0" applyFont="1" applyAlignment="1">
      <alignment wrapText="1"/>
    </xf>
    <xf numFmtId="0" fontId="6" fillId="0" borderId="0" xfId="0" applyFont="1" applyBorder="1"/>
    <xf numFmtId="0" fontId="15" fillId="0" borderId="0" xfId="0" applyFont="1" applyBorder="1"/>
    <xf numFmtId="0" fontId="1" fillId="0" borderId="0" xfId="3"/>
    <xf numFmtId="0" fontId="14" fillId="0" borderId="4" xfId="2" applyFont="1" applyFill="1" applyBorder="1"/>
    <xf numFmtId="3" fontId="17" fillId="0" borderId="0" xfId="2" applyNumberFormat="1" applyFont="1" applyBorder="1" applyAlignment="1"/>
    <xf numFmtId="0" fontId="14" fillId="0" borderId="0" xfId="2" applyFont="1" applyBorder="1"/>
    <xf numFmtId="0" fontId="14" fillId="0" borderId="0" xfId="2" applyFont="1" applyAlignment="1">
      <alignment wrapText="1"/>
    </xf>
    <xf numFmtId="0" fontId="16" fillId="0" borderId="0" xfId="0" applyFont="1" applyFill="1" applyAlignment="1">
      <alignment wrapText="1"/>
    </xf>
    <xf numFmtId="0" fontId="14" fillId="0" borderId="0" xfId="2" applyFont="1"/>
    <xf numFmtId="0" fontId="1" fillId="0" borderId="0" xfId="3" applyFont="1"/>
    <xf numFmtId="0" fontId="14" fillId="0" borderId="5" xfId="2" applyFont="1" applyBorder="1"/>
    <xf numFmtId="0" fontId="14" fillId="0" borderId="0" xfId="2" applyFont="1" applyBorder="1" applyAlignment="1">
      <alignment wrapText="1"/>
    </xf>
    <xf numFmtId="0" fontId="14" fillId="0" borderId="0" xfId="2" applyFont="1" applyFill="1" applyBorder="1"/>
    <xf numFmtId="0" fontId="16" fillId="0" borderId="0" xfId="2" applyAlignment="1">
      <alignment wrapText="1"/>
    </xf>
    <xf numFmtId="0" fontId="1" fillId="0" borderId="0" xfId="3" applyFill="1"/>
    <xf numFmtId="0" fontId="0" fillId="0" borderId="0" xfId="0" applyFill="1"/>
    <xf numFmtId="0" fontId="16" fillId="0" borderId="0" xfId="0" applyFont="1" applyFill="1"/>
    <xf numFmtId="0" fontId="16" fillId="0" borderId="0" xfId="0" applyFont="1"/>
    <xf numFmtId="3" fontId="16" fillId="0" borderId="0" xfId="0" applyNumberFormat="1" applyFont="1"/>
    <xf numFmtId="3" fontId="14" fillId="0" borderId="0" xfId="2" applyNumberFormat="1" applyFont="1"/>
    <xf numFmtId="3" fontId="14" fillId="0" borderId="0" xfId="2" applyNumberFormat="1" applyFont="1" applyFill="1"/>
    <xf numFmtId="3" fontId="16" fillId="0" borderId="0" xfId="2" applyNumberFormat="1"/>
    <xf numFmtId="0" fontId="14" fillId="0" borderId="0" xfId="0" applyFont="1" applyAlignment="1">
      <alignment vertical="center"/>
    </xf>
    <xf numFmtId="0" fontId="14" fillId="0" borderId="0" xfId="0" applyFont="1" applyAlignment="1">
      <alignment vertical="center" wrapText="1"/>
    </xf>
    <xf numFmtId="3" fontId="14" fillId="0" borderId="0" xfId="0" applyNumberFormat="1" applyFont="1" applyFill="1" applyBorder="1"/>
    <xf numFmtId="3" fontId="19" fillId="0" borderId="0" xfId="0" applyNumberFormat="1" applyFont="1"/>
    <xf numFmtId="0" fontId="19" fillId="0" borderId="0" xfId="0" applyFont="1"/>
    <xf numFmtId="3" fontId="0" fillId="0" borderId="0" xfId="0" applyNumberFormat="1" applyFill="1"/>
    <xf numFmtId="3" fontId="19" fillId="0" borderId="0" xfId="0" applyNumberFormat="1" applyFont="1" applyFill="1"/>
    <xf numFmtId="0" fontId="19" fillId="0" borderId="0" xfId="0" applyFont="1" applyFill="1"/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 wrapText="1"/>
    </xf>
    <xf numFmtId="3" fontId="21" fillId="0" borderId="0" xfId="0" applyNumberFormat="1" applyFont="1" applyAlignment="1">
      <alignment horizontal="right"/>
    </xf>
    <xf numFmtId="3" fontId="21" fillId="0" borderId="0" xfId="0" applyNumberFormat="1" applyFont="1" applyAlignment="1">
      <alignment horizontal="left"/>
    </xf>
    <xf numFmtId="3" fontId="21" fillId="0" borderId="0" xfId="0" applyNumberFormat="1" applyFont="1"/>
    <xf numFmtId="3" fontId="21" fillId="0" borderId="0" xfId="0" applyNumberFormat="1" applyFont="1" applyAlignment="1">
      <alignment horizontal="left" wrapText="1"/>
    </xf>
    <xf numFmtId="3" fontId="21" fillId="0" borderId="0" xfId="0" applyNumberFormat="1" applyFont="1" applyFill="1" applyAlignment="1">
      <alignment horizontal="left" wrapText="1"/>
    </xf>
    <xf numFmtId="3" fontId="21" fillId="0" borderId="0" xfId="0" applyNumberFormat="1" applyFont="1" applyFill="1" applyAlignment="1">
      <alignment horizontal="left"/>
    </xf>
    <xf numFmtId="3" fontId="21" fillId="0" borderId="0" xfId="0" applyNumberFormat="1" applyFont="1" applyFill="1" applyAlignment="1">
      <alignment horizontal="right"/>
    </xf>
    <xf numFmtId="0" fontId="14" fillId="0" borderId="0" xfId="0" applyFont="1" applyFill="1" applyAlignment="1">
      <alignment horizontal="left" vertical="center"/>
    </xf>
    <xf numFmtId="0" fontId="14" fillId="0" borderId="0" xfId="0" applyFont="1" applyFill="1" applyAlignment="1">
      <alignment horizontal="left" vertical="center" indent="1"/>
    </xf>
    <xf numFmtId="0" fontId="14" fillId="0" borderId="0" xfId="0" applyFont="1" applyFill="1" applyAlignment="1">
      <alignment horizontal="left" vertical="center" wrapText="1"/>
    </xf>
    <xf numFmtId="0" fontId="14" fillId="0" borderId="0" xfId="0" applyFont="1" applyFill="1" applyBorder="1" applyAlignment="1">
      <alignment horizontal="left" vertical="center" indent="1"/>
    </xf>
    <xf numFmtId="49" fontId="21" fillId="0" borderId="0" xfId="0" applyNumberFormat="1" applyFont="1" applyAlignment="1">
      <alignment horizontal="right"/>
    </xf>
    <xf numFmtId="0" fontId="12" fillId="0" borderId="0" xfId="0" applyFont="1" applyAlignment="1">
      <alignment horizontal="right"/>
    </xf>
    <xf numFmtId="0" fontId="21" fillId="0" borderId="0" xfId="0" applyNumberFormat="1" applyFont="1" applyAlignment="1">
      <alignment horizontal="right"/>
    </xf>
    <xf numFmtId="0" fontId="14" fillId="0" borderId="0" xfId="0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 wrapText="1" indent="1"/>
    </xf>
    <xf numFmtId="3" fontId="21" fillId="0" borderId="0" xfId="0" applyNumberFormat="1" applyFont="1" applyAlignment="1">
      <alignment horizontal="right" vertical="center"/>
    </xf>
    <xf numFmtId="0" fontId="21" fillId="0" borderId="0" xfId="0" applyFont="1" applyAlignment="1">
      <alignment horizontal="right"/>
    </xf>
    <xf numFmtId="49" fontId="21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49" fontId="21" fillId="0" borderId="0" xfId="0" applyNumberFormat="1" applyFont="1" applyAlignment="1">
      <alignment horizontal="left" vertical="center"/>
    </xf>
    <xf numFmtId="49" fontId="21" fillId="0" borderId="0" xfId="0" applyNumberFormat="1" applyFont="1" applyAlignment="1">
      <alignment horizontal="left" vertical="center" wrapText="1"/>
    </xf>
    <xf numFmtId="3" fontId="17" fillId="0" borderId="0" xfId="0" applyNumberFormat="1" applyFont="1" applyAlignment="1">
      <alignment horizontal="right"/>
    </xf>
    <xf numFmtId="0" fontId="17" fillId="0" borderId="0" xfId="0" applyNumberFormat="1" applyFont="1" applyAlignment="1">
      <alignment horizontal="right"/>
    </xf>
    <xf numFmtId="0" fontId="8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49" fontId="17" fillId="0" borderId="0" xfId="0" applyNumberFormat="1" applyFont="1" applyAlignment="1">
      <alignment horizontal="right"/>
    </xf>
    <xf numFmtId="0" fontId="2" fillId="0" borderId="0" xfId="0" applyFont="1" applyBorder="1"/>
    <xf numFmtId="0" fontId="23" fillId="0" borderId="0" xfId="0" applyFont="1" applyBorder="1"/>
    <xf numFmtId="0" fontId="21" fillId="0" borderId="0" xfId="0" applyFont="1" applyBorder="1"/>
    <xf numFmtId="0" fontId="21" fillId="0" borderId="0" xfId="0" applyFont="1"/>
    <xf numFmtId="0" fontId="25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6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 wrapText="1"/>
    </xf>
    <xf numFmtId="0" fontId="26" fillId="0" borderId="0" xfId="0" applyFont="1" applyFill="1" applyAlignment="1">
      <alignment horizontal="left" vertical="center"/>
    </xf>
    <xf numFmtId="0" fontId="26" fillId="0" borderId="0" xfId="0" applyFont="1" applyFill="1" applyAlignment="1">
      <alignment horizontal="left" vertical="center" wrapText="1"/>
    </xf>
    <xf numFmtId="0" fontId="21" fillId="0" borderId="0" xfId="0" applyFont="1" applyFill="1"/>
    <xf numFmtId="0" fontId="26" fillId="0" borderId="0" xfId="0" applyFont="1" applyFill="1" applyBorder="1" applyAlignment="1">
      <alignment horizontal="left" vertical="center" indent="1"/>
    </xf>
    <xf numFmtId="0" fontId="26" fillId="0" borderId="0" xfId="0" applyFont="1" applyFill="1" applyBorder="1" applyAlignment="1">
      <alignment horizontal="left" vertical="center"/>
    </xf>
    <xf numFmtId="0" fontId="26" fillId="0" borderId="0" xfId="0" applyFont="1" applyFill="1" applyBorder="1" applyAlignment="1">
      <alignment horizontal="left" vertical="center" wrapText="1" indent="1"/>
    </xf>
    <xf numFmtId="0" fontId="26" fillId="0" borderId="0" xfId="0" applyFont="1" applyFill="1" applyAlignment="1">
      <alignment horizontal="left" vertical="center" indent="1"/>
    </xf>
    <xf numFmtId="0" fontId="26" fillId="0" borderId="0" xfId="0" applyFont="1"/>
    <xf numFmtId="0" fontId="21" fillId="0" borderId="0" xfId="3" applyFont="1"/>
    <xf numFmtId="0" fontId="1" fillId="0" borderId="0" xfId="0" applyFont="1"/>
    <xf numFmtId="0" fontId="1" fillId="0" borderId="0" xfId="0" applyFont="1" applyAlignment="1">
      <alignment horizontal="right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left" vertical="center"/>
    </xf>
    <xf numFmtId="3" fontId="27" fillId="0" borderId="0" xfId="0" applyNumberFormat="1" applyFont="1" applyAlignment="1">
      <alignment horizontal="right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left" vertical="center" wrapText="1"/>
    </xf>
    <xf numFmtId="0" fontId="27" fillId="0" borderId="0" xfId="0" applyNumberFormat="1" applyFont="1" applyAlignment="1">
      <alignment horizontal="right"/>
    </xf>
    <xf numFmtId="3" fontId="1" fillId="0" borderId="0" xfId="0" applyNumberFormat="1" applyFont="1"/>
    <xf numFmtId="0" fontId="2" fillId="0" borderId="1" xfId="0" applyFont="1" applyBorder="1" applyAlignment="1">
      <alignment horizontal="center"/>
    </xf>
    <xf numFmtId="3" fontId="1" fillId="0" borderId="0" xfId="0" applyNumberFormat="1" applyFont="1" applyAlignment="1">
      <alignment horizontal="right"/>
    </xf>
    <xf numFmtId="3" fontId="29" fillId="0" borderId="0" xfId="0" applyNumberFormat="1" applyFont="1" applyAlignment="1">
      <alignment horizontal="right"/>
    </xf>
    <xf numFmtId="0" fontId="29" fillId="0" borderId="0" xfId="0" applyNumberFormat="1" applyFont="1" applyAlignment="1">
      <alignment horizontal="right"/>
    </xf>
    <xf numFmtId="3" fontId="29" fillId="0" borderId="0" xfId="1" applyNumberFormat="1" applyFont="1" applyAlignment="1">
      <alignment horizontal="right"/>
    </xf>
    <xf numFmtId="3" fontId="0" fillId="0" borderId="0" xfId="0" applyNumberFormat="1" applyFont="1" applyAlignment="1">
      <alignment horizontal="right"/>
    </xf>
    <xf numFmtId="0" fontId="0" fillId="0" borderId="0" xfId="0" applyNumberFormat="1" applyFont="1" applyAlignment="1">
      <alignment horizontal="right"/>
    </xf>
    <xf numFmtId="0" fontId="1" fillId="0" borderId="0" xfId="0" applyFont="1" applyBorder="1"/>
    <xf numFmtId="3" fontId="29" fillId="0" borderId="0" xfId="0" applyNumberFormat="1" applyFont="1" applyFill="1" applyAlignment="1">
      <alignment horizontal="right"/>
    </xf>
    <xf numFmtId="0" fontId="29" fillId="0" borderId="0" xfId="0" applyNumberFormat="1" applyFont="1" applyFill="1" applyAlignment="1">
      <alignment horizontal="right"/>
    </xf>
    <xf numFmtId="3" fontId="1" fillId="0" borderId="0" xfId="0" applyNumberFormat="1" applyFont="1" applyFill="1" applyAlignment="1">
      <alignment horizontal="right"/>
    </xf>
    <xf numFmtId="0" fontId="1" fillId="0" borderId="0" xfId="0" applyFont="1" applyFill="1"/>
    <xf numFmtId="3" fontId="1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righ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indent="1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 wrapText="1" indent="1"/>
    </xf>
    <xf numFmtId="0" fontId="1" fillId="0" borderId="0" xfId="0" applyFont="1" applyFill="1" applyAlignment="1">
      <alignment horizontal="left" vertical="center" indent="1"/>
    </xf>
    <xf numFmtId="3" fontId="1" fillId="0" borderId="0" xfId="0" applyNumberFormat="1" applyFont="1" applyAlignment="1">
      <alignment horizontal="center" vertical="center"/>
    </xf>
    <xf numFmtId="0" fontId="1" fillId="0" borderId="0" xfId="0" applyNumberFormat="1" applyFont="1" applyFill="1" applyAlignment="1">
      <alignment horizontal="right"/>
    </xf>
    <xf numFmtId="0" fontId="24" fillId="0" borderId="0" xfId="0" applyFont="1" applyAlignment="1">
      <alignment horizontal="center"/>
    </xf>
    <xf numFmtId="165" fontId="24" fillId="0" borderId="0" xfId="0" applyNumberFormat="1" applyFont="1" applyAlignment="1">
      <alignment horizontal="center"/>
    </xf>
    <xf numFmtId="14" fontId="24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Border="1" applyAlignment="1"/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6" fillId="0" borderId="0" xfId="0" applyFont="1" applyBorder="1" applyAlignment="1"/>
    <xf numFmtId="0" fontId="6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</cellXfs>
  <cellStyles count="4">
    <cellStyle name="Comma" xfId="1" builtinId="3"/>
    <cellStyle name="Normal" xfId="0" builtinId="0"/>
    <cellStyle name="Normal_Bilans Stanja i uspeha celo" xfId="2" xr:uid="{00000000-0005-0000-0000-000002000000}"/>
    <cellStyle name="Normal_kopije bilansa stanja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theme" Target="theme/theme1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styles" Target="styles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calcChain" Target="calcChain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0"/>
  <dimension ref="A1:G45"/>
  <sheetViews>
    <sheetView workbookViewId="0">
      <selection activeCell="B34" sqref="B34"/>
    </sheetView>
  </sheetViews>
  <sheetFormatPr defaultRowHeight="12.75" x14ac:dyDescent="0.2"/>
  <cols>
    <col min="1" max="1" width="9.42578125" style="106" customWidth="1"/>
    <col min="2" max="2" width="77" style="106" customWidth="1"/>
    <col min="3" max="3" width="11.28515625" style="106" bestFit="1" customWidth="1"/>
    <col min="4" max="4" width="10.7109375" style="106" bestFit="1" customWidth="1"/>
    <col min="5" max="5" width="11.140625" style="106" bestFit="1" customWidth="1"/>
    <col min="6" max="6" width="9.7109375" style="106" bestFit="1" customWidth="1"/>
    <col min="7" max="7" width="10.140625" style="106" bestFit="1" customWidth="1"/>
    <col min="8" max="16384" width="9.140625" style="106"/>
  </cols>
  <sheetData>
    <row r="1" spans="1:7" x14ac:dyDescent="0.2">
      <c r="A1" s="87" t="s">
        <v>152</v>
      </c>
      <c r="B1" s="88"/>
      <c r="C1" s="122"/>
    </row>
    <row r="3" spans="1:7" x14ac:dyDescent="0.2">
      <c r="A3" s="139" t="s">
        <v>0</v>
      </c>
      <c r="B3" s="139"/>
      <c r="C3" s="139"/>
      <c r="D3" s="139"/>
      <c r="E3" s="139"/>
    </row>
    <row r="4" spans="1:7" x14ac:dyDescent="0.2">
      <c r="A4" s="140" t="s">
        <v>415</v>
      </c>
      <c r="B4" s="140"/>
      <c r="C4" s="140"/>
      <c r="D4" s="140"/>
      <c r="E4" s="140"/>
    </row>
    <row r="5" spans="1:7" x14ac:dyDescent="0.2">
      <c r="E5" s="91" t="s">
        <v>2</v>
      </c>
    </row>
    <row r="6" spans="1:7" s="111" customFormat="1" x14ac:dyDescent="0.2">
      <c r="A6" s="92" t="s">
        <v>3</v>
      </c>
      <c r="B6" s="92" t="s">
        <v>4</v>
      </c>
      <c r="C6" s="93" t="s">
        <v>5</v>
      </c>
      <c r="D6" s="93" t="s">
        <v>378</v>
      </c>
      <c r="E6" s="92" t="s">
        <v>7</v>
      </c>
    </row>
    <row r="7" spans="1:7" s="111" customFormat="1" x14ac:dyDescent="0.2">
      <c r="A7" s="93">
        <v>1</v>
      </c>
      <c r="B7" s="93">
        <v>2</v>
      </c>
      <c r="C7" s="93">
        <v>3</v>
      </c>
      <c r="D7" s="94">
        <v>4</v>
      </c>
      <c r="E7" s="94">
        <v>5</v>
      </c>
      <c r="G7" s="137"/>
    </row>
    <row r="8" spans="1:7" x14ac:dyDescent="0.2">
      <c r="A8" s="131" t="s">
        <v>8</v>
      </c>
      <c r="B8" s="131" t="s">
        <v>307</v>
      </c>
      <c r="C8" s="125">
        <f>SUM(C9:C20)</f>
        <v>188057786</v>
      </c>
      <c r="D8" s="125">
        <f>SUM(D9:D20)</f>
        <v>-25804893</v>
      </c>
      <c r="E8" s="125">
        <f>SUM(E9:E20)</f>
        <v>162252893</v>
      </c>
      <c r="G8" s="114"/>
    </row>
    <row r="9" spans="1:7" x14ac:dyDescent="0.2">
      <c r="A9" s="129" t="s">
        <v>10</v>
      </c>
      <c r="B9" s="129" t="s">
        <v>308</v>
      </c>
      <c r="C9" s="125">
        <v>19361891</v>
      </c>
      <c r="D9" s="138">
        <v>0</v>
      </c>
      <c r="E9" s="125">
        <v>19361891</v>
      </c>
    </row>
    <row r="10" spans="1:7" x14ac:dyDescent="0.2">
      <c r="A10" s="129" t="s">
        <v>12</v>
      </c>
      <c r="B10" s="130" t="s">
        <v>309</v>
      </c>
      <c r="C10" s="125">
        <v>14495466</v>
      </c>
      <c r="D10" s="125">
        <v>0</v>
      </c>
      <c r="E10" s="125">
        <v>14495466</v>
      </c>
    </row>
    <row r="11" spans="1:7" ht="25.5" x14ac:dyDescent="0.2">
      <c r="A11" s="131" t="s">
        <v>14</v>
      </c>
      <c r="B11" s="132" t="s">
        <v>310</v>
      </c>
      <c r="C11" s="125">
        <v>5569024</v>
      </c>
      <c r="D11" s="125">
        <v>-3814810</v>
      </c>
      <c r="E11" s="125">
        <v>1754214</v>
      </c>
    </row>
    <row r="12" spans="1:7" x14ac:dyDescent="0.2">
      <c r="A12" s="129" t="s">
        <v>16</v>
      </c>
      <c r="B12" s="129" t="s">
        <v>311</v>
      </c>
      <c r="C12" s="125">
        <v>84227391</v>
      </c>
      <c r="D12" s="125">
        <v>-17975631</v>
      </c>
      <c r="E12" s="125">
        <v>66251760</v>
      </c>
    </row>
    <row r="13" spans="1:7" x14ac:dyDescent="0.2">
      <c r="A13" s="129" t="s">
        <v>18</v>
      </c>
      <c r="B13" s="129" t="s">
        <v>312</v>
      </c>
      <c r="C13" s="125">
        <v>42538148</v>
      </c>
      <c r="D13" s="125">
        <v>-1025877</v>
      </c>
      <c r="E13" s="125">
        <v>41512271</v>
      </c>
    </row>
    <row r="14" spans="1:7" x14ac:dyDescent="0.2">
      <c r="A14" s="129" t="s">
        <v>20</v>
      </c>
      <c r="B14" s="129" t="s">
        <v>313</v>
      </c>
      <c r="C14" s="125">
        <v>90227</v>
      </c>
      <c r="D14" s="125">
        <v>-44038</v>
      </c>
      <c r="E14" s="125">
        <v>46189</v>
      </c>
    </row>
    <row r="15" spans="1:7" x14ac:dyDescent="0.2">
      <c r="A15" s="129" t="s">
        <v>22</v>
      </c>
      <c r="B15" s="129" t="s">
        <v>314</v>
      </c>
      <c r="C15" s="125">
        <v>4349586</v>
      </c>
      <c r="D15" s="125">
        <v>-1133988</v>
      </c>
      <c r="E15" s="125">
        <v>3215598</v>
      </c>
      <c r="F15" s="116"/>
      <c r="G15" s="116"/>
    </row>
    <row r="16" spans="1:7" x14ac:dyDescent="0.2">
      <c r="A16" s="129" t="s">
        <v>24</v>
      </c>
      <c r="B16" s="129" t="s">
        <v>134</v>
      </c>
      <c r="C16" s="125">
        <v>312414</v>
      </c>
      <c r="D16" s="125">
        <v>-157677</v>
      </c>
      <c r="E16" s="125">
        <v>154737</v>
      </c>
      <c r="F16" s="116"/>
      <c r="G16" s="116"/>
    </row>
    <row r="17" spans="1:7" x14ac:dyDescent="0.2">
      <c r="A17" s="129" t="s">
        <v>133</v>
      </c>
      <c r="B17" s="130" t="s">
        <v>315</v>
      </c>
      <c r="C17" s="125">
        <v>11020965</v>
      </c>
      <c r="D17" s="125">
        <v>-1331493</v>
      </c>
      <c r="E17" s="125">
        <v>9689472</v>
      </c>
      <c r="F17" s="116"/>
      <c r="G17" s="116"/>
    </row>
    <row r="18" spans="1:7" ht="25.5" x14ac:dyDescent="0.2">
      <c r="A18" s="129" t="s">
        <v>174</v>
      </c>
      <c r="B18" s="130" t="s">
        <v>316</v>
      </c>
      <c r="C18" s="138">
        <v>0</v>
      </c>
      <c r="D18" s="138">
        <v>0</v>
      </c>
      <c r="E18" s="138">
        <v>0</v>
      </c>
      <c r="F18" s="116"/>
      <c r="G18" s="116"/>
    </row>
    <row r="19" spans="1:7" x14ac:dyDescent="0.2">
      <c r="A19" s="129" t="s">
        <v>176</v>
      </c>
      <c r="B19" s="129" t="s">
        <v>136</v>
      </c>
      <c r="C19" s="138">
        <v>0</v>
      </c>
      <c r="D19" s="138">
        <v>0</v>
      </c>
      <c r="E19" s="138">
        <v>0</v>
      </c>
      <c r="F19" s="116"/>
      <c r="G19" s="116"/>
    </row>
    <row r="20" spans="1:7" x14ac:dyDescent="0.2">
      <c r="A20" s="129" t="s">
        <v>160</v>
      </c>
      <c r="B20" s="129" t="s">
        <v>317</v>
      </c>
      <c r="C20" s="125">
        <v>6092674</v>
      </c>
      <c r="D20" s="125">
        <v>-321379</v>
      </c>
      <c r="E20" s="125">
        <v>5771295</v>
      </c>
      <c r="F20" s="116"/>
      <c r="G20" s="116"/>
    </row>
    <row r="21" spans="1:7" x14ac:dyDescent="0.2">
      <c r="A21" s="129" t="s">
        <v>179</v>
      </c>
      <c r="B21" s="129" t="s">
        <v>138</v>
      </c>
      <c r="C21" s="125">
        <v>0</v>
      </c>
      <c r="D21" s="125">
        <v>0</v>
      </c>
      <c r="E21" s="125">
        <v>0</v>
      </c>
      <c r="F21" s="116"/>
      <c r="G21" s="116"/>
    </row>
    <row r="22" spans="1:7" x14ac:dyDescent="0.2">
      <c r="A22" s="131" t="s">
        <v>30</v>
      </c>
      <c r="B22" s="131" t="s">
        <v>31</v>
      </c>
      <c r="C22" s="125">
        <f>+C23+C35</f>
        <v>162252893</v>
      </c>
      <c r="D22" s="125">
        <f>+D23+D35</f>
        <v>0</v>
      </c>
      <c r="E22" s="125">
        <f>+E23+E35</f>
        <v>162252893</v>
      </c>
    </row>
    <row r="23" spans="1:7" x14ac:dyDescent="0.2">
      <c r="A23" s="131" t="s">
        <v>32</v>
      </c>
      <c r="B23" s="131" t="s">
        <v>280</v>
      </c>
      <c r="C23" s="125">
        <f>SUM(C24:C34)</f>
        <v>109113143</v>
      </c>
      <c r="D23" s="125">
        <f>SUM(D24:D34)</f>
        <v>0</v>
      </c>
      <c r="E23" s="125">
        <f>SUM(E24:E34)</f>
        <v>109113143</v>
      </c>
    </row>
    <row r="24" spans="1:7" x14ac:dyDescent="0.2">
      <c r="A24" s="129" t="s">
        <v>34</v>
      </c>
      <c r="B24" s="129" t="s">
        <v>318</v>
      </c>
      <c r="C24" s="125">
        <v>12824142</v>
      </c>
      <c r="D24" s="138">
        <v>0</v>
      </c>
      <c r="E24" s="125">
        <v>12824142</v>
      </c>
    </row>
    <row r="25" spans="1:7" x14ac:dyDescent="0.2">
      <c r="A25" s="129" t="s">
        <v>36</v>
      </c>
      <c r="B25" s="129" t="s">
        <v>319</v>
      </c>
      <c r="C25" s="125">
        <v>90505389</v>
      </c>
      <c r="D25" s="138">
        <v>0</v>
      </c>
      <c r="E25" s="125">
        <v>90505389</v>
      </c>
    </row>
    <row r="26" spans="1:7" x14ac:dyDescent="0.2">
      <c r="A26" s="129" t="s">
        <v>38</v>
      </c>
      <c r="B26" s="129" t="s">
        <v>320</v>
      </c>
      <c r="C26" s="125">
        <v>1894459</v>
      </c>
      <c r="D26" s="138">
        <v>0</v>
      </c>
      <c r="E26" s="125">
        <v>1894459</v>
      </c>
    </row>
    <row r="27" spans="1:7" x14ac:dyDescent="0.2">
      <c r="A27" s="129" t="s">
        <v>40</v>
      </c>
      <c r="B27" s="129" t="s">
        <v>267</v>
      </c>
      <c r="C27" s="125">
        <v>0</v>
      </c>
      <c r="D27" s="125">
        <v>0</v>
      </c>
      <c r="E27" s="125">
        <v>0</v>
      </c>
    </row>
    <row r="28" spans="1:7" x14ac:dyDescent="0.2">
      <c r="A28" s="129" t="s">
        <v>42</v>
      </c>
      <c r="B28" s="129" t="s">
        <v>321</v>
      </c>
      <c r="C28" s="125">
        <v>49028</v>
      </c>
      <c r="D28" s="138">
        <v>0</v>
      </c>
      <c r="E28" s="125">
        <v>49028</v>
      </c>
      <c r="F28" s="125"/>
      <c r="G28" s="125"/>
    </row>
    <row r="29" spans="1:7" x14ac:dyDescent="0.2">
      <c r="A29" s="129" t="s">
        <v>251</v>
      </c>
      <c r="B29" s="129" t="s">
        <v>271</v>
      </c>
      <c r="C29" s="125">
        <v>711837</v>
      </c>
      <c r="D29" s="138">
        <v>0</v>
      </c>
      <c r="E29" s="125">
        <v>711837</v>
      </c>
      <c r="F29" s="125"/>
      <c r="G29" s="125"/>
    </row>
    <row r="30" spans="1:7" x14ac:dyDescent="0.2">
      <c r="A30" s="129" t="s">
        <v>252</v>
      </c>
      <c r="B30" s="130" t="s">
        <v>322</v>
      </c>
      <c r="C30" s="125">
        <v>20831</v>
      </c>
      <c r="D30" s="138">
        <v>0</v>
      </c>
      <c r="E30" s="125">
        <v>20831</v>
      </c>
      <c r="F30" s="125"/>
      <c r="G30" s="125"/>
    </row>
    <row r="31" spans="1:7" x14ac:dyDescent="0.2">
      <c r="A31" s="129" t="s">
        <v>46</v>
      </c>
      <c r="B31" s="129" t="s">
        <v>323</v>
      </c>
      <c r="C31" s="125">
        <v>191137</v>
      </c>
      <c r="D31" s="138">
        <v>0</v>
      </c>
      <c r="E31" s="125">
        <v>191137</v>
      </c>
      <c r="F31" s="125"/>
      <c r="G31" s="125"/>
    </row>
    <row r="32" spans="1:7" ht="25.5" x14ac:dyDescent="0.2">
      <c r="A32" s="129" t="s">
        <v>48</v>
      </c>
      <c r="B32" s="130" t="s">
        <v>324</v>
      </c>
      <c r="C32" s="125">
        <v>0</v>
      </c>
      <c r="D32" s="125">
        <v>0</v>
      </c>
      <c r="E32" s="125">
        <v>0</v>
      </c>
      <c r="F32" s="125"/>
      <c r="G32" s="125"/>
    </row>
    <row r="33" spans="1:7" x14ac:dyDescent="0.2">
      <c r="A33" s="129" t="s">
        <v>122</v>
      </c>
      <c r="B33" s="129" t="s">
        <v>325</v>
      </c>
      <c r="C33" s="125">
        <v>80271</v>
      </c>
      <c r="D33" s="138">
        <v>0</v>
      </c>
      <c r="E33" s="125">
        <v>80271</v>
      </c>
      <c r="F33" s="125"/>
      <c r="G33" s="125"/>
    </row>
    <row r="34" spans="1:7" x14ac:dyDescent="0.2">
      <c r="A34" s="129" t="s">
        <v>163</v>
      </c>
      <c r="B34" s="130" t="s">
        <v>326</v>
      </c>
      <c r="C34" s="125">
        <v>2836049</v>
      </c>
      <c r="D34" s="138">
        <v>0</v>
      </c>
      <c r="E34" s="125">
        <v>2836049</v>
      </c>
      <c r="F34" s="125"/>
      <c r="G34" s="125"/>
    </row>
    <row r="35" spans="1:7" x14ac:dyDescent="0.2">
      <c r="A35" s="131" t="s">
        <v>52</v>
      </c>
      <c r="B35" s="131" t="s">
        <v>53</v>
      </c>
      <c r="C35" s="125">
        <f>SUM(C36:C40)</f>
        <v>53139750</v>
      </c>
      <c r="D35" s="125">
        <f>SUM(D36:D40)</f>
        <v>0</v>
      </c>
      <c r="E35" s="125">
        <f>SUM(E36:E40)</f>
        <v>53139750</v>
      </c>
    </row>
    <row r="36" spans="1:7" x14ac:dyDescent="0.2">
      <c r="A36" s="129" t="s">
        <v>330</v>
      </c>
      <c r="B36" s="129" t="s">
        <v>55</v>
      </c>
      <c r="C36" s="125">
        <v>26920470</v>
      </c>
      <c r="D36" s="138">
        <v>0</v>
      </c>
      <c r="E36" s="125">
        <v>26920470</v>
      </c>
      <c r="F36" s="126"/>
      <c r="G36" s="126"/>
    </row>
    <row r="37" spans="1:7" x14ac:dyDescent="0.2">
      <c r="A37" s="131" t="s">
        <v>331</v>
      </c>
      <c r="B37" s="131" t="s">
        <v>375</v>
      </c>
      <c r="C37" s="125">
        <v>24354149</v>
      </c>
      <c r="D37" s="138">
        <v>0</v>
      </c>
      <c r="E37" s="125">
        <v>24354149</v>
      </c>
      <c r="F37" s="125"/>
      <c r="G37" s="125"/>
    </row>
    <row r="38" spans="1:7" x14ac:dyDescent="0.2">
      <c r="A38" s="106" t="s">
        <v>332</v>
      </c>
      <c r="B38" s="133" t="s">
        <v>329</v>
      </c>
      <c r="C38" s="125">
        <v>410953</v>
      </c>
      <c r="D38" s="138">
        <v>0</v>
      </c>
      <c r="E38" s="125">
        <v>410953</v>
      </c>
      <c r="F38" s="125"/>
      <c r="G38" s="125"/>
    </row>
    <row r="39" spans="1:7" ht="25.5" x14ac:dyDescent="0.2">
      <c r="A39" s="134" t="s">
        <v>368</v>
      </c>
      <c r="B39" s="135" t="s">
        <v>371</v>
      </c>
      <c r="C39" s="125">
        <v>-51789</v>
      </c>
      <c r="D39" s="138">
        <v>0</v>
      </c>
      <c r="E39" s="125">
        <v>-51789</v>
      </c>
      <c r="F39" s="125"/>
      <c r="G39" s="125"/>
    </row>
    <row r="40" spans="1:7" x14ac:dyDescent="0.2">
      <c r="A40" s="131" t="s">
        <v>370</v>
      </c>
      <c r="B40" s="136" t="s">
        <v>328</v>
      </c>
      <c r="C40" s="125">
        <v>1505967</v>
      </c>
      <c r="D40" s="138">
        <v>0</v>
      </c>
      <c r="E40" s="125">
        <v>1505967</v>
      </c>
    </row>
    <row r="41" spans="1:7" x14ac:dyDescent="0.2">
      <c r="A41" s="129" t="s">
        <v>60</v>
      </c>
      <c r="B41" s="129" t="s">
        <v>61</v>
      </c>
      <c r="C41" s="138">
        <v>0</v>
      </c>
      <c r="D41" s="138">
        <v>0</v>
      </c>
      <c r="E41" s="138">
        <v>0</v>
      </c>
      <c r="F41" s="114"/>
      <c r="G41" s="114"/>
    </row>
    <row r="42" spans="1:7" s="126" customFormat="1" x14ac:dyDescent="0.2">
      <c r="A42" s="129" t="s">
        <v>62</v>
      </c>
      <c r="B42" s="129" t="s">
        <v>273</v>
      </c>
      <c r="C42" s="125">
        <v>122656511</v>
      </c>
      <c r="D42" s="138">
        <v>0</v>
      </c>
      <c r="E42" s="125">
        <v>122656511</v>
      </c>
    </row>
    <row r="43" spans="1:7" ht="12" customHeight="1" x14ac:dyDescent="0.2">
      <c r="A43" s="129" t="s">
        <v>64</v>
      </c>
      <c r="B43" s="129" t="s">
        <v>274</v>
      </c>
      <c r="C43" s="125">
        <v>122656511</v>
      </c>
      <c r="D43" s="138">
        <v>0</v>
      </c>
      <c r="E43" s="125">
        <v>122656511</v>
      </c>
    </row>
    <row r="44" spans="1:7" x14ac:dyDescent="0.2">
      <c r="C44" s="114"/>
      <c r="D44" s="127"/>
    </row>
    <row r="45" spans="1:7" x14ac:dyDescent="0.2">
      <c r="A45" s="35"/>
      <c r="B45" s="35"/>
      <c r="D45" s="127"/>
    </row>
  </sheetData>
  <mergeCells count="2">
    <mergeCell ref="A3:E3"/>
    <mergeCell ref="A4:E4"/>
  </mergeCells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31"/>
  <dimension ref="A1:G45"/>
  <sheetViews>
    <sheetView workbookViewId="0">
      <selection activeCell="E35" sqref="E35"/>
    </sheetView>
  </sheetViews>
  <sheetFormatPr defaultRowHeight="12.75" x14ac:dyDescent="0.2"/>
  <cols>
    <col min="1" max="1" width="9.42578125" style="106" customWidth="1"/>
    <col min="2" max="2" width="77" style="106" customWidth="1"/>
    <col min="3" max="3" width="11.28515625" style="106" bestFit="1" customWidth="1"/>
    <col min="4" max="4" width="10.7109375" style="106" bestFit="1" customWidth="1"/>
    <col min="5" max="5" width="11.140625" style="106" bestFit="1" customWidth="1"/>
    <col min="6" max="6" width="9.7109375" style="106" bestFit="1" customWidth="1"/>
    <col min="7" max="7" width="10.140625" style="106" bestFit="1" customWidth="1"/>
    <col min="8" max="16384" width="9.140625" style="106"/>
  </cols>
  <sheetData>
    <row r="1" spans="1:7" x14ac:dyDescent="0.2">
      <c r="A1" s="87" t="s">
        <v>152</v>
      </c>
      <c r="B1" s="88"/>
      <c r="C1" s="122"/>
    </row>
    <row r="3" spans="1:7" x14ac:dyDescent="0.2">
      <c r="A3" s="139" t="s">
        <v>0</v>
      </c>
      <c r="B3" s="139"/>
      <c r="C3" s="139"/>
      <c r="D3" s="139"/>
      <c r="E3" s="139"/>
    </row>
    <row r="4" spans="1:7" x14ac:dyDescent="0.2">
      <c r="A4" s="140" t="s">
        <v>413</v>
      </c>
      <c r="B4" s="140"/>
      <c r="C4" s="140"/>
      <c r="D4" s="140"/>
      <c r="E4" s="140"/>
    </row>
    <row r="5" spans="1:7" x14ac:dyDescent="0.2">
      <c r="E5" s="91" t="s">
        <v>2</v>
      </c>
    </row>
    <row r="6" spans="1:7" s="111" customFormat="1" x14ac:dyDescent="0.2">
      <c r="A6" s="92" t="s">
        <v>3</v>
      </c>
      <c r="B6" s="92" t="s">
        <v>4</v>
      </c>
      <c r="C6" s="93" t="s">
        <v>5</v>
      </c>
      <c r="D6" s="93" t="s">
        <v>378</v>
      </c>
      <c r="E6" s="92" t="s">
        <v>7</v>
      </c>
    </row>
    <row r="7" spans="1:7" s="111" customFormat="1" x14ac:dyDescent="0.2">
      <c r="A7" s="93">
        <v>1</v>
      </c>
      <c r="B7" s="93">
        <v>2</v>
      </c>
      <c r="C7" s="93">
        <v>3</v>
      </c>
      <c r="D7" s="94">
        <v>4</v>
      </c>
      <c r="E7" s="94">
        <v>5</v>
      </c>
      <c r="G7" s="137"/>
    </row>
    <row r="8" spans="1:7" x14ac:dyDescent="0.2">
      <c r="A8" s="131" t="s">
        <v>8</v>
      </c>
      <c r="B8" s="131" t="s">
        <v>307</v>
      </c>
      <c r="C8" s="125">
        <f>SUM(C9:C20)</f>
        <v>177231501</v>
      </c>
      <c r="D8" s="125">
        <f>SUM(D9:D20)</f>
        <v>-24890678</v>
      </c>
      <c r="E8" s="125">
        <f>SUM(E9:E20)</f>
        <v>152340823</v>
      </c>
      <c r="G8" s="114"/>
    </row>
    <row r="9" spans="1:7" x14ac:dyDescent="0.2">
      <c r="A9" s="129" t="s">
        <v>10</v>
      </c>
      <c r="B9" s="129" t="s">
        <v>308</v>
      </c>
      <c r="C9" s="125">
        <v>11813767</v>
      </c>
      <c r="D9" s="138">
        <v>0</v>
      </c>
      <c r="E9" s="125">
        <v>11813767</v>
      </c>
    </row>
    <row r="10" spans="1:7" x14ac:dyDescent="0.2">
      <c r="A10" s="129" t="s">
        <v>12</v>
      </c>
      <c r="B10" s="130" t="s">
        <v>309</v>
      </c>
      <c r="C10" s="125">
        <v>18843923</v>
      </c>
      <c r="D10" s="125">
        <v>-4053</v>
      </c>
      <c r="E10" s="125">
        <v>18839870</v>
      </c>
    </row>
    <row r="11" spans="1:7" ht="25.5" x14ac:dyDescent="0.2">
      <c r="A11" s="131" t="s">
        <v>14</v>
      </c>
      <c r="B11" s="132" t="s">
        <v>310</v>
      </c>
      <c r="C11" s="125">
        <v>5578502</v>
      </c>
      <c r="D11" s="125">
        <v>-3690044</v>
      </c>
      <c r="E11" s="125">
        <v>1888458</v>
      </c>
    </row>
    <row r="12" spans="1:7" x14ac:dyDescent="0.2">
      <c r="A12" s="129" t="s">
        <v>16</v>
      </c>
      <c r="B12" s="129" t="s">
        <v>311</v>
      </c>
      <c r="C12" s="125">
        <v>82023101</v>
      </c>
      <c r="D12" s="125">
        <v>-17264148</v>
      </c>
      <c r="E12" s="125">
        <v>64758953</v>
      </c>
    </row>
    <row r="13" spans="1:7" x14ac:dyDescent="0.2">
      <c r="A13" s="129" t="s">
        <v>18</v>
      </c>
      <c r="B13" s="129" t="s">
        <v>312</v>
      </c>
      <c r="C13" s="125">
        <v>36621312</v>
      </c>
      <c r="D13" s="125">
        <v>-1044324</v>
      </c>
      <c r="E13" s="125">
        <v>35576988</v>
      </c>
    </row>
    <row r="14" spans="1:7" x14ac:dyDescent="0.2">
      <c r="A14" s="129" t="s">
        <v>20</v>
      </c>
      <c r="B14" s="129" t="s">
        <v>313</v>
      </c>
      <c r="C14" s="125">
        <v>89401</v>
      </c>
      <c r="D14" s="125">
        <v>-44038</v>
      </c>
      <c r="E14" s="125">
        <v>45363</v>
      </c>
    </row>
    <row r="15" spans="1:7" x14ac:dyDescent="0.2">
      <c r="A15" s="129" t="s">
        <v>22</v>
      </c>
      <c r="B15" s="129" t="s">
        <v>314</v>
      </c>
      <c r="C15" s="125">
        <v>4795187</v>
      </c>
      <c r="D15" s="125">
        <v>-1093392</v>
      </c>
      <c r="E15" s="125">
        <v>3701795</v>
      </c>
      <c r="F15" s="116"/>
      <c r="G15" s="116"/>
    </row>
    <row r="16" spans="1:7" x14ac:dyDescent="0.2">
      <c r="A16" s="129" t="s">
        <v>24</v>
      </c>
      <c r="B16" s="129" t="s">
        <v>134</v>
      </c>
      <c r="C16" s="125">
        <v>308758</v>
      </c>
      <c r="D16" s="125">
        <v>-144996</v>
      </c>
      <c r="E16" s="125">
        <v>163762</v>
      </c>
      <c r="F16" s="116"/>
      <c r="G16" s="116"/>
    </row>
    <row r="17" spans="1:7" x14ac:dyDescent="0.2">
      <c r="A17" s="129" t="s">
        <v>133</v>
      </c>
      <c r="B17" s="130" t="s">
        <v>315</v>
      </c>
      <c r="C17" s="125">
        <v>11007662</v>
      </c>
      <c r="D17" s="125">
        <v>-1283858</v>
      </c>
      <c r="E17" s="125">
        <v>9723804</v>
      </c>
      <c r="F17" s="116"/>
      <c r="G17" s="116"/>
    </row>
    <row r="18" spans="1:7" ht="25.5" x14ac:dyDescent="0.2">
      <c r="A18" s="129" t="s">
        <v>174</v>
      </c>
      <c r="B18" s="130" t="s">
        <v>316</v>
      </c>
      <c r="C18" s="138">
        <v>0</v>
      </c>
      <c r="D18" s="138">
        <v>0</v>
      </c>
      <c r="E18" s="138">
        <v>0</v>
      </c>
      <c r="F18" s="116"/>
      <c r="G18" s="116"/>
    </row>
    <row r="19" spans="1:7" x14ac:dyDescent="0.2">
      <c r="A19" s="129" t="s">
        <v>176</v>
      </c>
      <c r="B19" s="129" t="s">
        <v>136</v>
      </c>
      <c r="C19" s="138">
        <v>0</v>
      </c>
      <c r="D19" s="138">
        <v>0</v>
      </c>
      <c r="E19" s="138">
        <v>0</v>
      </c>
      <c r="F19" s="116"/>
      <c r="G19" s="116"/>
    </row>
    <row r="20" spans="1:7" x14ac:dyDescent="0.2">
      <c r="A20" s="129" t="s">
        <v>160</v>
      </c>
      <c r="B20" s="129" t="s">
        <v>317</v>
      </c>
      <c r="C20" s="125">
        <v>6149888</v>
      </c>
      <c r="D20" s="125">
        <v>-321825</v>
      </c>
      <c r="E20" s="125">
        <v>5828063</v>
      </c>
      <c r="F20" s="116"/>
      <c r="G20" s="116"/>
    </row>
    <row r="21" spans="1:7" x14ac:dyDescent="0.2">
      <c r="A21" s="129" t="s">
        <v>179</v>
      </c>
      <c r="B21" s="129" t="s">
        <v>138</v>
      </c>
      <c r="C21" s="125">
        <v>0</v>
      </c>
      <c r="D21" s="125">
        <v>0</v>
      </c>
      <c r="E21" s="125">
        <v>0</v>
      </c>
      <c r="F21" s="116"/>
      <c r="G21" s="116"/>
    </row>
    <row r="22" spans="1:7" x14ac:dyDescent="0.2">
      <c r="A22" s="131" t="s">
        <v>30</v>
      </c>
      <c r="B22" s="131" t="s">
        <v>31</v>
      </c>
      <c r="C22" s="125">
        <f>+C23+C35</f>
        <v>152340823</v>
      </c>
      <c r="D22" s="125">
        <f>+D23+D35</f>
        <v>0</v>
      </c>
      <c r="E22" s="125">
        <f>+E23+E35</f>
        <v>152340823</v>
      </c>
    </row>
    <row r="23" spans="1:7" x14ac:dyDescent="0.2">
      <c r="A23" s="131" t="s">
        <v>32</v>
      </c>
      <c r="B23" s="131" t="s">
        <v>280</v>
      </c>
      <c r="C23" s="125">
        <f>SUM(C24:C34)</f>
        <v>99681176</v>
      </c>
      <c r="D23" s="125">
        <f>SUM(D24:D34)</f>
        <v>0</v>
      </c>
      <c r="E23" s="125">
        <f>SUM(E24:E34)</f>
        <v>99681176</v>
      </c>
    </row>
    <row r="24" spans="1:7" x14ac:dyDescent="0.2">
      <c r="A24" s="129" t="s">
        <v>34</v>
      </c>
      <c r="B24" s="129" t="s">
        <v>318</v>
      </c>
      <c r="C24" s="125">
        <v>12870250</v>
      </c>
      <c r="D24" s="138">
        <v>0</v>
      </c>
      <c r="E24" s="125">
        <v>12870250</v>
      </c>
    </row>
    <row r="25" spans="1:7" x14ac:dyDescent="0.2">
      <c r="A25" s="129" t="s">
        <v>36</v>
      </c>
      <c r="B25" s="129" t="s">
        <v>319</v>
      </c>
      <c r="C25" s="125">
        <v>82114012</v>
      </c>
      <c r="D25" s="138">
        <v>0</v>
      </c>
      <c r="E25" s="125">
        <v>82114012</v>
      </c>
    </row>
    <row r="26" spans="1:7" x14ac:dyDescent="0.2">
      <c r="A26" s="129" t="s">
        <v>38</v>
      </c>
      <c r="B26" s="129" t="s">
        <v>320</v>
      </c>
      <c r="C26" s="125">
        <v>867980</v>
      </c>
      <c r="D26" s="138">
        <v>0</v>
      </c>
      <c r="E26" s="125">
        <v>867980</v>
      </c>
    </row>
    <row r="27" spans="1:7" x14ac:dyDescent="0.2">
      <c r="A27" s="129" t="s">
        <v>40</v>
      </c>
      <c r="B27" s="129" t="s">
        <v>267</v>
      </c>
      <c r="C27" s="125">
        <v>0</v>
      </c>
      <c r="D27" s="125">
        <v>0</v>
      </c>
      <c r="E27" s="125">
        <v>0</v>
      </c>
    </row>
    <row r="28" spans="1:7" x14ac:dyDescent="0.2">
      <c r="A28" s="129" t="s">
        <v>42</v>
      </c>
      <c r="B28" s="129" t="s">
        <v>321</v>
      </c>
      <c r="C28" s="125">
        <v>67341</v>
      </c>
      <c r="D28" s="138">
        <v>0</v>
      </c>
      <c r="E28" s="125">
        <v>67341</v>
      </c>
      <c r="F28" s="125"/>
      <c r="G28" s="125"/>
    </row>
    <row r="29" spans="1:7" x14ac:dyDescent="0.2">
      <c r="A29" s="129" t="s">
        <v>251</v>
      </c>
      <c r="B29" s="129" t="s">
        <v>271</v>
      </c>
      <c r="C29" s="125">
        <v>657999</v>
      </c>
      <c r="D29" s="138">
        <v>0</v>
      </c>
      <c r="E29" s="125">
        <v>657999</v>
      </c>
      <c r="F29" s="125"/>
      <c r="G29" s="125"/>
    </row>
    <row r="30" spans="1:7" x14ac:dyDescent="0.2">
      <c r="A30" s="129" t="s">
        <v>252</v>
      </c>
      <c r="B30" s="130" t="s">
        <v>322</v>
      </c>
      <c r="C30" s="125">
        <v>21196</v>
      </c>
      <c r="D30" s="138">
        <v>0</v>
      </c>
      <c r="E30" s="125">
        <v>21196</v>
      </c>
      <c r="F30" s="125"/>
      <c r="G30" s="125"/>
    </row>
    <row r="31" spans="1:7" x14ac:dyDescent="0.2">
      <c r="A31" s="129" t="s">
        <v>46</v>
      </c>
      <c r="B31" s="129" t="s">
        <v>323</v>
      </c>
      <c r="C31" s="125">
        <v>192654</v>
      </c>
      <c r="D31" s="138">
        <v>0</v>
      </c>
      <c r="E31" s="125">
        <v>192654</v>
      </c>
      <c r="F31" s="125"/>
      <c r="G31" s="125"/>
    </row>
    <row r="32" spans="1:7" ht="25.5" x14ac:dyDescent="0.2">
      <c r="A32" s="129" t="s">
        <v>48</v>
      </c>
      <c r="B32" s="130" t="s">
        <v>324</v>
      </c>
      <c r="C32" s="125">
        <v>0</v>
      </c>
      <c r="D32" s="125">
        <v>0</v>
      </c>
      <c r="E32" s="125">
        <v>0</v>
      </c>
      <c r="F32" s="125"/>
      <c r="G32" s="125"/>
    </row>
    <row r="33" spans="1:7" x14ac:dyDescent="0.2">
      <c r="A33" s="129" t="s">
        <v>122</v>
      </c>
      <c r="B33" s="129" t="s">
        <v>325</v>
      </c>
      <c r="C33" s="125">
        <v>80271</v>
      </c>
      <c r="D33" s="138">
        <v>0</v>
      </c>
      <c r="E33" s="125">
        <v>80271</v>
      </c>
      <c r="F33" s="125"/>
      <c r="G33" s="125"/>
    </row>
    <row r="34" spans="1:7" x14ac:dyDescent="0.2">
      <c r="A34" s="129" t="s">
        <v>163</v>
      </c>
      <c r="B34" s="130" t="s">
        <v>326</v>
      </c>
      <c r="C34" s="125">
        <v>2809473</v>
      </c>
      <c r="D34" s="138">
        <v>0</v>
      </c>
      <c r="E34" s="125">
        <v>2809473</v>
      </c>
      <c r="F34" s="125"/>
      <c r="G34" s="125"/>
    </row>
    <row r="35" spans="1:7" x14ac:dyDescent="0.2">
      <c r="A35" s="131" t="s">
        <v>52</v>
      </c>
      <c r="B35" s="131" t="s">
        <v>53</v>
      </c>
      <c r="C35" s="125">
        <f>SUM(C36:C40)</f>
        <v>52659647</v>
      </c>
      <c r="D35" s="125">
        <f>SUM(D36:D40)</f>
        <v>0</v>
      </c>
      <c r="E35" s="125">
        <f>SUM(E36:E40)</f>
        <v>52659647</v>
      </c>
    </row>
    <row r="36" spans="1:7" x14ac:dyDescent="0.2">
      <c r="A36" s="129" t="s">
        <v>330</v>
      </c>
      <c r="B36" s="129" t="s">
        <v>55</v>
      </c>
      <c r="C36" s="125">
        <v>26920470</v>
      </c>
      <c r="D36" s="138">
        <v>0</v>
      </c>
      <c r="E36" s="125">
        <v>26920470</v>
      </c>
      <c r="F36" s="126"/>
      <c r="G36" s="126"/>
    </row>
    <row r="37" spans="1:7" x14ac:dyDescent="0.2">
      <c r="A37" s="131" t="s">
        <v>331</v>
      </c>
      <c r="B37" s="131" t="s">
        <v>375</v>
      </c>
      <c r="C37" s="125">
        <v>24354149</v>
      </c>
      <c r="D37" s="138">
        <v>0</v>
      </c>
      <c r="E37" s="125">
        <v>24354149</v>
      </c>
      <c r="F37" s="125"/>
      <c r="G37" s="125"/>
    </row>
    <row r="38" spans="1:7" x14ac:dyDescent="0.2">
      <c r="A38" s="106" t="s">
        <v>332</v>
      </c>
      <c r="B38" s="133" t="s">
        <v>329</v>
      </c>
      <c r="C38" s="125">
        <v>393207</v>
      </c>
      <c r="D38" s="138">
        <v>0</v>
      </c>
      <c r="E38" s="125">
        <v>393207</v>
      </c>
      <c r="F38" s="125"/>
      <c r="G38" s="125"/>
    </row>
    <row r="39" spans="1:7" ht="25.5" x14ac:dyDescent="0.2">
      <c r="A39" s="134" t="s">
        <v>368</v>
      </c>
      <c r="B39" s="135" t="s">
        <v>371</v>
      </c>
      <c r="C39" s="125">
        <v>-49679</v>
      </c>
      <c r="D39" s="138">
        <v>0</v>
      </c>
      <c r="E39" s="125">
        <v>-49679</v>
      </c>
      <c r="F39" s="125"/>
      <c r="G39" s="125"/>
    </row>
    <row r="40" spans="1:7" x14ac:dyDescent="0.2">
      <c r="A40" s="131" t="s">
        <v>370</v>
      </c>
      <c r="B40" s="136" t="s">
        <v>328</v>
      </c>
      <c r="C40" s="125">
        <v>1041500</v>
      </c>
      <c r="D40" s="138">
        <v>0</v>
      </c>
      <c r="E40" s="125">
        <v>1041500</v>
      </c>
    </row>
    <row r="41" spans="1:7" x14ac:dyDescent="0.2">
      <c r="A41" s="129" t="s">
        <v>60</v>
      </c>
      <c r="B41" s="129" t="s">
        <v>61</v>
      </c>
      <c r="C41" s="138">
        <v>0</v>
      </c>
      <c r="D41" s="138">
        <v>0</v>
      </c>
      <c r="E41" s="138">
        <v>0</v>
      </c>
      <c r="F41" s="114"/>
      <c r="G41" s="114"/>
    </row>
    <row r="42" spans="1:7" s="126" customFormat="1" x14ac:dyDescent="0.2">
      <c r="A42" s="129" t="s">
        <v>62</v>
      </c>
      <c r="B42" s="129" t="s">
        <v>273</v>
      </c>
      <c r="C42" s="125">
        <v>124659860</v>
      </c>
      <c r="D42" s="138">
        <v>0</v>
      </c>
      <c r="E42" s="125">
        <v>124659860</v>
      </c>
    </row>
    <row r="43" spans="1:7" ht="12" customHeight="1" x14ac:dyDescent="0.2">
      <c r="A43" s="129" t="s">
        <v>64</v>
      </c>
      <c r="B43" s="129" t="s">
        <v>274</v>
      </c>
      <c r="C43" s="125">
        <v>124659860</v>
      </c>
      <c r="D43" s="138">
        <v>0</v>
      </c>
      <c r="E43" s="125">
        <v>124659860</v>
      </c>
    </row>
    <row r="44" spans="1:7" x14ac:dyDescent="0.2">
      <c r="C44" s="114"/>
      <c r="D44" s="127"/>
    </row>
    <row r="45" spans="1:7" x14ac:dyDescent="0.2">
      <c r="A45" s="35"/>
      <c r="B45" s="35"/>
      <c r="D45" s="127"/>
    </row>
  </sheetData>
  <mergeCells count="2">
    <mergeCell ref="A3:E3"/>
    <mergeCell ref="A4:E4"/>
  </mergeCells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32"/>
  <dimension ref="A1:G45"/>
  <sheetViews>
    <sheetView workbookViewId="0">
      <selection activeCell="A4" sqref="A4:E4"/>
    </sheetView>
  </sheetViews>
  <sheetFormatPr defaultRowHeight="12.75" x14ac:dyDescent="0.2"/>
  <cols>
    <col min="1" max="1" width="9.42578125" style="106" customWidth="1"/>
    <col min="2" max="2" width="77" style="106" customWidth="1"/>
    <col min="3" max="3" width="11.28515625" style="106" bestFit="1" customWidth="1"/>
    <col min="4" max="4" width="10.7109375" style="106" bestFit="1" customWidth="1"/>
    <col min="5" max="5" width="11.140625" style="106" bestFit="1" customWidth="1"/>
    <col min="6" max="6" width="9.7109375" style="106" bestFit="1" customWidth="1"/>
    <col min="7" max="7" width="10.140625" style="106" bestFit="1" customWidth="1"/>
    <col min="8" max="16384" width="9.140625" style="106"/>
  </cols>
  <sheetData>
    <row r="1" spans="1:7" x14ac:dyDescent="0.2">
      <c r="A1" s="87" t="s">
        <v>152</v>
      </c>
      <c r="B1" s="88"/>
      <c r="C1" s="122"/>
    </row>
    <row r="3" spans="1:7" x14ac:dyDescent="0.2">
      <c r="A3" s="139" t="s">
        <v>0</v>
      </c>
      <c r="B3" s="139"/>
      <c r="C3" s="139"/>
      <c r="D3" s="139"/>
      <c r="E3" s="139"/>
    </row>
    <row r="4" spans="1:7" x14ac:dyDescent="0.2">
      <c r="A4" s="140" t="s">
        <v>411</v>
      </c>
      <c r="B4" s="140"/>
      <c r="C4" s="140"/>
      <c r="D4" s="140"/>
      <c r="E4" s="140"/>
    </row>
    <row r="5" spans="1:7" x14ac:dyDescent="0.2">
      <c r="E5" s="91" t="s">
        <v>2</v>
      </c>
    </row>
    <row r="6" spans="1:7" s="111" customFormat="1" x14ac:dyDescent="0.2">
      <c r="A6" s="92" t="s">
        <v>3</v>
      </c>
      <c r="B6" s="92" t="s">
        <v>4</v>
      </c>
      <c r="C6" s="93" t="s">
        <v>5</v>
      </c>
      <c r="D6" s="93" t="s">
        <v>378</v>
      </c>
      <c r="E6" s="92" t="s">
        <v>7</v>
      </c>
    </row>
    <row r="7" spans="1:7" s="111" customFormat="1" x14ac:dyDescent="0.2">
      <c r="A7" s="93">
        <v>1</v>
      </c>
      <c r="B7" s="93">
        <v>2</v>
      </c>
      <c r="C7" s="93">
        <v>3</v>
      </c>
      <c r="D7" s="94">
        <v>4</v>
      </c>
      <c r="E7" s="94">
        <v>5</v>
      </c>
      <c r="G7" s="137"/>
    </row>
    <row r="8" spans="1:7" x14ac:dyDescent="0.2">
      <c r="A8" s="131" t="s">
        <v>8</v>
      </c>
      <c r="B8" s="131" t="s">
        <v>307</v>
      </c>
      <c r="C8" s="125">
        <f>SUM(C9:C20)</f>
        <v>174163637</v>
      </c>
      <c r="D8" s="125">
        <f>SUM(D9:D20)</f>
        <v>-24378214</v>
      </c>
      <c r="E8" s="125">
        <f>SUM(E9:E20)</f>
        <v>149785423</v>
      </c>
      <c r="G8" s="114"/>
    </row>
    <row r="9" spans="1:7" x14ac:dyDescent="0.2">
      <c r="A9" s="129" t="s">
        <v>10</v>
      </c>
      <c r="B9" s="129" t="s">
        <v>308</v>
      </c>
      <c r="C9" s="125">
        <v>11440989</v>
      </c>
      <c r="D9" s="138">
        <v>0</v>
      </c>
      <c r="E9" s="125">
        <v>11440989</v>
      </c>
    </row>
    <row r="10" spans="1:7" x14ac:dyDescent="0.2">
      <c r="A10" s="129" t="s">
        <v>12</v>
      </c>
      <c r="B10" s="130" t="s">
        <v>309</v>
      </c>
      <c r="C10" s="125">
        <v>17115002</v>
      </c>
      <c r="D10" s="138">
        <v>0</v>
      </c>
      <c r="E10" s="125">
        <v>17115002</v>
      </c>
    </row>
    <row r="11" spans="1:7" ht="25.5" x14ac:dyDescent="0.2">
      <c r="A11" s="131" t="s">
        <v>14</v>
      </c>
      <c r="B11" s="132" t="s">
        <v>310</v>
      </c>
      <c r="C11" s="125">
        <v>5593212</v>
      </c>
      <c r="D11" s="125">
        <v>-3646401</v>
      </c>
      <c r="E11" s="125">
        <v>1946811</v>
      </c>
    </row>
    <row r="12" spans="1:7" x14ac:dyDescent="0.2">
      <c r="A12" s="129" t="s">
        <v>16</v>
      </c>
      <c r="B12" s="129" t="s">
        <v>311</v>
      </c>
      <c r="C12" s="125">
        <v>81409688</v>
      </c>
      <c r="D12" s="125">
        <v>-16847256</v>
      </c>
      <c r="E12" s="125">
        <v>64562432</v>
      </c>
    </row>
    <row r="13" spans="1:7" x14ac:dyDescent="0.2">
      <c r="A13" s="129" t="s">
        <v>18</v>
      </c>
      <c r="B13" s="129" t="s">
        <v>312</v>
      </c>
      <c r="C13" s="125">
        <v>36669921</v>
      </c>
      <c r="D13" s="125">
        <v>-1062719</v>
      </c>
      <c r="E13" s="125">
        <v>35607202</v>
      </c>
    </row>
    <row r="14" spans="1:7" x14ac:dyDescent="0.2">
      <c r="A14" s="129" t="s">
        <v>20</v>
      </c>
      <c r="B14" s="129" t="s">
        <v>313</v>
      </c>
      <c r="C14" s="125">
        <v>91210</v>
      </c>
      <c r="D14" s="125">
        <v>-44001</v>
      </c>
      <c r="E14" s="125">
        <v>47209</v>
      </c>
    </row>
    <row r="15" spans="1:7" x14ac:dyDescent="0.2">
      <c r="A15" s="129" t="s">
        <v>22</v>
      </c>
      <c r="B15" s="129" t="s">
        <v>314</v>
      </c>
      <c r="C15" s="125">
        <v>4921789</v>
      </c>
      <c r="D15" s="125">
        <v>-1101463</v>
      </c>
      <c r="E15" s="125">
        <v>3820326</v>
      </c>
      <c r="F15" s="116"/>
      <c r="G15" s="116"/>
    </row>
    <row r="16" spans="1:7" x14ac:dyDescent="0.2">
      <c r="A16" s="129" t="s">
        <v>24</v>
      </c>
      <c r="B16" s="129" t="s">
        <v>134</v>
      </c>
      <c r="C16" s="125">
        <v>295202</v>
      </c>
      <c r="D16" s="125">
        <v>-132890</v>
      </c>
      <c r="E16" s="125">
        <v>162312</v>
      </c>
      <c r="F16" s="116"/>
      <c r="G16" s="116"/>
    </row>
    <row r="17" spans="1:7" x14ac:dyDescent="0.2">
      <c r="A17" s="129" t="s">
        <v>133</v>
      </c>
      <c r="B17" s="130" t="s">
        <v>315</v>
      </c>
      <c r="C17" s="125">
        <v>10986587</v>
      </c>
      <c r="D17" s="125">
        <v>-1225417</v>
      </c>
      <c r="E17" s="125">
        <v>9761170</v>
      </c>
      <c r="F17" s="116"/>
      <c r="G17" s="116"/>
    </row>
    <row r="18" spans="1:7" ht="25.5" x14ac:dyDescent="0.2">
      <c r="A18" s="129" t="s">
        <v>174</v>
      </c>
      <c r="B18" s="130" t="s">
        <v>316</v>
      </c>
      <c r="C18" s="138">
        <v>0</v>
      </c>
      <c r="D18" s="138">
        <v>0</v>
      </c>
      <c r="E18" s="138">
        <v>0</v>
      </c>
      <c r="F18" s="116"/>
      <c r="G18" s="116"/>
    </row>
    <row r="19" spans="1:7" x14ac:dyDescent="0.2">
      <c r="A19" s="129" t="s">
        <v>176</v>
      </c>
      <c r="B19" s="129" t="s">
        <v>136</v>
      </c>
      <c r="C19" s="138">
        <v>0</v>
      </c>
      <c r="D19" s="138">
        <v>0</v>
      </c>
      <c r="E19" s="138">
        <v>0</v>
      </c>
      <c r="F19" s="116"/>
      <c r="G19" s="116"/>
    </row>
    <row r="20" spans="1:7" x14ac:dyDescent="0.2">
      <c r="A20" s="129" t="s">
        <v>160</v>
      </c>
      <c r="B20" s="129" t="s">
        <v>317</v>
      </c>
      <c r="C20" s="125">
        <v>5640037</v>
      </c>
      <c r="D20" s="125">
        <v>-318067</v>
      </c>
      <c r="E20" s="125">
        <v>5321970</v>
      </c>
      <c r="F20" s="116"/>
      <c r="G20" s="116"/>
    </row>
    <row r="21" spans="1:7" x14ac:dyDescent="0.2">
      <c r="A21" s="129" t="s">
        <v>179</v>
      </c>
      <c r="B21" s="129" t="s">
        <v>138</v>
      </c>
      <c r="C21" s="125">
        <v>0</v>
      </c>
      <c r="D21" s="125">
        <v>0</v>
      </c>
      <c r="E21" s="125">
        <v>0</v>
      </c>
      <c r="F21" s="116"/>
      <c r="G21" s="116"/>
    </row>
    <row r="22" spans="1:7" x14ac:dyDescent="0.2">
      <c r="A22" s="131" t="s">
        <v>30</v>
      </c>
      <c r="B22" s="131" t="s">
        <v>31</v>
      </c>
      <c r="C22" s="125">
        <f>+C23+C35</f>
        <v>149785423</v>
      </c>
      <c r="D22" s="125">
        <f>+D23+D35</f>
        <v>0</v>
      </c>
      <c r="E22" s="125">
        <f>+E23+E35</f>
        <v>149785423</v>
      </c>
    </row>
    <row r="23" spans="1:7" x14ac:dyDescent="0.2">
      <c r="A23" s="131" t="s">
        <v>32</v>
      </c>
      <c r="B23" s="131" t="s">
        <v>280</v>
      </c>
      <c r="C23" s="125">
        <f>SUM(C24:C34)</f>
        <v>98019484</v>
      </c>
      <c r="D23" s="125">
        <f>SUM(D24:D34)</f>
        <v>0</v>
      </c>
      <c r="E23" s="125">
        <f>SUM(E24:E34)</f>
        <v>98019484</v>
      </c>
    </row>
    <row r="24" spans="1:7" x14ac:dyDescent="0.2">
      <c r="A24" s="129" t="s">
        <v>34</v>
      </c>
      <c r="B24" s="129" t="s">
        <v>318</v>
      </c>
      <c r="C24" s="125">
        <v>10856070</v>
      </c>
      <c r="D24" s="138">
        <v>0</v>
      </c>
      <c r="E24" s="125">
        <v>10856070</v>
      </c>
    </row>
    <row r="25" spans="1:7" x14ac:dyDescent="0.2">
      <c r="A25" s="129" t="s">
        <v>36</v>
      </c>
      <c r="B25" s="129" t="s">
        <v>319</v>
      </c>
      <c r="C25" s="125">
        <v>82775367</v>
      </c>
      <c r="D25" s="138">
        <v>0</v>
      </c>
      <c r="E25" s="125">
        <v>82775367</v>
      </c>
    </row>
    <row r="26" spans="1:7" x14ac:dyDescent="0.2">
      <c r="A26" s="129" t="s">
        <v>38</v>
      </c>
      <c r="B26" s="129" t="s">
        <v>320</v>
      </c>
      <c r="C26" s="125">
        <v>850353</v>
      </c>
      <c r="D26" s="138">
        <v>0</v>
      </c>
      <c r="E26" s="125">
        <v>850353</v>
      </c>
    </row>
    <row r="27" spans="1:7" x14ac:dyDescent="0.2">
      <c r="A27" s="129" t="s">
        <v>40</v>
      </c>
      <c r="B27" s="129" t="s">
        <v>267</v>
      </c>
      <c r="C27" s="125">
        <v>0</v>
      </c>
      <c r="D27" s="138">
        <v>0</v>
      </c>
      <c r="E27" s="125">
        <v>0</v>
      </c>
    </row>
    <row r="28" spans="1:7" x14ac:dyDescent="0.2">
      <c r="A28" s="129" t="s">
        <v>42</v>
      </c>
      <c r="B28" s="129" t="s">
        <v>321</v>
      </c>
      <c r="C28" s="125">
        <v>103840</v>
      </c>
      <c r="D28" s="138">
        <v>0</v>
      </c>
      <c r="E28" s="125">
        <v>103840</v>
      </c>
      <c r="F28" s="125"/>
      <c r="G28" s="125"/>
    </row>
    <row r="29" spans="1:7" x14ac:dyDescent="0.2">
      <c r="A29" s="129" t="s">
        <v>251</v>
      </c>
      <c r="B29" s="129" t="s">
        <v>271</v>
      </c>
      <c r="C29" s="125">
        <v>680326</v>
      </c>
      <c r="D29" s="138">
        <v>0</v>
      </c>
      <c r="E29" s="125">
        <v>680326</v>
      </c>
      <c r="F29" s="125"/>
      <c r="G29" s="125"/>
    </row>
    <row r="30" spans="1:7" x14ac:dyDescent="0.2">
      <c r="A30" s="129" t="s">
        <v>252</v>
      </c>
      <c r="B30" s="130" t="s">
        <v>322</v>
      </c>
      <c r="C30" s="125">
        <v>22083</v>
      </c>
      <c r="D30" s="138">
        <v>0</v>
      </c>
      <c r="E30" s="125">
        <v>22083</v>
      </c>
      <c r="F30" s="125"/>
      <c r="G30" s="125"/>
    </row>
    <row r="31" spans="1:7" x14ac:dyDescent="0.2">
      <c r="A31" s="129" t="s">
        <v>46</v>
      </c>
      <c r="B31" s="129" t="s">
        <v>323</v>
      </c>
      <c r="C31" s="125">
        <v>192720</v>
      </c>
      <c r="D31" s="138">
        <v>0</v>
      </c>
      <c r="E31" s="125">
        <v>192720</v>
      </c>
      <c r="F31" s="125"/>
      <c r="G31" s="125"/>
    </row>
    <row r="32" spans="1:7" ht="25.5" x14ac:dyDescent="0.2">
      <c r="A32" s="129" t="s">
        <v>48</v>
      </c>
      <c r="B32" s="130" t="s">
        <v>324</v>
      </c>
      <c r="C32" s="125">
        <v>0</v>
      </c>
      <c r="D32" s="138">
        <v>0</v>
      </c>
      <c r="E32" s="125">
        <v>0</v>
      </c>
      <c r="F32" s="125"/>
      <c r="G32" s="125"/>
    </row>
    <row r="33" spans="1:7" x14ac:dyDescent="0.2">
      <c r="A33" s="129" t="s">
        <v>122</v>
      </c>
      <c r="B33" s="129" t="s">
        <v>325</v>
      </c>
      <c r="C33" s="125">
        <v>80271</v>
      </c>
      <c r="D33" s="138">
        <v>0</v>
      </c>
      <c r="E33" s="125">
        <v>80271</v>
      </c>
      <c r="F33" s="125"/>
      <c r="G33" s="125"/>
    </row>
    <row r="34" spans="1:7" x14ac:dyDescent="0.2">
      <c r="A34" s="129" t="s">
        <v>163</v>
      </c>
      <c r="B34" s="130" t="s">
        <v>326</v>
      </c>
      <c r="C34" s="125">
        <v>2458454</v>
      </c>
      <c r="D34" s="138">
        <v>0</v>
      </c>
      <c r="E34" s="125">
        <v>2458454</v>
      </c>
      <c r="F34" s="125"/>
      <c r="G34" s="125"/>
    </row>
    <row r="35" spans="1:7" x14ac:dyDescent="0.2">
      <c r="A35" s="131" t="s">
        <v>52</v>
      </c>
      <c r="B35" s="131" t="s">
        <v>53</v>
      </c>
      <c r="C35" s="125">
        <f>SUM(C36:C40)</f>
        <v>51765939</v>
      </c>
      <c r="D35" s="125">
        <f>SUM(D36:D40)</f>
        <v>0</v>
      </c>
      <c r="E35" s="125">
        <f>SUM(E36:E40)</f>
        <v>51765939</v>
      </c>
    </row>
    <row r="36" spans="1:7" x14ac:dyDescent="0.2">
      <c r="A36" s="129" t="s">
        <v>330</v>
      </c>
      <c r="B36" s="129" t="s">
        <v>55</v>
      </c>
      <c r="C36" s="125">
        <v>26920470</v>
      </c>
      <c r="D36" s="138">
        <v>0</v>
      </c>
      <c r="E36" s="125">
        <v>26920470</v>
      </c>
      <c r="F36" s="126"/>
      <c r="G36" s="126"/>
    </row>
    <row r="37" spans="1:7" x14ac:dyDescent="0.2">
      <c r="A37" s="131" t="s">
        <v>331</v>
      </c>
      <c r="B37" s="131" t="s">
        <v>375</v>
      </c>
      <c r="C37" s="125">
        <v>23125145</v>
      </c>
      <c r="D37" s="138">
        <v>0</v>
      </c>
      <c r="E37" s="125">
        <v>23125145</v>
      </c>
      <c r="F37" s="125"/>
      <c r="G37" s="125"/>
    </row>
    <row r="38" spans="1:7" x14ac:dyDescent="0.2">
      <c r="A38" s="106" t="s">
        <v>332</v>
      </c>
      <c r="B38" s="133" t="s">
        <v>329</v>
      </c>
      <c r="C38" s="125">
        <v>326687</v>
      </c>
      <c r="D38" s="138">
        <v>0</v>
      </c>
      <c r="E38" s="125">
        <v>326687</v>
      </c>
      <c r="F38" s="125"/>
      <c r="G38" s="125"/>
    </row>
    <row r="39" spans="1:7" ht="25.5" x14ac:dyDescent="0.2">
      <c r="A39" s="134" t="s">
        <v>368</v>
      </c>
      <c r="B39" s="135" t="s">
        <v>371</v>
      </c>
      <c r="C39" s="125">
        <v>-54035</v>
      </c>
      <c r="D39" s="138">
        <v>0</v>
      </c>
      <c r="E39" s="125">
        <v>-54035</v>
      </c>
      <c r="F39" s="125"/>
      <c r="G39" s="125"/>
    </row>
    <row r="40" spans="1:7" x14ac:dyDescent="0.2">
      <c r="A40" s="131" t="s">
        <v>370</v>
      </c>
      <c r="B40" s="136" t="s">
        <v>328</v>
      </c>
      <c r="C40" s="125">
        <v>1447672</v>
      </c>
      <c r="D40" s="138">
        <v>0</v>
      </c>
      <c r="E40" s="125">
        <v>1447672</v>
      </c>
    </row>
    <row r="41" spans="1:7" x14ac:dyDescent="0.2">
      <c r="A41" s="129" t="s">
        <v>60</v>
      </c>
      <c r="B41" s="129" t="s">
        <v>61</v>
      </c>
      <c r="C41" s="138">
        <v>0</v>
      </c>
      <c r="D41" s="138">
        <v>0</v>
      </c>
      <c r="E41" s="138">
        <v>0</v>
      </c>
      <c r="F41" s="114"/>
      <c r="G41" s="114"/>
    </row>
    <row r="42" spans="1:7" s="126" customFormat="1" x14ac:dyDescent="0.2">
      <c r="A42" s="129" t="s">
        <v>62</v>
      </c>
      <c r="B42" s="129" t="s">
        <v>273</v>
      </c>
      <c r="C42" s="125">
        <v>121205648</v>
      </c>
      <c r="D42" s="138">
        <v>0</v>
      </c>
      <c r="E42" s="125">
        <v>121205648</v>
      </c>
    </row>
    <row r="43" spans="1:7" ht="12" customHeight="1" x14ac:dyDescent="0.2">
      <c r="A43" s="129" t="s">
        <v>64</v>
      </c>
      <c r="B43" s="129" t="s">
        <v>274</v>
      </c>
      <c r="C43" s="125">
        <v>121205648</v>
      </c>
      <c r="D43" s="138">
        <v>0</v>
      </c>
      <c r="E43" s="125">
        <v>121205648</v>
      </c>
    </row>
    <row r="44" spans="1:7" x14ac:dyDescent="0.2">
      <c r="C44" s="114"/>
      <c r="D44" s="127"/>
    </row>
    <row r="45" spans="1:7" x14ac:dyDescent="0.2">
      <c r="A45" s="35"/>
      <c r="B45" s="35"/>
      <c r="D45" s="127"/>
    </row>
  </sheetData>
  <mergeCells count="2">
    <mergeCell ref="A3:E3"/>
    <mergeCell ref="A4:E4"/>
  </mergeCells>
  <pageMargins left="0.75" right="0.75" top="1" bottom="1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33"/>
  <dimension ref="A1:G45"/>
  <sheetViews>
    <sheetView workbookViewId="0">
      <selection activeCell="A4" sqref="A4:E4"/>
    </sheetView>
  </sheetViews>
  <sheetFormatPr defaultRowHeight="12.75" x14ac:dyDescent="0.2"/>
  <cols>
    <col min="1" max="1" width="9.42578125" style="106" customWidth="1"/>
    <col min="2" max="2" width="77" style="106" customWidth="1"/>
    <col min="3" max="3" width="11.28515625" style="106" bestFit="1" customWidth="1"/>
    <col min="4" max="4" width="10.7109375" style="106" bestFit="1" customWidth="1"/>
    <col min="5" max="5" width="11.140625" style="106" bestFit="1" customWidth="1"/>
    <col min="6" max="6" width="9.7109375" style="106" bestFit="1" customWidth="1"/>
    <col min="7" max="7" width="10.140625" style="106" bestFit="1" customWidth="1"/>
    <col min="8" max="16384" width="9.140625" style="106"/>
  </cols>
  <sheetData>
    <row r="1" spans="1:7" x14ac:dyDescent="0.2">
      <c r="A1" s="87" t="s">
        <v>152</v>
      </c>
      <c r="B1" s="88"/>
      <c r="C1" s="122"/>
    </row>
    <row r="3" spans="1:7" x14ac:dyDescent="0.2">
      <c r="A3" s="139" t="s">
        <v>0</v>
      </c>
      <c r="B3" s="139"/>
      <c r="C3" s="139"/>
      <c r="D3" s="139"/>
      <c r="E3" s="139"/>
    </row>
    <row r="4" spans="1:7" x14ac:dyDescent="0.2">
      <c r="A4" s="140" t="s">
        <v>409</v>
      </c>
      <c r="B4" s="140"/>
      <c r="C4" s="140"/>
      <c r="D4" s="140"/>
      <c r="E4" s="140"/>
    </row>
    <row r="5" spans="1:7" x14ac:dyDescent="0.2">
      <c r="E5" s="91" t="s">
        <v>2</v>
      </c>
    </row>
    <row r="6" spans="1:7" s="111" customFormat="1" x14ac:dyDescent="0.2">
      <c r="A6" s="92" t="s">
        <v>3</v>
      </c>
      <c r="B6" s="92" t="s">
        <v>4</v>
      </c>
      <c r="C6" s="93" t="s">
        <v>5</v>
      </c>
      <c r="D6" s="93" t="s">
        <v>378</v>
      </c>
      <c r="E6" s="92" t="s">
        <v>7</v>
      </c>
    </row>
    <row r="7" spans="1:7" s="111" customFormat="1" x14ac:dyDescent="0.2">
      <c r="A7" s="93">
        <v>1</v>
      </c>
      <c r="B7" s="93">
        <v>2</v>
      </c>
      <c r="C7" s="93">
        <v>3</v>
      </c>
      <c r="D7" s="94">
        <v>4</v>
      </c>
      <c r="E7" s="94">
        <v>5</v>
      </c>
      <c r="G7" s="137"/>
    </row>
    <row r="8" spans="1:7" x14ac:dyDescent="0.2">
      <c r="A8" s="131" t="s">
        <v>8</v>
      </c>
      <c r="B8" s="131" t="s">
        <v>307</v>
      </c>
      <c r="C8" s="125">
        <f>SUM(C9:C20)</f>
        <v>175614248</v>
      </c>
      <c r="D8" s="125">
        <f>SUM(D9:D20)</f>
        <v>-23212605</v>
      </c>
      <c r="E8" s="125">
        <f>SUM(E9:E20)</f>
        <v>152401643</v>
      </c>
      <c r="G8" s="114"/>
    </row>
    <row r="9" spans="1:7" x14ac:dyDescent="0.2">
      <c r="A9" s="129" t="s">
        <v>10</v>
      </c>
      <c r="B9" s="129" t="s">
        <v>308</v>
      </c>
      <c r="C9" s="116">
        <v>11674899</v>
      </c>
      <c r="D9" s="128">
        <v>0</v>
      </c>
      <c r="E9" s="116">
        <v>11674899</v>
      </c>
    </row>
    <row r="10" spans="1:7" x14ac:dyDescent="0.2">
      <c r="A10" s="129" t="s">
        <v>12</v>
      </c>
      <c r="B10" s="130" t="s">
        <v>309</v>
      </c>
      <c r="C10" s="116">
        <v>22127768</v>
      </c>
      <c r="D10" s="128">
        <v>0</v>
      </c>
      <c r="E10" s="116">
        <v>22127768</v>
      </c>
    </row>
    <row r="11" spans="1:7" ht="25.5" x14ac:dyDescent="0.2">
      <c r="A11" s="131" t="s">
        <v>14</v>
      </c>
      <c r="B11" s="132" t="s">
        <v>310</v>
      </c>
      <c r="C11" s="116">
        <v>5340171</v>
      </c>
      <c r="D11" s="116">
        <v>-3525897</v>
      </c>
      <c r="E11" s="116">
        <v>1814274</v>
      </c>
    </row>
    <row r="12" spans="1:7" x14ac:dyDescent="0.2">
      <c r="A12" s="129" t="s">
        <v>16</v>
      </c>
      <c r="B12" s="129" t="s">
        <v>311</v>
      </c>
      <c r="C12" s="116">
        <v>82094928</v>
      </c>
      <c r="D12" s="116">
        <v>-15896575</v>
      </c>
      <c r="E12" s="116">
        <v>66198353</v>
      </c>
    </row>
    <row r="13" spans="1:7" x14ac:dyDescent="0.2">
      <c r="A13" s="129" t="s">
        <v>18</v>
      </c>
      <c r="B13" s="129" t="s">
        <v>312</v>
      </c>
      <c r="C13" s="116">
        <v>32061661</v>
      </c>
      <c r="D13" s="116">
        <v>-1081293</v>
      </c>
      <c r="E13" s="116">
        <v>30980368</v>
      </c>
    </row>
    <row r="14" spans="1:7" x14ac:dyDescent="0.2">
      <c r="A14" s="129" t="s">
        <v>20</v>
      </c>
      <c r="B14" s="129" t="s">
        <v>313</v>
      </c>
      <c r="C14" s="116">
        <v>91211</v>
      </c>
      <c r="D14" s="116">
        <v>-44002</v>
      </c>
      <c r="E14" s="116">
        <v>47209</v>
      </c>
    </row>
    <row r="15" spans="1:7" x14ac:dyDescent="0.2">
      <c r="A15" s="129" t="s">
        <v>22</v>
      </c>
      <c r="B15" s="129" t="s">
        <v>314</v>
      </c>
      <c r="C15" s="116">
        <v>4975270</v>
      </c>
      <c r="D15" s="116">
        <v>-1053600</v>
      </c>
      <c r="E15" s="116">
        <v>3921670</v>
      </c>
      <c r="F15" s="116"/>
      <c r="G15" s="116"/>
    </row>
    <row r="16" spans="1:7" x14ac:dyDescent="0.2">
      <c r="A16" s="129" t="s">
        <v>24</v>
      </c>
      <c r="B16" s="129" t="s">
        <v>134</v>
      </c>
      <c r="C16" s="116">
        <v>250775</v>
      </c>
      <c r="D16" s="116">
        <v>-121992</v>
      </c>
      <c r="E16" s="116">
        <v>128783</v>
      </c>
      <c r="F16" s="116"/>
      <c r="G16" s="116"/>
    </row>
    <row r="17" spans="1:7" x14ac:dyDescent="0.2">
      <c r="A17" s="129" t="s">
        <v>133</v>
      </c>
      <c r="B17" s="130" t="s">
        <v>315</v>
      </c>
      <c r="C17" s="116">
        <v>10945664</v>
      </c>
      <c r="D17" s="116">
        <v>-1167384</v>
      </c>
      <c r="E17" s="116">
        <v>9778280</v>
      </c>
      <c r="F17" s="116"/>
      <c r="G17" s="116"/>
    </row>
    <row r="18" spans="1:7" ht="25.5" x14ac:dyDescent="0.2">
      <c r="A18" s="129" t="s">
        <v>174</v>
      </c>
      <c r="B18" s="130" t="s">
        <v>316</v>
      </c>
      <c r="C18" s="128">
        <v>0</v>
      </c>
      <c r="D18" s="128">
        <v>0</v>
      </c>
      <c r="E18" s="128">
        <v>0</v>
      </c>
      <c r="F18" s="116"/>
      <c r="G18" s="116"/>
    </row>
    <row r="19" spans="1:7" x14ac:dyDescent="0.2">
      <c r="A19" s="129" t="s">
        <v>176</v>
      </c>
      <c r="B19" s="129" t="s">
        <v>136</v>
      </c>
      <c r="C19" s="128">
        <v>0</v>
      </c>
      <c r="D19" s="128">
        <v>0</v>
      </c>
      <c r="E19" s="128">
        <v>0</v>
      </c>
      <c r="F19" s="116"/>
      <c r="G19" s="116"/>
    </row>
    <row r="20" spans="1:7" x14ac:dyDescent="0.2">
      <c r="A20" s="129" t="s">
        <v>160</v>
      </c>
      <c r="B20" s="129" t="s">
        <v>317</v>
      </c>
      <c r="C20" s="116">
        <v>6051901</v>
      </c>
      <c r="D20" s="116">
        <v>-321862</v>
      </c>
      <c r="E20" s="116">
        <v>5730039</v>
      </c>
      <c r="F20" s="116"/>
      <c r="G20" s="116"/>
    </row>
    <row r="21" spans="1:7" x14ac:dyDescent="0.2">
      <c r="A21" s="129" t="s">
        <v>179</v>
      </c>
      <c r="B21" s="129" t="s">
        <v>138</v>
      </c>
      <c r="C21" s="116">
        <v>0</v>
      </c>
      <c r="D21" s="116">
        <v>0</v>
      </c>
      <c r="E21" s="116">
        <v>0</v>
      </c>
      <c r="F21" s="116"/>
      <c r="G21" s="116"/>
    </row>
    <row r="22" spans="1:7" x14ac:dyDescent="0.2">
      <c r="A22" s="131" t="s">
        <v>30</v>
      </c>
      <c r="B22" s="131" t="s">
        <v>31</v>
      </c>
      <c r="C22" s="125">
        <f>+C23+C35</f>
        <v>152401643</v>
      </c>
      <c r="D22" s="125">
        <f>+D23+D35</f>
        <v>0</v>
      </c>
      <c r="E22" s="125">
        <f>+E23+E35</f>
        <v>152401643</v>
      </c>
    </row>
    <row r="23" spans="1:7" x14ac:dyDescent="0.2">
      <c r="A23" s="131" t="s">
        <v>32</v>
      </c>
      <c r="B23" s="131" t="s">
        <v>280</v>
      </c>
      <c r="C23" s="125">
        <f>SUM(C24:C34)</f>
        <v>100907947</v>
      </c>
      <c r="D23" s="125">
        <f>SUM(D24:D34)</f>
        <v>0</v>
      </c>
      <c r="E23" s="125">
        <f>SUM(E24:E34)</f>
        <v>100907947</v>
      </c>
    </row>
    <row r="24" spans="1:7" x14ac:dyDescent="0.2">
      <c r="A24" s="129" t="s">
        <v>34</v>
      </c>
      <c r="B24" s="129" t="s">
        <v>318</v>
      </c>
      <c r="C24" s="116">
        <v>8887317</v>
      </c>
      <c r="D24" s="128">
        <v>0</v>
      </c>
      <c r="E24" s="116">
        <v>8887317</v>
      </c>
    </row>
    <row r="25" spans="1:7" x14ac:dyDescent="0.2">
      <c r="A25" s="129" t="s">
        <v>36</v>
      </c>
      <c r="B25" s="129" t="s">
        <v>319</v>
      </c>
      <c r="C25" s="116">
        <v>87470523</v>
      </c>
      <c r="D25" s="128">
        <v>0</v>
      </c>
      <c r="E25" s="116">
        <v>87470523</v>
      </c>
    </row>
    <row r="26" spans="1:7" x14ac:dyDescent="0.2">
      <c r="A26" s="129" t="s">
        <v>38</v>
      </c>
      <c r="B26" s="129" t="s">
        <v>320</v>
      </c>
      <c r="C26" s="116">
        <v>239090</v>
      </c>
      <c r="D26" s="128">
        <v>0</v>
      </c>
      <c r="E26" s="116">
        <v>239090</v>
      </c>
    </row>
    <row r="27" spans="1:7" x14ac:dyDescent="0.2">
      <c r="A27" s="129" t="s">
        <v>40</v>
      </c>
      <c r="B27" s="129" t="s">
        <v>267</v>
      </c>
      <c r="C27" s="116">
        <v>0</v>
      </c>
      <c r="D27" s="128">
        <v>0</v>
      </c>
      <c r="E27" s="116">
        <v>0</v>
      </c>
    </row>
    <row r="28" spans="1:7" x14ac:dyDescent="0.2">
      <c r="A28" s="129" t="s">
        <v>42</v>
      </c>
      <c r="B28" s="129" t="s">
        <v>321</v>
      </c>
      <c r="C28" s="116">
        <v>78495</v>
      </c>
      <c r="D28" s="128">
        <v>0</v>
      </c>
      <c r="E28" s="116">
        <v>78495</v>
      </c>
      <c r="F28" s="125"/>
      <c r="G28" s="125"/>
    </row>
    <row r="29" spans="1:7" x14ac:dyDescent="0.2">
      <c r="A29" s="129" t="s">
        <v>251</v>
      </c>
      <c r="B29" s="129" t="s">
        <v>271</v>
      </c>
      <c r="C29" s="116">
        <v>733558</v>
      </c>
      <c r="D29" s="128">
        <v>0</v>
      </c>
      <c r="E29" s="116">
        <v>733558</v>
      </c>
      <c r="F29" s="125"/>
      <c r="G29" s="125"/>
    </row>
    <row r="30" spans="1:7" x14ac:dyDescent="0.2">
      <c r="A30" s="129" t="s">
        <v>252</v>
      </c>
      <c r="B30" s="130" t="s">
        <v>322</v>
      </c>
      <c r="C30" s="116">
        <v>24492</v>
      </c>
      <c r="D30" s="128">
        <v>0</v>
      </c>
      <c r="E30" s="116">
        <v>24492</v>
      </c>
      <c r="F30" s="125"/>
      <c r="G30" s="125"/>
    </row>
    <row r="31" spans="1:7" x14ac:dyDescent="0.2">
      <c r="A31" s="129" t="s">
        <v>46</v>
      </c>
      <c r="B31" s="129" t="s">
        <v>323</v>
      </c>
      <c r="C31" s="116">
        <v>192970</v>
      </c>
      <c r="D31" s="128">
        <v>0</v>
      </c>
      <c r="E31" s="116">
        <v>192970</v>
      </c>
      <c r="F31" s="125"/>
      <c r="G31" s="125"/>
    </row>
    <row r="32" spans="1:7" ht="25.5" x14ac:dyDescent="0.2">
      <c r="A32" s="129" t="s">
        <v>48</v>
      </c>
      <c r="B32" s="130" t="s">
        <v>324</v>
      </c>
      <c r="C32" s="116">
        <v>0</v>
      </c>
      <c r="D32" s="128">
        <v>0</v>
      </c>
      <c r="E32" s="116">
        <v>0</v>
      </c>
      <c r="F32" s="125"/>
      <c r="G32" s="125"/>
    </row>
    <row r="33" spans="1:7" x14ac:dyDescent="0.2">
      <c r="A33" s="129" t="s">
        <v>122</v>
      </c>
      <c r="B33" s="129" t="s">
        <v>325</v>
      </c>
      <c r="C33" s="116">
        <v>80271</v>
      </c>
      <c r="D33" s="128">
        <v>0</v>
      </c>
      <c r="E33" s="116">
        <v>80271</v>
      </c>
      <c r="F33" s="125"/>
      <c r="G33" s="125"/>
    </row>
    <row r="34" spans="1:7" x14ac:dyDescent="0.2">
      <c r="A34" s="129" t="s">
        <v>163</v>
      </c>
      <c r="B34" s="130" t="s">
        <v>326</v>
      </c>
      <c r="C34" s="116">
        <v>3201231</v>
      </c>
      <c r="D34" s="128">
        <v>0</v>
      </c>
      <c r="E34" s="116">
        <v>3201231</v>
      </c>
      <c r="F34" s="125"/>
      <c r="G34" s="125"/>
    </row>
    <row r="35" spans="1:7" x14ac:dyDescent="0.2">
      <c r="A35" s="131" t="s">
        <v>52</v>
      </c>
      <c r="B35" s="131" t="s">
        <v>53</v>
      </c>
      <c r="C35" s="125">
        <f>SUM(C36:C40)</f>
        <v>51493696</v>
      </c>
      <c r="D35" s="125">
        <f>SUM(D36:D40)</f>
        <v>0</v>
      </c>
      <c r="E35" s="125">
        <f>SUM(E36:E40)</f>
        <v>51493696</v>
      </c>
    </row>
    <row r="36" spans="1:7" x14ac:dyDescent="0.2">
      <c r="A36" s="129" t="s">
        <v>330</v>
      </c>
      <c r="B36" s="129" t="s">
        <v>55</v>
      </c>
      <c r="C36" s="116">
        <v>26920470</v>
      </c>
      <c r="D36" s="128">
        <v>0</v>
      </c>
      <c r="E36" s="116">
        <v>26920470</v>
      </c>
      <c r="F36" s="126"/>
      <c r="G36" s="126"/>
    </row>
    <row r="37" spans="1:7" x14ac:dyDescent="0.2">
      <c r="A37" s="131" t="s">
        <v>331</v>
      </c>
      <c r="B37" s="131" t="s">
        <v>375</v>
      </c>
      <c r="C37" s="116">
        <v>23125145</v>
      </c>
      <c r="D37" s="128">
        <v>0</v>
      </c>
      <c r="E37" s="116">
        <v>23125145</v>
      </c>
      <c r="F37" s="125"/>
      <c r="G37" s="125"/>
    </row>
    <row r="38" spans="1:7" x14ac:dyDescent="0.2">
      <c r="A38" s="106" t="s">
        <v>332</v>
      </c>
      <c r="B38" s="133" t="s">
        <v>329</v>
      </c>
      <c r="C38" s="116">
        <v>280744</v>
      </c>
      <c r="D38" s="128">
        <v>0</v>
      </c>
      <c r="E38" s="116">
        <v>280744</v>
      </c>
      <c r="F38" s="125"/>
      <c r="G38" s="125"/>
    </row>
    <row r="39" spans="1:7" ht="25.5" x14ac:dyDescent="0.2">
      <c r="A39" s="134" t="s">
        <v>368</v>
      </c>
      <c r="B39" s="135" t="s">
        <v>371</v>
      </c>
      <c r="C39" s="116">
        <v>-61668</v>
      </c>
      <c r="D39" s="128">
        <v>0</v>
      </c>
      <c r="E39" s="116">
        <v>-61668</v>
      </c>
      <c r="F39" s="125"/>
      <c r="G39" s="125"/>
    </row>
    <row r="40" spans="1:7" x14ac:dyDescent="0.2">
      <c r="A40" s="131" t="s">
        <v>370</v>
      </c>
      <c r="B40" s="136" t="s">
        <v>328</v>
      </c>
      <c r="C40" s="116">
        <v>1229005</v>
      </c>
      <c r="D40" s="128">
        <v>0</v>
      </c>
      <c r="E40" s="116">
        <v>1229005</v>
      </c>
    </row>
    <row r="41" spans="1:7" x14ac:dyDescent="0.2">
      <c r="A41" s="129" t="s">
        <v>60</v>
      </c>
      <c r="B41" s="129" t="s">
        <v>61</v>
      </c>
      <c r="C41" s="128">
        <v>0</v>
      </c>
      <c r="D41" s="128">
        <v>0</v>
      </c>
      <c r="E41" s="128">
        <v>0</v>
      </c>
      <c r="F41" s="114"/>
      <c r="G41" s="114"/>
    </row>
    <row r="42" spans="1:7" s="126" customFormat="1" x14ac:dyDescent="0.2">
      <c r="A42" s="129" t="s">
        <v>62</v>
      </c>
      <c r="B42" s="129" t="s">
        <v>273</v>
      </c>
      <c r="C42" s="116">
        <v>121774729</v>
      </c>
      <c r="D42" s="128">
        <v>0</v>
      </c>
      <c r="E42" s="116">
        <v>121774729</v>
      </c>
    </row>
    <row r="43" spans="1:7" ht="12" customHeight="1" x14ac:dyDescent="0.2">
      <c r="A43" s="129" t="s">
        <v>64</v>
      </c>
      <c r="B43" s="129" t="s">
        <v>274</v>
      </c>
      <c r="C43" s="116">
        <v>121774729</v>
      </c>
      <c r="D43" s="128">
        <v>0</v>
      </c>
      <c r="E43" s="116">
        <v>121774729</v>
      </c>
    </row>
    <row r="44" spans="1:7" x14ac:dyDescent="0.2">
      <c r="C44" s="114"/>
      <c r="D44" s="127"/>
    </row>
    <row r="45" spans="1:7" x14ac:dyDescent="0.2">
      <c r="A45" s="35"/>
      <c r="B45" s="35"/>
      <c r="D45" s="127"/>
    </row>
  </sheetData>
  <mergeCells count="2">
    <mergeCell ref="A3:E3"/>
    <mergeCell ref="A4:E4"/>
  </mergeCells>
  <pageMargins left="0.75" right="0.75" top="1" bottom="1" header="0.5" footer="0.5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34"/>
  <dimension ref="A1:G45"/>
  <sheetViews>
    <sheetView workbookViewId="0">
      <selection activeCell="A4" sqref="A4:E4"/>
    </sheetView>
  </sheetViews>
  <sheetFormatPr defaultRowHeight="12.75" x14ac:dyDescent="0.2"/>
  <cols>
    <col min="1" max="1" width="9.42578125" style="106" customWidth="1"/>
    <col min="2" max="2" width="77" style="106" customWidth="1"/>
    <col min="3" max="3" width="11.28515625" style="106" bestFit="1" customWidth="1"/>
    <col min="4" max="4" width="10.7109375" style="106" bestFit="1" customWidth="1"/>
    <col min="5" max="5" width="11.140625" style="106" bestFit="1" customWidth="1"/>
    <col min="6" max="6" width="9.7109375" style="106" bestFit="1" customWidth="1"/>
    <col min="7" max="7" width="10.140625" style="106" bestFit="1" customWidth="1"/>
    <col min="8" max="16384" width="9.140625" style="106"/>
  </cols>
  <sheetData>
    <row r="1" spans="1:7" x14ac:dyDescent="0.2">
      <c r="A1" s="87" t="s">
        <v>152</v>
      </c>
      <c r="B1" s="88"/>
      <c r="C1" s="122"/>
    </row>
    <row r="3" spans="1:7" x14ac:dyDescent="0.2">
      <c r="A3" s="139" t="s">
        <v>0</v>
      </c>
      <c r="B3" s="139"/>
      <c r="C3" s="139"/>
      <c r="D3" s="139"/>
      <c r="E3" s="139"/>
    </row>
    <row r="4" spans="1:7" x14ac:dyDescent="0.2">
      <c r="A4" s="140" t="s">
        <v>407</v>
      </c>
      <c r="B4" s="140"/>
      <c r="C4" s="140"/>
      <c r="D4" s="140"/>
      <c r="E4" s="140"/>
    </row>
    <row r="5" spans="1:7" x14ac:dyDescent="0.2">
      <c r="E5" s="91" t="s">
        <v>2</v>
      </c>
    </row>
    <row r="6" spans="1:7" s="111" customFormat="1" x14ac:dyDescent="0.2">
      <c r="A6" s="92" t="s">
        <v>3</v>
      </c>
      <c r="B6" s="92" t="s">
        <v>4</v>
      </c>
      <c r="C6" s="93" t="s">
        <v>5</v>
      </c>
      <c r="D6" s="93" t="s">
        <v>378</v>
      </c>
      <c r="E6" s="92" t="s">
        <v>7</v>
      </c>
    </row>
    <row r="7" spans="1:7" s="111" customFormat="1" x14ac:dyDescent="0.2">
      <c r="A7" s="93">
        <v>1</v>
      </c>
      <c r="B7" s="93">
        <v>2</v>
      </c>
      <c r="C7" s="93">
        <v>3</v>
      </c>
      <c r="D7" s="94">
        <v>4</v>
      </c>
      <c r="E7" s="94">
        <v>5</v>
      </c>
    </row>
    <row r="8" spans="1:7" x14ac:dyDescent="0.2">
      <c r="A8" s="131" t="s">
        <v>8</v>
      </c>
      <c r="B8" s="131" t="s">
        <v>307</v>
      </c>
      <c r="C8" s="125">
        <f>SUM(C9:C20)</f>
        <v>176478380</v>
      </c>
      <c r="D8" s="125">
        <f>SUM(D9:D20)</f>
        <v>-21578487</v>
      </c>
      <c r="E8" s="125">
        <f>SUM(E9:E20)</f>
        <v>154899893</v>
      </c>
      <c r="G8" s="114"/>
    </row>
    <row r="9" spans="1:7" x14ac:dyDescent="0.2">
      <c r="A9" s="129" t="s">
        <v>10</v>
      </c>
      <c r="B9" s="129" t="s">
        <v>308</v>
      </c>
      <c r="C9" s="116">
        <v>17850979</v>
      </c>
      <c r="D9" s="128">
        <v>0</v>
      </c>
      <c r="E9" s="116">
        <v>17850979</v>
      </c>
    </row>
    <row r="10" spans="1:7" x14ac:dyDescent="0.2">
      <c r="A10" s="129" t="s">
        <v>12</v>
      </c>
      <c r="B10" s="130" t="s">
        <v>309</v>
      </c>
      <c r="C10" s="116">
        <v>19470870</v>
      </c>
      <c r="D10" s="128">
        <v>-302</v>
      </c>
      <c r="E10" s="116">
        <v>19470568</v>
      </c>
    </row>
    <row r="11" spans="1:7" ht="25.5" x14ac:dyDescent="0.2">
      <c r="A11" s="131" t="s">
        <v>14</v>
      </c>
      <c r="B11" s="132" t="s">
        <v>310</v>
      </c>
      <c r="C11" s="116">
        <v>5094213</v>
      </c>
      <c r="D11" s="116">
        <v>-3386009</v>
      </c>
      <c r="E11" s="116">
        <v>1708204</v>
      </c>
    </row>
    <row r="12" spans="1:7" x14ac:dyDescent="0.2">
      <c r="A12" s="129" t="s">
        <v>16</v>
      </c>
      <c r="B12" s="129" t="s">
        <v>311</v>
      </c>
      <c r="C12" s="116">
        <v>82871271</v>
      </c>
      <c r="D12" s="116">
        <v>-14650851</v>
      </c>
      <c r="E12" s="116">
        <v>68220420</v>
      </c>
    </row>
    <row r="13" spans="1:7" x14ac:dyDescent="0.2">
      <c r="A13" s="129" t="s">
        <v>18</v>
      </c>
      <c r="B13" s="129" t="s">
        <v>312</v>
      </c>
      <c r="C13" s="116">
        <v>29545163</v>
      </c>
      <c r="D13" s="116">
        <v>-866182</v>
      </c>
      <c r="E13" s="116">
        <v>28678981</v>
      </c>
    </row>
    <row r="14" spans="1:7" x14ac:dyDescent="0.2">
      <c r="A14" s="129" t="s">
        <v>20</v>
      </c>
      <c r="B14" s="129" t="s">
        <v>313</v>
      </c>
      <c r="C14" s="116">
        <v>99217</v>
      </c>
      <c r="D14" s="116">
        <v>-52391</v>
      </c>
      <c r="E14" s="116">
        <v>46826</v>
      </c>
    </row>
    <row r="15" spans="1:7" x14ac:dyDescent="0.2">
      <c r="A15" s="129" t="s">
        <v>22</v>
      </c>
      <c r="B15" s="129" t="s">
        <v>314</v>
      </c>
      <c r="C15" s="116">
        <v>5095963</v>
      </c>
      <c r="D15" s="116">
        <v>-1041275</v>
      </c>
      <c r="E15" s="116">
        <v>4054688</v>
      </c>
      <c r="F15" s="116"/>
      <c r="G15" s="116"/>
    </row>
    <row r="16" spans="1:7" x14ac:dyDescent="0.2">
      <c r="A16" s="129" t="s">
        <v>24</v>
      </c>
      <c r="B16" s="129" t="s">
        <v>134</v>
      </c>
      <c r="C16" s="116">
        <v>234325</v>
      </c>
      <c r="D16" s="116">
        <v>-112668</v>
      </c>
      <c r="E16" s="116">
        <v>121657</v>
      </c>
      <c r="F16" s="116"/>
      <c r="G16" s="116"/>
    </row>
    <row r="17" spans="1:7" x14ac:dyDescent="0.2">
      <c r="A17" s="129" t="s">
        <v>133</v>
      </c>
      <c r="B17" s="130" t="s">
        <v>315</v>
      </c>
      <c r="C17" s="116">
        <v>10974426</v>
      </c>
      <c r="D17" s="116">
        <v>-1148284</v>
      </c>
      <c r="E17" s="116">
        <v>9826142</v>
      </c>
      <c r="F17" s="116"/>
      <c r="G17" s="116"/>
    </row>
    <row r="18" spans="1:7" ht="25.5" x14ac:dyDescent="0.2">
      <c r="A18" s="129" t="s">
        <v>174</v>
      </c>
      <c r="B18" s="130" t="s">
        <v>316</v>
      </c>
      <c r="C18" s="128">
        <v>0</v>
      </c>
      <c r="D18" s="128">
        <v>0</v>
      </c>
      <c r="E18" s="128">
        <v>0</v>
      </c>
      <c r="F18" s="116"/>
      <c r="G18" s="116"/>
    </row>
    <row r="19" spans="1:7" x14ac:dyDescent="0.2">
      <c r="A19" s="129" t="s">
        <v>176</v>
      </c>
      <c r="B19" s="129" t="s">
        <v>136</v>
      </c>
      <c r="C19" s="128">
        <v>0</v>
      </c>
      <c r="D19" s="128">
        <v>0</v>
      </c>
      <c r="E19" s="128">
        <v>0</v>
      </c>
      <c r="F19" s="116"/>
      <c r="G19" s="116"/>
    </row>
    <row r="20" spans="1:7" x14ac:dyDescent="0.2">
      <c r="A20" s="129" t="s">
        <v>160</v>
      </c>
      <c r="B20" s="129" t="s">
        <v>317</v>
      </c>
      <c r="C20" s="116">
        <v>5241953</v>
      </c>
      <c r="D20" s="116">
        <v>-320525</v>
      </c>
      <c r="E20" s="116">
        <v>4921428</v>
      </c>
      <c r="F20" s="116"/>
      <c r="G20" s="116"/>
    </row>
    <row r="21" spans="1:7" x14ac:dyDescent="0.2">
      <c r="A21" s="129" t="s">
        <v>179</v>
      </c>
      <c r="B21" s="129" t="s">
        <v>138</v>
      </c>
      <c r="C21" s="116">
        <v>0</v>
      </c>
      <c r="D21" s="116">
        <v>0</v>
      </c>
      <c r="E21" s="116">
        <v>0</v>
      </c>
      <c r="F21" s="116"/>
      <c r="G21" s="116"/>
    </row>
    <row r="22" spans="1:7" x14ac:dyDescent="0.2">
      <c r="A22" s="131" t="s">
        <v>30</v>
      </c>
      <c r="B22" s="131" t="s">
        <v>31</v>
      </c>
      <c r="C22" s="125">
        <f>+C23+C35</f>
        <v>154899893</v>
      </c>
      <c r="D22" s="125">
        <f>+D23+D35</f>
        <v>0</v>
      </c>
      <c r="E22" s="125">
        <f>+E23+E35</f>
        <v>154899893</v>
      </c>
    </row>
    <row r="23" spans="1:7" x14ac:dyDescent="0.2">
      <c r="A23" s="131" t="s">
        <v>32</v>
      </c>
      <c r="B23" s="131" t="s">
        <v>280</v>
      </c>
      <c r="C23" s="125">
        <f>SUM(C24:C34)</f>
        <v>103356507</v>
      </c>
      <c r="D23" s="125">
        <f>SUM(D24:D34)</f>
        <v>0</v>
      </c>
      <c r="E23" s="125">
        <f>SUM(E24:E34)</f>
        <v>103356507</v>
      </c>
    </row>
    <row r="24" spans="1:7" x14ac:dyDescent="0.2">
      <c r="A24" s="129" t="s">
        <v>34</v>
      </c>
      <c r="B24" s="129" t="s">
        <v>318</v>
      </c>
      <c r="C24" s="116">
        <v>8095150</v>
      </c>
      <c r="D24" s="128">
        <v>0</v>
      </c>
      <c r="E24" s="116">
        <v>8095150</v>
      </c>
    </row>
    <row r="25" spans="1:7" x14ac:dyDescent="0.2">
      <c r="A25" s="129" t="s">
        <v>36</v>
      </c>
      <c r="B25" s="129" t="s">
        <v>319</v>
      </c>
      <c r="C25" s="116">
        <v>89836547</v>
      </c>
      <c r="D25" s="128">
        <v>0</v>
      </c>
      <c r="E25" s="116">
        <v>89836547</v>
      </c>
    </row>
    <row r="26" spans="1:7" x14ac:dyDescent="0.2">
      <c r="A26" s="129" t="s">
        <v>38</v>
      </c>
      <c r="B26" s="129" t="s">
        <v>320</v>
      </c>
      <c r="C26" s="116">
        <v>22059</v>
      </c>
      <c r="D26" s="128">
        <v>0</v>
      </c>
      <c r="E26" s="116">
        <v>22059</v>
      </c>
    </row>
    <row r="27" spans="1:7" x14ac:dyDescent="0.2">
      <c r="A27" s="129" t="s">
        <v>40</v>
      </c>
      <c r="B27" s="129" t="s">
        <v>267</v>
      </c>
      <c r="C27" s="116">
        <v>0</v>
      </c>
      <c r="D27" s="128">
        <v>0</v>
      </c>
      <c r="E27" s="116">
        <v>0</v>
      </c>
    </row>
    <row r="28" spans="1:7" x14ac:dyDescent="0.2">
      <c r="A28" s="129" t="s">
        <v>42</v>
      </c>
      <c r="B28" s="129" t="s">
        <v>321</v>
      </c>
      <c r="C28" s="116">
        <v>104891</v>
      </c>
      <c r="D28" s="128">
        <v>0</v>
      </c>
      <c r="E28" s="116">
        <v>104891</v>
      </c>
      <c r="F28" s="125"/>
      <c r="G28" s="125"/>
    </row>
    <row r="29" spans="1:7" x14ac:dyDescent="0.2">
      <c r="A29" s="129" t="s">
        <v>251</v>
      </c>
      <c r="B29" s="129" t="s">
        <v>271</v>
      </c>
      <c r="C29" s="116">
        <v>675560</v>
      </c>
      <c r="D29" s="128">
        <v>0</v>
      </c>
      <c r="E29" s="116">
        <v>675560</v>
      </c>
      <c r="F29" s="125"/>
      <c r="G29" s="125"/>
    </row>
    <row r="30" spans="1:7" x14ac:dyDescent="0.2">
      <c r="A30" s="129" t="s">
        <v>252</v>
      </c>
      <c r="B30" s="130" t="s">
        <v>322</v>
      </c>
      <c r="C30" s="116">
        <v>22716</v>
      </c>
      <c r="D30" s="128">
        <v>0</v>
      </c>
      <c r="E30" s="116">
        <v>22716</v>
      </c>
      <c r="F30" s="125"/>
      <c r="G30" s="125"/>
    </row>
    <row r="31" spans="1:7" x14ac:dyDescent="0.2">
      <c r="A31" s="129" t="s">
        <v>46</v>
      </c>
      <c r="B31" s="129" t="s">
        <v>323</v>
      </c>
      <c r="C31" s="116">
        <v>197957</v>
      </c>
      <c r="D31" s="128">
        <v>0</v>
      </c>
      <c r="E31" s="116">
        <v>197957</v>
      </c>
      <c r="F31" s="125"/>
      <c r="G31" s="125"/>
    </row>
    <row r="32" spans="1:7" ht="25.5" x14ac:dyDescent="0.2">
      <c r="A32" s="129" t="s">
        <v>48</v>
      </c>
      <c r="B32" s="130" t="s">
        <v>324</v>
      </c>
      <c r="C32" s="116">
        <v>0</v>
      </c>
      <c r="D32" s="128">
        <v>0</v>
      </c>
      <c r="E32" s="116">
        <v>0</v>
      </c>
      <c r="F32" s="125"/>
      <c r="G32" s="125"/>
    </row>
    <row r="33" spans="1:7" x14ac:dyDescent="0.2">
      <c r="A33" s="129" t="s">
        <v>122</v>
      </c>
      <c r="B33" s="129" t="s">
        <v>325</v>
      </c>
      <c r="C33" s="116">
        <v>16151</v>
      </c>
      <c r="D33" s="128">
        <v>0</v>
      </c>
      <c r="E33" s="116">
        <v>16151</v>
      </c>
      <c r="F33" s="125"/>
      <c r="G33" s="125"/>
    </row>
    <row r="34" spans="1:7" x14ac:dyDescent="0.2">
      <c r="A34" s="129" t="s">
        <v>163</v>
      </c>
      <c r="B34" s="130" t="s">
        <v>326</v>
      </c>
      <c r="C34" s="116">
        <v>4385476</v>
      </c>
      <c r="D34" s="128">
        <v>0</v>
      </c>
      <c r="E34" s="116">
        <v>4385476</v>
      </c>
      <c r="F34" s="125"/>
      <c r="G34" s="125"/>
    </row>
    <row r="35" spans="1:7" x14ac:dyDescent="0.2">
      <c r="A35" s="131" t="s">
        <v>52</v>
      </c>
      <c r="B35" s="131" t="s">
        <v>53</v>
      </c>
      <c r="C35" s="125">
        <f>SUM(C36:C40)</f>
        <v>51543386</v>
      </c>
      <c r="D35" s="125">
        <f>SUM(D36:D40)</f>
        <v>0</v>
      </c>
      <c r="E35" s="125">
        <f>SUM(E36:E40)</f>
        <v>51543386</v>
      </c>
    </row>
    <row r="36" spans="1:7" x14ac:dyDescent="0.2">
      <c r="A36" s="129" t="s">
        <v>330</v>
      </c>
      <c r="B36" s="129" t="s">
        <v>55</v>
      </c>
      <c r="C36" s="116">
        <v>26920470</v>
      </c>
      <c r="D36" s="128">
        <v>0</v>
      </c>
      <c r="E36" s="116">
        <v>26920470</v>
      </c>
      <c r="F36" s="126"/>
      <c r="G36" s="126"/>
    </row>
    <row r="37" spans="1:7" x14ac:dyDescent="0.2">
      <c r="A37" s="131" t="s">
        <v>331</v>
      </c>
      <c r="B37" s="131" t="s">
        <v>375</v>
      </c>
      <c r="C37" s="116">
        <v>23125145</v>
      </c>
      <c r="D37" s="128">
        <v>0</v>
      </c>
      <c r="E37" s="116">
        <v>23125145</v>
      </c>
      <c r="F37" s="125"/>
      <c r="G37" s="125"/>
    </row>
    <row r="38" spans="1:7" x14ac:dyDescent="0.2">
      <c r="A38" s="106" t="s">
        <v>332</v>
      </c>
      <c r="B38" s="133" t="s">
        <v>329</v>
      </c>
      <c r="C38" s="116">
        <v>7890</v>
      </c>
      <c r="D38" s="128">
        <v>0</v>
      </c>
      <c r="E38" s="116">
        <v>7890</v>
      </c>
      <c r="F38" s="125"/>
      <c r="G38" s="125"/>
    </row>
    <row r="39" spans="1:7" ht="25.5" x14ac:dyDescent="0.2">
      <c r="A39" s="134" t="s">
        <v>368</v>
      </c>
      <c r="B39" s="135" t="s">
        <v>371</v>
      </c>
      <c r="C39" s="116">
        <v>-8887</v>
      </c>
      <c r="D39" s="128">
        <v>0</v>
      </c>
      <c r="E39" s="116">
        <v>-8887</v>
      </c>
      <c r="F39" s="125"/>
      <c r="G39" s="125"/>
    </row>
    <row r="40" spans="1:7" x14ac:dyDescent="0.2">
      <c r="A40" s="131" t="s">
        <v>370</v>
      </c>
      <c r="B40" s="136" t="s">
        <v>328</v>
      </c>
      <c r="C40" s="116">
        <v>1498768</v>
      </c>
      <c r="D40" s="128">
        <v>0</v>
      </c>
      <c r="E40" s="116">
        <v>1498768</v>
      </c>
    </row>
    <row r="41" spans="1:7" x14ac:dyDescent="0.2">
      <c r="A41" s="129" t="s">
        <v>60</v>
      </c>
      <c r="B41" s="129" t="s">
        <v>61</v>
      </c>
      <c r="C41" s="128">
        <v>0</v>
      </c>
      <c r="D41" s="128">
        <v>0</v>
      </c>
      <c r="E41" s="128">
        <v>0</v>
      </c>
      <c r="F41" s="114"/>
      <c r="G41" s="114"/>
    </row>
    <row r="42" spans="1:7" s="126" customFormat="1" x14ac:dyDescent="0.2">
      <c r="A42" s="129" t="s">
        <v>62</v>
      </c>
      <c r="B42" s="129" t="s">
        <v>273</v>
      </c>
      <c r="C42" s="116">
        <v>114997586</v>
      </c>
      <c r="D42" s="128">
        <v>0</v>
      </c>
      <c r="E42" s="116">
        <v>114997586</v>
      </c>
    </row>
    <row r="43" spans="1:7" ht="12" customHeight="1" x14ac:dyDescent="0.2">
      <c r="A43" s="129" t="s">
        <v>64</v>
      </c>
      <c r="B43" s="129" t="s">
        <v>274</v>
      </c>
      <c r="C43" s="116">
        <v>114997586</v>
      </c>
      <c r="D43" s="128">
        <v>0</v>
      </c>
      <c r="E43" s="116">
        <v>114997586</v>
      </c>
    </row>
    <row r="44" spans="1:7" x14ac:dyDescent="0.2">
      <c r="C44" s="114"/>
      <c r="D44" s="127"/>
    </row>
    <row r="45" spans="1:7" x14ac:dyDescent="0.2">
      <c r="A45" s="35"/>
      <c r="B45" s="35"/>
      <c r="D45" s="127"/>
    </row>
  </sheetData>
  <mergeCells count="2">
    <mergeCell ref="A3:E3"/>
    <mergeCell ref="A4:E4"/>
  </mergeCells>
  <pageMargins left="0.75" right="0.75" top="1" bottom="1" header="0.5" footer="0.5"/>
  <pageSetup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35"/>
  <dimension ref="A1:G45"/>
  <sheetViews>
    <sheetView workbookViewId="0">
      <selection activeCell="A4" sqref="A4:E4"/>
    </sheetView>
  </sheetViews>
  <sheetFormatPr defaultRowHeight="12.75" x14ac:dyDescent="0.2"/>
  <cols>
    <col min="1" max="1" width="9.42578125" style="106" customWidth="1"/>
    <col min="2" max="2" width="77" style="106" customWidth="1"/>
    <col min="3" max="3" width="11.28515625" style="106" bestFit="1" customWidth="1"/>
    <col min="4" max="4" width="10.7109375" style="106" bestFit="1" customWidth="1"/>
    <col min="5" max="5" width="11.140625" style="106" bestFit="1" customWidth="1"/>
    <col min="6" max="6" width="9.7109375" style="106" bestFit="1" customWidth="1"/>
    <col min="7" max="7" width="10.140625" style="106" bestFit="1" customWidth="1"/>
    <col min="8" max="16384" width="9.140625" style="106"/>
  </cols>
  <sheetData>
    <row r="1" spans="1:7" x14ac:dyDescent="0.2">
      <c r="A1" s="87" t="s">
        <v>152</v>
      </c>
      <c r="B1" s="88"/>
      <c r="C1" s="122"/>
    </row>
    <row r="3" spans="1:7" x14ac:dyDescent="0.2">
      <c r="A3" s="139" t="s">
        <v>0</v>
      </c>
      <c r="B3" s="139"/>
      <c r="C3" s="139"/>
      <c r="D3" s="139"/>
      <c r="E3" s="139"/>
    </row>
    <row r="4" spans="1:7" x14ac:dyDescent="0.2">
      <c r="A4" s="140" t="s">
        <v>406</v>
      </c>
      <c r="B4" s="140"/>
      <c r="C4" s="140"/>
      <c r="D4" s="140"/>
      <c r="E4" s="140"/>
    </row>
    <row r="5" spans="1:7" x14ac:dyDescent="0.2">
      <c r="E5" s="91" t="s">
        <v>2</v>
      </c>
    </row>
    <row r="6" spans="1:7" s="111" customFormat="1" x14ac:dyDescent="0.2">
      <c r="A6" s="92" t="s">
        <v>3</v>
      </c>
      <c r="B6" s="92" t="s">
        <v>4</v>
      </c>
      <c r="C6" s="93" t="s">
        <v>5</v>
      </c>
      <c r="D6" s="93" t="s">
        <v>378</v>
      </c>
      <c r="E6" s="92" t="s">
        <v>7</v>
      </c>
    </row>
    <row r="7" spans="1:7" s="111" customFormat="1" x14ac:dyDescent="0.2">
      <c r="A7" s="93">
        <v>1</v>
      </c>
      <c r="B7" s="93">
        <v>2</v>
      </c>
      <c r="C7" s="93">
        <v>3</v>
      </c>
      <c r="D7" s="94">
        <v>4</v>
      </c>
      <c r="E7" s="94">
        <v>5</v>
      </c>
    </row>
    <row r="8" spans="1:7" x14ac:dyDescent="0.2">
      <c r="A8" s="129" t="s">
        <v>8</v>
      </c>
      <c r="B8" s="129" t="s">
        <v>307</v>
      </c>
      <c r="C8" s="116">
        <f>SUM(C9:C20)</f>
        <v>177223055</v>
      </c>
      <c r="D8" s="116">
        <f>SUM(D9:D20)</f>
        <v>-20759419</v>
      </c>
      <c r="E8" s="116">
        <f>SUM(E9:E20)</f>
        <v>156463636</v>
      </c>
      <c r="G8" s="114"/>
    </row>
    <row r="9" spans="1:7" x14ac:dyDescent="0.2">
      <c r="A9" s="129" t="s">
        <v>10</v>
      </c>
      <c r="B9" s="129" t="s">
        <v>308</v>
      </c>
      <c r="C9" s="116">
        <v>11873422</v>
      </c>
      <c r="D9" s="128">
        <v>0</v>
      </c>
      <c r="E9" s="116">
        <v>11873422</v>
      </c>
    </row>
    <row r="10" spans="1:7" x14ac:dyDescent="0.2">
      <c r="A10" s="129" t="s">
        <v>12</v>
      </c>
      <c r="B10" s="130" t="s">
        <v>309</v>
      </c>
      <c r="C10" s="116">
        <v>31355706</v>
      </c>
      <c r="D10" s="128">
        <v>0</v>
      </c>
      <c r="E10" s="116">
        <v>31355706</v>
      </c>
    </row>
    <row r="11" spans="1:7" ht="25.5" x14ac:dyDescent="0.2">
      <c r="A11" s="131" t="s">
        <v>14</v>
      </c>
      <c r="B11" s="132" t="s">
        <v>310</v>
      </c>
      <c r="C11" s="116">
        <v>5207695</v>
      </c>
      <c r="D11" s="116">
        <v>-3307749</v>
      </c>
      <c r="E11" s="116">
        <v>1899946</v>
      </c>
    </row>
    <row r="12" spans="1:7" x14ac:dyDescent="0.2">
      <c r="A12" s="129" t="s">
        <v>16</v>
      </c>
      <c r="B12" s="129" t="s">
        <v>311</v>
      </c>
      <c r="C12" s="116">
        <v>80311260</v>
      </c>
      <c r="D12" s="116">
        <v>-14103599</v>
      </c>
      <c r="E12" s="116">
        <v>66207661</v>
      </c>
    </row>
    <row r="13" spans="1:7" x14ac:dyDescent="0.2">
      <c r="A13" s="129" t="s">
        <v>18</v>
      </c>
      <c r="B13" s="129" t="s">
        <v>312</v>
      </c>
      <c r="C13" s="116">
        <v>26806037</v>
      </c>
      <c r="D13" s="116">
        <v>-874364</v>
      </c>
      <c r="E13" s="116">
        <v>25931673</v>
      </c>
    </row>
    <row r="14" spans="1:7" x14ac:dyDescent="0.2">
      <c r="A14" s="129" t="s">
        <v>20</v>
      </c>
      <c r="B14" s="129" t="s">
        <v>313</v>
      </c>
      <c r="C14" s="116">
        <v>97945</v>
      </c>
      <c r="D14" s="116">
        <v>-52391</v>
      </c>
      <c r="E14" s="116">
        <v>45554</v>
      </c>
    </row>
    <row r="15" spans="1:7" x14ac:dyDescent="0.2">
      <c r="A15" s="129" t="s">
        <v>22</v>
      </c>
      <c r="B15" s="129" t="s">
        <v>314</v>
      </c>
      <c r="C15" s="116">
        <v>5495620</v>
      </c>
      <c r="D15" s="116">
        <v>-1047568</v>
      </c>
      <c r="E15" s="116">
        <v>4448052</v>
      </c>
      <c r="F15" s="116"/>
      <c r="G15" s="116"/>
    </row>
    <row r="16" spans="1:7" x14ac:dyDescent="0.2">
      <c r="A16" s="129" t="s">
        <v>24</v>
      </c>
      <c r="B16" s="129" t="s">
        <v>134</v>
      </c>
      <c r="C16" s="116">
        <v>208936</v>
      </c>
      <c r="D16" s="116">
        <v>-104760</v>
      </c>
      <c r="E16" s="116">
        <v>104176</v>
      </c>
      <c r="F16" s="116"/>
      <c r="G16" s="116"/>
    </row>
    <row r="17" spans="1:7" x14ac:dyDescent="0.2">
      <c r="A17" s="129" t="s">
        <v>133</v>
      </c>
      <c r="B17" s="130" t="s">
        <v>315</v>
      </c>
      <c r="C17" s="116">
        <v>10689371</v>
      </c>
      <c r="D17" s="116">
        <v>-1089790</v>
      </c>
      <c r="E17" s="116">
        <v>9599581</v>
      </c>
      <c r="F17" s="116"/>
      <c r="G17" s="116"/>
    </row>
    <row r="18" spans="1:7" ht="25.5" x14ac:dyDescent="0.2">
      <c r="A18" s="129" t="s">
        <v>174</v>
      </c>
      <c r="B18" s="130" t="s">
        <v>316</v>
      </c>
      <c r="C18" s="128">
        <v>0</v>
      </c>
      <c r="D18" s="128">
        <v>0</v>
      </c>
      <c r="E18" s="128">
        <v>0</v>
      </c>
      <c r="F18" s="116"/>
      <c r="G18" s="116"/>
    </row>
    <row r="19" spans="1:7" x14ac:dyDescent="0.2">
      <c r="A19" s="129" t="s">
        <v>176</v>
      </c>
      <c r="B19" s="129" t="s">
        <v>136</v>
      </c>
      <c r="C19" s="128">
        <v>0</v>
      </c>
      <c r="D19" s="128">
        <v>0</v>
      </c>
      <c r="E19" s="128">
        <v>0</v>
      </c>
      <c r="F19" s="116"/>
      <c r="G19" s="116"/>
    </row>
    <row r="20" spans="1:7" x14ac:dyDescent="0.2">
      <c r="A20" s="129" t="s">
        <v>160</v>
      </c>
      <c r="B20" s="129" t="s">
        <v>317</v>
      </c>
      <c r="C20" s="116">
        <v>5177063</v>
      </c>
      <c r="D20" s="116">
        <v>-179198</v>
      </c>
      <c r="E20" s="116">
        <v>4997865</v>
      </c>
      <c r="F20" s="116"/>
      <c r="G20" s="116"/>
    </row>
    <row r="21" spans="1:7" x14ac:dyDescent="0.2">
      <c r="A21" s="129" t="s">
        <v>179</v>
      </c>
      <c r="B21" s="129" t="s">
        <v>138</v>
      </c>
      <c r="C21" s="116">
        <v>0</v>
      </c>
      <c r="D21" s="116">
        <v>0</v>
      </c>
      <c r="E21" s="116">
        <v>0</v>
      </c>
      <c r="F21" s="116"/>
      <c r="G21" s="116"/>
    </row>
    <row r="22" spans="1:7" x14ac:dyDescent="0.2">
      <c r="A22" s="129" t="s">
        <v>30</v>
      </c>
      <c r="B22" s="129" t="s">
        <v>31</v>
      </c>
      <c r="C22" s="116">
        <f>+C23+C35</f>
        <v>156463636</v>
      </c>
      <c r="D22" s="116">
        <f>+D23+D35</f>
        <v>0</v>
      </c>
      <c r="E22" s="116">
        <f>+E23+E35</f>
        <v>156463636</v>
      </c>
    </row>
    <row r="23" spans="1:7" x14ac:dyDescent="0.2">
      <c r="A23" s="129" t="s">
        <v>32</v>
      </c>
      <c r="B23" s="129" t="s">
        <v>280</v>
      </c>
      <c r="C23" s="116">
        <f>SUM(C24:C34)</f>
        <v>105400403</v>
      </c>
      <c r="D23" s="116">
        <f>SUM(D24:D34)</f>
        <v>0</v>
      </c>
      <c r="E23" s="116">
        <f>SUM(E24:E34)</f>
        <v>105400403</v>
      </c>
    </row>
    <row r="24" spans="1:7" x14ac:dyDescent="0.2">
      <c r="A24" s="129" t="s">
        <v>34</v>
      </c>
      <c r="B24" s="129" t="s">
        <v>318</v>
      </c>
      <c r="C24" s="116">
        <v>8291023</v>
      </c>
      <c r="D24" s="128">
        <v>0</v>
      </c>
      <c r="E24" s="116">
        <v>8291023</v>
      </c>
    </row>
    <row r="25" spans="1:7" x14ac:dyDescent="0.2">
      <c r="A25" s="129" t="s">
        <v>36</v>
      </c>
      <c r="B25" s="129" t="s">
        <v>319</v>
      </c>
      <c r="C25" s="116">
        <v>91947393</v>
      </c>
      <c r="D25" s="128">
        <v>0</v>
      </c>
      <c r="E25" s="116">
        <v>91947393</v>
      </c>
    </row>
    <row r="26" spans="1:7" x14ac:dyDescent="0.2">
      <c r="A26" s="129" t="s">
        <v>38</v>
      </c>
      <c r="B26" s="129" t="s">
        <v>320</v>
      </c>
      <c r="C26" s="116">
        <v>17263</v>
      </c>
      <c r="D26" s="128">
        <v>0</v>
      </c>
      <c r="E26" s="116">
        <v>17263</v>
      </c>
    </row>
    <row r="27" spans="1:7" x14ac:dyDescent="0.2">
      <c r="A27" s="129" t="s">
        <v>40</v>
      </c>
      <c r="B27" s="129" t="s">
        <v>267</v>
      </c>
      <c r="C27" s="116">
        <v>0</v>
      </c>
      <c r="D27" s="128">
        <v>0</v>
      </c>
      <c r="E27" s="116">
        <v>0</v>
      </c>
    </row>
    <row r="28" spans="1:7" x14ac:dyDescent="0.2">
      <c r="A28" s="129" t="s">
        <v>42</v>
      </c>
      <c r="B28" s="129" t="s">
        <v>321</v>
      </c>
      <c r="C28" s="116">
        <v>92318</v>
      </c>
      <c r="D28" s="128">
        <v>0</v>
      </c>
      <c r="E28" s="116">
        <v>92318</v>
      </c>
      <c r="F28" s="125"/>
      <c r="G28" s="125"/>
    </row>
    <row r="29" spans="1:7" x14ac:dyDescent="0.2">
      <c r="A29" s="129" t="s">
        <v>251</v>
      </c>
      <c r="B29" s="129" t="s">
        <v>271</v>
      </c>
      <c r="C29" s="116">
        <v>649007</v>
      </c>
      <c r="D29" s="128">
        <v>0</v>
      </c>
      <c r="E29" s="116">
        <v>649007</v>
      </c>
      <c r="F29" s="125"/>
      <c r="G29" s="125"/>
    </row>
    <row r="30" spans="1:7" x14ac:dyDescent="0.2">
      <c r="A30" s="129" t="s">
        <v>252</v>
      </c>
      <c r="B30" s="130" t="s">
        <v>322</v>
      </c>
      <c r="C30" s="116">
        <v>24437</v>
      </c>
      <c r="D30" s="128">
        <v>0</v>
      </c>
      <c r="E30" s="116">
        <v>24437</v>
      </c>
      <c r="F30" s="125"/>
      <c r="G30" s="125"/>
    </row>
    <row r="31" spans="1:7" x14ac:dyDescent="0.2">
      <c r="A31" s="129" t="s">
        <v>46</v>
      </c>
      <c r="B31" s="129" t="s">
        <v>323</v>
      </c>
      <c r="C31" s="116">
        <v>323090</v>
      </c>
      <c r="D31" s="128">
        <v>0</v>
      </c>
      <c r="E31" s="116">
        <v>323090</v>
      </c>
      <c r="F31" s="125"/>
      <c r="G31" s="125"/>
    </row>
    <row r="32" spans="1:7" ht="25.5" x14ac:dyDescent="0.2">
      <c r="A32" s="129" t="s">
        <v>48</v>
      </c>
      <c r="B32" s="130" t="s">
        <v>324</v>
      </c>
      <c r="C32" s="116">
        <v>0</v>
      </c>
      <c r="D32" s="128">
        <v>0</v>
      </c>
      <c r="E32" s="116">
        <v>0</v>
      </c>
      <c r="F32" s="125"/>
      <c r="G32" s="125"/>
    </row>
    <row r="33" spans="1:7" x14ac:dyDescent="0.2">
      <c r="A33" s="129" t="s">
        <v>122</v>
      </c>
      <c r="B33" s="129" t="s">
        <v>325</v>
      </c>
      <c r="C33" s="116">
        <v>16151</v>
      </c>
      <c r="D33" s="128">
        <v>0</v>
      </c>
      <c r="E33" s="116">
        <v>16151</v>
      </c>
      <c r="F33" s="125"/>
      <c r="G33" s="125"/>
    </row>
    <row r="34" spans="1:7" x14ac:dyDescent="0.2">
      <c r="A34" s="129" t="s">
        <v>163</v>
      </c>
      <c r="B34" s="130" t="s">
        <v>326</v>
      </c>
      <c r="C34" s="116">
        <v>4039721</v>
      </c>
      <c r="D34" s="128">
        <v>0</v>
      </c>
      <c r="E34" s="116">
        <v>4039721</v>
      </c>
      <c r="F34" s="125"/>
      <c r="G34" s="125"/>
    </row>
    <row r="35" spans="1:7" x14ac:dyDescent="0.2">
      <c r="A35" s="129" t="s">
        <v>52</v>
      </c>
      <c r="B35" s="129" t="s">
        <v>53</v>
      </c>
      <c r="C35" s="116">
        <f>SUM(C36:C40)</f>
        <v>51063233</v>
      </c>
      <c r="D35" s="116">
        <f>SUM(D36:D40)</f>
        <v>0</v>
      </c>
      <c r="E35" s="116">
        <f>SUM(E36:E40)</f>
        <v>51063233</v>
      </c>
    </row>
    <row r="36" spans="1:7" x14ac:dyDescent="0.2">
      <c r="A36" s="129" t="s">
        <v>330</v>
      </c>
      <c r="B36" s="129" t="s">
        <v>55</v>
      </c>
      <c r="C36" s="116">
        <v>26920470</v>
      </c>
      <c r="D36" s="128">
        <v>0</v>
      </c>
      <c r="E36" s="116">
        <v>26920470</v>
      </c>
      <c r="F36" s="126"/>
      <c r="G36" s="126"/>
    </row>
    <row r="37" spans="1:7" x14ac:dyDescent="0.2">
      <c r="A37" s="131" t="s">
        <v>331</v>
      </c>
      <c r="B37" s="131" t="s">
        <v>375</v>
      </c>
      <c r="C37" s="116">
        <v>23125145</v>
      </c>
      <c r="D37" s="128">
        <v>0</v>
      </c>
      <c r="E37" s="116">
        <v>23125145</v>
      </c>
      <c r="F37" s="125"/>
      <c r="G37" s="125"/>
    </row>
    <row r="38" spans="1:7" x14ac:dyDescent="0.2">
      <c r="A38" s="106" t="s">
        <v>332</v>
      </c>
      <c r="B38" s="133" t="s">
        <v>329</v>
      </c>
      <c r="C38" s="116">
        <v>5840</v>
      </c>
      <c r="D38" s="128">
        <v>0</v>
      </c>
      <c r="E38" s="116">
        <v>5840</v>
      </c>
      <c r="F38" s="125"/>
      <c r="G38" s="125"/>
    </row>
    <row r="39" spans="1:7" ht="25.5" x14ac:dyDescent="0.2">
      <c r="A39" s="134" t="s">
        <v>368</v>
      </c>
      <c r="B39" s="135" t="s">
        <v>371</v>
      </c>
      <c r="C39" s="116">
        <v>-8108</v>
      </c>
      <c r="D39" s="128">
        <v>0</v>
      </c>
      <c r="E39" s="116">
        <v>-8108</v>
      </c>
      <c r="F39" s="125"/>
      <c r="G39" s="125"/>
    </row>
    <row r="40" spans="1:7" x14ac:dyDescent="0.2">
      <c r="A40" s="131" t="s">
        <v>370</v>
      </c>
      <c r="B40" s="136" t="s">
        <v>328</v>
      </c>
      <c r="C40" s="116">
        <v>1019886</v>
      </c>
      <c r="D40" s="128">
        <v>0</v>
      </c>
      <c r="E40" s="116">
        <v>1019886</v>
      </c>
    </row>
    <row r="41" spans="1:7" x14ac:dyDescent="0.2">
      <c r="A41" s="129" t="s">
        <v>60</v>
      </c>
      <c r="B41" s="129" t="s">
        <v>61</v>
      </c>
      <c r="C41" s="128">
        <v>0</v>
      </c>
      <c r="D41" s="128">
        <v>0</v>
      </c>
      <c r="E41" s="128">
        <v>0</v>
      </c>
      <c r="F41" s="114"/>
      <c r="G41" s="114"/>
    </row>
    <row r="42" spans="1:7" s="126" customFormat="1" x14ac:dyDescent="0.2">
      <c r="A42" s="129" t="s">
        <v>62</v>
      </c>
      <c r="B42" s="129" t="s">
        <v>273</v>
      </c>
      <c r="C42" s="116">
        <v>112311714</v>
      </c>
      <c r="D42" s="128">
        <v>0</v>
      </c>
      <c r="E42" s="116">
        <v>112311714</v>
      </c>
    </row>
    <row r="43" spans="1:7" ht="12" customHeight="1" x14ac:dyDescent="0.2">
      <c r="A43" s="129" t="s">
        <v>64</v>
      </c>
      <c r="B43" s="129" t="s">
        <v>274</v>
      </c>
      <c r="C43" s="116">
        <v>112311714</v>
      </c>
      <c r="D43" s="128">
        <v>0</v>
      </c>
      <c r="E43" s="116">
        <v>112311714</v>
      </c>
    </row>
    <row r="44" spans="1:7" x14ac:dyDescent="0.2">
      <c r="C44" s="114"/>
      <c r="D44" s="127"/>
    </row>
    <row r="45" spans="1:7" x14ac:dyDescent="0.2">
      <c r="A45" s="35"/>
      <c r="B45" s="35"/>
      <c r="D45" s="127"/>
    </row>
  </sheetData>
  <mergeCells count="2">
    <mergeCell ref="A3:E3"/>
    <mergeCell ref="A4:E4"/>
  </mergeCells>
  <pageMargins left="0.75" right="0.75" top="1" bottom="1" header="0.5" footer="0.5"/>
  <pageSetup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36"/>
  <dimension ref="A1:G45"/>
  <sheetViews>
    <sheetView workbookViewId="0">
      <selection activeCell="A4" sqref="A4:E4"/>
    </sheetView>
  </sheetViews>
  <sheetFormatPr defaultRowHeight="12.75" x14ac:dyDescent="0.2"/>
  <cols>
    <col min="1" max="1" width="9.42578125" style="106" customWidth="1"/>
    <col min="2" max="2" width="77" style="106" customWidth="1"/>
    <col min="3" max="3" width="11.28515625" style="106" bestFit="1" customWidth="1"/>
    <col min="4" max="4" width="10.7109375" style="106" bestFit="1" customWidth="1"/>
    <col min="5" max="5" width="11.140625" style="106" bestFit="1" customWidth="1"/>
    <col min="6" max="6" width="9.7109375" style="106" bestFit="1" customWidth="1"/>
    <col min="7" max="7" width="10.140625" style="106" bestFit="1" customWidth="1"/>
    <col min="8" max="16384" width="9.140625" style="106"/>
  </cols>
  <sheetData>
    <row r="1" spans="1:7" x14ac:dyDescent="0.2">
      <c r="A1" s="87" t="s">
        <v>152</v>
      </c>
      <c r="B1" s="88"/>
      <c r="C1" s="122"/>
    </row>
    <row r="3" spans="1:7" x14ac:dyDescent="0.2">
      <c r="A3" s="139" t="s">
        <v>0</v>
      </c>
      <c r="B3" s="139"/>
      <c r="C3" s="139"/>
      <c r="D3" s="139"/>
      <c r="E3" s="139"/>
    </row>
    <row r="4" spans="1:7" x14ac:dyDescent="0.2">
      <c r="A4" s="140" t="s">
        <v>403</v>
      </c>
      <c r="B4" s="140"/>
      <c r="C4" s="140"/>
      <c r="D4" s="140"/>
      <c r="E4" s="140"/>
    </row>
    <row r="5" spans="1:7" x14ac:dyDescent="0.2">
      <c r="E5" s="91" t="s">
        <v>2</v>
      </c>
    </row>
    <row r="6" spans="1:7" s="111" customFormat="1" x14ac:dyDescent="0.2">
      <c r="A6" s="92" t="s">
        <v>3</v>
      </c>
      <c r="B6" s="92" t="s">
        <v>4</v>
      </c>
      <c r="C6" s="93" t="s">
        <v>5</v>
      </c>
      <c r="D6" s="93" t="s">
        <v>378</v>
      </c>
      <c r="E6" s="92" t="s">
        <v>7</v>
      </c>
    </row>
    <row r="7" spans="1:7" s="111" customFormat="1" x14ac:dyDescent="0.2">
      <c r="A7" s="93">
        <v>1</v>
      </c>
      <c r="B7" s="93">
        <v>2</v>
      </c>
      <c r="C7" s="93">
        <v>3</v>
      </c>
      <c r="D7" s="94">
        <v>4</v>
      </c>
      <c r="E7" s="94">
        <v>5</v>
      </c>
    </row>
    <row r="8" spans="1:7" x14ac:dyDescent="0.2">
      <c r="A8" s="56" t="s">
        <v>8</v>
      </c>
      <c r="B8" s="56" t="s">
        <v>307</v>
      </c>
      <c r="C8" s="116">
        <f>SUM(C9:C20)</f>
        <v>177974920</v>
      </c>
      <c r="D8" s="116">
        <f>SUM(D9:D20)</f>
        <v>-19633587</v>
      </c>
      <c r="E8" s="116">
        <f>SUM(E9:E20)</f>
        <v>158341333</v>
      </c>
    </row>
    <row r="9" spans="1:7" x14ac:dyDescent="0.2">
      <c r="A9" s="56" t="s">
        <v>10</v>
      </c>
      <c r="B9" s="56" t="s">
        <v>308</v>
      </c>
      <c r="C9" s="117">
        <v>11227956</v>
      </c>
      <c r="D9" s="118">
        <v>0</v>
      </c>
      <c r="E9" s="117">
        <v>11227956</v>
      </c>
    </row>
    <row r="10" spans="1:7" x14ac:dyDescent="0.2">
      <c r="A10" s="56" t="s">
        <v>12</v>
      </c>
      <c r="B10" s="57" t="s">
        <v>309</v>
      </c>
      <c r="C10" s="117">
        <v>31124717</v>
      </c>
      <c r="D10" s="118">
        <v>0</v>
      </c>
      <c r="E10" s="117">
        <v>31124717</v>
      </c>
    </row>
    <row r="11" spans="1:7" ht="25.5" x14ac:dyDescent="0.2">
      <c r="A11" s="65" t="s">
        <v>14</v>
      </c>
      <c r="B11" s="67" t="s">
        <v>310</v>
      </c>
      <c r="C11" s="117">
        <v>5001445</v>
      </c>
      <c r="D11" s="117">
        <v>-3180335</v>
      </c>
      <c r="E11" s="117">
        <v>1821110</v>
      </c>
    </row>
    <row r="12" spans="1:7" x14ac:dyDescent="0.2">
      <c r="A12" s="56" t="s">
        <v>16</v>
      </c>
      <c r="B12" s="56" t="s">
        <v>311</v>
      </c>
      <c r="C12" s="117">
        <v>81401994</v>
      </c>
      <c r="D12" s="117">
        <v>-13223602</v>
      </c>
      <c r="E12" s="117">
        <v>68178392</v>
      </c>
    </row>
    <row r="13" spans="1:7" x14ac:dyDescent="0.2">
      <c r="A13" s="56" t="s">
        <v>18</v>
      </c>
      <c r="B13" s="56" t="s">
        <v>312</v>
      </c>
      <c r="C13" s="117">
        <v>27082584</v>
      </c>
      <c r="D13" s="117">
        <v>-899600</v>
      </c>
      <c r="E13" s="117">
        <v>26182984</v>
      </c>
    </row>
    <row r="14" spans="1:7" x14ac:dyDescent="0.2">
      <c r="A14" s="56" t="s">
        <v>20</v>
      </c>
      <c r="B14" s="56" t="s">
        <v>313</v>
      </c>
      <c r="C14" s="117">
        <v>100600</v>
      </c>
      <c r="D14" s="117">
        <v>-52391</v>
      </c>
      <c r="E14" s="117">
        <v>48209</v>
      </c>
    </row>
    <row r="15" spans="1:7" x14ac:dyDescent="0.2">
      <c r="A15" s="56" t="s">
        <v>22</v>
      </c>
      <c r="B15" s="56" t="s">
        <v>314</v>
      </c>
      <c r="C15" s="117">
        <v>6032406</v>
      </c>
      <c r="D15" s="117">
        <v>-918799</v>
      </c>
      <c r="E15" s="117">
        <v>5113607</v>
      </c>
      <c r="F15" s="116"/>
      <c r="G15" s="116"/>
    </row>
    <row r="16" spans="1:7" x14ac:dyDescent="0.2">
      <c r="A16" s="56" t="s">
        <v>24</v>
      </c>
      <c r="B16" s="56" t="s">
        <v>134</v>
      </c>
      <c r="C16" s="117">
        <v>207077</v>
      </c>
      <c r="D16" s="117">
        <v>-97087</v>
      </c>
      <c r="E16" s="117">
        <v>109990</v>
      </c>
      <c r="F16" s="116"/>
      <c r="G16" s="116"/>
    </row>
    <row r="17" spans="1:7" x14ac:dyDescent="0.2">
      <c r="A17" s="56" t="s">
        <v>133</v>
      </c>
      <c r="B17" s="57" t="s">
        <v>315</v>
      </c>
      <c r="C17" s="117">
        <v>10616721</v>
      </c>
      <c r="D17" s="117">
        <v>-1031478</v>
      </c>
      <c r="E17" s="117">
        <v>9585243</v>
      </c>
      <c r="F17" s="116"/>
      <c r="G17" s="116"/>
    </row>
    <row r="18" spans="1:7" ht="25.5" x14ac:dyDescent="0.2">
      <c r="A18" s="56" t="s">
        <v>174</v>
      </c>
      <c r="B18" s="57" t="s">
        <v>316</v>
      </c>
      <c r="C18" s="118">
        <v>0</v>
      </c>
      <c r="D18" s="118">
        <v>0</v>
      </c>
      <c r="E18" s="118">
        <v>0</v>
      </c>
      <c r="F18" s="116"/>
      <c r="G18" s="116"/>
    </row>
    <row r="19" spans="1:7" x14ac:dyDescent="0.2">
      <c r="A19" s="56" t="s">
        <v>176</v>
      </c>
      <c r="B19" s="56" t="s">
        <v>136</v>
      </c>
      <c r="C19" s="118">
        <v>0</v>
      </c>
      <c r="D19" s="118">
        <v>0</v>
      </c>
      <c r="E19" s="118">
        <v>0</v>
      </c>
      <c r="F19" s="116"/>
      <c r="G19" s="116"/>
    </row>
    <row r="20" spans="1:7" x14ac:dyDescent="0.2">
      <c r="A20" s="56" t="s">
        <v>160</v>
      </c>
      <c r="B20" s="56" t="s">
        <v>317</v>
      </c>
      <c r="C20" s="117">
        <v>5179420</v>
      </c>
      <c r="D20" s="117">
        <v>-230295</v>
      </c>
      <c r="E20" s="117">
        <v>4949125</v>
      </c>
      <c r="F20" s="116"/>
      <c r="G20" s="116"/>
    </row>
    <row r="21" spans="1:7" x14ac:dyDescent="0.2">
      <c r="A21" s="56" t="s">
        <v>179</v>
      </c>
      <c r="B21" s="56" t="s">
        <v>138</v>
      </c>
      <c r="C21" s="117">
        <v>0</v>
      </c>
      <c r="D21" s="117">
        <v>0</v>
      </c>
      <c r="E21" s="117">
        <v>0</v>
      </c>
      <c r="F21" s="116"/>
      <c r="G21" s="116"/>
    </row>
    <row r="22" spans="1:7" x14ac:dyDescent="0.2">
      <c r="A22" s="56" t="s">
        <v>30</v>
      </c>
      <c r="B22" s="56" t="s">
        <v>31</v>
      </c>
      <c r="C22" s="116">
        <f>+C23+C35</f>
        <v>158341331</v>
      </c>
      <c r="D22" s="116">
        <f>+D23+D35</f>
        <v>0</v>
      </c>
      <c r="E22" s="116">
        <f>+E23+E35</f>
        <v>158341333</v>
      </c>
    </row>
    <row r="23" spans="1:7" x14ac:dyDescent="0.2">
      <c r="A23" s="56" t="s">
        <v>32</v>
      </c>
      <c r="B23" s="56" t="s">
        <v>280</v>
      </c>
      <c r="C23" s="116">
        <f>SUM(C24:C34)</f>
        <v>107274014</v>
      </c>
      <c r="D23" s="116">
        <f>SUM(D24:D34)</f>
        <v>0</v>
      </c>
      <c r="E23" s="116">
        <f>SUM(E24:E34)</f>
        <v>107274014</v>
      </c>
    </row>
    <row r="24" spans="1:7" x14ac:dyDescent="0.2">
      <c r="A24" s="56" t="s">
        <v>34</v>
      </c>
      <c r="B24" s="56" t="s">
        <v>318</v>
      </c>
      <c r="C24" s="117">
        <v>8619951</v>
      </c>
      <c r="D24" s="118">
        <v>0</v>
      </c>
      <c r="E24" s="117">
        <v>8619951</v>
      </c>
    </row>
    <row r="25" spans="1:7" x14ac:dyDescent="0.2">
      <c r="A25" s="56" t="s">
        <v>36</v>
      </c>
      <c r="B25" s="56" t="s">
        <v>319</v>
      </c>
      <c r="C25" s="117">
        <v>91599953</v>
      </c>
      <c r="D25" s="118">
        <v>0</v>
      </c>
      <c r="E25" s="117">
        <v>91599953</v>
      </c>
    </row>
    <row r="26" spans="1:7" x14ac:dyDescent="0.2">
      <c r="A26" s="56" t="s">
        <v>38</v>
      </c>
      <c r="B26" s="56" t="s">
        <v>320</v>
      </c>
      <c r="C26" s="117">
        <v>2374931</v>
      </c>
      <c r="D26" s="118">
        <v>0</v>
      </c>
      <c r="E26" s="117">
        <v>2374931</v>
      </c>
    </row>
    <row r="27" spans="1:7" x14ac:dyDescent="0.2">
      <c r="A27" s="56" t="s">
        <v>40</v>
      </c>
      <c r="B27" s="56" t="s">
        <v>267</v>
      </c>
      <c r="C27" s="117">
        <v>0</v>
      </c>
      <c r="D27" s="118">
        <v>0</v>
      </c>
      <c r="E27" s="117">
        <v>0</v>
      </c>
    </row>
    <row r="28" spans="1:7" x14ac:dyDescent="0.2">
      <c r="A28" s="56" t="s">
        <v>42</v>
      </c>
      <c r="B28" s="56" t="s">
        <v>321</v>
      </c>
      <c r="C28" s="117">
        <v>89986</v>
      </c>
      <c r="D28" s="118">
        <v>0</v>
      </c>
      <c r="E28" s="117">
        <v>89986</v>
      </c>
      <c r="F28" s="125"/>
      <c r="G28" s="125"/>
    </row>
    <row r="29" spans="1:7" x14ac:dyDescent="0.2">
      <c r="A29" s="56" t="s">
        <v>251</v>
      </c>
      <c r="B29" s="56" t="s">
        <v>271</v>
      </c>
      <c r="C29" s="117">
        <v>697586</v>
      </c>
      <c r="D29" s="118">
        <v>0</v>
      </c>
      <c r="E29" s="117">
        <v>697586</v>
      </c>
      <c r="F29" s="125"/>
      <c r="G29" s="125"/>
    </row>
    <row r="30" spans="1:7" x14ac:dyDescent="0.2">
      <c r="A30" s="56" t="s">
        <v>252</v>
      </c>
      <c r="B30" s="57" t="s">
        <v>322</v>
      </c>
      <c r="C30" s="117">
        <v>21793</v>
      </c>
      <c r="D30" s="118">
        <v>0</v>
      </c>
      <c r="E30" s="117">
        <v>21793</v>
      </c>
      <c r="F30" s="125"/>
      <c r="G30" s="125"/>
    </row>
    <row r="31" spans="1:7" x14ac:dyDescent="0.2">
      <c r="A31" s="56" t="s">
        <v>46</v>
      </c>
      <c r="B31" s="56" t="s">
        <v>323</v>
      </c>
      <c r="C31" s="117">
        <v>118503</v>
      </c>
      <c r="D31" s="118">
        <v>0</v>
      </c>
      <c r="E31" s="117">
        <v>118503</v>
      </c>
      <c r="F31" s="125"/>
      <c r="G31" s="125"/>
    </row>
    <row r="32" spans="1:7" ht="25.5" x14ac:dyDescent="0.2">
      <c r="A32" s="56" t="s">
        <v>48</v>
      </c>
      <c r="B32" s="57" t="s">
        <v>324</v>
      </c>
      <c r="C32" s="117">
        <v>0</v>
      </c>
      <c r="D32" s="118">
        <v>0</v>
      </c>
      <c r="E32" s="117">
        <v>0</v>
      </c>
      <c r="F32" s="125"/>
      <c r="G32" s="125"/>
    </row>
    <row r="33" spans="1:7" x14ac:dyDescent="0.2">
      <c r="A33" s="56" t="s">
        <v>122</v>
      </c>
      <c r="B33" s="56" t="s">
        <v>325</v>
      </c>
      <c r="C33" s="117">
        <v>16151</v>
      </c>
      <c r="D33" s="118">
        <v>0</v>
      </c>
      <c r="E33" s="117">
        <v>16151</v>
      </c>
      <c r="F33" s="125"/>
      <c r="G33" s="125"/>
    </row>
    <row r="34" spans="1:7" x14ac:dyDescent="0.2">
      <c r="A34" s="56" t="s">
        <v>163</v>
      </c>
      <c r="B34" s="57" t="s">
        <v>326</v>
      </c>
      <c r="C34" s="117">
        <v>3735160</v>
      </c>
      <c r="D34" s="118">
        <v>0</v>
      </c>
      <c r="E34" s="117">
        <v>3735160</v>
      </c>
      <c r="F34" s="125"/>
      <c r="G34" s="125"/>
    </row>
    <row r="35" spans="1:7" x14ac:dyDescent="0.2">
      <c r="A35" s="56" t="s">
        <v>52</v>
      </c>
      <c r="B35" s="56" t="s">
        <v>53</v>
      </c>
      <c r="C35" s="116">
        <f>SUM(C36:C40)</f>
        <v>51067317</v>
      </c>
      <c r="D35" s="116">
        <f>SUM(D36:D40)</f>
        <v>0</v>
      </c>
      <c r="E35" s="116">
        <f>SUM(E36:E40)</f>
        <v>51067319</v>
      </c>
    </row>
    <row r="36" spans="1:7" x14ac:dyDescent="0.2">
      <c r="A36" s="56" t="s">
        <v>330</v>
      </c>
      <c r="B36" s="56" t="s">
        <v>55</v>
      </c>
      <c r="C36" s="117">
        <v>26517651</v>
      </c>
      <c r="D36" s="118">
        <v>0</v>
      </c>
      <c r="E36" s="117">
        <v>26517651</v>
      </c>
      <c r="F36" s="126"/>
      <c r="G36" s="126"/>
    </row>
    <row r="37" spans="1:7" x14ac:dyDescent="0.2">
      <c r="A37" s="65" t="s">
        <v>331</v>
      </c>
      <c r="B37" s="65" t="s">
        <v>375</v>
      </c>
      <c r="C37" s="117">
        <v>20100870</v>
      </c>
      <c r="D37" s="118">
        <v>0</v>
      </c>
      <c r="E37" s="117">
        <v>20100870</v>
      </c>
      <c r="F37" s="125"/>
      <c r="G37" s="125"/>
    </row>
    <row r="38" spans="1:7" x14ac:dyDescent="0.2">
      <c r="A38" s="106" t="s">
        <v>332</v>
      </c>
      <c r="B38" s="68" t="s">
        <v>329</v>
      </c>
      <c r="C38" s="117">
        <v>7953</v>
      </c>
      <c r="D38" s="118">
        <v>0</v>
      </c>
      <c r="E38" s="117">
        <v>7953</v>
      </c>
      <c r="F38" s="125"/>
      <c r="G38" s="125"/>
    </row>
    <row r="39" spans="1:7" ht="25.5" x14ac:dyDescent="0.2">
      <c r="A39" s="72" t="s">
        <v>368</v>
      </c>
      <c r="B39" s="73" t="s">
        <v>371</v>
      </c>
      <c r="C39" s="117">
        <v>-7565</v>
      </c>
      <c r="D39" s="118">
        <v>0</v>
      </c>
      <c r="E39" s="117">
        <v>-7565</v>
      </c>
      <c r="F39" s="125"/>
      <c r="G39" s="125"/>
    </row>
    <row r="40" spans="1:7" x14ac:dyDescent="0.2">
      <c r="A40" s="65" t="s">
        <v>370</v>
      </c>
      <c r="B40" s="66" t="s">
        <v>328</v>
      </c>
      <c r="C40" s="117">
        <v>4448408</v>
      </c>
      <c r="D40" s="118">
        <v>0</v>
      </c>
      <c r="E40" s="117">
        <v>4448410</v>
      </c>
    </row>
    <row r="41" spans="1:7" x14ac:dyDescent="0.2">
      <c r="A41" s="56" t="s">
        <v>60</v>
      </c>
      <c r="B41" s="56" t="s">
        <v>61</v>
      </c>
      <c r="C41" s="118">
        <v>0</v>
      </c>
      <c r="D41" s="118">
        <v>0</v>
      </c>
      <c r="E41" s="118">
        <v>0</v>
      </c>
      <c r="F41" s="114"/>
      <c r="G41" s="114"/>
    </row>
    <row r="42" spans="1:7" s="126" customFormat="1" x14ac:dyDescent="0.2">
      <c r="A42" s="56" t="s">
        <v>62</v>
      </c>
      <c r="B42" s="56" t="s">
        <v>273</v>
      </c>
      <c r="C42" s="117">
        <v>116000314</v>
      </c>
      <c r="D42" s="118">
        <v>0</v>
      </c>
      <c r="E42" s="117">
        <v>116000314</v>
      </c>
    </row>
    <row r="43" spans="1:7" ht="12" customHeight="1" x14ac:dyDescent="0.2">
      <c r="A43" s="56" t="s">
        <v>64</v>
      </c>
      <c r="B43" s="56" t="s">
        <v>274</v>
      </c>
      <c r="C43" s="117">
        <v>116000314</v>
      </c>
      <c r="D43" s="118">
        <v>0</v>
      </c>
      <c r="E43" s="117">
        <v>116000314</v>
      </c>
    </row>
    <row r="44" spans="1:7" x14ac:dyDescent="0.2">
      <c r="A44" s="23"/>
      <c r="B44" s="23"/>
      <c r="C44" s="114"/>
      <c r="D44" s="127"/>
    </row>
    <row r="45" spans="1:7" x14ac:dyDescent="0.2">
      <c r="A45" s="35"/>
      <c r="B45" s="35"/>
      <c r="D45" s="127"/>
    </row>
  </sheetData>
  <mergeCells count="2">
    <mergeCell ref="A3:E3"/>
    <mergeCell ref="A4:E4"/>
  </mergeCells>
  <pageMargins left="0.75" right="0.75" top="1" bottom="1" header="0.5" footer="0.5"/>
  <pageSetup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37"/>
  <dimension ref="A1:G45"/>
  <sheetViews>
    <sheetView workbookViewId="0">
      <selection activeCell="H21" sqref="H21"/>
    </sheetView>
  </sheetViews>
  <sheetFormatPr defaultRowHeight="12.75" x14ac:dyDescent="0.2"/>
  <cols>
    <col min="1" max="1" width="9.42578125" style="106" customWidth="1"/>
    <col min="2" max="2" width="77" style="106" customWidth="1"/>
    <col min="3" max="3" width="11.28515625" style="106" bestFit="1" customWidth="1"/>
    <col min="4" max="4" width="10.7109375" style="106" bestFit="1" customWidth="1"/>
    <col min="5" max="5" width="11.140625" style="106" bestFit="1" customWidth="1"/>
    <col min="6" max="6" width="9.7109375" style="106" bestFit="1" customWidth="1"/>
    <col min="7" max="7" width="10.140625" style="106" bestFit="1" customWidth="1"/>
    <col min="8" max="16384" width="9.140625" style="106"/>
  </cols>
  <sheetData>
    <row r="1" spans="1:7" x14ac:dyDescent="0.2">
      <c r="A1" s="87" t="s">
        <v>152</v>
      </c>
      <c r="B1" s="88"/>
      <c r="C1" s="122"/>
    </row>
    <row r="3" spans="1:7" x14ac:dyDescent="0.2">
      <c r="A3" s="139" t="s">
        <v>0</v>
      </c>
      <c r="B3" s="139"/>
      <c r="C3" s="139"/>
      <c r="D3" s="139"/>
      <c r="E3" s="139"/>
    </row>
    <row r="4" spans="1:7" x14ac:dyDescent="0.2">
      <c r="A4" s="140" t="s">
        <v>401</v>
      </c>
      <c r="B4" s="140"/>
      <c r="C4" s="140"/>
      <c r="D4" s="140"/>
      <c r="E4" s="140"/>
    </row>
    <row r="5" spans="1:7" x14ac:dyDescent="0.2">
      <c r="E5" s="91" t="s">
        <v>2</v>
      </c>
    </row>
    <row r="6" spans="1:7" s="111" customFormat="1" x14ac:dyDescent="0.2">
      <c r="A6" s="92" t="s">
        <v>3</v>
      </c>
      <c r="B6" s="92" t="s">
        <v>4</v>
      </c>
      <c r="C6" s="93" t="s">
        <v>5</v>
      </c>
      <c r="D6" s="93" t="s">
        <v>378</v>
      </c>
      <c r="E6" s="92" t="s">
        <v>7</v>
      </c>
    </row>
    <row r="7" spans="1:7" s="111" customFormat="1" x14ac:dyDescent="0.2">
      <c r="A7" s="93">
        <v>1</v>
      </c>
      <c r="B7" s="93">
        <v>2</v>
      </c>
      <c r="C7" s="93">
        <v>3</v>
      </c>
      <c r="D7" s="94">
        <v>4</v>
      </c>
      <c r="E7" s="94">
        <v>5</v>
      </c>
    </row>
    <row r="8" spans="1:7" x14ac:dyDescent="0.2">
      <c r="A8" s="56" t="s">
        <v>8</v>
      </c>
      <c r="B8" s="56" t="s">
        <v>307</v>
      </c>
      <c r="C8" s="116">
        <f>SUM(C9:C20)</f>
        <v>173391933</v>
      </c>
      <c r="D8" s="116">
        <f>SUM(D9:D20)</f>
        <v>-19039592</v>
      </c>
      <c r="E8" s="116">
        <f>SUM(E9:E20)</f>
        <v>154352341</v>
      </c>
    </row>
    <row r="9" spans="1:7" x14ac:dyDescent="0.2">
      <c r="A9" s="56" t="s">
        <v>10</v>
      </c>
      <c r="B9" s="56" t="s">
        <v>308</v>
      </c>
      <c r="C9" s="123">
        <v>11921393</v>
      </c>
      <c r="D9" s="124">
        <v>0</v>
      </c>
      <c r="E9" s="123">
        <v>11921393</v>
      </c>
    </row>
    <row r="10" spans="1:7" x14ac:dyDescent="0.2">
      <c r="A10" s="56" t="s">
        <v>12</v>
      </c>
      <c r="B10" s="57" t="s">
        <v>309</v>
      </c>
      <c r="C10" s="117">
        <v>28143786</v>
      </c>
      <c r="D10" s="118">
        <v>0</v>
      </c>
      <c r="E10" s="117">
        <v>28143786</v>
      </c>
    </row>
    <row r="11" spans="1:7" ht="25.5" x14ac:dyDescent="0.2">
      <c r="A11" s="65" t="s">
        <v>14</v>
      </c>
      <c r="B11" s="67" t="s">
        <v>310</v>
      </c>
      <c r="C11" s="117">
        <v>4703110</v>
      </c>
      <c r="D11" s="117">
        <v>-2992969</v>
      </c>
      <c r="E11" s="117">
        <v>1710141</v>
      </c>
    </row>
    <row r="12" spans="1:7" x14ac:dyDescent="0.2">
      <c r="A12" s="56" t="s">
        <v>16</v>
      </c>
      <c r="B12" s="56" t="s">
        <v>311</v>
      </c>
      <c r="C12" s="117">
        <v>81079527</v>
      </c>
      <c r="D12" s="117">
        <v>-12876714</v>
      </c>
      <c r="E12" s="117">
        <v>68202813</v>
      </c>
    </row>
    <row r="13" spans="1:7" x14ac:dyDescent="0.2">
      <c r="A13" s="56" t="s">
        <v>18</v>
      </c>
      <c r="B13" s="56" t="s">
        <v>312</v>
      </c>
      <c r="C13" s="117">
        <v>26875443</v>
      </c>
      <c r="D13" s="117">
        <v>-902697</v>
      </c>
      <c r="E13" s="117">
        <v>25972746</v>
      </c>
    </row>
    <row r="14" spans="1:7" x14ac:dyDescent="0.2">
      <c r="A14" s="56" t="s">
        <v>20</v>
      </c>
      <c r="B14" s="56" t="s">
        <v>313</v>
      </c>
      <c r="C14" s="117">
        <v>101856</v>
      </c>
      <c r="D14" s="117">
        <v>-52391</v>
      </c>
      <c r="E14" s="117">
        <v>49465</v>
      </c>
    </row>
    <row r="15" spans="1:7" x14ac:dyDescent="0.2">
      <c r="A15" s="56" t="s">
        <v>22</v>
      </c>
      <c r="B15" s="56" t="s">
        <v>314</v>
      </c>
      <c r="C15" s="117">
        <v>5782146</v>
      </c>
      <c r="D15" s="117">
        <v>-896568</v>
      </c>
      <c r="E15" s="117">
        <v>4885578</v>
      </c>
      <c r="F15" s="116"/>
      <c r="G15" s="116"/>
    </row>
    <row r="16" spans="1:7" x14ac:dyDescent="0.2">
      <c r="A16" s="56" t="s">
        <v>24</v>
      </c>
      <c r="B16" s="56" t="s">
        <v>134</v>
      </c>
      <c r="C16" s="117">
        <v>158049</v>
      </c>
      <c r="D16" s="117">
        <v>-91309</v>
      </c>
      <c r="E16" s="117">
        <v>66740</v>
      </c>
      <c r="F16" s="116"/>
      <c r="G16" s="116"/>
    </row>
    <row r="17" spans="1:7" x14ac:dyDescent="0.2">
      <c r="A17" s="56" t="s">
        <v>133</v>
      </c>
      <c r="B17" s="57" t="s">
        <v>315</v>
      </c>
      <c r="C17" s="117">
        <v>10551004</v>
      </c>
      <c r="D17" s="117">
        <v>-975076</v>
      </c>
      <c r="E17" s="117">
        <v>9575928</v>
      </c>
      <c r="F17" s="116"/>
      <c r="G17" s="116"/>
    </row>
    <row r="18" spans="1:7" ht="25.5" x14ac:dyDescent="0.2">
      <c r="A18" s="56" t="s">
        <v>174</v>
      </c>
      <c r="B18" s="57" t="s">
        <v>316</v>
      </c>
      <c r="C18" s="118">
        <v>0</v>
      </c>
      <c r="D18" s="118">
        <v>0</v>
      </c>
      <c r="E18" s="118">
        <v>0</v>
      </c>
      <c r="F18" s="116"/>
      <c r="G18" s="116"/>
    </row>
    <row r="19" spans="1:7" x14ac:dyDescent="0.2">
      <c r="A19" s="56" t="s">
        <v>176</v>
      </c>
      <c r="B19" s="56" t="s">
        <v>136</v>
      </c>
      <c r="C19" s="118">
        <v>0</v>
      </c>
      <c r="D19" s="118">
        <v>0</v>
      </c>
      <c r="E19" s="118">
        <v>0</v>
      </c>
      <c r="F19" s="116"/>
      <c r="G19" s="116"/>
    </row>
    <row r="20" spans="1:7" x14ac:dyDescent="0.2">
      <c r="A20" s="56" t="s">
        <v>160</v>
      </c>
      <c r="B20" s="56" t="s">
        <v>317</v>
      </c>
      <c r="C20" s="117">
        <v>4075619</v>
      </c>
      <c r="D20" s="117">
        <v>-251868</v>
      </c>
      <c r="E20" s="117">
        <v>3823751</v>
      </c>
      <c r="F20" s="116"/>
      <c r="G20" s="116"/>
    </row>
    <row r="21" spans="1:7" x14ac:dyDescent="0.2">
      <c r="A21" s="56" t="s">
        <v>179</v>
      </c>
      <c r="B21" s="56" t="s">
        <v>138</v>
      </c>
      <c r="C21" s="118">
        <v>0</v>
      </c>
      <c r="D21" s="118">
        <v>0</v>
      </c>
      <c r="E21" s="118">
        <v>0</v>
      </c>
      <c r="F21" s="116"/>
      <c r="G21" s="116"/>
    </row>
    <row r="22" spans="1:7" x14ac:dyDescent="0.2">
      <c r="A22" s="56" t="s">
        <v>30</v>
      </c>
      <c r="B22" s="56" t="s">
        <v>31</v>
      </c>
      <c r="C22" s="116">
        <f>+C23+C35</f>
        <v>154352341</v>
      </c>
      <c r="D22" s="116">
        <f>+D23+D35</f>
        <v>0</v>
      </c>
      <c r="E22" s="116">
        <f>+E23+E35</f>
        <v>154352341</v>
      </c>
    </row>
    <row r="23" spans="1:7" x14ac:dyDescent="0.2">
      <c r="A23" s="56" t="s">
        <v>32</v>
      </c>
      <c r="B23" s="56" t="s">
        <v>280</v>
      </c>
      <c r="C23" s="116">
        <f>SUM(C24:C34)</f>
        <v>104090328</v>
      </c>
      <c r="D23" s="116">
        <f>SUM(D24:D34)</f>
        <v>0</v>
      </c>
      <c r="E23" s="116">
        <f>SUM(E24:E34)</f>
        <v>104090328</v>
      </c>
    </row>
    <row r="24" spans="1:7" x14ac:dyDescent="0.2">
      <c r="A24" s="56" t="s">
        <v>34</v>
      </c>
      <c r="B24" s="56" t="s">
        <v>318</v>
      </c>
      <c r="C24" s="117">
        <v>6814243</v>
      </c>
      <c r="D24" s="118">
        <v>0</v>
      </c>
      <c r="E24" s="117">
        <v>6814243</v>
      </c>
    </row>
    <row r="25" spans="1:7" x14ac:dyDescent="0.2">
      <c r="A25" s="56" t="s">
        <v>36</v>
      </c>
      <c r="B25" s="56" t="s">
        <v>319</v>
      </c>
      <c r="C25" s="117">
        <v>90810159</v>
      </c>
      <c r="D25" s="118">
        <v>0</v>
      </c>
      <c r="E25" s="117">
        <v>90810159</v>
      </c>
    </row>
    <row r="26" spans="1:7" x14ac:dyDescent="0.2">
      <c r="A26" s="56" t="s">
        <v>38</v>
      </c>
      <c r="B26" s="56" t="s">
        <v>320</v>
      </c>
      <c r="C26" s="117">
        <v>2303133</v>
      </c>
      <c r="D26" s="118">
        <v>0</v>
      </c>
      <c r="E26" s="117">
        <v>2303133</v>
      </c>
    </row>
    <row r="27" spans="1:7" x14ac:dyDescent="0.2">
      <c r="A27" s="56" t="s">
        <v>40</v>
      </c>
      <c r="B27" s="56" t="s">
        <v>267</v>
      </c>
      <c r="C27" s="118">
        <v>0</v>
      </c>
      <c r="D27" s="118">
        <v>0</v>
      </c>
      <c r="E27" s="118">
        <v>0</v>
      </c>
    </row>
    <row r="28" spans="1:7" x14ac:dyDescent="0.2">
      <c r="A28" s="56" t="s">
        <v>42</v>
      </c>
      <c r="B28" s="56" t="s">
        <v>321</v>
      </c>
      <c r="C28" s="117">
        <v>68672</v>
      </c>
      <c r="D28" s="118">
        <v>0</v>
      </c>
      <c r="E28" s="117">
        <v>68672</v>
      </c>
      <c r="F28" s="125"/>
      <c r="G28" s="125"/>
    </row>
    <row r="29" spans="1:7" x14ac:dyDescent="0.2">
      <c r="A29" s="56" t="s">
        <v>251</v>
      </c>
      <c r="B29" s="56" t="s">
        <v>271</v>
      </c>
      <c r="C29" s="117">
        <v>696761</v>
      </c>
      <c r="D29" s="118">
        <v>0</v>
      </c>
      <c r="E29" s="117">
        <v>696761</v>
      </c>
      <c r="F29" s="125"/>
      <c r="G29" s="125"/>
    </row>
    <row r="30" spans="1:7" x14ac:dyDescent="0.2">
      <c r="A30" s="56" t="s">
        <v>252</v>
      </c>
      <c r="B30" s="57" t="s">
        <v>322</v>
      </c>
      <c r="C30" s="117">
        <v>23947</v>
      </c>
      <c r="D30" s="118">
        <v>0</v>
      </c>
      <c r="E30" s="117">
        <v>23947</v>
      </c>
      <c r="F30" s="125"/>
      <c r="G30" s="125"/>
    </row>
    <row r="31" spans="1:7" x14ac:dyDescent="0.2">
      <c r="A31" s="56" t="s">
        <v>46</v>
      </c>
      <c r="B31" s="56" t="s">
        <v>323</v>
      </c>
      <c r="C31" s="117">
        <v>144975</v>
      </c>
      <c r="D31" s="118">
        <v>0</v>
      </c>
      <c r="E31" s="117">
        <v>144975</v>
      </c>
      <c r="F31" s="125"/>
      <c r="G31" s="125"/>
    </row>
    <row r="32" spans="1:7" ht="25.5" x14ac:dyDescent="0.2">
      <c r="A32" s="56" t="s">
        <v>48</v>
      </c>
      <c r="B32" s="57" t="s">
        <v>324</v>
      </c>
      <c r="C32" s="118">
        <v>0</v>
      </c>
      <c r="D32" s="118">
        <v>0</v>
      </c>
      <c r="E32" s="118">
        <v>0</v>
      </c>
      <c r="F32" s="125"/>
      <c r="G32" s="125"/>
    </row>
    <row r="33" spans="1:7" x14ac:dyDescent="0.2">
      <c r="A33" s="56" t="s">
        <v>122</v>
      </c>
      <c r="B33" s="56" t="s">
        <v>325</v>
      </c>
      <c r="C33" s="117">
        <v>16151</v>
      </c>
      <c r="D33" s="118">
        <v>0</v>
      </c>
      <c r="E33" s="117">
        <v>16151</v>
      </c>
      <c r="F33" s="125"/>
      <c r="G33" s="125"/>
    </row>
    <row r="34" spans="1:7" x14ac:dyDescent="0.2">
      <c r="A34" s="56" t="s">
        <v>163</v>
      </c>
      <c r="B34" s="57" t="s">
        <v>326</v>
      </c>
      <c r="C34" s="117">
        <v>3212287</v>
      </c>
      <c r="D34" s="118">
        <v>0</v>
      </c>
      <c r="E34" s="117">
        <v>3212287</v>
      </c>
      <c r="F34" s="125"/>
      <c r="G34" s="125"/>
    </row>
    <row r="35" spans="1:7" x14ac:dyDescent="0.2">
      <c r="A35" s="56" t="s">
        <v>52</v>
      </c>
      <c r="B35" s="56" t="s">
        <v>53</v>
      </c>
      <c r="C35" s="116">
        <f>SUM(C36:C40)</f>
        <v>50262013</v>
      </c>
      <c r="D35" s="116">
        <f>SUM(D36:D40)</f>
        <v>0</v>
      </c>
      <c r="E35" s="116">
        <f>SUM(E36:E40)</f>
        <v>50262013</v>
      </c>
    </row>
    <row r="36" spans="1:7" x14ac:dyDescent="0.2">
      <c r="A36" s="56" t="s">
        <v>330</v>
      </c>
      <c r="B36" s="56" t="s">
        <v>55</v>
      </c>
      <c r="C36" s="117">
        <v>26517651</v>
      </c>
      <c r="D36" s="118">
        <v>0</v>
      </c>
      <c r="E36" s="117">
        <v>26517651</v>
      </c>
      <c r="F36" s="126"/>
      <c r="G36" s="126"/>
    </row>
    <row r="37" spans="1:7" x14ac:dyDescent="0.2">
      <c r="A37" s="65" t="s">
        <v>331</v>
      </c>
      <c r="B37" s="65" t="s">
        <v>375</v>
      </c>
      <c r="C37" s="117">
        <v>20100870</v>
      </c>
      <c r="D37" s="118">
        <v>0</v>
      </c>
      <c r="E37" s="117">
        <v>20100870</v>
      </c>
      <c r="F37" s="125"/>
      <c r="G37" s="125"/>
    </row>
    <row r="38" spans="1:7" x14ac:dyDescent="0.2">
      <c r="A38" s="106" t="s">
        <v>332</v>
      </c>
      <c r="B38" s="68" t="s">
        <v>329</v>
      </c>
      <c r="C38" s="117">
        <v>8644</v>
      </c>
      <c r="D38" s="118">
        <v>0</v>
      </c>
      <c r="E38" s="117">
        <v>8644</v>
      </c>
      <c r="F38" s="125"/>
      <c r="G38" s="125"/>
    </row>
    <row r="39" spans="1:7" ht="25.5" x14ac:dyDescent="0.2">
      <c r="A39" s="72" t="s">
        <v>368</v>
      </c>
      <c r="B39" s="73" t="s">
        <v>371</v>
      </c>
      <c r="C39" s="117">
        <v>-7000</v>
      </c>
      <c r="D39" s="118">
        <v>0</v>
      </c>
      <c r="E39" s="117">
        <v>-7000</v>
      </c>
      <c r="F39" s="125"/>
      <c r="G39" s="125"/>
    </row>
    <row r="40" spans="1:7" x14ac:dyDescent="0.2">
      <c r="A40" s="65" t="s">
        <v>370</v>
      </c>
      <c r="B40" s="66" t="s">
        <v>328</v>
      </c>
      <c r="C40" s="117">
        <v>3641848</v>
      </c>
      <c r="D40" s="118">
        <v>0</v>
      </c>
      <c r="E40" s="117">
        <v>3641848</v>
      </c>
    </row>
    <row r="41" spans="1:7" x14ac:dyDescent="0.2">
      <c r="A41" s="56" t="s">
        <v>60</v>
      </c>
      <c r="B41" s="56" t="s">
        <v>61</v>
      </c>
      <c r="C41" s="118">
        <v>0</v>
      </c>
      <c r="D41" s="118">
        <v>0</v>
      </c>
      <c r="E41" s="118">
        <v>0</v>
      </c>
      <c r="F41" s="114"/>
      <c r="G41" s="114"/>
    </row>
    <row r="42" spans="1:7" s="126" customFormat="1" x14ac:dyDescent="0.2">
      <c r="A42" s="56" t="s">
        <v>62</v>
      </c>
      <c r="B42" s="56" t="s">
        <v>273</v>
      </c>
      <c r="C42" s="117">
        <v>121092011</v>
      </c>
      <c r="D42" s="118">
        <v>0</v>
      </c>
      <c r="E42" s="117">
        <v>121092011</v>
      </c>
    </row>
    <row r="43" spans="1:7" ht="12" customHeight="1" x14ac:dyDescent="0.2">
      <c r="A43" s="56" t="s">
        <v>64</v>
      </c>
      <c r="B43" s="56" t="s">
        <v>274</v>
      </c>
      <c r="C43" s="117">
        <v>121092011</v>
      </c>
      <c r="D43" s="118">
        <v>0</v>
      </c>
      <c r="E43" s="117">
        <v>121092011</v>
      </c>
    </row>
    <row r="44" spans="1:7" x14ac:dyDescent="0.2">
      <c r="A44" s="23"/>
      <c r="B44" s="23"/>
      <c r="C44" s="114"/>
      <c r="D44" s="127"/>
    </row>
    <row r="45" spans="1:7" x14ac:dyDescent="0.2">
      <c r="A45" s="35"/>
      <c r="B45" s="35"/>
      <c r="D45" s="127"/>
    </row>
  </sheetData>
  <mergeCells count="2">
    <mergeCell ref="A3:E3"/>
    <mergeCell ref="A4:E4"/>
  </mergeCells>
  <pageMargins left="0.75" right="0.75" top="1" bottom="1" header="0.5" footer="0.5"/>
  <pageSetup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38"/>
  <dimension ref="A1:G45"/>
  <sheetViews>
    <sheetView workbookViewId="0">
      <selection activeCell="A4" sqref="A4:E4"/>
    </sheetView>
  </sheetViews>
  <sheetFormatPr defaultRowHeight="12.75" x14ac:dyDescent="0.2"/>
  <cols>
    <col min="1" max="1" width="9.42578125" style="106" customWidth="1"/>
    <col min="2" max="2" width="77" style="106" customWidth="1"/>
    <col min="3" max="3" width="11.28515625" style="106" bestFit="1" customWidth="1"/>
    <col min="4" max="4" width="10.7109375" style="106" bestFit="1" customWidth="1"/>
    <col min="5" max="5" width="11.140625" style="106" bestFit="1" customWidth="1"/>
    <col min="6" max="6" width="9.7109375" style="106" bestFit="1" customWidth="1"/>
    <col min="7" max="7" width="10.140625" style="106" bestFit="1" customWidth="1"/>
    <col min="8" max="16384" width="9.140625" style="106"/>
  </cols>
  <sheetData>
    <row r="1" spans="1:7" x14ac:dyDescent="0.2">
      <c r="A1" s="87" t="s">
        <v>152</v>
      </c>
      <c r="B1" s="88"/>
      <c r="C1" s="122"/>
    </row>
    <row r="3" spans="1:7" x14ac:dyDescent="0.2">
      <c r="A3" s="139" t="s">
        <v>0</v>
      </c>
      <c r="B3" s="139"/>
      <c r="C3" s="139"/>
      <c r="D3" s="139"/>
      <c r="E3" s="139"/>
    </row>
    <row r="4" spans="1:7" x14ac:dyDescent="0.2">
      <c r="A4" s="140" t="s">
        <v>399</v>
      </c>
      <c r="B4" s="140"/>
      <c r="C4" s="140"/>
      <c r="D4" s="140"/>
      <c r="E4" s="140"/>
    </row>
    <row r="5" spans="1:7" x14ac:dyDescent="0.2">
      <c r="E5" s="91" t="s">
        <v>2</v>
      </c>
    </row>
    <row r="6" spans="1:7" s="111" customFormat="1" x14ac:dyDescent="0.2">
      <c r="A6" s="92" t="s">
        <v>3</v>
      </c>
      <c r="B6" s="92" t="s">
        <v>4</v>
      </c>
      <c r="C6" s="93" t="s">
        <v>5</v>
      </c>
      <c r="D6" s="93" t="s">
        <v>378</v>
      </c>
      <c r="E6" s="92" t="s">
        <v>7</v>
      </c>
    </row>
    <row r="7" spans="1:7" s="111" customFormat="1" x14ac:dyDescent="0.2">
      <c r="A7" s="93">
        <v>1</v>
      </c>
      <c r="B7" s="93">
        <v>2</v>
      </c>
      <c r="C7" s="93">
        <v>3</v>
      </c>
      <c r="D7" s="94">
        <v>4</v>
      </c>
      <c r="E7" s="94">
        <v>5</v>
      </c>
    </row>
    <row r="8" spans="1:7" x14ac:dyDescent="0.2">
      <c r="A8" s="56" t="s">
        <v>8</v>
      </c>
      <c r="B8" s="56" t="s">
        <v>307</v>
      </c>
      <c r="C8" s="116">
        <f>SUM(C9:C20)</f>
        <v>171082180</v>
      </c>
      <c r="D8" s="116">
        <f>SUM(D9:D20)</f>
        <v>-18722885</v>
      </c>
      <c r="E8" s="116">
        <f>SUM(E9:E20)</f>
        <v>152359295</v>
      </c>
    </row>
    <row r="9" spans="1:7" x14ac:dyDescent="0.2">
      <c r="A9" s="56" t="s">
        <v>10</v>
      </c>
      <c r="B9" s="56" t="s">
        <v>308</v>
      </c>
      <c r="C9" s="123">
        <v>11661627</v>
      </c>
      <c r="D9" s="124">
        <v>0</v>
      </c>
      <c r="E9" s="123">
        <v>11661627</v>
      </c>
    </row>
    <row r="10" spans="1:7" x14ac:dyDescent="0.2">
      <c r="A10" s="56" t="s">
        <v>12</v>
      </c>
      <c r="B10" s="57" t="s">
        <v>309</v>
      </c>
      <c r="C10" s="117">
        <v>22135099</v>
      </c>
      <c r="D10" s="118">
        <v>0</v>
      </c>
      <c r="E10" s="117">
        <v>22135099</v>
      </c>
    </row>
    <row r="11" spans="1:7" ht="25.5" x14ac:dyDescent="0.2">
      <c r="A11" s="65" t="s">
        <v>14</v>
      </c>
      <c r="B11" s="67" t="s">
        <v>310</v>
      </c>
      <c r="C11" s="117">
        <v>5142693</v>
      </c>
      <c r="D11" s="117">
        <v>-2891861</v>
      </c>
      <c r="E11" s="117">
        <v>2250832</v>
      </c>
    </row>
    <row r="12" spans="1:7" x14ac:dyDescent="0.2">
      <c r="A12" s="56" t="s">
        <v>16</v>
      </c>
      <c r="B12" s="56" t="s">
        <v>311</v>
      </c>
      <c r="C12" s="117">
        <v>89414306</v>
      </c>
      <c r="D12" s="117">
        <v>-12662257</v>
      </c>
      <c r="E12" s="117">
        <v>76752049</v>
      </c>
    </row>
    <row r="13" spans="1:7" x14ac:dyDescent="0.2">
      <c r="A13" s="56" t="s">
        <v>18</v>
      </c>
      <c r="B13" s="56" t="s">
        <v>312</v>
      </c>
      <c r="C13" s="117">
        <v>21494793</v>
      </c>
      <c r="D13" s="117">
        <v>-929610</v>
      </c>
      <c r="E13" s="117">
        <v>20565183</v>
      </c>
    </row>
    <row r="14" spans="1:7" x14ac:dyDescent="0.2">
      <c r="A14" s="56" t="s">
        <v>20</v>
      </c>
      <c r="B14" s="56" t="s">
        <v>313</v>
      </c>
      <c r="C14" s="117">
        <v>103353</v>
      </c>
      <c r="D14" s="117">
        <v>-52391</v>
      </c>
      <c r="E14" s="117">
        <v>50962</v>
      </c>
    </row>
    <row r="15" spans="1:7" x14ac:dyDescent="0.2">
      <c r="A15" s="56" t="s">
        <v>22</v>
      </c>
      <c r="B15" s="56" t="s">
        <v>314</v>
      </c>
      <c r="C15" s="117">
        <v>6197121</v>
      </c>
      <c r="D15" s="117">
        <v>-928077</v>
      </c>
      <c r="E15" s="117">
        <v>5269044</v>
      </c>
      <c r="F15" s="116"/>
      <c r="G15" s="116"/>
    </row>
    <row r="16" spans="1:7" x14ac:dyDescent="0.2">
      <c r="A16" s="56" t="s">
        <v>24</v>
      </c>
      <c r="B16" s="56" t="s">
        <v>134</v>
      </c>
      <c r="C16" s="117">
        <v>154854</v>
      </c>
      <c r="D16" s="117">
        <v>-85042</v>
      </c>
      <c r="E16" s="117">
        <v>69812</v>
      </c>
      <c r="F16" s="116"/>
      <c r="G16" s="116"/>
    </row>
    <row r="17" spans="1:7" x14ac:dyDescent="0.2">
      <c r="A17" s="56" t="s">
        <v>133</v>
      </c>
      <c r="B17" s="57" t="s">
        <v>315</v>
      </c>
      <c r="C17" s="117">
        <v>10004070</v>
      </c>
      <c r="D17" s="117">
        <v>-958050</v>
      </c>
      <c r="E17" s="117">
        <v>9046020</v>
      </c>
      <c r="F17" s="116"/>
      <c r="G17" s="116"/>
    </row>
    <row r="18" spans="1:7" ht="25.5" x14ac:dyDescent="0.2">
      <c r="A18" s="56" t="s">
        <v>174</v>
      </c>
      <c r="B18" s="57" t="s">
        <v>316</v>
      </c>
      <c r="C18" s="118">
        <v>0</v>
      </c>
      <c r="D18" s="118">
        <v>0</v>
      </c>
      <c r="E18" s="118">
        <v>0</v>
      </c>
      <c r="F18" s="116"/>
      <c r="G18" s="116"/>
    </row>
    <row r="19" spans="1:7" x14ac:dyDescent="0.2">
      <c r="A19" s="56" t="s">
        <v>176</v>
      </c>
      <c r="B19" s="56" t="s">
        <v>136</v>
      </c>
      <c r="C19" s="118">
        <v>0</v>
      </c>
      <c r="D19" s="118">
        <v>0</v>
      </c>
      <c r="E19" s="118">
        <v>0</v>
      </c>
      <c r="F19" s="116"/>
      <c r="G19" s="116"/>
    </row>
    <row r="20" spans="1:7" x14ac:dyDescent="0.2">
      <c r="A20" s="56" t="s">
        <v>160</v>
      </c>
      <c r="B20" s="56" t="s">
        <v>317</v>
      </c>
      <c r="C20" s="117">
        <v>4774264</v>
      </c>
      <c r="D20" s="117">
        <v>-215597</v>
      </c>
      <c r="E20" s="117">
        <v>4558667</v>
      </c>
      <c r="F20" s="116"/>
      <c r="G20" s="116"/>
    </row>
    <row r="21" spans="1:7" x14ac:dyDescent="0.2">
      <c r="A21" s="56" t="s">
        <v>179</v>
      </c>
      <c r="B21" s="56" t="s">
        <v>138</v>
      </c>
      <c r="C21" s="118">
        <v>0</v>
      </c>
      <c r="D21" s="118">
        <v>0</v>
      </c>
      <c r="E21" s="118">
        <v>0</v>
      </c>
      <c r="F21" s="116"/>
      <c r="G21" s="116"/>
    </row>
    <row r="22" spans="1:7" x14ac:dyDescent="0.2">
      <c r="A22" s="56" t="s">
        <v>30</v>
      </c>
      <c r="B22" s="56" t="s">
        <v>31</v>
      </c>
      <c r="C22" s="116">
        <f>+C23+C35</f>
        <v>152359295</v>
      </c>
      <c r="D22" s="116">
        <f>+D23+D35</f>
        <v>0</v>
      </c>
      <c r="E22" s="116">
        <f>+E23+E35</f>
        <v>152359295</v>
      </c>
    </row>
    <row r="23" spans="1:7" x14ac:dyDescent="0.2">
      <c r="A23" s="56" t="s">
        <v>32</v>
      </c>
      <c r="B23" s="56" t="s">
        <v>280</v>
      </c>
      <c r="C23" s="116">
        <f>SUM(C24:C34)</f>
        <v>102714569</v>
      </c>
      <c r="D23" s="116">
        <f>SUM(D24:D34)</f>
        <v>0</v>
      </c>
      <c r="E23" s="116">
        <f>SUM(E24:E34)</f>
        <v>102714569</v>
      </c>
    </row>
    <row r="24" spans="1:7" x14ac:dyDescent="0.2">
      <c r="A24" s="56" t="s">
        <v>34</v>
      </c>
      <c r="B24" s="56" t="s">
        <v>318</v>
      </c>
      <c r="C24" s="117">
        <v>6601265</v>
      </c>
      <c r="D24" s="118">
        <v>0</v>
      </c>
      <c r="E24" s="117">
        <v>6601265</v>
      </c>
    </row>
    <row r="25" spans="1:7" x14ac:dyDescent="0.2">
      <c r="A25" s="56" t="s">
        <v>36</v>
      </c>
      <c r="B25" s="56" t="s">
        <v>319</v>
      </c>
      <c r="C25" s="117">
        <v>89270599</v>
      </c>
      <c r="D25" s="118">
        <v>0</v>
      </c>
      <c r="E25" s="117">
        <v>89270599</v>
      </c>
    </row>
    <row r="26" spans="1:7" x14ac:dyDescent="0.2">
      <c r="A26" s="56" t="s">
        <v>38</v>
      </c>
      <c r="B26" s="56" t="s">
        <v>320</v>
      </c>
      <c r="C26" s="117">
        <v>2317400</v>
      </c>
      <c r="D26" s="118">
        <v>0</v>
      </c>
      <c r="E26" s="117">
        <v>2317400</v>
      </c>
    </row>
    <row r="27" spans="1:7" x14ac:dyDescent="0.2">
      <c r="A27" s="56" t="s">
        <v>40</v>
      </c>
      <c r="B27" s="56" t="s">
        <v>267</v>
      </c>
      <c r="C27" s="118">
        <v>0</v>
      </c>
      <c r="D27" s="118">
        <v>0</v>
      </c>
      <c r="E27" s="118">
        <v>0</v>
      </c>
    </row>
    <row r="28" spans="1:7" x14ac:dyDescent="0.2">
      <c r="A28" s="56" t="s">
        <v>42</v>
      </c>
      <c r="B28" s="56" t="s">
        <v>321</v>
      </c>
      <c r="C28" s="117">
        <v>77510</v>
      </c>
      <c r="D28" s="118">
        <v>0</v>
      </c>
      <c r="E28" s="117">
        <v>77510</v>
      </c>
      <c r="F28" s="125"/>
      <c r="G28" s="125"/>
    </row>
    <row r="29" spans="1:7" x14ac:dyDescent="0.2">
      <c r="A29" s="56" t="s">
        <v>251</v>
      </c>
      <c r="B29" s="56" t="s">
        <v>271</v>
      </c>
      <c r="C29" s="117">
        <v>510149</v>
      </c>
      <c r="D29" s="118">
        <v>0</v>
      </c>
      <c r="E29" s="117">
        <v>510149</v>
      </c>
      <c r="F29" s="125"/>
      <c r="G29" s="125"/>
    </row>
    <row r="30" spans="1:7" x14ac:dyDescent="0.2">
      <c r="A30" s="56" t="s">
        <v>252</v>
      </c>
      <c r="B30" s="57" t="s">
        <v>322</v>
      </c>
      <c r="C30" s="117">
        <v>18864</v>
      </c>
      <c r="D30" s="118">
        <v>0</v>
      </c>
      <c r="E30" s="117">
        <v>18864</v>
      </c>
      <c r="F30" s="125"/>
      <c r="G30" s="125"/>
    </row>
    <row r="31" spans="1:7" x14ac:dyDescent="0.2">
      <c r="A31" s="56" t="s">
        <v>46</v>
      </c>
      <c r="B31" s="56" t="s">
        <v>323</v>
      </c>
      <c r="C31" s="117">
        <v>187902</v>
      </c>
      <c r="D31" s="118">
        <v>0</v>
      </c>
      <c r="E31" s="117">
        <v>187902</v>
      </c>
      <c r="F31" s="125"/>
      <c r="G31" s="125"/>
    </row>
    <row r="32" spans="1:7" ht="25.5" x14ac:dyDescent="0.2">
      <c r="A32" s="56" t="s">
        <v>48</v>
      </c>
      <c r="B32" s="57" t="s">
        <v>324</v>
      </c>
      <c r="C32" s="118">
        <v>0</v>
      </c>
      <c r="D32" s="118">
        <v>0</v>
      </c>
      <c r="E32" s="118">
        <v>0</v>
      </c>
      <c r="F32" s="125"/>
      <c r="G32" s="125"/>
    </row>
    <row r="33" spans="1:7" x14ac:dyDescent="0.2">
      <c r="A33" s="56" t="s">
        <v>122</v>
      </c>
      <c r="B33" s="56" t="s">
        <v>325</v>
      </c>
      <c r="C33" s="117">
        <v>9131</v>
      </c>
      <c r="D33" s="118">
        <v>0</v>
      </c>
      <c r="E33" s="117">
        <v>9131</v>
      </c>
      <c r="F33" s="125"/>
      <c r="G33" s="125"/>
    </row>
    <row r="34" spans="1:7" x14ac:dyDescent="0.2">
      <c r="A34" s="56" t="s">
        <v>163</v>
      </c>
      <c r="B34" s="57" t="s">
        <v>326</v>
      </c>
      <c r="C34" s="117">
        <v>3721749</v>
      </c>
      <c r="D34" s="118">
        <v>0</v>
      </c>
      <c r="E34" s="117">
        <v>3721749</v>
      </c>
      <c r="F34" s="125"/>
      <c r="G34" s="125"/>
    </row>
    <row r="35" spans="1:7" x14ac:dyDescent="0.2">
      <c r="A35" s="56" t="s">
        <v>52</v>
      </c>
      <c r="B35" s="56" t="s">
        <v>53</v>
      </c>
      <c r="C35" s="116">
        <f>SUM(C36:C40)</f>
        <v>49644726</v>
      </c>
      <c r="D35" s="116">
        <f>SUM(D36:D40)</f>
        <v>0</v>
      </c>
      <c r="E35" s="116">
        <f>SUM(E36:E40)</f>
        <v>49644726</v>
      </c>
    </row>
    <row r="36" spans="1:7" x14ac:dyDescent="0.2">
      <c r="A36" s="56" t="s">
        <v>330</v>
      </c>
      <c r="B36" s="56" t="s">
        <v>55</v>
      </c>
      <c r="C36" s="117">
        <v>26517651</v>
      </c>
      <c r="D36" s="118">
        <v>0</v>
      </c>
      <c r="E36" s="117">
        <v>26517651</v>
      </c>
      <c r="F36" s="126"/>
      <c r="G36" s="126"/>
    </row>
    <row r="37" spans="1:7" x14ac:dyDescent="0.2">
      <c r="A37" s="65" t="s">
        <v>331</v>
      </c>
      <c r="B37" s="65" t="s">
        <v>375</v>
      </c>
      <c r="C37" s="117">
        <v>20100870</v>
      </c>
      <c r="D37" s="118">
        <v>0</v>
      </c>
      <c r="E37" s="117">
        <v>20100870</v>
      </c>
      <c r="F37" s="125"/>
      <c r="G37" s="125"/>
    </row>
    <row r="38" spans="1:7" x14ac:dyDescent="0.2">
      <c r="A38" s="106" t="s">
        <v>332</v>
      </c>
      <c r="B38" s="68" t="s">
        <v>329</v>
      </c>
      <c r="C38" s="117">
        <v>8823</v>
      </c>
      <c r="D38" s="118">
        <v>0</v>
      </c>
      <c r="E38" s="117">
        <v>8823</v>
      </c>
      <c r="F38" s="125"/>
      <c r="G38" s="125"/>
    </row>
    <row r="39" spans="1:7" ht="25.5" x14ac:dyDescent="0.2">
      <c r="A39" s="72" t="s">
        <v>368</v>
      </c>
      <c r="B39" s="73" t="s">
        <v>371</v>
      </c>
      <c r="C39" s="117">
        <v>-6076</v>
      </c>
      <c r="D39" s="118">
        <v>0</v>
      </c>
      <c r="E39" s="117">
        <v>-6076</v>
      </c>
      <c r="F39" s="125"/>
      <c r="G39" s="125"/>
    </row>
    <row r="40" spans="1:7" x14ac:dyDescent="0.2">
      <c r="A40" s="65" t="s">
        <v>370</v>
      </c>
      <c r="B40" s="66" t="s">
        <v>328</v>
      </c>
      <c r="C40" s="117">
        <v>3023458</v>
      </c>
      <c r="D40" s="118">
        <v>0</v>
      </c>
      <c r="E40" s="117">
        <v>3023458</v>
      </c>
    </row>
    <row r="41" spans="1:7" x14ac:dyDescent="0.2">
      <c r="A41" s="56" t="s">
        <v>60</v>
      </c>
      <c r="B41" s="56" t="s">
        <v>61</v>
      </c>
      <c r="C41" s="118">
        <v>0</v>
      </c>
      <c r="D41" s="118">
        <v>0</v>
      </c>
      <c r="E41" s="118">
        <v>0</v>
      </c>
      <c r="F41" s="114"/>
      <c r="G41" s="114"/>
    </row>
    <row r="42" spans="1:7" s="126" customFormat="1" x14ac:dyDescent="0.2">
      <c r="A42" s="56" t="s">
        <v>62</v>
      </c>
      <c r="B42" s="56" t="s">
        <v>273</v>
      </c>
      <c r="C42" s="117">
        <v>130841103</v>
      </c>
      <c r="D42" s="118">
        <v>0</v>
      </c>
      <c r="E42" s="117">
        <v>130841103</v>
      </c>
    </row>
    <row r="43" spans="1:7" ht="12" customHeight="1" x14ac:dyDescent="0.2">
      <c r="A43" s="56" t="s">
        <v>64</v>
      </c>
      <c r="B43" s="56" t="s">
        <v>274</v>
      </c>
      <c r="C43" s="117">
        <v>130841103</v>
      </c>
      <c r="D43" s="118">
        <v>0</v>
      </c>
      <c r="E43" s="117">
        <v>130841103</v>
      </c>
    </row>
    <row r="44" spans="1:7" x14ac:dyDescent="0.2">
      <c r="A44" s="23"/>
      <c r="B44" s="23"/>
      <c r="C44" s="114"/>
      <c r="D44" s="127"/>
    </row>
    <row r="45" spans="1:7" x14ac:dyDescent="0.2">
      <c r="A45" s="35"/>
      <c r="B45" s="35"/>
      <c r="D45" s="127"/>
    </row>
  </sheetData>
  <mergeCells count="2">
    <mergeCell ref="A3:E3"/>
    <mergeCell ref="A4:E4"/>
  </mergeCells>
  <pageMargins left="0.75" right="0.75" top="1" bottom="1" header="0.5" footer="0.5"/>
  <pageSetup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39"/>
  <dimension ref="A1:G45"/>
  <sheetViews>
    <sheetView workbookViewId="0">
      <selection activeCell="A4" sqref="A4:E4"/>
    </sheetView>
  </sheetViews>
  <sheetFormatPr defaultRowHeight="12.75" x14ac:dyDescent="0.2"/>
  <cols>
    <col min="1" max="1" width="9.42578125" style="106" customWidth="1"/>
    <col min="2" max="2" width="77" style="106" customWidth="1"/>
    <col min="3" max="3" width="11.28515625" style="106" bestFit="1" customWidth="1"/>
    <col min="4" max="4" width="10.7109375" style="106" bestFit="1" customWidth="1"/>
    <col min="5" max="5" width="11.140625" style="106" bestFit="1" customWidth="1"/>
    <col min="6" max="6" width="9.7109375" style="106" bestFit="1" customWidth="1"/>
    <col min="7" max="7" width="10.140625" style="106" bestFit="1" customWidth="1"/>
    <col min="8" max="16384" width="9.140625" style="106"/>
  </cols>
  <sheetData>
    <row r="1" spans="1:7" x14ac:dyDescent="0.2">
      <c r="A1" s="87" t="s">
        <v>152</v>
      </c>
      <c r="B1" s="88"/>
      <c r="C1" s="122"/>
    </row>
    <row r="3" spans="1:7" x14ac:dyDescent="0.2">
      <c r="A3" s="139" t="s">
        <v>0</v>
      </c>
      <c r="B3" s="139"/>
      <c r="C3" s="139"/>
      <c r="D3" s="139"/>
      <c r="E3" s="139"/>
    </row>
    <row r="4" spans="1:7" x14ac:dyDescent="0.2">
      <c r="A4" s="140" t="s">
        <v>398</v>
      </c>
      <c r="B4" s="140"/>
      <c r="C4" s="140"/>
      <c r="D4" s="140"/>
      <c r="E4" s="140"/>
    </row>
    <row r="5" spans="1:7" x14ac:dyDescent="0.2">
      <c r="E5" s="91" t="s">
        <v>2</v>
      </c>
    </row>
    <row r="6" spans="1:7" s="111" customFormat="1" x14ac:dyDescent="0.2">
      <c r="A6" s="92" t="s">
        <v>3</v>
      </c>
      <c r="B6" s="92" t="s">
        <v>4</v>
      </c>
      <c r="C6" s="93" t="s">
        <v>5</v>
      </c>
      <c r="D6" s="93" t="s">
        <v>378</v>
      </c>
      <c r="E6" s="92" t="s">
        <v>7</v>
      </c>
    </row>
    <row r="7" spans="1:7" s="111" customFormat="1" x14ac:dyDescent="0.2">
      <c r="A7" s="93">
        <v>1</v>
      </c>
      <c r="B7" s="93">
        <v>2</v>
      </c>
      <c r="C7" s="93">
        <v>3</v>
      </c>
      <c r="D7" s="94">
        <v>4</v>
      </c>
      <c r="E7" s="94">
        <v>5</v>
      </c>
    </row>
    <row r="8" spans="1:7" x14ac:dyDescent="0.2">
      <c r="A8" s="56" t="s">
        <v>8</v>
      </c>
      <c r="B8" s="56" t="s">
        <v>307</v>
      </c>
      <c r="C8" s="116">
        <f>SUM(C9:C20)</f>
        <v>170476079</v>
      </c>
      <c r="D8" s="116">
        <f>SUM(D9:D20)</f>
        <v>-18332116</v>
      </c>
      <c r="E8" s="116">
        <f>SUM(E9:E20)</f>
        <v>152143963</v>
      </c>
    </row>
    <row r="9" spans="1:7" x14ac:dyDescent="0.2">
      <c r="A9" s="56" t="s">
        <v>10</v>
      </c>
      <c r="B9" s="56" t="s">
        <v>308</v>
      </c>
      <c r="C9" s="123">
        <v>10509811</v>
      </c>
      <c r="D9" s="124">
        <v>0</v>
      </c>
      <c r="E9" s="123">
        <v>10509811</v>
      </c>
    </row>
    <row r="10" spans="1:7" x14ac:dyDescent="0.2">
      <c r="A10" s="56" t="s">
        <v>12</v>
      </c>
      <c r="B10" s="57" t="s">
        <v>309</v>
      </c>
      <c r="C10" s="117">
        <v>25230330</v>
      </c>
      <c r="D10" s="118">
        <v>0</v>
      </c>
      <c r="E10" s="117">
        <v>25230330</v>
      </c>
    </row>
    <row r="11" spans="1:7" ht="25.5" x14ac:dyDescent="0.2">
      <c r="A11" s="65" t="s">
        <v>14</v>
      </c>
      <c r="B11" s="67" t="s">
        <v>310</v>
      </c>
      <c r="C11" s="117">
        <v>4973170</v>
      </c>
      <c r="D11" s="117">
        <v>-2861442</v>
      </c>
      <c r="E11" s="117">
        <v>2111728</v>
      </c>
    </row>
    <row r="12" spans="1:7" x14ac:dyDescent="0.2">
      <c r="A12" s="56" t="s">
        <v>16</v>
      </c>
      <c r="B12" s="56" t="s">
        <v>311</v>
      </c>
      <c r="C12" s="117">
        <v>87582351</v>
      </c>
      <c r="D12" s="117">
        <v>-12399880</v>
      </c>
      <c r="E12" s="117">
        <v>75182471</v>
      </c>
    </row>
    <row r="13" spans="1:7" x14ac:dyDescent="0.2">
      <c r="A13" s="56" t="s">
        <v>18</v>
      </c>
      <c r="B13" s="56" t="s">
        <v>312</v>
      </c>
      <c r="C13" s="117">
        <v>20492908</v>
      </c>
      <c r="D13" s="117">
        <v>-923349</v>
      </c>
      <c r="E13" s="117">
        <v>19569559</v>
      </c>
    </row>
    <row r="14" spans="1:7" x14ac:dyDescent="0.2">
      <c r="A14" s="56" t="s">
        <v>20</v>
      </c>
      <c r="B14" s="56" t="s">
        <v>313</v>
      </c>
      <c r="C14" s="117">
        <v>104932</v>
      </c>
      <c r="D14" s="117">
        <v>-52391</v>
      </c>
      <c r="E14" s="117">
        <v>52541</v>
      </c>
    </row>
    <row r="15" spans="1:7" x14ac:dyDescent="0.2">
      <c r="A15" s="56" t="s">
        <v>22</v>
      </c>
      <c r="B15" s="56" t="s">
        <v>314</v>
      </c>
      <c r="C15" s="117">
        <v>6634372</v>
      </c>
      <c r="D15" s="117">
        <v>-907725</v>
      </c>
      <c r="E15" s="117">
        <v>5726647</v>
      </c>
      <c r="F15" s="116"/>
      <c r="G15" s="116"/>
    </row>
    <row r="16" spans="1:7" x14ac:dyDescent="0.2">
      <c r="A16" s="56" t="s">
        <v>24</v>
      </c>
      <c r="B16" s="56" t="s">
        <v>134</v>
      </c>
      <c r="C16" s="117">
        <v>131248</v>
      </c>
      <c r="D16" s="117">
        <v>-79181</v>
      </c>
      <c r="E16" s="117">
        <v>52067</v>
      </c>
      <c r="F16" s="116"/>
      <c r="G16" s="116"/>
    </row>
    <row r="17" spans="1:7" x14ac:dyDescent="0.2">
      <c r="A17" s="56" t="s">
        <v>133</v>
      </c>
      <c r="B17" s="57" t="s">
        <v>315</v>
      </c>
      <c r="C17" s="117">
        <v>9994530</v>
      </c>
      <c r="D17" s="117">
        <v>-904644</v>
      </c>
      <c r="E17" s="117">
        <v>9089886</v>
      </c>
      <c r="F17" s="116"/>
      <c r="G17" s="116"/>
    </row>
    <row r="18" spans="1:7" ht="25.5" x14ac:dyDescent="0.2">
      <c r="A18" s="56" t="s">
        <v>174</v>
      </c>
      <c r="B18" s="57" t="s">
        <v>316</v>
      </c>
      <c r="C18" s="118">
        <v>0</v>
      </c>
      <c r="D18" s="118">
        <v>0</v>
      </c>
      <c r="E18" s="118">
        <v>0</v>
      </c>
      <c r="F18" s="116"/>
      <c r="G18" s="116"/>
    </row>
    <row r="19" spans="1:7" x14ac:dyDescent="0.2">
      <c r="A19" s="56" t="s">
        <v>176</v>
      </c>
      <c r="B19" s="56" t="s">
        <v>136</v>
      </c>
      <c r="C19" s="118">
        <v>0</v>
      </c>
      <c r="D19" s="118">
        <v>0</v>
      </c>
      <c r="E19" s="118">
        <v>0</v>
      </c>
      <c r="F19" s="116"/>
      <c r="G19" s="116"/>
    </row>
    <row r="20" spans="1:7" x14ac:dyDescent="0.2">
      <c r="A20" s="56" t="s">
        <v>160</v>
      </c>
      <c r="B20" s="56" t="s">
        <v>317</v>
      </c>
      <c r="C20" s="117">
        <v>4822427</v>
      </c>
      <c r="D20" s="117">
        <v>-203504</v>
      </c>
      <c r="E20" s="117">
        <v>4618923</v>
      </c>
      <c r="F20" s="116"/>
      <c r="G20" s="116"/>
    </row>
    <row r="21" spans="1:7" x14ac:dyDescent="0.2">
      <c r="A21" s="56" t="s">
        <v>179</v>
      </c>
      <c r="B21" s="56" t="s">
        <v>138</v>
      </c>
      <c r="C21" s="118">
        <v>0</v>
      </c>
      <c r="D21" s="118">
        <v>0</v>
      </c>
      <c r="E21" s="118">
        <v>0</v>
      </c>
      <c r="F21" s="116"/>
      <c r="G21" s="116"/>
    </row>
    <row r="22" spans="1:7" x14ac:dyDescent="0.2">
      <c r="A22" s="56" t="s">
        <v>30</v>
      </c>
      <c r="B22" s="56" t="s">
        <v>31</v>
      </c>
      <c r="C22" s="116">
        <f>+C23+C35</f>
        <v>152143963</v>
      </c>
      <c r="D22" s="116">
        <f>+D23+D35</f>
        <v>0</v>
      </c>
      <c r="E22" s="116">
        <f>+E23+E35</f>
        <v>152143963</v>
      </c>
    </row>
    <row r="23" spans="1:7" x14ac:dyDescent="0.2">
      <c r="A23" s="56" t="s">
        <v>32</v>
      </c>
      <c r="B23" s="56" t="s">
        <v>280</v>
      </c>
      <c r="C23" s="116">
        <f>SUM(C24:C34)</f>
        <v>103509221</v>
      </c>
      <c r="D23" s="116">
        <f>SUM(D24:D34)</f>
        <v>0</v>
      </c>
      <c r="E23" s="116">
        <f>SUM(E24:E34)</f>
        <v>103509221</v>
      </c>
    </row>
    <row r="24" spans="1:7" x14ac:dyDescent="0.2">
      <c r="A24" s="56" t="s">
        <v>34</v>
      </c>
      <c r="B24" s="56" t="s">
        <v>318</v>
      </c>
      <c r="C24" s="117">
        <v>5282616</v>
      </c>
      <c r="D24" s="118">
        <v>0</v>
      </c>
      <c r="E24" s="117">
        <v>5282616</v>
      </c>
    </row>
    <row r="25" spans="1:7" x14ac:dyDescent="0.2">
      <c r="A25" s="56" t="s">
        <v>36</v>
      </c>
      <c r="B25" s="56" t="s">
        <v>319</v>
      </c>
      <c r="C25" s="117">
        <v>91888060</v>
      </c>
      <c r="D25" s="118">
        <v>0</v>
      </c>
      <c r="E25" s="117">
        <v>91888060</v>
      </c>
    </row>
    <row r="26" spans="1:7" x14ac:dyDescent="0.2">
      <c r="A26" s="56" t="s">
        <v>38</v>
      </c>
      <c r="B26" s="56" t="s">
        <v>320</v>
      </c>
      <c r="C26" s="117">
        <v>2333470</v>
      </c>
      <c r="D26" s="118">
        <v>0</v>
      </c>
      <c r="E26" s="117">
        <v>2333470</v>
      </c>
    </row>
    <row r="27" spans="1:7" x14ac:dyDescent="0.2">
      <c r="A27" s="56" t="s">
        <v>40</v>
      </c>
      <c r="B27" s="56" t="s">
        <v>267</v>
      </c>
      <c r="C27" s="118">
        <v>0</v>
      </c>
      <c r="D27" s="118">
        <v>0</v>
      </c>
      <c r="E27" s="118">
        <v>0</v>
      </c>
    </row>
    <row r="28" spans="1:7" x14ac:dyDescent="0.2">
      <c r="A28" s="56" t="s">
        <v>42</v>
      </c>
      <c r="B28" s="56" t="s">
        <v>321</v>
      </c>
      <c r="C28" s="117">
        <v>73634</v>
      </c>
      <c r="D28" s="118">
        <v>0</v>
      </c>
      <c r="E28" s="117">
        <v>73634</v>
      </c>
      <c r="F28" s="125"/>
      <c r="G28" s="125"/>
    </row>
    <row r="29" spans="1:7" x14ac:dyDescent="0.2">
      <c r="A29" s="56" t="s">
        <v>251</v>
      </c>
      <c r="B29" s="56" t="s">
        <v>271</v>
      </c>
      <c r="C29" s="117">
        <v>486720</v>
      </c>
      <c r="D29" s="118">
        <v>0</v>
      </c>
      <c r="E29" s="117">
        <v>486720</v>
      </c>
      <c r="F29" s="125"/>
      <c r="G29" s="125"/>
    </row>
    <row r="30" spans="1:7" x14ac:dyDescent="0.2">
      <c r="A30" s="56" t="s">
        <v>252</v>
      </c>
      <c r="B30" s="57" t="s">
        <v>322</v>
      </c>
      <c r="C30" s="117">
        <v>19607</v>
      </c>
      <c r="D30" s="118">
        <v>0</v>
      </c>
      <c r="E30" s="117">
        <v>19607</v>
      </c>
      <c r="F30" s="125"/>
      <c r="G30" s="125"/>
    </row>
    <row r="31" spans="1:7" x14ac:dyDescent="0.2">
      <c r="A31" s="56" t="s">
        <v>46</v>
      </c>
      <c r="B31" s="56" t="s">
        <v>323</v>
      </c>
      <c r="C31" s="117">
        <v>205233</v>
      </c>
      <c r="D31" s="118">
        <v>0</v>
      </c>
      <c r="E31" s="117">
        <v>205233</v>
      </c>
      <c r="F31" s="125"/>
      <c r="G31" s="125"/>
    </row>
    <row r="32" spans="1:7" ht="25.5" x14ac:dyDescent="0.2">
      <c r="A32" s="56" t="s">
        <v>48</v>
      </c>
      <c r="B32" s="57" t="s">
        <v>324</v>
      </c>
      <c r="C32" s="118">
        <v>0</v>
      </c>
      <c r="D32" s="118">
        <v>0</v>
      </c>
      <c r="E32" s="118">
        <v>0</v>
      </c>
      <c r="F32" s="125"/>
      <c r="G32" s="125"/>
    </row>
    <row r="33" spans="1:7" x14ac:dyDescent="0.2">
      <c r="A33" s="56" t="s">
        <v>122</v>
      </c>
      <c r="B33" s="56" t="s">
        <v>325</v>
      </c>
      <c r="C33" s="117">
        <v>9131</v>
      </c>
      <c r="D33" s="118">
        <v>0</v>
      </c>
      <c r="E33" s="117">
        <v>9131</v>
      </c>
      <c r="F33" s="125"/>
      <c r="G33" s="125"/>
    </row>
    <row r="34" spans="1:7" x14ac:dyDescent="0.2">
      <c r="A34" s="56" t="s">
        <v>163</v>
      </c>
      <c r="B34" s="57" t="s">
        <v>326</v>
      </c>
      <c r="C34" s="117">
        <v>3210750</v>
      </c>
      <c r="D34" s="118">
        <v>0</v>
      </c>
      <c r="E34" s="117">
        <v>3210750</v>
      </c>
      <c r="F34" s="125"/>
      <c r="G34" s="125"/>
    </row>
    <row r="35" spans="1:7" x14ac:dyDescent="0.2">
      <c r="A35" s="56" t="s">
        <v>52</v>
      </c>
      <c r="B35" s="56" t="s">
        <v>53</v>
      </c>
      <c r="C35" s="116">
        <f>SUM(C36:C40)</f>
        <v>48634742</v>
      </c>
      <c r="D35" s="116">
        <f>SUM(D36:D40)</f>
        <v>0</v>
      </c>
      <c r="E35" s="116">
        <f>SUM(E36:E40)</f>
        <v>48634742</v>
      </c>
    </row>
    <row r="36" spans="1:7" x14ac:dyDescent="0.2">
      <c r="A36" s="56" t="s">
        <v>330</v>
      </c>
      <c r="B36" s="56" t="s">
        <v>55</v>
      </c>
      <c r="C36" s="117">
        <v>26517651</v>
      </c>
      <c r="D36" s="118">
        <v>0</v>
      </c>
      <c r="E36" s="117">
        <v>26517651</v>
      </c>
      <c r="F36" s="126"/>
      <c r="G36" s="126"/>
    </row>
    <row r="37" spans="1:7" x14ac:dyDescent="0.2">
      <c r="A37" s="65" t="s">
        <v>331</v>
      </c>
      <c r="B37" s="65" t="s">
        <v>375</v>
      </c>
      <c r="C37" s="117">
        <v>20100870</v>
      </c>
      <c r="D37" s="118">
        <v>0</v>
      </c>
      <c r="E37" s="117">
        <v>20100870</v>
      </c>
      <c r="F37" s="125"/>
      <c r="G37" s="125"/>
    </row>
    <row r="38" spans="1:7" x14ac:dyDescent="0.2">
      <c r="A38" s="106" t="s">
        <v>332</v>
      </c>
      <c r="B38" s="68" t="s">
        <v>329</v>
      </c>
      <c r="C38" s="117">
        <v>8823</v>
      </c>
      <c r="D38" s="118">
        <v>0</v>
      </c>
      <c r="E38" s="117">
        <v>8823</v>
      </c>
      <c r="F38" s="125"/>
      <c r="G38" s="125"/>
    </row>
    <row r="39" spans="1:7" ht="25.5" x14ac:dyDescent="0.2">
      <c r="A39" s="72" t="s">
        <v>368</v>
      </c>
      <c r="B39" s="73" t="s">
        <v>371</v>
      </c>
      <c r="C39" s="117">
        <v>-4498</v>
      </c>
      <c r="D39" s="118">
        <v>0</v>
      </c>
      <c r="E39" s="117">
        <v>-4498</v>
      </c>
      <c r="F39" s="125"/>
      <c r="G39" s="125"/>
    </row>
    <row r="40" spans="1:7" x14ac:dyDescent="0.2">
      <c r="A40" s="65" t="s">
        <v>370</v>
      </c>
      <c r="B40" s="66" t="s">
        <v>328</v>
      </c>
      <c r="C40" s="117">
        <v>2011896</v>
      </c>
      <c r="D40" s="118">
        <v>0</v>
      </c>
      <c r="E40" s="117">
        <v>2011896</v>
      </c>
    </row>
    <row r="41" spans="1:7" x14ac:dyDescent="0.2">
      <c r="A41" s="56" t="s">
        <v>60</v>
      </c>
      <c r="B41" s="56" t="s">
        <v>61</v>
      </c>
      <c r="C41" s="118">
        <v>0</v>
      </c>
      <c r="D41" s="118">
        <v>0</v>
      </c>
      <c r="E41" s="118">
        <v>0</v>
      </c>
      <c r="F41" s="114"/>
      <c r="G41" s="114"/>
    </row>
    <row r="42" spans="1:7" s="126" customFormat="1" x14ac:dyDescent="0.2">
      <c r="A42" s="56" t="s">
        <v>62</v>
      </c>
      <c r="B42" s="56" t="s">
        <v>273</v>
      </c>
      <c r="C42" s="117">
        <v>122406846</v>
      </c>
      <c r="D42" s="118">
        <v>0</v>
      </c>
      <c r="E42" s="117">
        <v>122406846</v>
      </c>
    </row>
    <row r="43" spans="1:7" x14ac:dyDescent="0.2">
      <c r="A43" s="56" t="s">
        <v>64</v>
      </c>
      <c r="B43" s="56" t="s">
        <v>274</v>
      </c>
      <c r="C43" s="117">
        <v>122406846</v>
      </c>
      <c r="D43" s="118">
        <v>0</v>
      </c>
      <c r="E43" s="117">
        <v>122406846</v>
      </c>
    </row>
    <row r="44" spans="1:7" x14ac:dyDescent="0.2">
      <c r="A44" s="23"/>
      <c r="B44" s="23"/>
      <c r="C44" s="114"/>
      <c r="D44" s="127"/>
    </row>
    <row r="45" spans="1:7" x14ac:dyDescent="0.2">
      <c r="A45" s="35"/>
      <c r="B45" s="35"/>
      <c r="D45" s="127"/>
    </row>
  </sheetData>
  <mergeCells count="2">
    <mergeCell ref="A3:E3"/>
    <mergeCell ref="A4:E4"/>
  </mergeCells>
  <pageMargins left="0.75" right="0.75" top="1" bottom="1" header="0.5" footer="0.5"/>
  <pageSetup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40"/>
  <dimension ref="A1:G45"/>
  <sheetViews>
    <sheetView workbookViewId="0">
      <selection activeCell="A4" sqref="A4:C4"/>
    </sheetView>
  </sheetViews>
  <sheetFormatPr defaultRowHeight="12.75" x14ac:dyDescent="0.2"/>
  <cols>
    <col min="1" max="1" width="9.42578125" style="90" customWidth="1"/>
    <col min="2" max="2" width="77" style="90" customWidth="1"/>
    <col min="3" max="3" width="11.28515625" style="90" bestFit="1" customWidth="1"/>
    <col min="4" max="4" width="10.7109375" style="90" bestFit="1" customWidth="1"/>
    <col min="5" max="5" width="11.140625" style="90" bestFit="1" customWidth="1"/>
    <col min="6" max="6" width="9.7109375" style="90" bestFit="1" customWidth="1"/>
    <col min="7" max="7" width="10.140625" style="90" bestFit="1" customWidth="1"/>
    <col min="8" max="16384" width="9.140625" style="90"/>
  </cols>
  <sheetData>
    <row r="1" spans="1:7" x14ac:dyDescent="0.2">
      <c r="A1" s="87" t="s">
        <v>152</v>
      </c>
      <c r="B1" s="88"/>
      <c r="C1" s="89"/>
    </row>
    <row r="3" spans="1:7" x14ac:dyDescent="0.2">
      <c r="A3" s="139" t="s">
        <v>0</v>
      </c>
      <c r="B3" s="139"/>
      <c r="C3" s="139"/>
    </row>
    <row r="4" spans="1:7" x14ac:dyDescent="0.2">
      <c r="A4" s="140" t="s">
        <v>395</v>
      </c>
      <c r="B4" s="140"/>
      <c r="C4" s="140"/>
    </row>
    <row r="5" spans="1:7" x14ac:dyDescent="0.2">
      <c r="E5" s="91" t="s">
        <v>2</v>
      </c>
    </row>
    <row r="6" spans="1:7" s="77" customFormat="1" x14ac:dyDescent="0.2">
      <c r="A6" s="92" t="s">
        <v>3</v>
      </c>
      <c r="B6" s="92" t="s">
        <v>4</v>
      </c>
      <c r="C6" s="93" t="s">
        <v>5</v>
      </c>
      <c r="D6" s="93" t="s">
        <v>378</v>
      </c>
      <c r="E6" s="92" t="s">
        <v>7</v>
      </c>
    </row>
    <row r="7" spans="1:7" s="77" customFormat="1" x14ac:dyDescent="0.2">
      <c r="A7" s="93">
        <v>1</v>
      </c>
      <c r="B7" s="93">
        <v>2</v>
      </c>
      <c r="C7" s="93">
        <v>3</v>
      </c>
      <c r="D7" s="94">
        <v>4</v>
      </c>
      <c r="E7" s="94">
        <v>5</v>
      </c>
    </row>
    <row r="8" spans="1:7" x14ac:dyDescent="0.2">
      <c r="A8" s="95" t="s">
        <v>8</v>
      </c>
      <c r="B8" s="95" t="s">
        <v>307</v>
      </c>
      <c r="C8" s="116">
        <f>SUM(C9:C20)</f>
        <v>164334708</v>
      </c>
      <c r="D8" s="116">
        <f>SUM(D9:D20)</f>
        <v>-17131158</v>
      </c>
      <c r="E8" s="116">
        <f>SUM(E9:E20)</f>
        <v>147203550</v>
      </c>
    </row>
    <row r="9" spans="1:7" x14ac:dyDescent="0.2">
      <c r="A9" s="95" t="s">
        <v>10</v>
      </c>
      <c r="B9" s="95" t="s">
        <v>308</v>
      </c>
      <c r="C9" s="117">
        <v>7747821</v>
      </c>
      <c r="D9" s="118">
        <v>0</v>
      </c>
      <c r="E9" s="117">
        <v>7747821</v>
      </c>
    </row>
    <row r="10" spans="1:7" x14ac:dyDescent="0.2">
      <c r="A10" s="95" t="s">
        <v>12</v>
      </c>
      <c r="B10" s="96" t="s">
        <v>309</v>
      </c>
      <c r="C10" s="117">
        <v>30988369</v>
      </c>
      <c r="D10" s="118">
        <v>0</v>
      </c>
      <c r="E10" s="117">
        <v>30988369</v>
      </c>
    </row>
    <row r="11" spans="1:7" ht="25.5" x14ac:dyDescent="0.2">
      <c r="A11" s="97" t="s">
        <v>14</v>
      </c>
      <c r="B11" s="98" t="s">
        <v>310</v>
      </c>
      <c r="C11" s="117">
        <v>4684714</v>
      </c>
      <c r="D11" s="117">
        <v>-2530002</v>
      </c>
      <c r="E11" s="117">
        <v>2154712</v>
      </c>
    </row>
    <row r="12" spans="1:7" x14ac:dyDescent="0.2">
      <c r="A12" s="95" t="s">
        <v>16</v>
      </c>
      <c r="B12" s="95" t="s">
        <v>311</v>
      </c>
      <c r="C12" s="117">
        <v>86180355</v>
      </c>
      <c r="D12" s="117">
        <v>-11638500</v>
      </c>
      <c r="E12" s="117">
        <v>74541855</v>
      </c>
    </row>
    <row r="13" spans="1:7" x14ac:dyDescent="0.2">
      <c r="A13" s="95" t="s">
        <v>18</v>
      </c>
      <c r="B13" s="95" t="s">
        <v>312</v>
      </c>
      <c r="C13" s="117">
        <v>13818450</v>
      </c>
      <c r="D13" s="117">
        <v>-808472</v>
      </c>
      <c r="E13" s="117">
        <v>13009978</v>
      </c>
    </row>
    <row r="14" spans="1:7" x14ac:dyDescent="0.2">
      <c r="A14" s="95" t="s">
        <v>20</v>
      </c>
      <c r="B14" s="95" t="s">
        <v>313</v>
      </c>
      <c r="C14" s="117">
        <v>72812</v>
      </c>
      <c r="D14" s="117">
        <v>-19795</v>
      </c>
      <c r="E14" s="117">
        <v>53017</v>
      </c>
    </row>
    <row r="15" spans="1:7" x14ac:dyDescent="0.2">
      <c r="A15" s="95" t="s">
        <v>22</v>
      </c>
      <c r="B15" s="95" t="s">
        <v>314</v>
      </c>
      <c r="C15" s="117">
        <v>6261823</v>
      </c>
      <c r="D15" s="117">
        <v>-1006672</v>
      </c>
      <c r="E15" s="117">
        <v>5255151</v>
      </c>
      <c r="F15" s="58"/>
      <c r="G15" s="58"/>
    </row>
    <row r="16" spans="1:7" x14ac:dyDescent="0.2">
      <c r="A16" s="95" t="s">
        <v>24</v>
      </c>
      <c r="B16" s="95" t="s">
        <v>134</v>
      </c>
      <c r="C16" s="117">
        <v>130163</v>
      </c>
      <c r="D16" s="117">
        <v>-73339</v>
      </c>
      <c r="E16" s="117">
        <v>56824</v>
      </c>
      <c r="F16" s="58"/>
      <c r="G16" s="58"/>
    </row>
    <row r="17" spans="1:7" x14ac:dyDescent="0.2">
      <c r="A17" s="95" t="s">
        <v>133</v>
      </c>
      <c r="B17" s="96" t="s">
        <v>315</v>
      </c>
      <c r="C17" s="117">
        <v>9865641</v>
      </c>
      <c r="D17" s="117">
        <v>-851767</v>
      </c>
      <c r="E17" s="117">
        <v>9013874</v>
      </c>
      <c r="F17" s="58"/>
      <c r="G17" s="58"/>
    </row>
    <row r="18" spans="1:7" ht="25.5" x14ac:dyDescent="0.2">
      <c r="A18" s="95" t="s">
        <v>174</v>
      </c>
      <c r="B18" s="96" t="s">
        <v>316</v>
      </c>
      <c r="C18" s="118">
        <v>0</v>
      </c>
      <c r="D18" s="118">
        <v>0</v>
      </c>
      <c r="E18" s="118">
        <v>0</v>
      </c>
      <c r="F18" s="58"/>
      <c r="G18" s="58"/>
    </row>
    <row r="19" spans="1:7" x14ac:dyDescent="0.2">
      <c r="A19" s="95" t="s">
        <v>176</v>
      </c>
      <c r="B19" s="95" t="s">
        <v>136</v>
      </c>
      <c r="C19" s="117">
        <v>0</v>
      </c>
      <c r="D19" s="117">
        <v>0</v>
      </c>
      <c r="E19" s="117">
        <v>0</v>
      </c>
      <c r="F19" s="58"/>
      <c r="G19" s="58"/>
    </row>
    <row r="20" spans="1:7" x14ac:dyDescent="0.2">
      <c r="A20" s="95" t="s">
        <v>160</v>
      </c>
      <c r="B20" s="95" t="s">
        <v>317</v>
      </c>
      <c r="C20" s="117">
        <v>4584560</v>
      </c>
      <c r="D20" s="117">
        <v>-202611</v>
      </c>
      <c r="E20" s="117">
        <v>4381949</v>
      </c>
      <c r="F20" s="58"/>
      <c r="G20" s="58"/>
    </row>
    <row r="21" spans="1:7" x14ac:dyDescent="0.2">
      <c r="A21" s="95" t="s">
        <v>179</v>
      </c>
      <c r="B21" s="95" t="s">
        <v>138</v>
      </c>
      <c r="C21" s="117">
        <v>0</v>
      </c>
      <c r="D21" s="117">
        <v>0</v>
      </c>
      <c r="E21" s="117">
        <v>0</v>
      </c>
      <c r="F21" s="58"/>
      <c r="G21" s="58"/>
    </row>
    <row r="22" spans="1:7" x14ac:dyDescent="0.2">
      <c r="A22" s="95" t="s">
        <v>30</v>
      </c>
      <c r="B22" s="95" t="s">
        <v>31</v>
      </c>
      <c r="C22" s="116">
        <f>+C23+C35</f>
        <v>147203550</v>
      </c>
      <c r="D22" s="116">
        <f>+D23+D35</f>
        <v>0</v>
      </c>
      <c r="E22" s="116">
        <f>+E23+E35</f>
        <v>147203550</v>
      </c>
    </row>
    <row r="23" spans="1:7" x14ac:dyDescent="0.2">
      <c r="A23" s="95" t="s">
        <v>32</v>
      </c>
      <c r="B23" s="95" t="s">
        <v>280</v>
      </c>
      <c r="C23" s="116">
        <f>SUM(C24:C34)</f>
        <v>99457345</v>
      </c>
      <c r="D23" s="116">
        <f>SUM(D24:D34)</f>
        <v>0</v>
      </c>
      <c r="E23" s="116">
        <f>SUM(E24:E34)</f>
        <v>99457345</v>
      </c>
    </row>
    <row r="24" spans="1:7" x14ac:dyDescent="0.2">
      <c r="A24" s="95" t="s">
        <v>34</v>
      </c>
      <c r="B24" s="95" t="s">
        <v>318</v>
      </c>
      <c r="C24" s="117">
        <v>5474270</v>
      </c>
      <c r="D24" s="118">
        <v>0</v>
      </c>
      <c r="E24" s="117">
        <v>5474270</v>
      </c>
    </row>
    <row r="25" spans="1:7" x14ac:dyDescent="0.2">
      <c r="A25" s="95" t="s">
        <v>36</v>
      </c>
      <c r="B25" s="95" t="s">
        <v>319</v>
      </c>
      <c r="C25" s="117">
        <v>88043569</v>
      </c>
      <c r="D25" s="118">
        <v>0</v>
      </c>
      <c r="E25" s="117">
        <v>88043569</v>
      </c>
    </row>
    <row r="26" spans="1:7" x14ac:dyDescent="0.2">
      <c r="A26" s="95" t="s">
        <v>38</v>
      </c>
      <c r="B26" s="95" t="s">
        <v>320</v>
      </c>
      <c r="C26" s="117">
        <v>2262389</v>
      </c>
      <c r="D26" s="118">
        <v>0</v>
      </c>
      <c r="E26" s="117">
        <v>2262389</v>
      </c>
    </row>
    <row r="27" spans="1:7" x14ac:dyDescent="0.2">
      <c r="A27" s="95" t="s">
        <v>40</v>
      </c>
      <c r="B27" s="95" t="s">
        <v>267</v>
      </c>
      <c r="C27" s="117">
        <v>0</v>
      </c>
      <c r="D27" s="118">
        <v>0</v>
      </c>
      <c r="E27" s="117">
        <v>0</v>
      </c>
    </row>
    <row r="28" spans="1:7" x14ac:dyDescent="0.2">
      <c r="A28" s="95" t="s">
        <v>42</v>
      </c>
      <c r="B28" s="95" t="s">
        <v>321</v>
      </c>
      <c r="C28" s="117">
        <v>78894</v>
      </c>
      <c r="D28" s="118">
        <v>0</v>
      </c>
      <c r="E28" s="117">
        <v>78894</v>
      </c>
      <c r="F28" s="64"/>
      <c r="G28" s="64"/>
    </row>
    <row r="29" spans="1:7" x14ac:dyDescent="0.2">
      <c r="A29" s="95" t="s">
        <v>251</v>
      </c>
      <c r="B29" s="95" t="s">
        <v>271</v>
      </c>
      <c r="C29" s="117">
        <v>538149</v>
      </c>
      <c r="D29" s="118">
        <v>0</v>
      </c>
      <c r="E29" s="117">
        <v>538149</v>
      </c>
      <c r="F29" s="64"/>
      <c r="G29" s="64"/>
    </row>
    <row r="30" spans="1:7" x14ac:dyDescent="0.2">
      <c r="A30" s="95" t="s">
        <v>252</v>
      </c>
      <c r="B30" s="96" t="s">
        <v>322</v>
      </c>
      <c r="C30" s="117">
        <v>17675</v>
      </c>
      <c r="D30" s="118">
        <v>0</v>
      </c>
      <c r="E30" s="117">
        <v>17675</v>
      </c>
      <c r="F30" s="64"/>
      <c r="G30" s="64"/>
    </row>
    <row r="31" spans="1:7" x14ac:dyDescent="0.2">
      <c r="A31" s="95" t="s">
        <v>46</v>
      </c>
      <c r="B31" s="95" t="s">
        <v>323</v>
      </c>
      <c r="C31" s="117">
        <v>148962</v>
      </c>
      <c r="D31" s="118">
        <v>0</v>
      </c>
      <c r="E31" s="117">
        <v>148962</v>
      </c>
      <c r="F31" s="64"/>
      <c r="G31" s="64"/>
    </row>
    <row r="32" spans="1:7" ht="25.5" x14ac:dyDescent="0.2">
      <c r="A32" s="95" t="s">
        <v>48</v>
      </c>
      <c r="B32" s="96" t="s">
        <v>324</v>
      </c>
      <c r="C32" s="117">
        <v>0</v>
      </c>
      <c r="D32" s="117">
        <v>0</v>
      </c>
      <c r="E32" s="117">
        <v>0</v>
      </c>
      <c r="F32" s="64"/>
      <c r="G32" s="64"/>
    </row>
    <row r="33" spans="1:7" x14ac:dyDescent="0.2">
      <c r="A33" s="95" t="s">
        <v>122</v>
      </c>
      <c r="B33" s="95" t="s">
        <v>325</v>
      </c>
      <c r="C33" s="117">
        <v>9131</v>
      </c>
      <c r="D33" s="118">
        <v>0</v>
      </c>
      <c r="E33" s="117">
        <v>9131</v>
      </c>
      <c r="F33" s="64"/>
      <c r="G33" s="64"/>
    </row>
    <row r="34" spans="1:7" x14ac:dyDescent="0.2">
      <c r="A34" s="95" t="s">
        <v>163</v>
      </c>
      <c r="B34" s="96" t="s">
        <v>326</v>
      </c>
      <c r="C34" s="117">
        <v>2884306</v>
      </c>
      <c r="D34" s="118">
        <v>0</v>
      </c>
      <c r="E34" s="117">
        <v>2884306</v>
      </c>
      <c r="F34" s="64"/>
      <c r="G34" s="64"/>
    </row>
    <row r="35" spans="1:7" x14ac:dyDescent="0.2">
      <c r="A35" s="95" t="s">
        <v>52</v>
      </c>
      <c r="B35" s="95" t="s">
        <v>53</v>
      </c>
      <c r="C35" s="116">
        <f>SUM(C36:C40)</f>
        <v>47746205</v>
      </c>
      <c r="D35" s="116">
        <f>SUM(D36:D40)</f>
        <v>0</v>
      </c>
      <c r="E35" s="116">
        <f>SUM(E36:E40)</f>
        <v>47746205</v>
      </c>
    </row>
    <row r="36" spans="1:7" x14ac:dyDescent="0.2">
      <c r="A36" s="95" t="s">
        <v>330</v>
      </c>
      <c r="B36" s="95" t="s">
        <v>55</v>
      </c>
      <c r="C36" s="117">
        <v>26210090</v>
      </c>
      <c r="D36" s="118">
        <v>0</v>
      </c>
      <c r="E36" s="117">
        <v>26210090</v>
      </c>
      <c r="F36" s="99"/>
      <c r="G36" s="99"/>
    </row>
    <row r="37" spans="1:7" x14ac:dyDescent="0.2">
      <c r="A37" s="97" t="s">
        <v>331</v>
      </c>
      <c r="B37" s="97" t="s">
        <v>375</v>
      </c>
      <c r="C37" s="117">
        <v>17639522</v>
      </c>
      <c r="D37" s="118">
        <v>0</v>
      </c>
      <c r="E37" s="117">
        <v>17639522</v>
      </c>
      <c r="F37" s="64"/>
      <c r="G37" s="64"/>
    </row>
    <row r="38" spans="1:7" x14ac:dyDescent="0.2">
      <c r="A38" s="90" t="s">
        <v>332</v>
      </c>
      <c r="B38" s="100" t="s">
        <v>329</v>
      </c>
      <c r="C38" s="117">
        <v>9065</v>
      </c>
      <c r="D38" s="118">
        <v>0</v>
      </c>
      <c r="E38" s="117">
        <v>9065</v>
      </c>
      <c r="F38" s="64"/>
      <c r="G38" s="64"/>
    </row>
    <row r="39" spans="1:7" ht="25.5" x14ac:dyDescent="0.2">
      <c r="A39" s="101" t="s">
        <v>368</v>
      </c>
      <c r="B39" s="102" t="s">
        <v>371</v>
      </c>
      <c r="C39" s="119">
        <v>-4263</v>
      </c>
      <c r="D39" s="119">
        <v>0</v>
      </c>
      <c r="E39" s="119">
        <v>-4263</v>
      </c>
      <c r="F39" s="64"/>
      <c r="G39" s="64"/>
    </row>
    <row r="40" spans="1:7" x14ac:dyDescent="0.2">
      <c r="A40" s="97" t="s">
        <v>370</v>
      </c>
      <c r="B40" s="103" t="s">
        <v>328</v>
      </c>
      <c r="C40" s="117">
        <v>3891791</v>
      </c>
      <c r="D40" s="118">
        <v>0</v>
      </c>
      <c r="E40" s="117">
        <v>3891791</v>
      </c>
    </row>
    <row r="41" spans="1:7" x14ac:dyDescent="0.2">
      <c r="A41" s="95" t="s">
        <v>60</v>
      </c>
      <c r="B41" s="95" t="s">
        <v>61</v>
      </c>
      <c r="C41" s="118">
        <v>0</v>
      </c>
      <c r="D41" s="118">
        <v>0</v>
      </c>
      <c r="E41" s="118">
        <v>0</v>
      </c>
      <c r="F41" s="60"/>
      <c r="G41" s="60"/>
    </row>
    <row r="42" spans="1:7" s="99" customFormat="1" x14ac:dyDescent="0.2">
      <c r="A42" s="95" t="s">
        <v>62</v>
      </c>
      <c r="B42" s="95" t="s">
        <v>273</v>
      </c>
      <c r="C42" s="117">
        <v>121112087</v>
      </c>
      <c r="D42" s="118">
        <v>0</v>
      </c>
      <c r="E42" s="117">
        <v>121112087</v>
      </c>
    </row>
    <row r="43" spans="1:7" x14ac:dyDescent="0.2">
      <c r="A43" s="95" t="s">
        <v>64</v>
      </c>
      <c r="B43" s="95" t="s">
        <v>274</v>
      </c>
      <c r="C43" s="117">
        <v>121112087</v>
      </c>
      <c r="D43" s="118">
        <v>0</v>
      </c>
      <c r="E43" s="117">
        <v>121112087</v>
      </c>
    </row>
    <row r="44" spans="1:7" x14ac:dyDescent="0.2">
      <c r="A44" s="104"/>
      <c r="B44" s="104"/>
      <c r="C44" s="60"/>
      <c r="D44" s="59"/>
    </row>
    <row r="45" spans="1:7" x14ac:dyDescent="0.2">
      <c r="A45" s="105"/>
      <c r="B45" s="105"/>
      <c r="D45" s="59"/>
    </row>
  </sheetData>
  <mergeCells count="2">
    <mergeCell ref="A3:C3"/>
    <mergeCell ref="A4:C4"/>
  </mergeCells>
  <pageMargins left="0.75" right="0.75" top="1" bottom="1" header="0.5" footer="0.5"/>
  <pageSetup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41"/>
  <dimension ref="A1:G45"/>
  <sheetViews>
    <sheetView workbookViewId="0">
      <selection activeCell="H30" sqref="H30"/>
    </sheetView>
  </sheetViews>
  <sheetFormatPr defaultRowHeight="12.75" x14ac:dyDescent="0.2"/>
  <cols>
    <col min="1" max="1" width="9.42578125" style="90" customWidth="1"/>
    <col min="2" max="2" width="77" style="90" customWidth="1"/>
    <col min="3" max="3" width="11.28515625" style="90" bestFit="1" customWidth="1"/>
    <col min="4" max="4" width="10.7109375" style="90" bestFit="1" customWidth="1"/>
    <col min="5" max="5" width="11.140625" style="90" bestFit="1" customWidth="1"/>
    <col min="6" max="6" width="9.7109375" style="90" bestFit="1" customWidth="1"/>
    <col min="7" max="7" width="10.140625" style="90" bestFit="1" customWidth="1"/>
    <col min="8" max="16384" width="9.140625" style="90"/>
  </cols>
  <sheetData>
    <row r="1" spans="1:7" x14ac:dyDescent="0.2">
      <c r="A1" s="87" t="s">
        <v>152</v>
      </c>
      <c r="B1" s="88"/>
      <c r="C1" s="89"/>
    </row>
    <row r="3" spans="1:7" x14ac:dyDescent="0.2">
      <c r="A3" s="139" t="s">
        <v>0</v>
      </c>
      <c r="B3" s="139"/>
      <c r="C3" s="139"/>
    </row>
    <row r="4" spans="1:7" x14ac:dyDescent="0.2">
      <c r="A4" s="140" t="s">
        <v>393</v>
      </c>
      <c r="B4" s="140"/>
      <c r="C4" s="140"/>
    </row>
    <row r="5" spans="1:7" x14ac:dyDescent="0.2">
      <c r="E5" s="91" t="s">
        <v>2</v>
      </c>
    </row>
    <row r="6" spans="1:7" s="77" customFormat="1" x14ac:dyDescent="0.2">
      <c r="A6" s="92" t="s">
        <v>3</v>
      </c>
      <c r="B6" s="92" t="s">
        <v>4</v>
      </c>
      <c r="C6" s="93" t="s">
        <v>5</v>
      </c>
      <c r="D6" s="93" t="s">
        <v>378</v>
      </c>
      <c r="E6" s="92" t="s">
        <v>7</v>
      </c>
    </row>
    <row r="7" spans="1:7" s="77" customFormat="1" x14ac:dyDescent="0.2">
      <c r="A7" s="93">
        <v>1</v>
      </c>
      <c r="B7" s="93">
        <v>2</v>
      </c>
      <c r="C7" s="93">
        <v>3</v>
      </c>
      <c r="D7" s="94">
        <v>4</v>
      </c>
      <c r="E7" s="94">
        <v>5</v>
      </c>
    </row>
    <row r="8" spans="1:7" x14ac:dyDescent="0.2">
      <c r="A8" s="95" t="s">
        <v>8</v>
      </c>
      <c r="B8" s="95" t="s">
        <v>307</v>
      </c>
      <c r="C8" s="116">
        <f>SUM(C9:C20)</f>
        <v>159030507</v>
      </c>
      <c r="D8" s="116">
        <f>SUM(D9:D20)</f>
        <v>-15836968</v>
      </c>
      <c r="E8" s="116">
        <f>SUM(E9:E20)</f>
        <v>143193539</v>
      </c>
    </row>
    <row r="9" spans="1:7" x14ac:dyDescent="0.2">
      <c r="A9" s="95" t="s">
        <v>10</v>
      </c>
      <c r="B9" s="95" t="s">
        <v>308</v>
      </c>
      <c r="C9" s="117">
        <v>7764116</v>
      </c>
      <c r="D9" s="118">
        <v>0</v>
      </c>
      <c r="E9" s="117">
        <v>7764116</v>
      </c>
    </row>
    <row r="10" spans="1:7" x14ac:dyDescent="0.2">
      <c r="A10" s="95" t="s">
        <v>12</v>
      </c>
      <c r="B10" s="96" t="s">
        <v>309</v>
      </c>
      <c r="C10" s="117">
        <v>36357134</v>
      </c>
      <c r="D10" s="118">
        <v>0</v>
      </c>
      <c r="E10" s="117">
        <v>36357134</v>
      </c>
    </row>
    <row r="11" spans="1:7" ht="25.5" x14ac:dyDescent="0.2">
      <c r="A11" s="97" t="s">
        <v>14</v>
      </c>
      <c r="B11" s="98" t="s">
        <v>310</v>
      </c>
      <c r="C11" s="117">
        <v>4096252</v>
      </c>
      <c r="D11" s="117">
        <v>-2271770</v>
      </c>
      <c r="E11" s="117">
        <v>1824482</v>
      </c>
    </row>
    <row r="12" spans="1:7" x14ac:dyDescent="0.2">
      <c r="A12" s="95" t="s">
        <v>16</v>
      </c>
      <c r="B12" s="95" t="s">
        <v>311</v>
      </c>
      <c r="C12" s="117">
        <v>77409506</v>
      </c>
      <c r="D12" s="117">
        <v>-10790868</v>
      </c>
      <c r="E12" s="117">
        <v>66618638</v>
      </c>
    </row>
    <row r="13" spans="1:7" x14ac:dyDescent="0.2">
      <c r="A13" s="95" t="s">
        <v>18</v>
      </c>
      <c r="B13" s="95" t="s">
        <v>312</v>
      </c>
      <c r="C13" s="117">
        <v>12485071</v>
      </c>
      <c r="D13" s="117">
        <v>-747475</v>
      </c>
      <c r="E13" s="117">
        <v>11737596</v>
      </c>
    </row>
    <row r="14" spans="1:7" x14ac:dyDescent="0.2">
      <c r="A14" s="95" t="s">
        <v>20</v>
      </c>
      <c r="B14" s="95" t="s">
        <v>313</v>
      </c>
      <c r="C14" s="117">
        <v>75024</v>
      </c>
      <c r="D14" s="117">
        <v>-19795</v>
      </c>
      <c r="E14" s="117">
        <v>55229</v>
      </c>
    </row>
    <row r="15" spans="1:7" x14ac:dyDescent="0.2">
      <c r="A15" s="95" t="s">
        <v>22</v>
      </c>
      <c r="B15" s="95" t="s">
        <v>314</v>
      </c>
      <c r="C15" s="117">
        <v>6739041</v>
      </c>
      <c r="D15" s="117">
        <v>-939188</v>
      </c>
      <c r="E15" s="117">
        <v>5799853</v>
      </c>
      <c r="F15" s="58"/>
      <c r="G15" s="58"/>
    </row>
    <row r="16" spans="1:7" x14ac:dyDescent="0.2">
      <c r="A16" s="95" t="s">
        <v>24</v>
      </c>
      <c r="B16" s="95" t="s">
        <v>134</v>
      </c>
      <c r="C16" s="117">
        <v>116664</v>
      </c>
      <c r="D16" s="117">
        <v>-68202</v>
      </c>
      <c r="E16" s="117">
        <v>48462</v>
      </c>
      <c r="F16" s="58"/>
      <c r="G16" s="58"/>
    </row>
    <row r="17" spans="1:7" x14ac:dyDescent="0.2">
      <c r="A17" s="95" t="s">
        <v>133</v>
      </c>
      <c r="B17" s="96" t="s">
        <v>315</v>
      </c>
      <c r="C17" s="117">
        <v>9845177</v>
      </c>
      <c r="D17" s="117">
        <v>-800519</v>
      </c>
      <c r="E17" s="117">
        <v>9044658</v>
      </c>
      <c r="F17" s="58"/>
      <c r="G17" s="58"/>
    </row>
    <row r="18" spans="1:7" ht="25.5" x14ac:dyDescent="0.2">
      <c r="A18" s="95" t="s">
        <v>174</v>
      </c>
      <c r="B18" s="96" t="s">
        <v>316</v>
      </c>
      <c r="C18" s="118">
        <v>0</v>
      </c>
      <c r="D18" s="118">
        <v>0</v>
      </c>
      <c r="E18" s="118">
        <v>0</v>
      </c>
      <c r="F18" s="58"/>
      <c r="G18" s="58"/>
    </row>
    <row r="19" spans="1:7" x14ac:dyDescent="0.2">
      <c r="A19" s="95" t="s">
        <v>176</v>
      </c>
      <c r="B19" s="95" t="s">
        <v>136</v>
      </c>
      <c r="C19" s="117">
        <v>0</v>
      </c>
      <c r="D19" s="117">
        <v>0</v>
      </c>
      <c r="E19" s="117">
        <v>0</v>
      </c>
      <c r="F19" s="58"/>
      <c r="G19" s="58"/>
    </row>
    <row r="20" spans="1:7" x14ac:dyDescent="0.2">
      <c r="A20" s="95" t="s">
        <v>160</v>
      </c>
      <c r="B20" s="95" t="s">
        <v>317</v>
      </c>
      <c r="C20" s="117">
        <v>4142522</v>
      </c>
      <c r="D20" s="117">
        <v>-199151</v>
      </c>
      <c r="E20" s="117">
        <v>3943371</v>
      </c>
      <c r="F20" s="58"/>
      <c r="G20" s="58"/>
    </row>
    <row r="21" spans="1:7" x14ac:dyDescent="0.2">
      <c r="A21" s="95" t="s">
        <v>179</v>
      </c>
      <c r="B21" s="95" t="s">
        <v>138</v>
      </c>
      <c r="C21" s="117">
        <v>0</v>
      </c>
      <c r="D21" s="117">
        <v>0</v>
      </c>
      <c r="E21" s="117">
        <v>0</v>
      </c>
      <c r="F21" s="58"/>
      <c r="G21" s="58"/>
    </row>
    <row r="22" spans="1:7" x14ac:dyDescent="0.2">
      <c r="A22" s="95" t="s">
        <v>30</v>
      </c>
      <c r="B22" s="95" t="s">
        <v>31</v>
      </c>
      <c r="C22" s="116">
        <f>+C23+C35</f>
        <v>143193539</v>
      </c>
      <c r="D22" s="116">
        <f>+D23+D35</f>
        <v>0</v>
      </c>
      <c r="E22" s="116">
        <f>+E23+E35</f>
        <v>143193539</v>
      </c>
    </row>
    <row r="23" spans="1:7" x14ac:dyDescent="0.2">
      <c r="A23" s="95" t="s">
        <v>32</v>
      </c>
      <c r="B23" s="95" t="s">
        <v>280</v>
      </c>
      <c r="C23" s="116">
        <f>SUM(C24:C34)</f>
        <v>96363237</v>
      </c>
      <c r="D23" s="116">
        <f>SUM(D24:D34)</f>
        <v>0</v>
      </c>
      <c r="E23" s="116">
        <f>SUM(E24:E34)</f>
        <v>96363237</v>
      </c>
    </row>
    <row r="24" spans="1:7" x14ac:dyDescent="0.2">
      <c r="A24" s="95" t="s">
        <v>34</v>
      </c>
      <c r="B24" s="95" t="s">
        <v>318</v>
      </c>
      <c r="C24" s="117">
        <v>5341330</v>
      </c>
      <c r="D24" s="118">
        <v>0</v>
      </c>
      <c r="E24" s="117">
        <v>5341330</v>
      </c>
    </row>
    <row r="25" spans="1:7" x14ac:dyDescent="0.2">
      <c r="A25" s="95" t="s">
        <v>36</v>
      </c>
      <c r="B25" s="95" t="s">
        <v>319</v>
      </c>
      <c r="C25" s="117">
        <v>84267546</v>
      </c>
      <c r="D25" s="118">
        <v>0</v>
      </c>
      <c r="E25" s="117">
        <v>84267546</v>
      </c>
    </row>
    <row r="26" spans="1:7" x14ac:dyDescent="0.2">
      <c r="A26" s="95" t="s">
        <v>38</v>
      </c>
      <c r="B26" s="95" t="s">
        <v>320</v>
      </c>
      <c r="C26" s="117">
        <v>2124288</v>
      </c>
      <c r="D26" s="118">
        <v>0</v>
      </c>
      <c r="E26" s="117">
        <v>2124288</v>
      </c>
    </row>
    <row r="27" spans="1:7" x14ac:dyDescent="0.2">
      <c r="A27" s="95" t="s">
        <v>40</v>
      </c>
      <c r="B27" s="95" t="s">
        <v>267</v>
      </c>
      <c r="C27" s="117">
        <v>0</v>
      </c>
      <c r="D27" s="118">
        <v>0</v>
      </c>
      <c r="E27" s="117">
        <v>0</v>
      </c>
    </row>
    <row r="28" spans="1:7" x14ac:dyDescent="0.2">
      <c r="A28" s="95" t="s">
        <v>42</v>
      </c>
      <c r="B28" s="95" t="s">
        <v>321</v>
      </c>
      <c r="C28" s="117">
        <v>80252</v>
      </c>
      <c r="D28" s="118">
        <v>0</v>
      </c>
      <c r="E28" s="117">
        <v>80252</v>
      </c>
      <c r="F28" s="64"/>
      <c r="G28" s="64"/>
    </row>
    <row r="29" spans="1:7" x14ac:dyDescent="0.2">
      <c r="A29" s="95" t="s">
        <v>251</v>
      </c>
      <c r="B29" s="95" t="s">
        <v>271</v>
      </c>
      <c r="C29" s="117">
        <v>499584</v>
      </c>
      <c r="D29" s="118">
        <v>0</v>
      </c>
      <c r="E29" s="117">
        <v>499584</v>
      </c>
      <c r="F29" s="64"/>
      <c r="G29" s="64"/>
    </row>
    <row r="30" spans="1:7" x14ac:dyDescent="0.2">
      <c r="A30" s="95" t="s">
        <v>252</v>
      </c>
      <c r="B30" s="96" t="s">
        <v>322</v>
      </c>
      <c r="C30" s="117">
        <v>18479</v>
      </c>
      <c r="D30" s="118">
        <v>0</v>
      </c>
      <c r="E30" s="117">
        <v>18479</v>
      </c>
      <c r="F30" s="64"/>
      <c r="G30" s="64"/>
    </row>
    <row r="31" spans="1:7" x14ac:dyDescent="0.2">
      <c r="A31" s="95" t="s">
        <v>46</v>
      </c>
      <c r="B31" s="95" t="s">
        <v>323</v>
      </c>
      <c r="C31" s="117">
        <v>149917</v>
      </c>
      <c r="D31" s="118">
        <v>0</v>
      </c>
      <c r="E31" s="117">
        <v>149917</v>
      </c>
      <c r="F31" s="64"/>
      <c r="G31" s="64"/>
    </row>
    <row r="32" spans="1:7" ht="25.5" x14ac:dyDescent="0.2">
      <c r="A32" s="95" t="s">
        <v>48</v>
      </c>
      <c r="B32" s="96" t="s">
        <v>324</v>
      </c>
      <c r="C32" s="117">
        <v>0</v>
      </c>
      <c r="D32" s="117">
        <v>0</v>
      </c>
      <c r="E32" s="117">
        <v>0</v>
      </c>
      <c r="F32" s="64"/>
      <c r="G32" s="64"/>
    </row>
    <row r="33" spans="1:7" x14ac:dyDescent="0.2">
      <c r="A33" s="95" t="s">
        <v>122</v>
      </c>
      <c r="B33" s="95" t="s">
        <v>325</v>
      </c>
      <c r="C33" s="117">
        <v>9131</v>
      </c>
      <c r="D33" s="118">
        <v>0</v>
      </c>
      <c r="E33" s="117">
        <v>9131</v>
      </c>
      <c r="F33" s="64"/>
      <c r="G33" s="64"/>
    </row>
    <row r="34" spans="1:7" x14ac:dyDescent="0.2">
      <c r="A34" s="95" t="s">
        <v>163</v>
      </c>
      <c r="B34" s="96" t="s">
        <v>326</v>
      </c>
      <c r="C34" s="117">
        <v>3872710</v>
      </c>
      <c r="D34" s="118">
        <v>0</v>
      </c>
      <c r="E34" s="117">
        <v>3872710</v>
      </c>
      <c r="F34" s="64"/>
      <c r="G34" s="64"/>
    </row>
    <row r="35" spans="1:7" x14ac:dyDescent="0.2">
      <c r="A35" s="95" t="s">
        <v>52</v>
      </c>
      <c r="B35" s="95" t="s">
        <v>53</v>
      </c>
      <c r="C35" s="116">
        <f>SUM(C36:C40)</f>
        <v>46830302</v>
      </c>
      <c r="D35" s="116">
        <f>SUM(D36:D40)</f>
        <v>0</v>
      </c>
      <c r="E35" s="116">
        <f>SUM(E36:E40)</f>
        <v>46830302</v>
      </c>
    </row>
    <row r="36" spans="1:7" x14ac:dyDescent="0.2">
      <c r="A36" s="95" t="s">
        <v>330</v>
      </c>
      <c r="B36" s="95" t="s">
        <v>55</v>
      </c>
      <c r="C36" s="117">
        <v>26210091</v>
      </c>
      <c r="D36" s="118">
        <v>0</v>
      </c>
      <c r="E36" s="117">
        <v>26210091</v>
      </c>
      <c r="F36" s="99"/>
      <c r="G36" s="99"/>
    </row>
    <row r="37" spans="1:7" x14ac:dyDescent="0.2">
      <c r="A37" s="97" t="s">
        <v>331</v>
      </c>
      <c r="B37" s="97" t="s">
        <v>375</v>
      </c>
      <c r="C37" s="117">
        <v>17639522</v>
      </c>
      <c r="D37" s="118">
        <v>0</v>
      </c>
      <c r="E37" s="117">
        <v>17639522</v>
      </c>
      <c r="F37" s="64"/>
      <c r="G37" s="64"/>
    </row>
    <row r="38" spans="1:7" x14ac:dyDescent="0.2">
      <c r="A38" s="90" t="s">
        <v>332</v>
      </c>
      <c r="B38" s="100" t="s">
        <v>329</v>
      </c>
      <c r="C38" s="117">
        <v>10029</v>
      </c>
      <c r="D38" s="118">
        <v>0</v>
      </c>
      <c r="E38" s="117">
        <v>10029</v>
      </c>
      <c r="F38" s="64"/>
      <c r="G38" s="64"/>
    </row>
    <row r="39" spans="1:7" ht="25.5" x14ac:dyDescent="0.2">
      <c r="A39" s="101" t="s">
        <v>368</v>
      </c>
      <c r="B39" s="102" t="s">
        <v>371</v>
      </c>
      <c r="C39" s="119">
        <v>-3016</v>
      </c>
      <c r="D39" s="119">
        <v>0</v>
      </c>
      <c r="E39" s="119">
        <v>-3016</v>
      </c>
      <c r="F39" s="64"/>
      <c r="G39" s="64"/>
    </row>
    <row r="40" spans="1:7" x14ac:dyDescent="0.2">
      <c r="A40" s="97" t="s">
        <v>370</v>
      </c>
      <c r="B40" s="103" t="s">
        <v>328</v>
      </c>
      <c r="C40" s="117">
        <v>2973676</v>
      </c>
      <c r="D40" s="118">
        <v>0</v>
      </c>
      <c r="E40" s="117">
        <v>2973676</v>
      </c>
    </row>
    <row r="41" spans="1:7" x14ac:dyDescent="0.2">
      <c r="A41" s="95" t="s">
        <v>60</v>
      </c>
      <c r="B41" s="95" t="s">
        <v>61</v>
      </c>
      <c r="C41" s="118">
        <v>0</v>
      </c>
      <c r="D41" s="118">
        <v>0</v>
      </c>
      <c r="E41" s="118">
        <v>0</v>
      </c>
      <c r="F41" s="60"/>
      <c r="G41" s="60"/>
    </row>
    <row r="42" spans="1:7" s="99" customFormat="1" x14ac:dyDescent="0.2">
      <c r="A42" s="95" t="s">
        <v>62</v>
      </c>
      <c r="B42" s="95" t="s">
        <v>273</v>
      </c>
      <c r="C42" s="117">
        <v>118180466</v>
      </c>
      <c r="D42" s="118">
        <v>0</v>
      </c>
      <c r="E42" s="117">
        <v>118180466</v>
      </c>
    </row>
    <row r="43" spans="1:7" x14ac:dyDescent="0.2">
      <c r="A43" s="95" t="s">
        <v>64</v>
      </c>
      <c r="B43" s="95" t="s">
        <v>274</v>
      </c>
      <c r="C43" s="117">
        <v>118180466</v>
      </c>
      <c r="D43" s="118">
        <v>0</v>
      </c>
      <c r="E43" s="117">
        <v>118180466</v>
      </c>
    </row>
    <row r="44" spans="1:7" x14ac:dyDescent="0.2">
      <c r="A44" s="104"/>
      <c r="B44" s="104"/>
      <c r="C44" s="60"/>
      <c r="D44" s="59"/>
    </row>
    <row r="45" spans="1:7" x14ac:dyDescent="0.2">
      <c r="A45" s="105"/>
      <c r="B45" s="105"/>
      <c r="D45" s="59"/>
    </row>
  </sheetData>
  <mergeCells count="2">
    <mergeCell ref="A3:C3"/>
    <mergeCell ref="A4:C4"/>
  </mergeCells>
  <pageMargins left="0.75" right="0.75" top="1" bottom="1" header="0.5" footer="0.5"/>
  <pageSetup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42"/>
  <dimension ref="A1:G45"/>
  <sheetViews>
    <sheetView workbookViewId="0">
      <selection activeCell="A4" sqref="A4:C4"/>
    </sheetView>
  </sheetViews>
  <sheetFormatPr defaultRowHeight="12.75" x14ac:dyDescent="0.2"/>
  <cols>
    <col min="1" max="1" width="9.42578125" style="90" customWidth="1"/>
    <col min="2" max="2" width="77" style="90" customWidth="1"/>
    <col min="3" max="3" width="11.28515625" style="90" bestFit="1" customWidth="1"/>
    <col min="4" max="4" width="10.7109375" style="90" bestFit="1" customWidth="1"/>
    <col min="5" max="5" width="11.140625" style="90" bestFit="1" customWidth="1"/>
    <col min="6" max="6" width="9.7109375" style="90" bestFit="1" customWidth="1"/>
    <col min="7" max="7" width="10.140625" style="90" bestFit="1" customWidth="1"/>
    <col min="8" max="16384" width="9.140625" style="90"/>
  </cols>
  <sheetData>
    <row r="1" spans="1:7" x14ac:dyDescent="0.2">
      <c r="A1" s="87" t="s">
        <v>152</v>
      </c>
      <c r="B1" s="88"/>
      <c r="C1" s="89"/>
    </row>
    <row r="3" spans="1:7" x14ac:dyDescent="0.2">
      <c r="A3" s="139" t="s">
        <v>0</v>
      </c>
      <c r="B3" s="139"/>
      <c r="C3" s="139"/>
    </row>
    <row r="4" spans="1:7" x14ac:dyDescent="0.2">
      <c r="A4" s="140" t="s">
        <v>391</v>
      </c>
      <c r="B4" s="140"/>
      <c r="C4" s="140"/>
    </row>
    <row r="5" spans="1:7" x14ac:dyDescent="0.2">
      <c r="E5" s="91" t="s">
        <v>2</v>
      </c>
    </row>
    <row r="6" spans="1:7" s="77" customFormat="1" x14ac:dyDescent="0.2">
      <c r="A6" s="92" t="s">
        <v>3</v>
      </c>
      <c r="B6" s="92" t="s">
        <v>4</v>
      </c>
      <c r="C6" s="93" t="s">
        <v>5</v>
      </c>
      <c r="D6" s="93" t="s">
        <v>378</v>
      </c>
      <c r="E6" s="92" t="s">
        <v>7</v>
      </c>
    </row>
    <row r="7" spans="1:7" s="77" customFormat="1" x14ac:dyDescent="0.2">
      <c r="A7" s="93">
        <v>1</v>
      </c>
      <c r="B7" s="93">
        <v>2</v>
      </c>
      <c r="C7" s="93">
        <v>3</v>
      </c>
      <c r="D7" s="94">
        <v>4</v>
      </c>
      <c r="E7" s="94">
        <v>5</v>
      </c>
    </row>
    <row r="8" spans="1:7" x14ac:dyDescent="0.2">
      <c r="A8" s="95" t="s">
        <v>8</v>
      </c>
      <c r="B8" s="95" t="s">
        <v>307</v>
      </c>
      <c r="C8" s="116">
        <f>SUM(C9:C20)</f>
        <v>159447281</v>
      </c>
      <c r="D8" s="116">
        <f>SUM(D9:D20)</f>
        <v>-15420537</v>
      </c>
      <c r="E8" s="116">
        <f>SUM(E9:E20)</f>
        <v>144026744</v>
      </c>
    </row>
    <row r="9" spans="1:7" x14ac:dyDescent="0.2">
      <c r="A9" s="95" t="s">
        <v>10</v>
      </c>
      <c r="B9" s="95" t="s">
        <v>308</v>
      </c>
      <c r="C9" s="117">
        <v>6789624</v>
      </c>
      <c r="D9" s="118">
        <v>0</v>
      </c>
      <c r="E9" s="117">
        <v>6789624</v>
      </c>
    </row>
    <row r="10" spans="1:7" x14ac:dyDescent="0.2">
      <c r="A10" s="95" t="s">
        <v>12</v>
      </c>
      <c r="B10" s="96" t="s">
        <v>309</v>
      </c>
      <c r="C10" s="117">
        <v>21561428</v>
      </c>
      <c r="D10" s="118">
        <v>0</v>
      </c>
      <c r="E10" s="117">
        <v>21561428</v>
      </c>
    </row>
    <row r="11" spans="1:7" ht="25.5" x14ac:dyDescent="0.2">
      <c r="A11" s="97" t="s">
        <v>14</v>
      </c>
      <c r="B11" s="98" t="s">
        <v>310</v>
      </c>
      <c r="C11" s="117">
        <v>3753449</v>
      </c>
      <c r="D11" s="117">
        <v>-2036514</v>
      </c>
      <c r="E11" s="117">
        <v>1716935</v>
      </c>
    </row>
    <row r="12" spans="1:7" x14ac:dyDescent="0.2">
      <c r="A12" s="95" t="s">
        <v>16</v>
      </c>
      <c r="B12" s="95" t="s">
        <v>311</v>
      </c>
      <c r="C12" s="117">
        <v>96352615</v>
      </c>
      <c r="D12" s="117">
        <v>-10661601</v>
      </c>
      <c r="E12" s="117">
        <v>85691014</v>
      </c>
    </row>
    <row r="13" spans="1:7" x14ac:dyDescent="0.2">
      <c r="A13" s="95" t="s">
        <v>18</v>
      </c>
      <c r="B13" s="95" t="s">
        <v>312</v>
      </c>
      <c r="C13" s="117">
        <v>9773121</v>
      </c>
      <c r="D13" s="117">
        <v>-715375</v>
      </c>
      <c r="E13" s="117">
        <v>9057746</v>
      </c>
    </row>
    <row r="14" spans="1:7" x14ac:dyDescent="0.2">
      <c r="A14" s="95" t="s">
        <v>20</v>
      </c>
      <c r="B14" s="95" t="s">
        <v>313</v>
      </c>
      <c r="C14" s="117">
        <v>80727</v>
      </c>
      <c r="D14" s="117">
        <v>-19795</v>
      </c>
      <c r="E14" s="117">
        <v>60932</v>
      </c>
    </row>
    <row r="15" spans="1:7" x14ac:dyDescent="0.2">
      <c r="A15" s="95" t="s">
        <v>22</v>
      </c>
      <c r="B15" s="95" t="s">
        <v>314</v>
      </c>
      <c r="C15" s="117">
        <v>7261586</v>
      </c>
      <c r="D15" s="117">
        <v>-944032</v>
      </c>
      <c r="E15" s="117">
        <v>6317554</v>
      </c>
      <c r="F15" s="58"/>
      <c r="G15" s="58"/>
    </row>
    <row r="16" spans="1:7" x14ac:dyDescent="0.2">
      <c r="A16" s="95" t="s">
        <v>24</v>
      </c>
      <c r="B16" s="95" t="s">
        <v>134</v>
      </c>
      <c r="C16" s="117">
        <v>114139</v>
      </c>
      <c r="D16" s="117">
        <v>-62905</v>
      </c>
      <c r="E16" s="117">
        <v>51234</v>
      </c>
      <c r="F16" s="58"/>
      <c r="G16" s="58"/>
    </row>
    <row r="17" spans="1:7" x14ac:dyDescent="0.2">
      <c r="A17" s="95" t="s">
        <v>133</v>
      </c>
      <c r="B17" s="96" t="s">
        <v>315</v>
      </c>
      <c r="C17" s="117">
        <v>8740148</v>
      </c>
      <c r="D17" s="117">
        <v>-781262</v>
      </c>
      <c r="E17" s="117">
        <v>7958886</v>
      </c>
      <c r="F17" s="58"/>
      <c r="G17" s="58"/>
    </row>
    <row r="18" spans="1:7" ht="25.5" x14ac:dyDescent="0.2">
      <c r="A18" s="95" t="s">
        <v>174</v>
      </c>
      <c r="B18" s="96" t="s">
        <v>316</v>
      </c>
      <c r="C18" s="118">
        <v>0</v>
      </c>
      <c r="D18" s="118">
        <v>0</v>
      </c>
      <c r="E18" s="118">
        <v>0</v>
      </c>
      <c r="F18" s="58"/>
      <c r="G18" s="58"/>
    </row>
    <row r="19" spans="1:7" x14ac:dyDescent="0.2">
      <c r="A19" s="95" t="s">
        <v>176</v>
      </c>
      <c r="B19" s="95" t="s">
        <v>136</v>
      </c>
      <c r="C19" s="117">
        <v>0</v>
      </c>
      <c r="D19" s="117">
        <v>0</v>
      </c>
      <c r="E19" s="117">
        <v>0</v>
      </c>
      <c r="F19" s="58"/>
      <c r="G19" s="58"/>
    </row>
    <row r="20" spans="1:7" x14ac:dyDescent="0.2">
      <c r="A20" s="95" t="s">
        <v>160</v>
      </c>
      <c r="B20" s="95" t="s">
        <v>317</v>
      </c>
      <c r="C20" s="117">
        <v>5020444</v>
      </c>
      <c r="D20" s="117">
        <v>-199053</v>
      </c>
      <c r="E20" s="117">
        <v>4821391</v>
      </c>
      <c r="F20" s="58"/>
      <c r="G20" s="58"/>
    </row>
    <row r="21" spans="1:7" x14ac:dyDescent="0.2">
      <c r="A21" s="95" t="s">
        <v>179</v>
      </c>
      <c r="B21" s="95" t="s">
        <v>138</v>
      </c>
      <c r="C21" s="117">
        <v>0</v>
      </c>
      <c r="D21" s="117">
        <v>0</v>
      </c>
      <c r="E21" s="117">
        <v>0</v>
      </c>
      <c r="F21" s="58"/>
      <c r="G21" s="58"/>
    </row>
    <row r="22" spans="1:7" x14ac:dyDescent="0.2">
      <c r="A22" s="95" t="s">
        <v>30</v>
      </c>
      <c r="B22" s="95" t="s">
        <v>31</v>
      </c>
      <c r="C22" s="116">
        <f>+C23+C35</f>
        <v>144026744</v>
      </c>
      <c r="D22" s="116">
        <f>+D23+D35</f>
        <v>0</v>
      </c>
      <c r="E22" s="116">
        <f>+E23+E35</f>
        <v>144026744</v>
      </c>
    </row>
    <row r="23" spans="1:7" x14ac:dyDescent="0.2">
      <c r="A23" s="95" t="s">
        <v>32</v>
      </c>
      <c r="B23" s="95" t="s">
        <v>280</v>
      </c>
      <c r="C23" s="116">
        <f>SUM(C24:C34)</f>
        <v>98109536</v>
      </c>
      <c r="D23" s="116">
        <f>SUM(D24:D34)</f>
        <v>0</v>
      </c>
      <c r="E23" s="116">
        <f>SUM(E24:E34)</f>
        <v>98109536</v>
      </c>
    </row>
    <row r="24" spans="1:7" x14ac:dyDescent="0.2">
      <c r="A24" s="95" t="s">
        <v>34</v>
      </c>
      <c r="B24" s="95" t="s">
        <v>318</v>
      </c>
      <c r="C24" s="117">
        <v>5462869</v>
      </c>
      <c r="D24" s="118">
        <v>0</v>
      </c>
      <c r="E24" s="117">
        <v>5462869</v>
      </c>
    </row>
    <row r="25" spans="1:7" x14ac:dyDescent="0.2">
      <c r="A25" s="95" t="s">
        <v>36</v>
      </c>
      <c r="B25" s="95" t="s">
        <v>319</v>
      </c>
      <c r="C25" s="117">
        <v>83233510</v>
      </c>
      <c r="D25" s="118">
        <v>0</v>
      </c>
      <c r="E25" s="117">
        <v>83233510</v>
      </c>
    </row>
    <row r="26" spans="1:7" x14ac:dyDescent="0.2">
      <c r="A26" s="95" t="s">
        <v>38</v>
      </c>
      <c r="B26" s="95" t="s">
        <v>320</v>
      </c>
      <c r="C26" s="117">
        <v>3547295</v>
      </c>
      <c r="D26" s="118">
        <v>0</v>
      </c>
      <c r="E26" s="117">
        <v>3547295</v>
      </c>
    </row>
    <row r="27" spans="1:7" x14ac:dyDescent="0.2">
      <c r="A27" s="95" t="s">
        <v>40</v>
      </c>
      <c r="B27" s="95" t="s">
        <v>267</v>
      </c>
      <c r="C27" s="117">
        <v>0</v>
      </c>
      <c r="D27" s="118">
        <v>0</v>
      </c>
      <c r="E27" s="117">
        <v>0</v>
      </c>
    </row>
    <row r="28" spans="1:7" x14ac:dyDescent="0.2">
      <c r="A28" s="95" t="s">
        <v>42</v>
      </c>
      <c r="B28" s="95" t="s">
        <v>321</v>
      </c>
      <c r="C28" s="117">
        <v>80250</v>
      </c>
      <c r="D28" s="118">
        <v>0</v>
      </c>
      <c r="E28" s="117">
        <v>80250</v>
      </c>
      <c r="F28" s="64"/>
      <c r="G28" s="64"/>
    </row>
    <row r="29" spans="1:7" x14ac:dyDescent="0.2">
      <c r="A29" s="95" t="s">
        <v>251</v>
      </c>
      <c r="B29" s="95" t="s">
        <v>271</v>
      </c>
      <c r="C29" s="117">
        <v>771044</v>
      </c>
      <c r="D29" s="118">
        <v>0</v>
      </c>
      <c r="E29" s="117">
        <v>771044</v>
      </c>
      <c r="F29" s="64"/>
      <c r="G29" s="64"/>
    </row>
    <row r="30" spans="1:7" x14ac:dyDescent="0.2">
      <c r="A30" s="95" t="s">
        <v>252</v>
      </c>
      <c r="B30" s="96" t="s">
        <v>322</v>
      </c>
      <c r="C30" s="117">
        <v>18262</v>
      </c>
      <c r="D30" s="118">
        <v>0</v>
      </c>
      <c r="E30" s="117">
        <v>18262</v>
      </c>
      <c r="F30" s="64"/>
      <c r="G30" s="64"/>
    </row>
    <row r="31" spans="1:7" x14ac:dyDescent="0.2">
      <c r="A31" s="95" t="s">
        <v>46</v>
      </c>
      <c r="B31" s="95" t="s">
        <v>323</v>
      </c>
      <c r="C31" s="117">
        <v>159863</v>
      </c>
      <c r="D31" s="118">
        <v>0</v>
      </c>
      <c r="E31" s="117">
        <v>159863</v>
      </c>
      <c r="F31" s="64"/>
      <c r="G31" s="64"/>
    </row>
    <row r="32" spans="1:7" ht="25.5" x14ac:dyDescent="0.2">
      <c r="A32" s="95" t="s">
        <v>48</v>
      </c>
      <c r="B32" s="96" t="s">
        <v>324</v>
      </c>
      <c r="C32" s="117">
        <v>0</v>
      </c>
      <c r="D32" s="117">
        <v>0</v>
      </c>
      <c r="E32" s="117">
        <v>0</v>
      </c>
      <c r="F32" s="64"/>
      <c r="G32" s="64"/>
    </row>
    <row r="33" spans="1:7" x14ac:dyDescent="0.2">
      <c r="A33" s="95" t="s">
        <v>122</v>
      </c>
      <c r="B33" s="95" t="s">
        <v>325</v>
      </c>
      <c r="C33" s="117">
        <v>9221</v>
      </c>
      <c r="D33" s="118">
        <v>0</v>
      </c>
      <c r="E33" s="117">
        <v>9221</v>
      </c>
      <c r="F33" s="64"/>
      <c r="G33" s="64"/>
    </row>
    <row r="34" spans="1:7" x14ac:dyDescent="0.2">
      <c r="A34" s="95" t="s">
        <v>163</v>
      </c>
      <c r="B34" s="96" t="s">
        <v>326</v>
      </c>
      <c r="C34" s="117">
        <v>4827222</v>
      </c>
      <c r="D34" s="118">
        <v>0</v>
      </c>
      <c r="E34" s="117">
        <v>4827222</v>
      </c>
      <c r="F34" s="64"/>
      <c r="G34" s="64"/>
    </row>
    <row r="35" spans="1:7" x14ac:dyDescent="0.2">
      <c r="A35" s="95" t="s">
        <v>52</v>
      </c>
      <c r="B35" s="95" t="s">
        <v>53</v>
      </c>
      <c r="C35" s="116">
        <f>SUM(C36:C40)</f>
        <v>45917208</v>
      </c>
      <c r="D35" s="116">
        <f>SUM(D36:D40)</f>
        <v>0</v>
      </c>
      <c r="E35" s="116">
        <f>SUM(E36:E40)</f>
        <v>45917208</v>
      </c>
    </row>
    <row r="36" spans="1:7" x14ac:dyDescent="0.2">
      <c r="A36" s="95" t="s">
        <v>330</v>
      </c>
      <c r="B36" s="95" t="s">
        <v>55</v>
      </c>
      <c r="C36" s="117">
        <v>26210091</v>
      </c>
      <c r="D36" s="118">
        <v>0</v>
      </c>
      <c r="E36" s="117">
        <v>26210091</v>
      </c>
      <c r="F36" s="99"/>
      <c r="G36" s="99"/>
    </row>
    <row r="37" spans="1:7" x14ac:dyDescent="0.2">
      <c r="A37" s="97" t="s">
        <v>331</v>
      </c>
      <c r="B37" s="97" t="s">
        <v>375</v>
      </c>
      <c r="C37" s="117">
        <v>17639522</v>
      </c>
      <c r="D37" s="118">
        <v>0</v>
      </c>
      <c r="E37" s="117">
        <v>17639522</v>
      </c>
      <c r="F37" s="64"/>
      <c r="G37" s="64"/>
    </row>
    <row r="38" spans="1:7" x14ac:dyDescent="0.2">
      <c r="A38" s="90" t="s">
        <v>332</v>
      </c>
      <c r="B38" s="100" t="s">
        <v>329</v>
      </c>
      <c r="C38" s="117">
        <v>11148</v>
      </c>
      <c r="D38" s="118">
        <v>0</v>
      </c>
      <c r="E38" s="117">
        <v>11148</v>
      </c>
      <c r="F38" s="64"/>
      <c r="G38" s="64"/>
    </row>
    <row r="39" spans="1:7" ht="25.5" x14ac:dyDescent="0.2">
      <c r="A39" s="101" t="s">
        <v>368</v>
      </c>
      <c r="B39" s="102" t="s">
        <v>371</v>
      </c>
      <c r="C39" s="118">
        <v>-331</v>
      </c>
      <c r="D39" s="118">
        <v>0</v>
      </c>
      <c r="E39" s="118">
        <v>-331</v>
      </c>
      <c r="F39" s="64"/>
      <c r="G39" s="64"/>
    </row>
    <row r="40" spans="1:7" x14ac:dyDescent="0.2">
      <c r="A40" s="97" t="s">
        <v>370</v>
      </c>
      <c r="B40" s="103" t="s">
        <v>328</v>
      </c>
      <c r="C40" s="117">
        <v>2056778</v>
      </c>
      <c r="D40" s="118">
        <v>0</v>
      </c>
      <c r="E40" s="117">
        <v>2056778</v>
      </c>
    </row>
    <row r="41" spans="1:7" x14ac:dyDescent="0.2">
      <c r="A41" s="95" t="s">
        <v>60</v>
      </c>
      <c r="B41" s="95" t="s">
        <v>61</v>
      </c>
      <c r="C41" s="118">
        <v>0</v>
      </c>
      <c r="D41" s="118">
        <v>0</v>
      </c>
      <c r="E41" s="118">
        <v>0</v>
      </c>
      <c r="F41" s="60"/>
      <c r="G41" s="60"/>
    </row>
    <row r="42" spans="1:7" s="99" customFormat="1" x14ac:dyDescent="0.2">
      <c r="A42" s="95" t="s">
        <v>62</v>
      </c>
      <c r="B42" s="95" t="s">
        <v>273</v>
      </c>
      <c r="C42" s="117">
        <v>118412951</v>
      </c>
      <c r="D42" s="118">
        <v>0</v>
      </c>
      <c r="E42" s="117">
        <v>118412951</v>
      </c>
    </row>
    <row r="43" spans="1:7" x14ac:dyDescent="0.2">
      <c r="A43" s="95" t="s">
        <v>64</v>
      </c>
      <c r="B43" s="95" t="s">
        <v>274</v>
      </c>
      <c r="C43" s="117">
        <v>118412951</v>
      </c>
      <c r="D43" s="118">
        <v>0</v>
      </c>
      <c r="E43" s="117">
        <v>118412951</v>
      </c>
    </row>
    <row r="44" spans="1:7" x14ac:dyDescent="0.2">
      <c r="A44" s="104"/>
      <c r="B44" s="104"/>
      <c r="C44" s="60"/>
      <c r="D44" s="59"/>
    </row>
    <row r="45" spans="1:7" x14ac:dyDescent="0.2">
      <c r="A45" s="105"/>
      <c r="B45" s="105"/>
      <c r="D45" s="59"/>
    </row>
  </sheetData>
  <mergeCells count="2">
    <mergeCell ref="A3:C3"/>
    <mergeCell ref="A4:C4"/>
  </mergeCells>
  <pageMargins left="0.75" right="0.75" top="1" bottom="1" header="0.5" footer="0.5"/>
  <pageSetup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43"/>
  <dimension ref="A1:G45"/>
  <sheetViews>
    <sheetView workbookViewId="0">
      <selection activeCell="A4" sqref="A4:C4"/>
    </sheetView>
  </sheetViews>
  <sheetFormatPr defaultRowHeight="12.75" x14ac:dyDescent="0.2"/>
  <cols>
    <col min="1" max="1" width="9.42578125" style="90" customWidth="1"/>
    <col min="2" max="2" width="77" style="90" customWidth="1"/>
    <col min="3" max="3" width="11.28515625" style="90" bestFit="1" customWidth="1"/>
    <col min="4" max="4" width="10.7109375" style="90" bestFit="1" customWidth="1"/>
    <col min="5" max="5" width="11.140625" style="90" bestFit="1" customWidth="1"/>
    <col min="6" max="6" width="9.7109375" style="90" bestFit="1" customWidth="1"/>
    <col min="7" max="7" width="10.140625" style="90" bestFit="1" customWidth="1"/>
    <col min="8" max="16384" width="9.140625" style="90"/>
  </cols>
  <sheetData>
    <row r="1" spans="1:7" x14ac:dyDescent="0.2">
      <c r="A1" s="87" t="s">
        <v>152</v>
      </c>
      <c r="B1" s="88"/>
      <c r="C1" s="89"/>
    </row>
    <row r="3" spans="1:7" x14ac:dyDescent="0.2">
      <c r="A3" s="139" t="s">
        <v>0</v>
      </c>
      <c r="B3" s="139"/>
      <c r="C3" s="139"/>
    </row>
    <row r="4" spans="1:7" x14ac:dyDescent="0.2">
      <c r="A4" s="140" t="s">
        <v>390</v>
      </c>
      <c r="B4" s="140"/>
      <c r="C4" s="140"/>
    </row>
    <row r="5" spans="1:7" x14ac:dyDescent="0.2">
      <c r="E5" s="91" t="s">
        <v>2</v>
      </c>
    </row>
    <row r="6" spans="1:7" s="77" customFormat="1" x14ac:dyDescent="0.2">
      <c r="A6" s="92" t="s">
        <v>3</v>
      </c>
      <c r="B6" s="92" t="s">
        <v>4</v>
      </c>
      <c r="C6" s="93" t="s">
        <v>5</v>
      </c>
      <c r="D6" s="93" t="s">
        <v>378</v>
      </c>
      <c r="E6" s="92" t="s">
        <v>7</v>
      </c>
    </row>
    <row r="7" spans="1:7" s="77" customFormat="1" x14ac:dyDescent="0.2">
      <c r="A7" s="93">
        <v>1</v>
      </c>
      <c r="B7" s="93">
        <v>2</v>
      </c>
      <c r="C7" s="93">
        <v>3</v>
      </c>
      <c r="D7" s="94">
        <v>4</v>
      </c>
      <c r="E7" s="94">
        <v>5</v>
      </c>
    </row>
    <row r="8" spans="1:7" x14ac:dyDescent="0.2">
      <c r="A8" s="95" t="s">
        <v>8</v>
      </c>
      <c r="B8" s="95" t="s">
        <v>307</v>
      </c>
      <c r="C8" s="116">
        <f>SUM(C9:C20)</f>
        <v>154633978</v>
      </c>
      <c r="D8" s="116">
        <f>SUM(D9:D20)</f>
        <v>-15290443</v>
      </c>
      <c r="E8" s="116">
        <f>SUM(E9:E20)</f>
        <v>139343535</v>
      </c>
    </row>
    <row r="9" spans="1:7" x14ac:dyDescent="0.2">
      <c r="A9" s="95" t="s">
        <v>10</v>
      </c>
      <c r="B9" s="95" t="s">
        <v>308</v>
      </c>
      <c r="C9" s="117">
        <v>5565197</v>
      </c>
      <c r="D9" s="118">
        <v>0</v>
      </c>
      <c r="E9" s="117">
        <v>5565197</v>
      </c>
    </row>
    <row r="10" spans="1:7" x14ac:dyDescent="0.2">
      <c r="A10" s="95" t="s">
        <v>12</v>
      </c>
      <c r="B10" s="96" t="s">
        <v>309</v>
      </c>
      <c r="C10" s="117">
        <v>18789938</v>
      </c>
      <c r="D10" s="118">
        <v>0</v>
      </c>
      <c r="E10" s="117">
        <v>18789938</v>
      </c>
    </row>
    <row r="11" spans="1:7" ht="25.5" x14ac:dyDescent="0.2">
      <c r="A11" s="97" t="s">
        <v>14</v>
      </c>
      <c r="B11" s="98" t="s">
        <v>310</v>
      </c>
      <c r="C11" s="117">
        <v>3849269</v>
      </c>
      <c r="D11" s="117">
        <v>-1931054</v>
      </c>
      <c r="E11" s="117">
        <v>1918215</v>
      </c>
    </row>
    <row r="12" spans="1:7" x14ac:dyDescent="0.2">
      <c r="A12" s="95" t="s">
        <v>16</v>
      </c>
      <c r="B12" s="95" t="s">
        <v>311</v>
      </c>
      <c r="C12" s="117">
        <v>103446875</v>
      </c>
      <c r="D12" s="117">
        <v>-10734002</v>
      </c>
      <c r="E12" s="117">
        <v>92712873</v>
      </c>
    </row>
    <row r="13" spans="1:7" x14ac:dyDescent="0.2">
      <c r="A13" s="95" t="s">
        <v>18</v>
      </c>
      <c r="B13" s="95" t="s">
        <v>312</v>
      </c>
      <c r="C13" s="117">
        <v>7815957</v>
      </c>
      <c r="D13" s="117">
        <v>-674540</v>
      </c>
      <c r="E13" s="117">
        <v>7141417</v>
      </c>
    </row>
    <row r="14" spans="1:7" x14ac:dyDescent="0.2">
      <c r="A14" s="95" t="s">
        <v>20</v>
      </c>
      <c r="B14" s="95" t="s">
        <v>313</v>
      </c>
      <c r="C14" s="117">
        <v>83377</v>
      </c>
      <c r="D14" s="117">
        <v>-19795</v>
      </c>
      <c r="E14" s="117">
        <v>63582</v>
      </c>
    </row>
    <row r="15" spans="1:7" x14ac:dyDescent="0.2">
      <c r="A15" s="95" t="s">
        <v>22</v>
      </c>
      <c r="B15" s="95" t="s">
        <v>314</v>
      </c>
      <c r="C15" s="117">
        <v>5768063</v>
      </c>
      <c r="D15" s="117">
        <v>-932057</v>
      </c>
      <c r="E15" s="117">
        <v>4836006</v>
      </c>
      <c r="F15" s="58"/>
      <c r="G15" s="58"/>
    </row>
    <row r="16" spans="1:7" x14ac:dyDescent="0.2">
      <c r="A16" s="95" t="s">
        <v>24</v>
      </c>
      <c r="B16" s="95" t="s">
        <v>134</v>
      </c>
      <c r="C16" s="117">
        <v>98795</v>
      </c>
      <c r="D16" s="117">
        <v>-57966</v>
      </c>
      <c r="E16" s="117">
        <v>40829</v>
      </c>
      <c r="F16" s="58"/>
      <c r="G16" s="58"/>
    </row>
    <row r="17" spans="1:7" x14ac:dyDescent="0.2">
      <c r="A17" s="95" t="s">
        <v>133</v>
      </c>
      <c r="B17" s="96" t="s">
        <v>315</v>
      </c>
      <c r="C17" s="117">
        <v>3606281</v>
      </c>
      <c r="D17" s="117">
        <v>-741742</v>
      </c>
      <c r="E17" s="117">
        <v>2864539</v>
      </c>
      <c r="F17" s="58"/>
      <c r="G17" s="58"/>
    </row>
    <row r="18" spans="1:7" ht="25.5" x14ac:dyDescent="0.2">
      <c r="A18" s="95" t="s">
        <v>174</v>
      </c>
      <c r="B18" s="96" t="s">
        <v>316</v>
      </c>
      <c r="C18" s="118">
        <v>0</v>
      </c>
      <c r="D18" s="118">
        <v>0</v>
      </c>
      <c r="E18" s="118">
        <v>0</v>
      </c>
      <c r="F18" s="58"/>
      <c r="G18" s="58"/>
    </row>
    <row r="19" spans="1:7" x14ac:dyDescent="0.2">
      <c r="A19" s="95" t="s">
        <v>176</v>
      </c>
      <c r="B19" s="95" t="s">
        <v>136</v>
      </c>
      <c r="C19" s="118">
        <v>0</v>
      </c>
      <c r="D19" s="118">
        <v>0</v>
      </c>
      <c r="E19" s="118">
        <v>0</v>
      </c>
      <c r="F19" s="58"/>
      <c r="G19" s="58"/>
    </row>
    <row r="20" spans="1:7" x14ac:dyDescent="0.2">
      <c r="A20" s="95" t="s">
        <v>160</v>
      </c>
      <c r="B20" s="95" t="s">
        <v>317</v>
      </c>
      <c r="C20" s="117">
        <v>5610226</v>
      </c>
      <c r="D20" s="117">
        <v>-199287</v>
      </c>
      <c r="E20" s="117">
        <v>5410939</v>
      </c>
      <c r="F20" s="58"/>
      <c r="G20" s="58"/>
    </row>
    <row r="21" spans="1:7" x14ac:dyDescent="0.2">
      <c r="A21" s="95" t="s">
        <v>179</v>
      </c>
      <c r="B21" s="95" t="s">
        <v>138</v>
      </c>
      <c r="C21" s="118">
        <v>0</v>
      </c>
      <c r="D21" s="118">
        <v>0</v>
      </c>
      <c r="E21" s="118">
        <v>0</v>
      </c>
      <c r="F21" s="58"/>
      <c r="G21" s="58"/>
    </row>
    <row r="22" spans="1:7" x14ac:dyDescent="0.2">
      <c r="A22" s="95" t="s">
        <v>30</v>
      </c>
      <c r="B22" s="95" t="s">
        <v>31</v>
      </c>
      <c r="C22" s="116">
        <f>+C23+C35</f>
        <v>139343535</v>
      </c>
      <c r="D22" s="116">
        <f>+D23+D35</f>
        <v>0</v>
      </c>
      <c r="E22" s="116">
        <f>+E23+E35</f>
        <v>139343535</v>
      </c>
    </row>
    <row r="23" spans="1:7" x14ac:dyDescent="0.2">
      <c r="A23" s="95" t="s">
        <v>32</v>
      </c>
      <c r="B23" s="95" t="s">
        <v>280</v>
      </c>
      <c r="C23" s="116">
        <f>SUM(C24:C34)</f>
        <v>94478588</v>
      </c>
      <c r="D23" s="116">
        <f>SUM(D24:D34)</f>
        <v>0</v>
      </c>
      <c r="E23" s="116">
        <f>SUM(E24:E34)</f>
        <v>94478588</v>
      </c>
    </row>
    <row r="24" spans="1:7" x14ac:dyDescent="0.2">
      <c r="A24" s="95" t="s">
        <v>34</v>
      </c>
      <c r="B24" s="95" t="s">
        <v>318</v>
      </c>
      <c r="C24" s="117">
        <v>4568573</v>
      </c>
      <c r="D24" s="118">
        <v>0</v>
      </c>
      <c r="E24" s="117">
        <v>4568573</v>
      </c>
    </row>
    <row r="25" spans="1:7" x14ac:dyDescent="0.2">
      <c r="A25" s="95" t="s">
        <v>36</v>
      </c>
      <c r="B25" s="95" t="s">
        <v>319</v>
      </c>
      <c r="C25" s="117">
        <v>82006366</v>
      </c>
      <c r="D25" s="118">
        <v>0</v>
      </c>
      <c r="E25" s="117">
        <v>82006366</v>
      </c>
    </row>
    <row r="26" spans="1:7" x14ac:dyDescent="0.2">
      <c r="A26" s="95" t="s">
        <v>38</v>
      </c>
      <c r="B26" s="95" t="s">
        <v>320</v>
      </c>
      <c r="C26" s="117">
        <v>2672364</v>
      </c>
      <c r="D26" s="118">
        <v>0</v>
      </c>
      <c r="E26" s="117">
        <v>2672364</v>
      </c>
    </row>
    <row r="27" spans="1:7" x14ac:dyDescent="0.2">
      <c r="A27" s="95" t="s">
        <v>40</v>
      </c>
      <c r="B27" s="95" t="s">
        <v>267</v>
      </c>
      <c r="C27" s="118">
        <v>0</v>
      </c>
      <c r="D27" s="118">
        <v>0</v>
      </c>
      <c r="E27" s="118">
        <v>0</v>
      </c>
    </row>
    <row r="28" spans="1:7" x14ac:dyDescent="0.2">
      <c r="A28" s="95" t="s">
        <v>42</v>
      </c>
      <c r="B28" s="95" t="s">
        <v>321</v>
      </c>
      <c r="C28" s="117">
        <v>95413</v>
      </c>
      <c r="D28" s="118">
        <v>0</v>
      </c>
      <c r="E28" s="117">
        <v>95413</v>
      </c>
      <c r="F28" s="64"/>
      <c r="G28" s="64"/>
    </row>
    <row r="29" spans="1:7" x14ac:dyDescent="0.2">
      <c r="A29" s="95" t="s">
        <v>251</v>
      </c>
      <c r="B29" s="95" t="s">
        <v>271</v>
      </c>
      <c r="C29" s="117">
        <v>760866</v>
      </c>
      <c r="D29" s="118">
        <v>0</v>
      </c>
      <c r="E29" s="117">
        <v>760866</v>
      </c>
      <c r="F29" s="64"/>
      <c r="G29" s="64"/>
    </row>
    <row r="30" spans="1:7" x14ac:dyDescent="0.2">
      <c r="A30" s="95" t="s">
        <v>252</v>
      </c>
      <c r="B30" s="96" t="s">
        <v>322</v>
      </c>
      <c r="C30" s="117">
        <v>14178</v>
      </c>
      <c r="D30" s="118">
        <v>0</v>
      </c>
      <c r="E30" s="117">
        <v>14178</v>
      </c>
      <c r="F30" s="64"/>
      <c r="G30" s="64"/>
    </row>
    <row r="31" spans="1:7" x14ac:dyDescent="0.2">
      <c r="A31" s="95" t="s">
        <v>46</v>
      </c>
      <c r="B31" s="95" t="s">
        <v>323</v>
      </c>
      <c r="C31" s="117">
        <v>270255</v>
      </c>
      <c r="D31" s="118">
        <v>0</v>
      </c>
      <c r="E31" s="117">
        <v>270255</v>
      </c>
      <c r="F31" s="64"/>
      <c r="G31" s="64"/>
    </row>
    <row r="32" spans="1:7" ht="25.5" x14ac:dyDescent="0.2">
      <c r="A32" s="95" t="s">
        <v>48</v>
      </c>
      <c r="B32" s="96" t="s">
        <v>324</v>
      </c>
      <c r="C32" s="118">
        <v>0</v>
      </c>
      <c r="D32" s="118">
        <v>0</v>
      </c>
      <c r="E32" s="118">
        <v>0</v>
      </c>
      <c r="F32" s="64"/>
      <c r="G32" s="64"/>
    </row>
    <row r="33" spans="1:7" x14ac:dyDescent="0.2">
      <c r="A33" s="95" t="s">
        <v>122</v>
      </c>
      <c r="B33" s="95" t="s">
        <v>325</v>
      </c>
      <c r="C33" s="117">
        <v>9221</v>
      </c>
      <c r="D33" s="118">
        <v>0</v>
      </c>
      <c r="E33" s="117">
        <v>9221</v>
      </c>
      <c r="F33" s="64"/>
      <c r="G33" s="64"/>
    </row>
    <row r="34" spans="1:7" x14ac:dyDescent="0.2">
      <c r="A34" s="95" t="s">
        <v>163</v>
      </c>
      <c r="B34" s="96" t="s">
        <v>326</v>
      </c>
      <c r="C34" s="117">
        <v>4081352</v>
      </c>
      <c r="D34" s="118">
        <v>0</v>
      </c>
      <c r="E34" s="117">
        <v>4081352</v>
      </c>
      <c r="F34" s="64"/>
      <c r="G34" s="64"/>
    </row>
    <row r="35" spans="1:7" x14ac:dyDescent="0.2">
      <c r="A35" s="95" t="s">
        <v>52</v>
      </c>
      <c r="B35" s="95" t="s">
        <v>53</v>
      </c>
      <c r="C35" s="116">
        <f>SUM(C36:C40)</f>
        <v>44864947</v>
      </c>
      <c r="D35" s="116">
        <f>SUM(D36:D40)</f>
        <v>0</v>
      </c>
      <c r="E35" s="116">
        <f>SUM(E36:E40)</f>
        <v>44864947</v>
      </c>
    </row>
    <row r="36" spans="1:7" x14ac:dyDescent="0.2">
      <c r="A36" s="95" t="s">
        <v>330</v>
      </c>
      <c r="B36" s="95" t="s">
        <v>55</v>
      </c>
      <c r="C36" s="117">
        <v>26210091</v>
      </c>
      <c r="D36" s="118">
        <v>0</v>
      </c>
      <c r="E36" s="117">
        <v>26210091</v>
      </c>
      <c r="F36" s="99"/>
      <c r="G36" s="99"/>
    </row>
    <row r="37" spans="1:7" x14ac:dyDescent="0.2">
      <c r="A37" s="97" t="s">
        <v>331</v>
      </c>
      <c r="B37" s="97" t="s">
        <v>375</v>
      </c>
      <c r="C37" s="117">
        <v>17639522</v>
      </c>
      <c r="D37" s="118">
        <v>0</v>
      </c>
      <c r="E37" s="117">
        <v>17639522</v>
      </c>
      <c r="F37" s="64"/>
      <c r="G37" s="64"/>
    </row>
    <row r="38" spans="1:7" x14ac:dyDescent="0.2">
      <c r="A38" s="90" t="s">
        <v>332</v>
      </c>
      <c r="B38" s="100" t="s">
        <v>329</v>
      </c>
      <c r="C38" s="117">
        <v>13761</v>
      </c>
      <c r="D38" s="118">
        <v>0</v>
      </c>
      <c r="E38" s="117">
        <v>13761</v>
      </c>
      <c r="F38" s="64"/>
      <c r="G38" s="64"/>
    </row>
    <row r="39" spans="1:7" ht="25.5" x14ac:dyDescent="0.2">
      <c r="A39" s="101" t="s">
        <v>368</v>
      </c>
      <c r="B39" s="102" t="s">
        <v>371</v>
      </c>
      <c r="C39" s="118">
        <v>-295</v>
      </c>
      <c r="D39" s="118">
        <v>0</v>
      </c>
      <c r="E39" s="118">
        <v>-295</v>
      </c>
      <c r="F39" s="64"/>
      <c r="G39" s="64"/>
    </row>
    <row r="40" spans="1:7" x14ac:dyDescent="0.2">
      <c r="A40" s="97" t="s">
        <v>370</v>
      </c>
      <c r="B40" s="103" t="s">
        <v>328</v>
      </c>
      <c r="C40" s="117">
        <v>1001868</v>
      </c>
      <c r="D40" s="118">
        <v>0</v>
      </c>
      <c r="E40" s="117">
        <v>1001868</v>
      </c>
    </row>
    <row r="41" spans="1:7" x14ac:dyDescent="0.2">
      <c r="A41" s="95" t="s">
        <v>60</v>
      </c>
      <c r="B41" s="95" t="s">
        <v>61</v>
      </c>
      <c r="C41" s="118">
        <v>0</v>
      </c>
      <c r="D41" s="118">
        <v>0</v>
      </c>
      <c r="E41" s="118">
        <v>0</v>
      </c>
      <c r="F41" s="60"/>
      <c r="G41" s="60"/>
    </row>
    <row r="42" spans="1:7" s="99" customFormat="1" x14ac:dyDescent="0.2">
      <c r="A42" s="95" t="s">
        <v>62</v>
      </c>
      <c r="B42" s="95" t="s">
        <v>273</v>
      </c>
      <c r="C42" s="117">
        <v>124441197</v>
      </c>
      <c r="D42" s="118">
        <v>0</v>
      </c>
      <c r="E42" s="117">
        <v>124441183</v>
      </c>
    </row>
    <row r="43" spans="1:7" x14ac:dyDescent="0.2">
      <c r="A43" s="95" t="s">
        <v>64</v>
      </c>
      <c r="B43" s="95" t="s">
        <v>274</v>
      </c>
      <c r="C43" s="117">
        <v>124441197</v>
      </c>
      <c r="D43" s="118">
        <v>0</v>
      </c>
      <c r="E43" s="117">
        <v>124441183</v>
      </c>
    </row>
    <row r="44" spans="1:7" x14ac:dyDescent="0.2">
      <c r="A44" s="104"/>
      <c r="B44" s="104"/>
      <c r="C44" s="60"/>
      <c r="D44" s="59"/>
    </row>
    <row r="45" spans="1:7" x14ac:dyDescent="0.2">
      <c r="A45" s="105"/>
      <c r="B45" s="105"/>
      <c r="D45" s="59"/>
    </row>
  </sheetData>
  <mergeCells count="2">
    <mergeCell ref="A3:C3"/>
    <mergeCell ref="A4:C4"/>
  </mergeCells>
  <pageMargins left="0.75" right="0.75" top="1" bottom="1" header="0.5" footer="0.5"/>
  <pageSetup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44"/>
  <dimension ref="A1:G45"/>
  <sheetViews>
    <sheetView workbookViewId="0">
      <selection activeCell="C23" sqref="C23"/>
    </sheetView>
  </sheetViews>
  <sheetFormatPr defaultRowHeight="12.75" x14ac:dyDescent="0.2"/>
  <cols>
    <col min="1" max="1" width="9.42578125" style="90" customWidth="1"/>
    <col min="2" max="2" width="77" style="90" customWidth="1"/>
    <col min="3" max="3" width="11.28515625" style="90" bestFit="1" customWidth="1"/>
    <col min="4" max="4" width="10.7109375" style="90" bestFit="1" customWidth="1"/>
    <col min="5" max="5" width="11.140625" style="90" bestFit="1" customWidth="1"/>
    <col min="6" max="6" width="9.7109375" style="90" bestFit="1" customWidth="1"/>
    <col min="7" max="7" width="10.140625" style="90" bestFit="1" customWidth="1"/>
    <col min="8" max="16384" width="9.140625" style="90"/>
  </cols>
  <sheetData>
    <row r="1" spans="1:7" x14ac:dyDescent="0.2">
      <c r="A1" s="87" t="s">
        <v>152</v>
      </c>
      <c r="B1" s="88"/>
      <c r="C1" s="89"/>
    </row>
    <row r="3" spans="1:7" x14ac:dyDescent="0.2">
      <c r="A3" s="139" t="s">
        <v>0</v>
      </c>
      <c r="B3" s="139"/>
      <c r="C3" s="139"/>
    </row>
    <row r="4" spans="1:7" x14ac:dyDescent="0.2">
      <c r="A4" s="140" t="s">
        <v>387</v>
      </c>
      <c r="B4" s="140"/>
      <c r="C4" s="140"/>
    </row>
    <row r="5" spans="1:7" x14ac:dyDescent="0.2">
      <c r="E5" s="91" t="s">
        <v>2</v>
      </c>
    </row>
    <row r="6" spans="1:7" s="77" customFormat="1" x14ac:dyDescent="0.2">
      <c r="A6" s="92" t="s">
        <v>3</v>
      </c>
      <c r="B6" s="92" t="s">
        <v>4</v>
      </c>
      <c r="C6" s="93" t="s">
        <v>5</v>
      </c>
      <c r="D6" s="93" t="s">
        <v>378</v>
      </c>
      <c r="E6" s="92" t="s">
        <v>7</v>
      </c>
    </row>
    <row r="7" spans="1:7" s="77" customFormat="1" x14ac:dyDescent="0.2">
      <c r="A7" s="93">
        <v>1</v>
      </c>
      <c r="B7" s="93">
        <v>2</v>
      </c>
      <c r="C7" s="93">
        <v>3</v>
      </c>
      <c r="D7" s="94">
        <v>4</v>
      </c>
      <c r="E7" s="94">
        <v>5</v>
      </c>
    </row>
    <row r="8" spans="1:7" x14ac:dyDescent="0.2">
      <c r="A8" s="95" t="s">
        <v>8</v>
      </c>
      <c r="B8" s="95" t="s">
        <v>307</v>
      </c>
      <c r="C8" s="116">
        <f>SUM(C9:C20)</f>
        <v>156272640</v>
      </c>
      <c r="D8" s="116">
        <f>SUM(D9:D20)</f>
        <v>-13796978</v>
      </c>
      <c r="E8" s="116">
        <f>SUM(E9:E20)</f>
        <v>142475662</v>
      </c>
    </row>
    <row r="9" spans="1:7" x14ac:dyDescent="0.2">
      <c r="A9" s="95" t="s">
        <v>10</v>
      </c>
      <c r="B9" s="95" t="s">
        <v>308</v>
      </c>
      <c r="C9" s="117">
        <v>6172999</v>
      </c>
      <c r="D9" s="118">
        <v>0</v>
      </c>
      <c r="E9" s="117">
        <v>6172999</v>
      </c>
    </row>
    <row r="10" spans="1:7" x14ac:dyDescent="0.2">
      <c r="A10" s="95" t="s">
        <v>12</v>
      </c>
      <c r="B10" s="96" t="s">
        <v>309</v>
      </c>
      <c r="C10" s="117">
        <v>19027456</v>
      </c>
      <c r="D10" s="118">
        <v>0</v>
      </c>
      <c r="E10" s="117">
        <v>19027456</v>
      </c>
    </row>
    <row r="11" spans="1:7" ht="25.5" x14ac:dyDescent="0.2">
      <c r="A11" s="97" t="s">
        <v>14</v>
      </c>
      <c r="B11" s="98" t="s">
        <v>310</v>
      </c>
      <c r="C11" s="117">
        <v>3606160</v>
      </c>
      <c r="D11" s="117">
        <v>-1651926</v>
      </c>
      <c r="E11" s="117">
        <v>1954234</v>
      </c>
    </row>
    <row r="12" spans="1:7" x14ac:dyDescent="0.2">
      <c r="A12" s="95" t="s">
        <v>16</v>
      </c>
      <c r="B12" s="95" t="s">
        <v>311</v>
      </c>
      <c r="C12" s="117">
        <v>104115860</v>
      </c>
      <c r="D12" s="117">
        <v>-9642309</v>
      </c>
      <c r="E12" s="117">
        <v>94473551</v>
      </c>
    </row>
    <row r="13" spans="1:7" x14ac:dyDescent="0.2">
      <c r="A13" s="95" t="s">
        <v>18</v>
      </c>
      <c r="B13" s="95" t="s">
        <v>312</v>
      </c>
      <c r="C13" s="117">
        <v>8140016</v>
      </c>
      <c r="D13" s="117">
        <v>-620548</v>
      </c>
      <c r="E13" s="117">
        <v>7519468</v>
      </c>
    </row>
    <row r="14" spans="1:7" x14ac:dyDescent="0.2">
      <c r="A14" s="95" t="s">
        <v>20</v>
      </c>
      <c r="B14" s="95" t="s">
        <v>313</v>
      </c>
      <c r="C14" s="117">
        <v>85899</v>
      </c>
      <c r="D14" s="117">
        <v>-19795</v>
      </c>
      <c r="E14" s="117">
        <v>66104</v>
      </c>
    </row>
    <row r="15" spans="1:7" x14ac:dyDescent="0.2">
      <c r="A15" s="95" t="s">
        <v>22</v>
      </c>
      <c r="B15" s="95" t="s">
        <v>314</v>
      </c>
      <c r="C15" s="117">
        <v>6319397</v>
      </c>
      <c r="D15" s="117">
        <v>-908324</v>
      </c>
      <c r="E15" s="117">
        <v>5411073</v>
      </c>
      <c r="F15" s="58"/>
      <c r="G15" s="58"/>
    </row>
    <row r="16" spans="1:7" x14ac:dyDescent="0.2">
      <c r="A16" s="95" t="s">
        <v>24</v>
      </c>
      <c r="B16" s="95" t="s">
        <v>134</v>
      </c>
      <c r="C16" s="117">
        <v>95501</v>
      </c>
      <c r="D16" s="117">
        <v>-53571</v>
      </c>
      <c r="E16" s="117">
        <v>41930</v>
      </c>
      <c r="F16" s="58"/>
      <c r="G16" s="58"/>
    </row>
    <row r="17" spans="1:7" x14ac:dyDescent="0.2">
      <c r="A17" s="95" t="s">
        <v>133</v>
      </c>
      <c r="B17" s="96" t="s">
        <v>315</v>
      </c>
      <c r="C17" s="117">
        <v>3538972</v>
      </c>
      <c r="D17" s="117">
        <v>-704864</v>
      </c>
      <c r="E17" s="117">
        <v>2834108</v>
      </c>
      <c r="F17" s="58"/>
      <c r="G17" s="58"/>
    </row>
    <row r="18" spans="1:7" ht="25.5" x14ac:dyDescent="0.2">
      <c r="A18" s="95" t="s">
        <v>174</v>
      </c>
      <c r="B18" s="96" t="s">
        <v>316</v>
      </c>
      <c r="C18" s="118">
        <v>0</v>
      </c>
      <c r="D18" s="118">
        <v>0</v>
      </c>
      <c r="E18" s="118">
        <v>0</v>
      </c>
      <c r="F18" s="58"/>
      <c r="G18" s="58"/>
    </row>
    <row r="19" spans="1:7" x14ac:dyDescent="0.2">
      <c r="A19" s="95" t="s">
        <v>176</v>
      </c>
      <c r="B19" s="95" t="s">
        <v>136</v>
      </c>
      <c r="C19" s="118">
        <v>0</v>
      </c>
      <c r="D19" s="118">
        <v>0</v>
      </c>
      <c r="E19" s="118">
        <v>0</v>
      </c>
      <c r="F19" s="58"/>
      <c r="G19" s="58"/>
    </row>
    <row r="20" spans="1:7" x14ac:dyDescent="0.2">
      <c r="A20" s="95" t="s">
        <v>160</v>
      </c>
      <c r="B20" s="95" t="s">
        <v>317</v>
      </c>
      <c r="C20" s="117">
        <v>5170380</v>
      </c>
      <c r="D20" s="117">
        <v>-195641</v>
      </c>
      <c r="E20" s="117">
        <v>4974739</v>
      </c>
      <c r="F20" s="58"/>
      <c r="G20" s="58"/>
    </row>
    <row r="21" spans="1:7" x14ac:dyDescent="0.2">
      <c r="A21" s="95" t="s">
        <v>179</v>
      </c>
      <c r="B21" s="95" t="s">
        <v>138</v>
      </c>
      <c r="C21" s="90">
        <v>0</v>
      </c>
      <c r="D21" s="90">
        <v>0</v>
      </c>
      <c r="E21" s="90">
        <v>0</v>
      </c>
      <c r="F21" s="58"/>
      <c r="G21" s="58"/>
    </row>
    <row r="22" spans="1:7" x14ac:dyDescent="0.2">
      <c r="A22" s="95" t="s">
        <v>30</v>
      </c>
      <c r="B22" s="95" t="s">
        <v>31</v>
      </c>
      <c r="C22" s="116">
        <f>+C23+C35</f>
        <v>142475662</v>
      </c>
      <c r="D22" s="116">
        <f>+D23+D35</f>
        <v>0</v>
      </c>
      <c r="E22" s="116">
        <f>+E23+E35</f>
        <v>142475662</v>
      </c>
    </row>
    <row r="23" spans="1:7" x14ac:dyDescent="0.2">
      <c r="A23" s="95" t="s">
        <v>32</v>
      </c>
      <c r="B23" s="95" t="s">
        <v>280</v>
      </c>
      <c r="C23" s="116">
        <f>SUM(C24:C34)</f>
        <v>97740761</v>
      </c>
      <c r="D23" s="116">
        <f>SUM(D24:D34)</f>
        <v>0</v>
      </c>
      <c r="E23" s="116">
        <f>SUM(E24:E34)</f>
        <v>97740761</v>
      </c>
    </row>
    <row r="24" spans="1:7" x14ac:dyDescent="0.2">
      <c r="A24" s="95" t="s">
        <v>34</v>
      </c>
      <c r="B24" s="95" t="s">
        <v>318</v>
      </c>
      <c r="C24" s="117">
        <v>4498422</v>
      </c>
      <c r="D24" s="118">
        <v>0</v>
      </c>
      <c r="E24" s="117">
        <v>4498422</v>
      </c>
    </row>
    <row r="25" spans="1:7" x14ac:dyDescent="0.2">
      <c r="A25" s="95" t="s">
        <v>36</v>
      </c>
      <c r="B25" s="95" t="s">
        <v>319</v>
      </c>
      <c r="C25" s="117">
        <v>85648381</v>
      </c>
      <c r="D25" s="118">
        <v>0</v>
      </c>
      <c r="E25" s="117">
        <v>85648381</v>
      </c>
    </row>
    <row r="26" spans="1:7" x14ac:dyDescent="0.2">
      <c r="A26" s="95" t="s">
        <v>38</v>
      </c>
      <c r="B26" s="95" t="s">
        <v>320</v>
      </c>
      <c r="C26" s="117">
        <v>2476930</v>
      </c>
      <c r="D26" s="118">
        <v>0</v>
      </c>
      <c r="E26" s="117">
        <v>2476930</v>
      </c>
    </row>
    <row r="27" spans="1:7" x14ac:dyDescent="0.2">
      <c r="A27" s="95" t="s">
        <v>40</v>
      </c>
      <c r="B27" s="95" t="s">
        <v>267</v>
      </c>
      <c r="C27" s="117">
        <v>0</v>
      </c>
      <c r="D27" s="118">
        <v>0</v>
      </c>
      <c r="E27" s="117">
        <v>0</v>
      </c>
    </row>
    <row r="28" spans="1:7" x14ac:dyDescent="0.2">
      <c r="A28" s="95" t="s">
        <v>42</v>
      </c>
      <c r="B28" s="95" t="s">
        <v>321</v>
      </c>
      <c r="C28" s="117">
        <v>94721</v>
      </c>
      <c r="D28" s="118">
        <v>0</v>
      </c>
      <c r="E28" s="117">
        <v>94721</v>
      </c>
      <c r="F28" s="64"/>
      <c r="G28" s="64"/>
    </row>
    <row r="29" spans="1:7" x14ac:dyDescent="0.2">
      <c r="A29" s="95" t="s">
        <v>251</v>
      </c>
      <c r="B29" s="95" t="s">
        <v>271</v>
      </c>
      <c r="C29" s="117">
        <v>744198</v>
      </c>
      <c r="D29" s="118">
        <v>0</v>
      </c>
      <c r="E29" s="117">
        <v>744198</v>
      </c>
      <c r="F29" s="64"/>
      <c r="G29" s="64"/>
    </row>
    <row r="30" spans="1:7" x14ac:dyDescent="0.2">
      <c r="A30" s="95" t="s">
        <v>252</v>
      </c>
      <c r="B30" s="96" t="s">
        <v>322</v>
      </c>
      <c r="C30" s="117">
        <v>12095</v>
      </c>
      <c r="D30" s="118">
        <v>0</v>
      </c>
      <c r="E30" s="117">
        <v>12095</v>
      </c>
      <c r="F30" s="64"/>
      <c r="G30" s="64"/>
    </row>
    <row r="31" spans="1:7" x14ac:dyDescent="0.2">
      <c r="A31" s="95" t="s">
        <v>46</v>
      </c>
      <c r="B31" s="95" t="s">
        <v>323</v>
      </c>
      <c r="C31" s="117">
        <v>756323</v>
      </c>
      <c r="D31" s="118">
        <v>0</v>
      </c>
      <c r="E31" s="117">
        <v>756323</v>
      </c>
      <c r="F31" s="64"/>
      <c r="G31" s="64"/>
    </row>
    <row r="32" spans="1:7" ht="25.5" x14ac:dyDescent="0.2">
      <c r="A32" s="95" t="s">
        <v>48</v>
      </c>
      <c r="B32" s="96" t="s">
        <v>324</v>
      </c>
      <c r="C32" s="117">
        <v>0</v>
      </c>
      <c r="D32" s="118">
        <v>0</v>
      </c>
      <c r="E32" s="117">
        <v>0</v>
      </c>
      <c r="F32" s="64"/>
      <c r="G32" s="64"/>
    </row>
    <row r="33" spans="1:7" x14ac:dyDescent="0.2">
      <c r="A33" s="95" t="s">
        <v>122</v>
      </c>
      <c r="B33" s="95" t="s">
        <v>325</v>
      </c>
      <c r="C33" s="117">
        <v>9221</v>
      </c>
      <c r="D33" s="118">
        <v>0</v>
      </c>
      <c r="E33" s="117">
        <v>9221</v>
      </c>
      <c r="F33" s="64"/>
      <c r="G33" s="64"/>
    </row>
    <row r="34" spans="1:7" x14ac:dyDescent="0.2">
      <c r="A34" s="95" t="s">
        <v>163</v>
      </c>
      <c r="B34" s="96" t="s">
        <v>326</v>
      </c>
      <c r="C34" s="117">
        <v>3500470</v>
      </c>
      <c r="D34" s="118">
        <v>0</v>
      </c>
      <c r="E34" s="117">
        <v>3500470</v>
      </c>
      <c r="F34" s="64"/>
      <c r="G34" s="64"/>
    </row>
    <row r="35" spans="1:7" x14ac:dyDescent="0.2">
      <c r="A35" s="95" t="s">
        <v>52</v>
      </c>
      <c r="B35" s="95" t="s">
        <v>53</v>
      </c>
      <c r="C35" s="116">
        <f>SUM(C36:C40)</f>
        <v>44734901</v>
      </c>
      <c r="D35" s="116">
        <f>SUM(D36:D40)</f>
        <v>0</v>
      </c>
      <c r="E35" s="116">
        <f>SUM(E36:E40)</f>
        <v>44734901</v>
      </c>
    </row>
    <row r="36" spans="1:7" x14ac:dyDescent="0.2">
      <c r="A36" s="95" t="s">
        <v>330</v>
      </c>
      <c r="B36" s="95" t="s">
        <v>55</v>
      </c>
      <c r="C36" s="117">
        <v>25390566</v>
      </c>
      <c r="D36" s="118">
        <v>0</v>
      </c>
      <c r="E36" s="117">
        <v>25390566</v>
      </c>
      <c r="F36" s="99"/>
      <c r="G36" s="99"/>
    </row>
    <row r="37" spans="1:7" x14ac:dyDescent="0.2">
      <c r="A37" s="97" t="s">
        <v>331</v>
      </c>
      <c r="B37" s="97" t="s">
        <v>375</v>
      </c>
      <c r="C37" s="117">
        <v>13165375</v>
      </c>
      <c r="D37" s="118">
        <v>0</v>
      </c>
      <c r="E37" s="117">
        <v>13165375</v>
      </c>
      <c r="F37" s="64"/>
      <c r="G37" s="64"/>
    </row>
    <row r="38" spans="1:7" x14ac:dyDescent="0.2">
      <c r="A38" s="90" t="s">
        <v>332</v>
      </c>
      <c r="B38" s="100" t="s">
        <v>329</v>
      </c>
      <c r="C38" s="117">
        <v>16206</v>
      </c>
      <c r="D38" s="118">
        <v>0</v>
      </c>
      <c r="E38" s="117">
        <v>16206</v>
      </c>
      <c r="F38" s="64"/>
      <c r="G38" s="64"/>
    </row>
    <row r="39" spans="1:7" ht="25.5" x14ac:dyDescent="0.2">
      <c r="A39" s="101" t="s">
        <v>368</v>
      </c>
      <c r="B39" s="102" t="s">
        <v>371</v>
      </c>
      <c r="C39" s="118">
        <v>-217</v>
      </c>
      <c r="D39" s="118">
        <v>0</v>
      </c>
      <c r="E39" s="118">
        <v>-217</v>
      </c>
      <c r="F39" s="64"/>
      <c r="G39" s="64"/>
    </row>
    <row r="40" spans="1:7" x14ac:dyDescent="0.2">
      <c r="A40" s="97" t="s">
        <v>370</v>
      </c>
      <c r="B40" s="103" t="s">
        <v>328</v>
      </c>
      <c r="C40" s="117">
        <v>6162971</v>
      </c>
      <c r="D40" s="118">
        <v>0</v>
      </c>
      <c r="E40" s="117">
        <v>6162971</v>
      </c>
    </row>
    <row r="41" spans="1:7" x14ac:dyDescent="0.2">
      <c r="A41" s="95" t="s">
        <v>60</v>
      </c>
      <c r="B41" s="95" t="s">
        <v>61</v>
      </c>
      <c r="C41" s="118">
        <v>0</v>
      </c>
      <c r="D41" s="118">
        <v>0</v>
      </c>
      <c r="E41" s="118">
        <v>0</v>
      </c>
      <c r="F41" s="60"/>
      <c r="G41" s="60"/>
    </row>
    <row r="42" spans="1:7" s="99" customFormat="1" x14ac:dyDescent="0.2">
      <c r="A42" s="95" t="s">
        <v>62</v>
      </c>
      <c r="B42" s="95" t="s">
        <v>273</v>
      </c>
      <c r="C42" s="117">
        <v>127599343</v>
      </c>
      <c r="D42" s="118">
        <v>0</v>
      </c>
      <c r="E42" s="117">
        <v>127599343</v>
      </c>
    </row>
    <row r="43" spans="1:7" x14ac:dyDescent="0.2">
      <c r="A43" s="95" t="s">
        <v>64</v>
      </c>
      <c r="B43" s="95" t="s">
        <v>274</v>
      </c>
      <c r="C43" s="117">
        <v>127599343</v>
      </c>
      <c r="D43" s="118">
        <v>0</v>
      </c>
      <c r="E43" s="117">
        <v>127599343</v>
      </c>
    </row>
    <row r="44" spans="1:7" x14ac:dyDescent="0.2">
      <c r="A44" s="104"/>
      <c r="B44" s="104"/>
      <c r="C44" s="60"/>
      <c r="D44" s="59"/>
    </row>
    <row r="45" spans="1:7" x14ac:dyDescent="0.2">
      <c r="A45" s="105"/>
      <c r="B45" s="105"/>
      <c r="D45" s="59"/>
    </row>
  </sheetData>
  <mergeCells count="2">
    <mergeCell ref="A3:C3"/>
    <mergeCell ref="A4:C4"/>
  </mergeCells>
  <pageMargins left="0.75" right="0.75" top="1" bottom="1" header="0.5" footer="0.5"/>
  <pageSetup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45"/>
  <dimension ref="A1:G45"/>
  <sheetViews>
    <sheetView topLeftCell="A13" workbookViewId="0">
      <selection activeCell="G1" sqref="G1"/>
    </sheetView>
  </sheetViews>
  <sheetFormatPr defaultRowHeight="12.75" x14ac:dyDescent="0.2"/>
  <cols>
    <col min="1" max="1" width="9.42578125" style="90" customWidth="1"/>
    <col min="2" max="2" width="77" style="90" customWidth="1"/>
    <col min="3" max="3" width="11.140625" style="90" bestFit="1" customWidth="1"/>
    <col min="4" max="4" width="10.5703125" style="90" bestFit="1" customWidth="1"/>
    <col min="5" max="5" width="10.85546875" style="90" bestFit="1" customWidth="1"/>
    <col min="6" max="6" width="9.7109375" style="90" bestFit="1" customWidth="1"/>
    <col min="7" max="7" width="10.140625" style="90" bestFit="1" customWidth="1"/>
    <col min="8" max="16384" width="9.140625" style="90"/>
  </cols>
  <sheetData>
    <row r="1" spans="1:7" x14ac:dyDescent="0.2">
      <c r="A1" s="87" t="s">
        <v>152</v>
      </c>
      <c r="B1" s="88"/>
      <c r="C1" s="89"/>
    </row>
    <row r="3" spans="1:7" x14ac:dyDescent="0.2">
      <c r="A3" s="139" t="s">
        <v>0</v>
      </c>
      <c r="B3" s="139"/>
      <c r="C3" s="139"/>
    </row>
    <row r="4" spans="1:7" x14ac:dyDescent="0.2">
      <c r="A4" s="141">
        <v>40543</v>
      </c>
      <c r="B4" s="139"/>
      <c r="C4" s="139"/>
    </row>
    <row r="5" spans="1:7" x14ac:dyDescent="0.2">
      <c r="E5" s="91" t="s">
        <v>2</v>
      </c>
    </row>
    <row r="6" spans="1:7" s="77" customFormat="1" x14ac:dyDescent="0.2">
      <c r="A6" s="92" t="s">
        <v>3</v>
      </c>
      <c r="B6" s="92" t="s">
        <v>4</v>
      </c>
      <c r="C6" s="93" t="s">
        <v>5</v>
      </c>
      <c r="D6" s="93" t="s">
        <v>378</v>
      </c>
      <c r="E6" s="92" t="s">
        <v>7</v>
      </c>
    </row>
    <row r="7" spans="1:7" s="77" customFormat="1" x14ac:dyDescent="0.2">
      <c r="A7" s="93">
        <v>1</v>
      </c>
      <c r="B7" s="93">
        <v>2</v>
      </c>
      <c r="C7" s="93">
        <v>3</v>
      </c>
      <c r="D7" s="94">
        <v>4</v>
      </c>
      <c r="E7" s="94">
        <v>5</v>
      </c>
    </row>
    <row r="8" spans="1:7" x14ac:dyDescent="0.2">
      <c r="A8" s="95" t="s">
        <v>8</v>
      </c>
      <c r="B8" s="95" t="s">
        <v>307</v>
      </c>
      <c r="C8" s="116">
        <f>SUM(C9:C21)</f>
        <v>154570270</v>
      </c>
      <c r="D8" s="116">
        <f>SUM(D9:D21)</f>
        <v>-12986843</v>
      </c>
      <c r="E8" s="116">
        <f>SUM(E9:E21)</f>
        <v>141583427</v>
      </c>
    </row>
    <row r="9" spans="1:7" x14ac:dyDescent="0.2">
      <c r="A9" s="95" t="s">
        <v>10</v>
      </c>
      <c r="B9" s="95" t="s">
        <v>308</v>
      </c>
      <c r="C9" s="110">
        <v>5833831</v>
      </c>
      <c r="D9" s="113">
        <v>0</v>
      </c>
      <c r="E9" s="110">
        <v>5833831</v>
      </c>
    </row>
    <row r="10" spans="1:7" x14ac:dyDescent="0.2">
      <c r="A10" s="95" t="s">
        <v>12</v>
      </c>
      <c r="B10" s="96" t="s">
        <v>309</v>
      </c>
      <c r="C10" s="110">
        <v>20219755</v>
      </c>
      <c r="D10" s="113">
        <v>0</v>
      </c>
      <c r="E10" s="110">
        <v>20219755</v>
      </c>
    </row>
    <row r="11" spans="1:7" ht="25.5" x14ac:dyDescent="0.2">
      <c r="A11" s="97" t="s">
        <v>14</v>
      </c>
      <c r="B11" s="98" t="s">
        <v>310</v>
      </c>
      <c r="C11" s="110">
        <v>3157090</v>
      </c>
      <c r="D11" s="110">
        <v>-1528023</v>
      </c>
      <c r="E11" s="110">
        <v>1629067</v>
      </c>
    </row>
    <row r="12" spans="1:7" x14ac:dyDescent="0.2">
      <c r="A12" s="95" t="s">
        <v>16</v>
      </c>
      <c r="B12" s="95" t="s">
        <v>311</v>
      </c>
      <c r="C12" s="110">
        <v>105813990</v>
      </c>
      <c r="D12" s="110">
        <v>-9143053</v>
      </c>
      <c r="E12" s="110">
        <v>96670937</v>
      </c>
    </row>
    <row r="13" spans="1:7" x14ac:dyDescent="0.2">
      <c r="A13" s="95" t="s">
        <v>18</v>
      </c>
      <c r="B13" s="95" t="s">
        <v>312</v>
      </c>
      <c r="C13" s="110">
        <v>4586916</v>
      </c>
      <c r="D13" s="110">
        <v>-641472</v>
      </c>
      <c r="E13" s="110">
        <v>3945444</v>
      </c>
    </row>
    <row r="14" spans="1:7" x14ac:dyDescent="0.2">
      <c r="A14" s="95" t="s">
        <v>20</v>
      </c>
      <c r="B14" s="95" t="s">
        <v>313</v>
      </c>
      <c r="C14" s="110">
        <v>91035</v>
      </c>
      <c r="D14" s="110">
        <v>-19795</v>
      </c>
      <c r="E14" s="110">
        <v>71240</v>
      </c>
    </row>
    <row r="15" spans="1:7" x14ac:dyDescent="0.2">
      <c r="A15" s="95" t="s">
        <v>22</v>
      </c>
      <c r="B15" s="95" t="s">
        <v>314</v>
      </c>
      <c r="C15" s="110">
        <v>6076845</v>
      </c>
      <c r="D15" s="110">
        <v>-821632</v>
      </c>
      <c r="E15" s="110">
        <v>5255213</v>
      </c>
      <c r="F15" s="58"/>
      <c r="G15" s="58"/>
    </row>
    <row r="16" spans="1:7" x14ac:dyDescent="0.2">
      <c r="A16" s="95" t="s">
        <v>24</v>
      </c>
      <c r="B16" s="95" t="s">
        <v>134</v>
      </c>
      <c r="C16" s="110">
        <v>94481</v>
      </c>
      <c r="D16" s="110">
        <v>-49098</v>
      </c>
      <c r="E16" s="110">
        <v>45383</v>
      </c>
      <c r="F16" s="58"/>
      <c r="G16" s="58"/>
    </row>
    <row r="17" spans="1:7" x14ac:dyDescent="0.2">
      <c r="A17" s="95" t="s">
        <v>133</v>
      </c>
      <c r="B17" s="96" t="s">
        <v>315</v>
      </c>
      <c r="C17" s="110">
        <v>3524540</v>
      </c>
      <c r="D17" s="110">
        <v>-667548</v>
      </c>
      <c r="E17" s="110">
        <v>2856992</v>
      </c>
      <c r="F17" s="58"/>
      <c r="G17" s="58"/>
    </row>
    <row r="18" spans="1:7" ht="25.5" x14ac:dyDescent="0.2">
      <c r="A18" s="95" t="s">
        <v>174</v>
      </c>
      <c r="B18" s="96" t="s">
        <v>316</v>
      </c>
      <c r="C18" s="113">
        <v>0</v>
      </c>
      <c r="D18" s="113">
        <v>0</v>
      </c>
      <c r="E18" s="113">
        <v>0</v>
      </c>
      <c r="F18" s="58"/>
      <c r="G18" s="58"/>
    </row>
    <row r="19" spans="1:7" x14ac:dyDescent="0.2">
      <c r="A19" s="95" t="s">
        <v>176</v>
      </c>
      <c r="B19" s="95" t="s">
        <v>136</v>
      </c>
      <c r="C19" s="113">
        <v>0</v>
      </c>
      <c r="D19" s="113">
        <v>0</v>
      </c>
      <c r="E19" s="113">
        <v>0</v>
      </c>
      <c r="F19" s="58"/>
      <c r="G19" s="58"/>
    </row>
    <row r="20" spans="1:7" x14ac:dyDescent="0.2">
      <c r="A20" s="95" t="s">
        <v>160</v>
      </c>
      <c r="B20" s="95" t="s">
        <v>317</v>
      </c>
      <c r="C20" s="110">
        <v>5171787</v>
      </c>
      <c r="D20" s="110">
        <v>-116222</v>
      </c>
      <c r="E20" s="110">
        <v>5055565</v>
      </c>
      <c r="F20" s="58"/>
      <c r="G20" s="58"/>
    </row>
    <row r="21" spans="1:7" x14ac:dyDescent="0.2">
      <c r="A21" s="95" t="s">
        <v>179</v>
      </c>
      <c r="B21" s="95" t="s">
        <v>138</v>
      </c>
      <c r="C21" s="116"/>
      <c r="D21" s="116"/>
      <c r="E21" s="116"/>
      <c r="F21" s="58"/>
      <c r="G21" s="58"/>
    </row>
    <row r="22" spans="1:7" x14ac:dyDescent="0.2">
      <c r="A22" s="95" t="s">
        <v>30</v>
      </c>
      <c r="B22" s="95" t="s">
        <v>31</v>
      </c>
      <c r="C22" s="116">
        <f>+C23+C35</f>
        <v>141583427</v>
      </c>
      <c r="D22" s="116">
        <f>+D23+D35</f>
        <v>0</v>
      </c>
      <c r="E22" s="116">
        <f>+E23+E35</f>
        <v>141583427</v>
      </c>
    </row>
    <row r="23" spans="1:7" x14ac:dyDescent="0.2">
      <c r="A23" s="95" t="s">
        <v>32</v>
      </c>
      <c r="B23" s="95" t="s">
        <v>280</v>
      </c>
      <c r="C23" s="116">
        <f>SUM(C24:C34)</f>
        <v>97415530</v>
      </c>
      <c r="D23" s="116">
        <f>SUM(D24:D34)</f>
        <v>0</v>
      </c>
      <c r="E23" s="116">
        <f>SUM(E24:E34)</f>
        <v>97415530</v>
      </c>
    </row>
    <row r="24" spans="1:7" x14ac:dyDescent="0.2">
      <c r="A24" s="95" t="s">
        <v>34</v>
      </c>
      <c r="B24" s="95" t="s">
        <v>318</v>
      </c>
      <c r="C24" s="110">
        <v>4522625</v>
      </c>
      <c r="D24" s="113">
        <v>0</v>
      </c>
      <c r="E24" s="110">
        <v>4522625</v>
      </c>
    </row>
    <row r="25" spans="1:7" x14ac:dyDescent="0.2">
      <c r="A25" s="95" t="s">
        <v>36</v>
      </c>
      <c r="B25" s="95" t="s">
        <v>319</v>
      </c>
      <c r="C25" s="110">
        <v>86665811</v>
      </c>
      <c r="D25" s="113">
        <v>0</v>
      </c>
      <c r="E25" s="110">
        <v>86665811</v>
      </c>
    </row>
    <row r="26" spans="1:7" x14ac:dyDescent="0.2">
      <c r="A26" s="95" t="s">
        <v>38</v>
      </c>
      <c r="B26" s="95" t="s">
        <v>320</v>
      </c>
      <c r="C26" s="110">
        <v>2120158</v>
      </c>
      <c r="D26" s="113">
        <v>0</v>
      </c>
      <c r="E26" s="110">
        <v>2120158</v>
      </c>
    </row>
    <row r="27" spans="1:7" x14ac:dyDescent="0.2">
      <c r="A27" s="95" t="s">
        <v>40</v>
      </c>
      <c r="B27" s="95" t="s">
        <v>267</v>
      </c>
      <c r="C27" s="90">
        <v>0</v>
      </c>
      <c r="D27" s="90">
        <v>0</v>
      </c>
      <c r="E27" s="90">
        <v>0</v>
      </c>
    </row>
    <row r="28" spans="1:7" x14ac:dyDescent="0.2">
      <c r="A28" s="95" t="s">
        <v>42</v>
      </c>
      <c r="B28" s="95" t="s">
        <v>321</v>
      </c>
      <c r="C28" s="110">
        <v>97325</v>
      </c>
      <c r="D28" s="113">
        <v>0</v>
      </c>
      <c r="E28" s="110">
        <v>97325</v>
      </c>
      <c r="F28" s="64"/>
      <c r="G28" s="64"/>
    </row>
    <row r="29" spans="1:7" x14ac:dyDescent="0.2">
      <c r="A29" s="95" t="s">
        <v>251</v>
      </c>
      <c r="B29" s="95" t="s">
        <v>271</v>
      </c>
      <c r="C29" s="110">
        <v>665180</v>
      </c>
      <c r="D29" s="113">
        <v>0</v>
      </c>
      <c r="E29" s="110">
        <v>665180</v>
      </c>
      <c r="F29" s="64"/>
      <c r="G29" s="64"/>
    </row>
    <row r="30" spans="1:7" x14ac:dyDescent="0.2">
      <c r="A30" s="95" t="s">
        <v>252</v>
      </c>
      <c r="B30" s="96" t="s">
        <v>322</v>
      </c>
      <c r="C30" s="110">
        <v>13006</v>
      </c>
      <c r="D30" s="113">
        <v>0</v>
      </c>
      <c r="E30" s="110">
        <v>13006</v>
      </c>
      <c r="F30" s="64"/>
      <c r="G30" s="64"/>
    </row>
    <row r="31" spans="1:7" x14ac:dyDescent="0.2">
      <c r="A31" s="95" t="s">
        <v>46</v>
      </c>
      <c r="B31" s="95" t="s">
        <v>323</v>
      </c>
      <c r="C31" s="110">
        <v>796068</v>
      </c>
      <c r="D31" s="113">
        <v>0</v>
      </c>
      <c r="E31" s="110">
        <v>796068</v>
      </c>
      <c r="F31" s="64"/>
      <c r="G31" s="64"/>
    </row>
    <row r="32" spans="1:7" ht="25.5" x14ac:dyDescent="0.2">
      <c r="A32" s="95" t="s">
        <v>48</v>
      </c>
      <c r="B32" s="96" t="s">
        <v>324</v>
      </c>
      <c r="C32" s="90">
        <v>0</v>
      </c>
      <c r="D32" s="90">
        <v>0</v>
      </c>
      <c r="E32" s="90">
        <v>0</v>
      </c>
      <c r="F32" s="64"/>
      <c r="G32" s="64"/>
    </row>
    <row r="33" spans="1:7" x14ac:dyDescent="0.2">
      <c r="A33" s="95" t="s">
        <v>122</v>
      </c>
      <c r="B33" s="95" t="s">
        <v>325</v>
      </c>
      <c r="C33" s="110">
        <v>9221</v>
      </c>
      <c r="D33" s="113">
        <v>0</v>
      </c>
      <c r="E33" s="110">
        <v>9221</v>
      </c>
      <c r="F33" s="64"/>
      <c r="G33" s="64"/>
    </row>
    <row r="34" spans="1:7" x14ac:dyDescent="0.2">
      <c r="A34" s="95" t="s">
        <v>163</v>
      </c>
      <c r="B34" s="96" t="s">
        <v>326</v>
      </c>
      <c r="C34" s="110">
        <v>2526136</v>
      </c>
      <c r="D34" s="113">
        <v>0</v>
      </c>
      <c r="E34" s="110">
        <v>2526136</v>
      </c>
      <c r="F34" s="64"/>
      <c r="G34" s="64"/>
    </row>
    <row r="35" spans="1:7" x14ac:dyDescent="0.2">
      <c r="A35" s="95" t="s">
        <v>52</v>
      </c>
      <c r="B35" s="95" t="s">
        <v>53</v>
      </c>
      <c r="C35" s="116">
        <f>SUM(C36:C40)</f>
        <v>44167897</v>
      </c>
      <c r="D35" s="116">
        <f>SUM(D36:D40)</f>
        <v>0</v>
      </c>
      <c r="E35" s="116">
        <f>SUM(E36:E40)</f>
        <v>44167897</v>
      </c>
    </row>
    <row r="36" spans="1:7" x14ac:dyDescent="0.2">
      <c r="A36" s="95" t="s">
        <v>330</v>
      </c>
      <c r="B36" s="95" t="s">
        <v>55</v>
      </c>
      <c r="C36" s="110">
        <v>25390566</v>
      </c>
      <c r="D36" s="113">
        <v>0</v>
      </c>
      <c r="E36" s="110">
        <v>25390566</v>
      </c>
      <c r="F36" s="99"/>
      <c r="G36" s="99"/>
    </row>
    <row r="37" spans="1:7" x14ac:dyDescent="0.2">
      <c r="A37" s="97" t="s">
        <v>331</v>
      </c>
      <c r="B37" s="97" t="s">
        <v>375</v>
      </c>
      <c r="C37" s="110">
        <v>13165375</v>
      </c>
      <c r="D37" s="113">
        <v>0</v>
      </c>
      <c r="E37" s="110">
        <v>13165375</v>
      </c>
      <c r="F37" s="64"/>
      <c r="G37" s="64"/>
    </row>
    <row r="38" spans="1:7" x14ac:dyDescent="0.2">
      <c r="A38" s="90" t="s">
        <v>332</v>
      </c>
      <c r="B38" s="100" t="s">
        <v>329</v>
      </c>
      <c r="C38" s="110">
        <v>21353</v>
      </c>
      <c r="D38" s="113">
        <v>0</v>
      </c>
      <c r="E38" s="110">
        <v>21353</v>
      </c>
      <c r="F38" s="64"/>
      <c r="G38" s="64"/>
    </row>
    <row r="39" spans="1:7" ht="25.5" x14ac:dyDescent="0.2">
      <c r="A39" s="101" t="s">
        <v>368</v>
      </c>
      <c r="B39" s="102" t="s">
        <v>371</v>
      </c>
      <c r="C39" s="113">
        <v>-229</v>
      </c>
      <c r="D39" s="113">
        <v>0</v>
      </c>
      <c r="E39" s="113">
        <v>-229</v>
      </c>
      <c r="F39" s="64"/>
      <c r="G39" s="64"/>
    </row>
    <row r="40" spans="1:7" x14ac:dyDescent="0.2">
      <c r="A40" s="97" t="s">
        <v>370</v>
      </c>
      <c r="B40" s="103" t="s">
        <v>328</v>
      </c>
      <c r="C40" s="110">
        <v>5590832</v>
      </c>
      <c r="D40" s="113">
        <v>0</v>
      </c>
      <c r="E40" s="110">
        <v>5590832</v>
      </c>
    </row>
    <row r="41" spans="1:7" x14ac:dyDescent="0.2">
      <c r="A41" s="95" t="s">
        <v>60</v>
      </c>
      <c r="B41" s="95" t="s">
        <v>61</v>
      </c>
      <c r="C41" s="113">
        <v>0</v>
      </c>
      <c r="D41" s="113">
        <v>0</v>
      </c>
      <c r="E41" s="113">
        <v>0</v>
      </c>
      <c r="F41" s="60"/>
      <c r="G41" s="60"/>
    </row>
    <row r="42" spans="1:7" s="99" customFormat="1" x14ac:dyDescent="0.2">
      <c r="A42" s="95" t="s">
        <v>62</v>
      </c>
      <c r="B42" s="95" t="s">
        <v>273</v>
      </c>
      <c r="C42" s="110">
        <v>113583652</v>
      </c>
      <c r="D42" s="113">
        <v>0</v>
      </c>
      <c r="E42" s="110">
        <v>113583652</v>
      </c>
    </row>
    <row r="43" spans="1:7" x14ac:dyDescent="0.2">
      <c r="A43" s="95" t="s">
        <v>64</v>
      </c>
      <c r="B43" s="95" t="s">
        <v>274</v>
      </c>
      <c r="C43" s="110">
        <v>113583652</v>
      </c>
      <c r="D43" s="113">
        <v>0</v>
      </c>
      <c r="E43" s="110">
        <v>113583652</v>
      </c>
    </row>
    <row r="44" spans="1:7" x14ac:dyDescent="0.2">
      <c r="A44" s="104"/>
      <c r="B44" s="104"/>
      <c r="C44" s="60"/>
      <c r="D44" s="59"/>
    </row>
    <row r="45" spans="1:7" x14ac:dyDescent="0.2">
      <c r="A45" s="105"/>
      <c r="B45" s="105"/>
      <c r="D45" s="59"/>
    </row>
  </sheetData>
  <mergeCells count="2"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46"/>
  <dimension ref="A1:G45"/>
  <sheetViews>
    <sheetView workbookViewId="0">
      <selection activeCell="B17" sqref="B17"/>
    </sheetView>
  </sheetViews>
  <sheetFormatPr defaultRowHeight="12.75" x14ac:dyDescent="0.2"/>
  <cols>
    <col min="1" max="1" width="9.42578125" customWidth="1"/>
    <col min="2" max="2" width="77" customWidth="1"/>
    <col min="3" max="3" width="11.140625" bestFit="1" customWidth="1"/>
    <col min="4" max="4" width="10.5703125" bestFit="1" customWidth="1"/>
    <col min="5" max="5" width="10.85546875" bestFit="1" customWidth="1"/>
    <col min="6" max="6" width="9.7109375" bestFit="1" customWidth="1"/>
    <col min="7" max="7" width="10.140625" bestFit="1" customWidth="1"/>
  </cols>
  <sheetData>
    <row r="1" spans="1:7" ht="15.75" x14ac:dyDescent="0.25">
      <c r="A1" s="26" t="s">
        <v>152</v>
      </c>
      <c r="B1" s="27"/>
      <c r="C1" s="3"/>
    </row>
    <row r="2" spans="1:7" x14ac:dyDescent="0.2">
      <c r="A2" s="19"/>
      <c r="B2" s="19"/>
      <c r="C2" s="19"/>
    </row>
    <row r="3" spans="1:7" ht="18" x14ac:dyDescent="0.25">
      <c r="A3" s="142" t="s">
        <v>0</v>
      </c>
      <c r="B3" s="142"/>
      <c r="C3" s="142"/>
    </row>
    <row r="4" spans="1:7" ht="15.75" x14ac:dyDescent="0.25">
      <c r="A4" s="143">
        <v>40451</v>
      </c>
      <c r="B4" s="144"/>
      <c r="C4" s="144"/>
    </row>
    <row r="5" spans="1:7" x14ac:dyDescent="0.2">
      <c r="A5" s="19"/>
      <c r="B5" s="19"/>
      <c r="E5" s="70" t="s">
        <v>2</v>
      </c>
    </row>
    <row r="6" spans="1:7" s="82" customFormat="1" ht="15.75" x14ac:dyDescent="0.2">
      <c r="A6" s="5" t="s">
        <v>3</v>
      </c>
      <c r="B6" s="5" t="s">
        <v>4</v>
      </c>
      <c r="C6" s="85" t="s">
        <v>5</v>
      </c>
      <c r="D6" s="85" t="s">
        <v>378</v>
      </c>
      <c r="E6" s="5" t="s">
        <v>7</v>
      </c>
    </row>
    <row r="7" spans="1:7" s="82" customFormat="1" ht="15.75" x14ac:dyDescent="0.2">
      <c r="A7" s="83">
        <v>1</v>
      </c>
      <c r="B7" s="83">
        <v>2</v>
      </c>
      <c r="C7" s="83">
        <v>3</v>
      </c>
      <c r="D7" s="84">
        <v>4</v>
      </c>
      <c r="E7" s="84">
        <v>5</v>
      </c>
    </row>
    <row r="8" spans="1:7" x14ac:dyDescent="0.2">
      <c r="A8" s="56" t="s">
        <v>8</v>
      </c>
      <c r="B8" s="56" t="s">
        <v>307</v>
      </c>
      <c r="C8" s="58">
        <v>135330446</v>
      </c>
      <c r="D8" s="58">
        <v>-13401075</v>
      </c>
      <c r="E8" s="58">
        <v>121929371</v>
      </c>
    </row>
    <row r="9" spans="1:7" x14ac:dyDescent="0.2">
      <c r="A9" s="56" t="s">
        <v>10</v>
      </c>
      <c r="B9" s="56" t="s">
        <v>308</v>
      </c>
      <c r="C9" s="58">
        <v>8040066</v>
      </c>
      <c r="D9" s="71">
        <v>0</v>
      </c>
      <c r="E9" s="58">
        <v>8040066</v>
      </c>
    </row>
    <row r="10" spans="1:7" x14ac:dyDescent="0.2">
      <c r="A10" s="56" t="s">
        <v>12</v>
      </c>
      <c r="B10" s="57" t="s">
        <v>309</v>
      </c>
      <c r="C10" s="58">
        <v>14384549</v>
      </c>
      <c r="D10" s="71">
        <v>0</v>
      </c>
      <c r="E10" s="58">
        <v>14384549</v>
      </c>
    </row>
    <row r="11" spans="1:7" ht="25.5" x14ac:dyDescent="0.2">
      <c r="A11" s="65" t="s">
        <v>14</v>
      </c>
      <c r="B11" s="67" t="s">
        <v>310</v>
      </c>
      <c r="C11" s="58">
        <v>3029983</v>
      </c>
      <c r="D11" s="58">
        <v>-1490854</v>
      </c>
      <c r="E11" s="58">
        <v>1539129</v>
      </c>
    </row>
    <row r="12" spans="1:7" x14ac:dyDescent="0.2">
      <c r="A12" s="56" t="s">
        <v>16</v>
      </c>
      <c r="B12" s="56" t="s">
        <v>311</v>
      </c>
      <c r="C12" s="58">
        <v>86530593</v>
      </c>
      <c r="D12" s="58">
        <v>-8935149</v>
      </c>
      <c r="E12" s="58">
        <v>77595444</v>
      </c>
    </row>
    <row r="13" spans="1:7" x14ac:dyDescent="0.2">
      <c r="A13" s="56" t="s">
        <v>18</v>
      </c>
      <c r="B13" s="56" t="s">
        <v>312</v>
      </c>
      <c r="C13" s="58">
        <v>6455499</v>
      </c>
      <c r="D13" s="58">
        <v>-629615</v>
      </c>
      <c r="E13" s="58">
        <v>5825884</v>
      </c>
    </row>
    <row r="14" spans="1:7" x14ac:dyDescent="0.2">
      <c r="A14" s="56" t="s">
        <v>20</v>
      </c>
      <c r="B14" s="56" t="s">
        <v>313</v>
      </c>
      <c r="C14" s="58">
        <v>703546</v>
      </c>
      <c r="D14" s="58">
        <v>-629388</v>
      </c>
      <c r="E14" s="58">
        <v>74158</v>
      </c>
    </row>
    <row r="15" spans="1:7" x14ac:dyDescent="0.2">
      <c r="A15" s="56" t="s">
        <v>22</v>
      </c>
      <c r="B15" s="56" t="s">
        <v>314</v>
      </c>
      <c r="C15" s="58">
        <v>6917801</v>
      </c>
      <c r="D15" s="58">
        <v>-927328</v>
      </c>
      <c r="E15" s="58">
        <v>5990473</v>
      </c>
      <c r="F15" s="58"/>
      <c r="G15" s="58"/>
    </row>
    <row r="16" spans="1:7" x14ac:dyDescent="0.2">
      <c r="A16" s="56" t="s">
        <v>24</v>
      </c>
      <c r="B16" s="56" t="s">
        <v>134</v>
      </c>
      <c r="C16" s="58">
        <v>91097</v>
      </c>
      <c r="D16" s="58">
        <v>-44762</v>
      </c>
      <c r="E16" s="58">
        <v>46335</v>
      </c>
      <c r="F16" s="58"/>
      <c r="G16" s="58"/>
    </row>
    <row r="17" spans="1:7" x14ac:dyDescent="0.2">
      <c r="A17" s="56" t="s">
        <v>133</v>
      </c>
      <c r="B17" s="57" t="s">
        <v>315</v>
      </c>
      <c r="C17" s="58">
        <v>2100265</v>
      </c>
      <c r="D17" s="58">
        <v>-635208</v>
      </c>
      <c r="E17" s="58">
        <v>1465057</v>
      </c>
      <c r="F17" s="58"/>
      <c r="G17" s="58"/>
    </row>
    <row r="18" spans="1:7" ht="25.5" x14ac:dyDescent="0.2">
      <c r="A18" s="56" t="s">
        <v>174</v>
      </c>
      <c r="B18" s="57" t="s">
        <v>316</v>
      </c>
      <c r="C18" s="71">
        <v>0</v>
      </c>
      <c r="D18" s="71">
        <v>0</v>
      </c>
      <c r="E18" s="71">
        <v>0</v>
      </c>
      <c r="F18" s="58"/>
      <c r="G18" s="58"/>
    </row>
    <row r="19" spans="1:7" x14ac:dyDescent="0.2">
      <c r="A19" s="56" t="s">
        <v>176</v>
      </c>
      <c r="B19" s="56" t="s">
        <v>136</v>
      </c>
      <c r="C19" s="71">
        <v>0</v>
      </c>
      <c r="D19" s="71">
        <v>0</v>
      </c>
      <c r="E19" s="71">
        <v>0</v>
      </c>
      <c r="F19" s="58"/>
      <c r="G19" s="58"/>
    </row>
    <row r="20" spans="1:7" x14ac:dyDescent="0.2">
      <c r="A20" s="56" t="s">
        <v>160</v>
      </c>
      <c r="B20" s="56" t="s">
        <v>317</v>
      </c>
      <c r="C20" s="58">
        <v>7077047</v>
      </c>
      <c r="D20" s="58">
        <v>-108771</v>
      </c>
      <c r="E20" s="58">
        <v>6968276</v>
      </c>
      <c r="F20" s="58"/>
      <c r="G20" s="58"/>
    </row>
    <row r="21" spans="1:7" x14ac:dyDescent="0.2">
      <c r="A21" s="56" t="s">
        <v>179</v>
      </c>
      <c r="B21" s="56" t="s">
        <v>138</v>
      </c>
      <c r="C21" s="58">
        <v>0</v>
      </c>
      <c r="D21" s="58">
        <v>0</v>
      </c>
      <c r="E21" s="58">
        <v>0</v>
      </c>
      <c r="F21" s="58"/>
      <c r="G21" s="58"/>
    </row>
    <row r="22" spans="1:7" x14ac:dyDescent="0.2">
      <c r="A22" s="56" t="s">
        <v>30</v>
      </c>
      <c r="B22" s="56" t="s">
        <v>31</v>
      </c>
      <c r="C22" s="58">
        <v>121929371</v>
      </c>
      <c r="D22" s="71">
        <v>0</v>
      </c>
      <c r="E22" s="58">
        <v>121929371</v>
      </c>
    </row>
    <row r="23" spans="1:7" x14ac:dyDescent="0.2">
      <c r="A23" s="56" t="s">
        <v>32</v>
      </c>
      <c r="B23" s="56" t="s">
        <v>280</v>
      </c>
      <c r="C23" s="58">
        <v>79063041</v>
      </c>
      <c r="D23" s="71">
        <v>0</v>
      </c>
      <c r="E23" s="58">
        <v>79063041</v>
      </c>
    </row>
    <row r="24" spans="1:7" x14ac:dyDescent="0.2">
      <c r="A24" s="56" t="s">
        <v>34</v>
      </c>
      <c r="B24" s="56" t="s">
        <v>318</v>
      </c>
      <c r="C24" s="58">
        <v>5514120</v>
      </c>
      <c r="D24" s="71">
        <v>0</v>
      </c>
      <c r="E24" s="58">
        <v>5514120</v>
      </c>
    </row>
    <row r="25" spans="1:7" x14ac:dyDescent="0.2">
      <c r="A25" s="56" t="s">
        <v>36</v>
      </c>
      <c r="B25" s="56" t="s">
        <v>319</v>
      </c>
      <c r="C25" s="58">
        <v>68553585</v>
      </c>
      <c r="D25" s="71">
        <v>0</v>
      </c>
      <c r="E25" s="58">
        <v>68553585</v>
      </c>
    </row>
    <row r="26" spans="1:7" x14ac:dyDescent="0.2">
      <c r="A26" s="56" t="s">
        <v>38</v>
      </c>
      <c r="B26" s="56" t="s">
        <v>320</v>
      </c>
      <c r="C26" s="58">
        <v>2129169</v>
      </c>
      <c r="D26" s="71">
        <v>0</v>
      </c>
      <c r="E26" s="58">
        <v>2129169</v>
      </c>
    </row>
    <row r="27" spans="1:7" x14ac:dyDescent="0.2">
      <c r="A27" s="56" t="s">
        <v>40</v>
      </c>
      <c r="B27" s="56" t="s">
        <v>267</v>
      </c>
      <c r="C27" s="58">
        <v>0</v>
      </c>
      <c r="D27" s="71">
        <v>0</v>
      </c>
      <c r="E27" s="58">
        <v>0</v>
      </c>
    </row>
    <row r="28" spans="1:7" x14ac:dyDescent="0.2">
      <c r="A28" s="56" t="s">
        <v>42</v>
      </c>
      <c r="B28" s="56" t="s">
        <v>321</v>
      </c>
      <c r="C28" s="58">
        <v>93180</v>
      </c>
      <c r="D28" s="71">
        <v>0</v>
      </c>
      <c r="E28" s="58">
        <v>93180</v>
      </c>
      <c r="F28" s="64"/>
      <c r="G28" s="64"/>
    </row>
    <row r="29" spans="1:7" x14ac:dyDescent="0.2">
      <c r="A29" s="56" t="s">
        <v>251</v>
      </c>
      <c r="B29" s="56" t="s">
        <v>271</v>
      </c>
      <c r="C29" s="58">
        <v>694323</v>
      </c>
      <c r="D29" s="71">
        <v>0</v>
      </c>
      <c r="E29" s="58">
        <v>694323</v>
      </c>
      <c r="F29" s="64"/>
      <c r="G29" s="64"/>
    </row>
    <row r="30" spans="1:7" x14ac:dyDescent="0.2">
      <c r="A30" s="56" t="s">
        <v>252</v>
      </c>
      <c r="B30" s="57" t="s">
        <v>322</v>
      </c>
      <c r="C30" s="58">
        <v>13009</v>
      </c>
      <c r="D30" s="71">
        <v>0</v>
      </c>
      <c r="E30" s="58">
        <v>13009</v>
      </c>
      <c r="F30" s="64"/>
      <c r="G30" s="64"/>
    </row>
    <row r="31" spans="1:7" x14ac:dyDescent="0.2">
      <c r="A31" s="56" t="s">
        <v>46</v>
      </c>
      <c r="B31" s="56" t="s">
        <v>323</v>
      </c>
      <c r="C31" s="58">
        <v>927744</v>
      </c>
      <c r="D31" s="71">
        <v>0</v>
      </c>
      <c r="E31" s="58">
        <v>927744</v>
      </c>
      <c r="F31" s="64"/>
      <c r="G31" s="64"/>
    </row>
    <row r="32" spans="1:7" ht="25.5" x14ac:dyDescent="0.2">
      <c r="A32" s="56" t="s">
        <v>48</v>
      </c>
      <c r="B32" s="57" t="s">
        <v>324</v>
      </c>
      <c r="C32" s="58">
        <v>0</v>
      </c>
      <c r="D32" s="71">
        <v>0</v>
      </c>
      <c r="E32" s="58">
        <v>0</v>
      </c>
      <c r="F32" s="64"/>
      <c r="G32" s="64"/>
    </row>
    <row r="33" spans="1:7" x14ac:dyDescent="0.2">
      <c r="A33" s="56" t="s">
        <v>122</v>
      </c>
      <c r="B33" s="56" t="s">
        <v>325</v>
      </c>
      <c r="C33" s="58">
        <v>13302</v>
      </c>
      <c r="D33" s="71">
        <v>0</v>
      </c>
      <c r="E33" s="58">
        <v>13302</v>
      </c>
      <c r="F33" s="64"/>
      <c r="G33" s="64"/>
    </row>
    <row r="34" spans="1:7" x14ac:dyDescent="0.2">
      <c r="A34" s="56" t="s">
        <v>163</v>
      </c>
      <c r="B34" s="57" t="s">
        <v>326</v>
      </c>
      <c r="C34" s="58">
        <v>1124609</v>
      </c>
      <c r="D34" s="71">
        <v>0</v>
      </c>
      <c r="E34" s="58">
        <v>1124609</v>
      </c>
      <c r="F34" s="64"/>
      <c r="G34" s="64"/>
    </row>
    <row r="35" spans="1:7" x14ac:dyDescent="0.2">
      <c r="A35" s="56" t="s">
        <v>52</v>
      </c>
      <c r="B35" s="56" t="s">
        <v>53</v>
      </c>
      <c r="C35" s="58">
        <v>42866330</v>
      </c>
      <c r="D35" s="71">
        <v>0</v>
      </c>
      <c r="E35" s="58">
        <v>42866330</v>
      </c>
    </row>
    <row r="36" spans="1:7" x14ac:dyDescent="0.2">
      <c r="A36" s="56" t="s">
        <v>330</v>
      </c>
      <c r="B36" s="56" t="s">
        <v>55</v>
      </c>
      <c r="C36" s="58">
        <v>25390566</v>
      </c>
      <c r="D36" s="71">
        <v>0</v>
      </c>
      <c r="E36" s="58">
        <v>25390566</v>
      </c>
      <c r="F36" s="41"/>
      <c r="G36" s="41"/>
    </row>
    <row r="37" spans="1:7" x14ac:dyDescent="0.2">
      <c r="A37" s="65" t="s">
        <v>331</v>
      </c>
      <c r="B37" s="65" t="s">
        <v>375</v>
      </c>
      <c r="C37" s="58">
        <v>13165375</v>
      </c>
      <c r="D37" s="71">
        <v>0</v>
      </c>
      <c r="E37" s="58">
        <v>13165375</v>
      </c>
      <c r="F37" s="64"/>
      <c r="G37" s="64"/>
    </row>
    <row r="38" spans="1:7" x14ac:dyDescent="0.2">
      <c r="A38" t="s">
        <v>332</v>
      </c>
      <c r="B38" s="68" t="s">
        <v>329</v>
      </c>
      <c r="C38" s="58">
        <v>22818</v>
      </c>
      <c r="D38" s="71">
        <v>0</v>
      </c>
      <c r="E38" s="58">
        <v>22818</v>
      </c>
      <c r="F38" s="64"/>
      <c r="G38" s="64"/>
    </row>
    <row r="39" spans="1:7" ht="25.5" x14ac:dyDescent="0.2">
      <c r="A39" s="72" t="s">
        <v>368</v>
      </c>
      <c r="B39" s="73" t="s">
        <v>371</v>
      </c>
      <c r="C39" s="71">
        <v>-230</v>
      </c>
      <c r="D39" s="71">
        <v>0</v>
      </c>
      <c r="E39" s="71">
        <v>-230</v>
      </c>
      <c r="F39" s="64"/>
      <c r="G39" s="64"/>
    </row>
    <row r="40" spans="1:7" x14ac:dyDescent="0.2">
      <c r="A40" s="65" t="s">
        <v>370</v>
      </c>
      <c r="B40" s="66" t="s">
        <v>328</v>
      </c>
      <c r="C40" s="58">
        <v>4287801</v>
      </c>
      <c r="D40" s="71">
        <v>0</v>
      </c>
      <c r="E40" s="58">
        <v>4287801</v>
      </c>
    </row>
    <row r="41" spans="1:7" x14ac:dyDescent="0.2">
      <c r="A41" s="56" t="s">
        <v>60</v>
      </c>
      <c r="B41" s="56" t="s">
        <v>61</v>
      </c>
      <c r="C41" s="69"/>
      <c r="D41" s="69"/>
      <c r="E41" s="69"/>
      <c r="F41" s="60"/>
      <c r="G41" s="60"/>
    </row>
    <row r="42" spans="1:7" s="41" customFormat="1" x14ac:dyDescent="0.2">
      <c r="A42" s="56" t="s">
        <v>62</v>
      </c>
      <c r="B42" s="56" t="s">
        <v>273</v>
      </c>
      <c r="C42" s="58">
        <v>100123645</v>
      </c>
      <c r="D42" s="71">
        <v>0</v>
      </c>
      <c r="E42" s="58">
        <v>100123645</v>
      </c>
    </row>
    <row r="43" spans="1:7" x14ac:dyDescent="0.2">
      <c r="A43" s="56" t="s">
        <v>64</v>
      </c>
      <c r="B43" s="56" t="s">
        <v>274</v>
      </c>
      <c r="C43" s="58">
        <v>100123645</v>
      </c>
      <c r="D43" s="71">
        <v>0</v>
      </c>
      <c r="E43" s="58">
        <v>100123645</v>
      </c>
    </row>
    <row r="44" spans="1:7" x14ac:dyDescent="0.2">
      <c r="A44" s="23"/>
      <c r="B44" s="23"/>
      <c r="C44" s="7"/>
      <c r="D44" s="59"/>
    </row>
    <row r="45" spans="1:7" x14ac:dyDescent="0.2">
      <c r="A45" s="28"/>
      <c r="B45" s="28"/>
      <c r="D45" s="59"/>
    </row>
  </sheetData>
  <mergeCells count="2">
    <mergeCell ref="A3:C3"/>
    <mergeCell ref="A4:C4"/>
  </mergeCells>
  <phoneticPr fontId="20" type="noConversion"/>
  <pageMargins left="0.75" right="0.75" top="1" bottom="1" header="0.5" footer="0.5"/>
  <pageSetup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47"/>
  <dimension ref="A1:G45"/>
  <sheetViews>
    <sheetView workbookViewId="0"/>
  </sheetViews>
  <sheetFormatPr defaultRowHeight="12.75" x14ac:dyDescent="0.2"/>
  <cols>
    <col min="1" max="1" width="9.42578125" customWidth="1"/>
    <col min="2" max="2" width="77" customWidth="1"/>
    <col min="3" max="3" width="11.140625" bestFit="1" customWidth="1"/>
    <col min="4" max="4" width="10.5703125" bestFit="1" customWidth="1"/>
    <col min="5" max="5" width="10.85546875" bestFit="1" customWidth="1"/>
    <col min="6" max="6" width="9.7109375" bestFit="1" customWidth="1"/>
    <col min="7" max="7" width="10.140625" bestFit="1" customWidth="1"/>
  </cols>
  <sheetData>
    <row r="1" spans="1:7" ht="15.75" x14ac:dyDescent="0.25">
      <c r="A1" s="26" t="s">
        <v>152</v>
      </c>
      <c r="B1" s="27"/>
      <c r="C1" s="3"/>
    </row>
    <row r="2" spans="1:7" x14ac:dyDescent="0.2">
      <c r="A2" s="19"/>
      <c r="B2" s="19"/>
      <c r="C2" s="19"/>
    </row>
    <row r="3" spans="1:7" ht="18" x14ac:dyDescent="0.25">
      <c r="A3" s="142" t="s">
        <v>0</v>
      </c>
      <c r="B3" s="142"/>
      <c r="C3" s="142"/>
    </row>
    <row r="4" spans="1:7" ht="15.75" x14ac:dyDescent="0.25">
      <c r="A4" s="143">
        <v>40359</v>
      </c>
      <c r="B4" s="144"/>
      <c r="C4" s="144"/>
    </row>
    <row r="5" spans="1:7" x14ac:dyDescent="0.2">
      <c r="A5" s="19"/>
      <c r="B5" s="19"/>
      <c r="E5" s="70" t="s">
        <v>2</v>
      </c>
    </row>
    <row r="6" spans="1:7" s="82" customFormat="1" ht="15.75" x14ac:dyDescent="0.2">
      <c r="A6" s="5" t="s">
        <v>3</v>
      </c>
      <c r="B6" s="5" t="s">
        <v>4</v>
      </c>
      <c r="C6" s="85" t="s">
        <v>5</v>
      </c>
      <c r="D6" s="85" t="s">
        <v>378</v>
      </c>
      <c r="E6" s="5" t="s">
        <v>7</v>
      </c>
    </row>
    <row r="7" spans="1:7" s="82" customFormat="1" ht="15.75" x14ac:dyDescent="0.2">
      <c r="A7" s="83">
        <v>1</v>
      </c>
      <c r="B7" s="83">
        <v>2</v>
      </c>
      <c r="C7" s="83">
        <v>3</v>
      </c>
      <c r="D7" s="84">
        <v>4</v>
      </c>
      <c r="E7" s="84">
        <v>5</v>
      </c>
    </row>
    <row r="8" spans="1:7" x14ac:dyDescent="0.2">
      <c r="A8" s="56" t="s">
        <v>8</v>
      </c>
      <c r="B8" s="56" t="s">
        <v>307</v>
      </c>
      <c r="C8" s="58">
        <v>131551377</v>
      </c>
      <c r="D8" s="58">
        <v>-12936869</v>
      </c>
      <c r="E8" s="58">
        <v>118614508</v>
      </c>
    </row>
    <row r="9" spans="1:7" x14ac:dyDescent="0.2">
      <c r="A9" s="56" t="s">
        <v>10</v>
      </c>
      <c r="B9" s="56" t="s">
        <v>308</v>
      </c>
      <c r="C9" s="58">
        <v>17737723</v>
      </c>
      <c r="D9" s="71">
        <v>0</v>
      </c>
      <c r="E9" s="58">
        <v>17737723</v>
      </c>
    </row>
    <row r="10" spans="1:7" x14ac:dyDescent="0.2">
      <c r="A10" s="56" t="s">
        <v>12</v>
      </c>
      <c r="B10" s="57" t="s">
        <v>309</v>
      </c>
      <c r="C10" s="58">
        <v>17206461</v>
      </c>
      <c r="D10" s="71">
        <v>0</v>
      </c>
      <c r="E10" s="58">
        <v>17206461</v>
      </c>
    </row>
    <row r="11" spans="1:7" ht="25.5" x14ac:dyDescent="0.2">
      <c r="A11" s="65" t="s">
        <v>14</v>
      </c>
      <c r="B11" s="67" t="s">
        <v>310</v>
      </c>
      <c r="C11" s="58">
        <v>3036893</v>
      </c>
      <c r="D11" s="58">
        <v>-1444463</v>
      </c>
      <c r="E11" s="58">
        <v>1592430</v>
      </c>
    </row>
    <row r="12" spans="1:7" x14ac:dyDescent="0.2">
      <c r="A12" s="56" t="s">
        <v>16</v>
      </c>
      <c r="B12" s="56" t="s">
        <v>311</v>
      </c>
      <c r="C12" s="58">
        <v>70405515</v>
      </c>
      <c r="D12" s="58">
        <v>-9014405</v>
      </c>
      <c r="E12" s="58">
        <v>61391110</v>
      </c>
    </row>
    <row r="13" spans="1:7" x14ac:dyDescent="0.2">
      <c r="A13" s="56" t="s">
        <v>18</v>
      </c>
      <c r="B13" s="56" t="s">
        <v>312</v>
      </c>
      <c r="C13" s="58">
        <v>5903061</v>
      </c>
      <c r="D13" s="58">
        <v>-642941</v>
      </c>
      <c r="E13" s="58">
        <v>5260120</v>
      </c>
    </row>
    <row r="14" spans="1:7" x14ac:dyDescent="0.2">
      <c r="A14" s="56" t="s">
        <v>20</v>
      </c>
      <c r="B14" s="56" t="s">
        <v>313</v>
      </c>
      <c r="C14" s="58">
        <v>706416</v>
      </c>
      <c r="D14" s="58">
        <v>-220439</v>
      </c>
      <c r="E14" s="58">
        <v>485977</v>
      </c>
    </row>
    <row r="15" spans="1:7" x14ac:dyDescent="0.2">
      <c r="A15" s="56" t="s">
        <v>22</v>
      </c>
      <c r="B15" s="56" t="s">
        <v>314</v>
      </c>
      <c r="C15" s="58">
        <v>8163221</v>
      </c>
      <c r="D15" s="58">
        <v>-863980</v>
      </c>
      <c r="E15" s="58">
        <v>7299241</v>
      </c>
      <c r="F15" s="58"/>
      <c r="G15" s="58"/>
    </row>
    <row r="16" spans="1:7" x14ac:dyDescent="0.2">
      <c r="A16" s="56" t="s">
        <v>24</v>
      </c>
      <c r="B16" s="56" t="s">
        <v>134</v>
      </c>
      <c r="C16" s="58">
        <v>81157</v>
      </c>
      <c r="D16" s="58">
        <v>-40759</v>
      </c>
      <c r="E16" s="58">
        <v>40398</v>
      </c>
      <c r="F16" s="58"/>
      <c r="G16" s="58"/>
    </row>
    <row r="17" spans="1:7" x14ac:dyDescent="0.2">
      <c r="A17" s="56" t="s">
        <v>133</v>
      </c>
      <c r="B17" s="57" t="s">
        <v>315</v>
      </c>
      <c r="C17" s="58">
        <v>2092522</v>
      </c>
      <c r="D17" s="58">
        <v>-601537</v>
      </c>
      <c r="E17" s="58">
        <v>1490985</v>
      </c>
      <c r="F17" s="58"/>
      <c r="G17" s="58"/>
    </row>
    <row r="18" spans="1:7" ht="25.5" x14ac:dyDescent="0.2">
      <c r="A18" s="56" t="s">
        <v>174</v>
      </c>
      <c r="B18" s="57" t="s">
        <v>316</v>
      </c>
      <c r="C18" s="71">
        <v>0</v>
      </c>
      <c r="D18" s="71">
        <v>0</v>
      </c>
      <c r="E18" s="71">
        <v>0</v>
      </c>
      <c r="F18" s="58"/>
      <c r="G18" s="58"/>
    </row>
    <row r="19" spans="1:7" x14ac:dyDescent="0.2">
      <c r="A19" s="56" t="s">
        <v>176</v>
      </c>
      <c r="B19" s="56" t="s">
        <v>136</v>
      </c>
      <c r="C19" s="71"/>
      <c r="D19" s="71"/>
      <c r="E19" s="71"/>
      <c r="F19" s="58"/>
      <c r="G19" s="58"/>
    </row>
    <row r="20" spans="1:7" x14ac:dyDescent="0.2">
      <c r="A20" s="56" t="s">
        <v>160</v>
      </c>
      <c r="B20" s="56" t="s">
        <v>317</v>
      </c>
      <c r="C20" s="58">
        <v>6218408</v>
      </c>
      <c r="D20" s="58">
        <v>-108345</v>
      </c>
      <c r="E20" s="58">
        <v>6110063</v>
      </c>
      <c r="F20" s="58"/>
      <c r="G20" s="58"/>
    </row>
    <row r="21" spans="1:7" x14ac:dyDescent="0.2">
      <c r="A21" s="56" t="s">
        <v>179</v>
      </c>
      <c r="B21" s="56" t="s">
        <v>138</v>
      </c>
      <c r="C21" s="58"/>
      <c r="D21" s="58"/>
      <c r="E21" s="58"/>
      <c r="F21" s="58"/>
      <c r="G21" s="58"/>
    </row>
    <row r="22" spans="1:7" x14ac:dyDescent="0.2">
      <c r="A22" s="56" t="s">
        <v>30</v>
      </c>
      <c r="B22" s="56" t="s">
        <v>31</v>
      </c>
      <c r="C22" s="58">
        <v>118614508</v>
      </c>
      <c r="D22" s="71">
        <v>0</v>
      </c>
      <c r="E22" s="58">
        <v>118614508</v>
      </c>
    </row>
    <row r="23" spans="1:7" x14ac:dyDescent="0.2">
      <c r="A23" s="56" t="s">
        <v>32</v>
      </c>
      <c r="B23" s="56" t="s">
        <v>280</v>
      </c>
      <c r="C23" s="58">
        <v>77228381</v>
      </c>
      <c r="D23" s="71">
        <v>0</v>
      </c>
      <c r="E23" s="58">
        <v>77228381</v>
      </c>
    </row>
    <row r="24" spans="1:7" x14ac:dyDescent="0.2">
      <c r="A24" s="56" t="s">
        <v>34</v>
      </c>
      <c r="B24" s="56" t="s">
        <v>318</v>
      </c>
      <c r="C24" s="58">
        <v>5279313</v>
      </c>
      <c r="D24" s="71">
        <v>0</v>
      </c>
      <c r="E24" s="58">
        <v>5279313</v>
      </c>
    </row>
    <row r="25" spans="1:7" x14ac:dyDescent="0.2">
      <c r="A25" s="56" t="s">
        <v>36</v>
      </c>
      <c r="B25" s="56" t="s">
        <v>319</v>
      </c>
      <c r="C25" s="58">
        <v>66453017</v>
      </c>
      <c r="D25" s="71">
        <v>0</v>
      </c>
      <c r="E25" s="58">
        <v>66453017</v>
      </c>
    </row>
    <row r="26" spans="1:7" x14ac:dyDescent="0.2">
      <c r="A26" s="56" t="s">
        <v>38</v>
      </c>
      <c r="B26" s="56" t="s">
        <v>320</v>
      </c>
      <c r="C26" s="58">
        <v>2102134</v>
      </c>
      <c r="D26" s="71">
        <v>0</v>
      </c>
      <c r="E26" s="58">
        <v>2102134</v>
      </c>
    </row>
    <row r="27" spans="1:7" x14ac:dyDescent="0.2">
      <c r="A27" s="56" t="s">
        <v>40</v>
      </c>
      <c r="B27" s="56" t="s">
        <v>267</v>
      </c>
      <c r="C27" s="58"/>
      <c r="D27" s="71"/>
      <c r="E27" s="58"/>
    </row>
    <row r="28" spans="1:7" x14ac:dyDescent="0.2">
      <c r="A28" s="56" t="s">
        <v>42</v>
      </c>
      <c r="B28" s="56" t="s">
        <v>321</v>
      </c>
      <c r="C28" s="58">
        <v>103661</v>
      </c>
      <c r="D28" s="71">
        <v>0</v>
      </c>
      <c r="E28" s="58">
        <v>103661</v>
      </c>
      <c r="F28" s="64"/>
      <c r="G28" s="64"/>
    </row>
    <row r="29" spans="1:7" x14ac:dyDescent="0.2">
      <c r="A29" s="56" t="s">
        <v>251</v>
      </c>
      <c r="B29" s="56" t="s">
        <v>271</v>
      </c>
      <c r="C29" s="58">
        <v>1031660</v>
      </c>
      <c r="D29" s="71">
        <v>0</v>
      </c>
      <c r="E29" s="58">
        <v>1031660</v>
      </c>
      <c r="F29" s="64"/>
      <c r="G29" s="64"/>
    </row>
    <row r="30" spans="1:7" x14ac:dyDescent="0.2">
      <c r="A30" s="56" t="s">
        <v>252</v>
      </c>
      <c r="B30" s="57" t="s">
        <v>322</v>
      </c>
      <c r="C30" s="58">
        <v>11937</v>
      </c>
      <c r="D30" s="71">
        <v>0</v>
      </c>
      <c r="E30" s="58">
        <v>11937</v>
      </c>
      <c r="F30" s="64"/>
      <c r="G30" s="64"/>
    </row>
    <row r="31" spans="1:7" x14ac:dyDescent="0.2">
      <c r="A31" s="56" t="s">
        <v>46</v>
      </c>
      <c r="B31" s="56" t="s">
        <v>323</v>
      </c>
      <c r="C31" s="58">
        <v>1016981</v>
      </c>
      <c r="D31" s="71">
        <v>0</v>
      </c>
      <c r="E31" s="58">
        <v>1016981</v>
      </c>
      <c r="F31" s="64"/>
      <c r="G31" s="64"/>
    </row>
    <row r="32" spans="1:7" ht="25.5" x14ac:dyDescent="0.2">
      <c r="A32" s="56" t="s">
        <v>48</v>
      </c>
      <c r="B32" s="57" t="s">
        <v>324</v>
      </c>
      <c r="C32" s="58"/>
      <c r="D32" s="71"/>
      <c r="E32" s="58"/>
      <c r="F32" s="64"/>
      <c r="G32" s="64"/>
    </row>
    <row r="33" spans="1:7" x14ac:dyDescent="0.2">
      <c r="A33" s="56" t="s">
        <v>122</v>
      </c>
      <c r="B33" s="56" t="s">
        <v>325</v>
      </c>
      <c r="C33" s="58">
        <v>13302</v>
      </c>
      <c r="D33" s="71">
        <v>0</v>
      </c>
      <c r="E33" s="58">
        <v>13302</v>
      </c>
      <c r="F33" s="64"/>
      <c r="G33" s="64"/>
    </row>
    <row r="34" spans="1:7" x14ac:dyDescent="0.2">
      <c r="A34" s="56" t="s">
        <v>163</v>
      </c>
      <c r="B34" s="57" t="s">
        <v>326</v>
      </c>
      <c r="C34" s="58">
        <v>1216376</v>
      </c>
      <c r="D34" s="71">
        <v>0</v>
      </c>
      <c r="E34" s="58">
        <v>1216376</v>
      </c>
      <c r="F34" s="64"/>
      <c r="G34" s="64"/>
    </row>
    <row r="35" spans="1:7" x14ac:dyDescent="0.2">
      <c r="A35" s="56" t="s">
        <v>52</v>
      </c>
      <c r="B35" s="56" t="s">
        <v>53</v>
      </c>
      <c r="C35" s="58">
        <v>41386127</v>
      </c>
      <c r="D35" s="71">
        <v>0</v>
      </c>
      <c r="E35" s="58">
        <v>41386127</v>
      </c>
    </row>
    <row r="36" spans="1:7" x14ac:dyDescent="0.2">
      <c r="A36" s="56" t="s">
        <v>330</v>
      </c>
      <c r="B36" s="56" t="s">
        <v>55</v>
      </c>
      <c r="C36" s="58">
        <v>25390566</v>
      </c>
      <c r="D36" s="71">
        <v>0</v>
      </c>
      <c r="E36" s="58">
        <v>25390566</v>
      </c>
      <c r="F36" s="41"/>
      <c r="G36" s="41"/>
    </row>
    <row r="37" spans="1:7" x14ac:dyDescent="0.2">
      <c r="A37" s="65" t="s">
        <v>331</v>
      </c>
      <c r="B37" s="65" t="s">
        <v>375</v>
      </c>
      <c r="C37" s="58">
        <v>13165375</v>
      </c>
      <c r="D37" s="71">
        <v>0</v>
      </c>
      <c r="E37" s="58">
        <v>13165375</v>
      </c>
      <c r="F37" s="64"/>
      <c r="G37" s="64"/>
    </row>
    <row r="38" spans="1:7" x14ac:dyDescent="0.2">
      <c r="A38" t="s">
        <v>332</v>
      </c>
      <c r="B38" s="68" t="s">
        <v>329</v>
      </c>
      <c r="C38" s="58">
        <v>25727</v>
      </c>
      <c r="D38" s="71">
        <v>0</v>
      </c>
      <c r="E38" s="58">
        <v>25727</v>
      </c>
      <c r="F38" s="64"/>
      <c r="G38" s="64"/>
    </row>
    <row r="39" spans="1:7" ht="25.5" x14ac:dyDescent="0.2">
      <c r="A39" s="72" t="s">
        <v>368</v>
      </c>
      <c r="B39" s="73" t="s">
        <v>371</v>
      </c>
      <c r="C39" s="71">
        <v>-267</v>
      </c>
      <c r="D39" s="71">
        <v>0</v>
      </c>
      <c r="E39" s="71">
        <v>-267</v>
      </c>
      <c r="F39" s="64"/>
      <c r="G39" s="64"/>
    </row>
    <row r="40" spans="1:7" x14ac:dyDescent="0.2">
      <c r="A40" s="65" t="s">
        <v>370</v>
      </c>
      <c r="B40" s="66" t="s">
        <v>328</v>
      </c>
      <c r="C40" s="58">
        <v>2804726</v>
      </c>
      <c r="D40" s="71">
        <v>0</v>
      </c>
      <c r="E40" s="58">
        <v>2804726</v>
      </c>
    </row>
    <row r="41" spans="1:7" x14ac:dyDescent="0.2">
      <c r="A41" s="56" t="s">
        <v>60</v>
      </c>
      <c r="B41" s="56" t="s">
        <v>61</v>
      </c>
      <c r="C41" s="71"/>
      <c r="D41" s="71"/>
      <c r="E41" s="71"/>
      <c r="F41" s="60"/>
      <c r="G41" s="60"/>
    </row>
    <row r="42" spans="1:7" s="41" customFormat="1" x14ac:dyDescent="0.2">
      <c r="A42" s="56" t="s">
        <v>62</v>
      </c>
      <c r="B42" s="56" t="s">
        <v>273</v>
      </c>
      <c r="C42" s="58">
        <v>95033305</v>
      </c>
      <c r="D42" s="71">
        <v>0</v>
      </c>
      <c r="E42" s="58">
        <v>95033305</v>
      </c>
    </row>
    <row r="43" spans="1:7" x14ac:dyDescent="0.2">
      <c r="A43" s="56" t="s">
        <v>64</v>
      </c>
      <c r="B43" s="56" t="s">
        <v>274</v>
      </c>
      <c r="C43" s="58">
        <v>95033305</v>
      </c>
      <c r="D43" s="71">
        <v>0</v>
      </c>
      <c r="E43" s="58">
        <v>95033305</v>
      </c>
    </row>
    <row r="44" spans="1:7" x14ac:dyDescent="0.2">
      <c r="A44" s="23"/>
      <c r="B44" s="23"/>
      <c r="C44" s="7"/>
      <c r="D44" s="59"/>
    </row>
    <row r="45" spans="1:7" x14ac:dyDescent="0.2">
      <c r="A45" s="28"/>
      <c r="B45" s="28"/>
      <c r="D45" s="59"/>
    </row>
  </sheetData>
  <mergeCells count="2">
    <mergeCell ref="A3:C3"/>
    <mergeCell ref="A4:C4"/>
  </mergeCells>
  <phoneticPr fontId="20" type="noConversion"/>
  <pageMargins left="0.75" right="0.75" top="1" bottom="1" header="0.5" footer="0.5"/>
  <pageSetup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48"/>
  <dimension ref="A1:G45"/>
  <sheetViews>
    <sheetView workbookViewId="0">
      <selection activeCell="C8" sqref="C8"/>
    </sheetView>
  </sheetViews>
  <sheetFormatPr defaultRowHeight="12.75" x14ac:dyDescent="0.2"/>
  <cols>
    <col min="1" max="1" width="9.42578125" customWidth="1"/>
    <col min="2" max="2" width="77" customWidth="1"/>
    <col min="3" max="3" width="11.140625" bestFit="1" customWidth="1"/>
    <col min="4" max="4" width="10.5703125" bestFit="1" customWidth="1"/>
    <col min="5" max="5" width="10.85546875" bestFit="1" customWidth="1"/>
    <col min="6" max="6" width="9.7109375" bestFit="1" customWidth="1"/>
    <col min="7" max="7" width="10.140625" bestFit="1" customWidth="1"/>
  </cols>
  <sheetData>
    <row r="1" spans="1:7" ht="15.75" x14ac:dyDescent="0.25">
      <c r="A1" s="26" t="s">
        <v>152</v>
      </c>
      <c r="B1" s="27"/>
      <c r="C1" s="3"/>
    </row>
    <row r="2" spans="1:7" x14ac:dyDescent="0.2">
      <c r="A2" s="19"/>
      <c r="B2" s="19"/>
      <c r="C2" s="19"/>
    </row>
    <row r="3" spans="1:7" ht="18" x14ac:dyDescent="0.25">
      <c r="A3" s="142" t="s">
        <v>0</v>
      </c>
      <c r="B3" s="142"/>
      <c r="C3" s="142"/>
    </row>
    <row r="4" spans="1:7" ht="15.75" x14ac:dyDescent="0.25">
      <c r="A4" s="143">
        <v>40268</v>
      </c>
      <c r="B4" s="144"/>
      <c r="C4" s="144"/>
    </row>
    <row r="5" spans="1:7" x14ac:dyDescent="0.2">
      <c r="A5" s="19"/>
      <c r="B5" s="19"/>
      <c r="E5" s="70" t="s">
        <v>2</v>
      </c>
    </row>
    <row r="6" spans="1:7" s="82" customFormat="1" ht="15.75" x14ac:dyDescent="0.2">
      <c r="A6" s="5" t="s">
        <v>3</v>
      </c>
      <c r="B6" s="5" t="s">
        <v>4</v>
      </c>
      <c r="C6" s="85" t="s">
        <v>5</v>
      </c>
      <c r="D6" s="85" t="s">
        <v>378</v>
      </c>
      <c r="E6" s="5" t="s">
        <v>7</v>
      </c>
    </row>
    <row r="7" spans="1:7" s="82" customFormat="1" ht="15.75" x14ac:dyDescent="0.2">
      <c r="A7" s="83">
        <v>1</v>
      </c>
      <c r="B7" s="83">
        <v>2</v>
      </c>
      <c r="C7" s="83">
        <v>3</v>
      </c>
      <c r="D7" s="84">
        <v>4</v>
      </c>
      <c r="E7" s="84">
        <v>5</v>
      </c>
    </row>
    <row r="8" spans="1:7" x14ac:dyDescent="0.2">
      <c r="A8" s="56" t="s">
        <v>8</v>
      </c>
      <c r="B8" s="56" t="s">
        <v>307</v>
      </c>
      <c r="C8" s="80">
        <v>127160599</v>
      </c>
      <c r="D8" s="80">
        <v>-11462528</v>
      </c>
      <c r="E8" s="80">
        <v>115698071</v>
      </c>
    </row>
    <row r="9" spans="1:7" x14ac:dyDescent="0.2">
      <c r="A9" s="56" t="s">
        <v>10</v>
      </c>
      <c r="B9" s="56" t="s">
        <v>308</v>
      </c>
      <c r="C9" s="80">
        <v>12328551</v>
      </c>
      <c r="D9" s="81">
        <v>0</v>
      </c>
      <c r="E9" s="80">
        <v>12328551</v>
      </c>
    </row>
    <row r="10" spans="1:7" x14ac:dyDescent="0.2">
      <c r="A10" s="56" t="s">
        <v>12</v>
      </c>
      <c r="B10" s="57" t="s">
        <v>309</v>
      </c>
      <c r="C10" s="80">
        <v>13431689</v>
      </c>
      <c r="D10" s="81">
        <v>0</v>
      </c>
      <c r="E10" s="80">
        <v>13431689</v>
      </c>
    </row>
    <row r="11" spans="1:7" ht="25.5" x14ac:dyDescent="0.2">
      <c r="A11" s="65" t="s">
        <v>14</v>
      </c>
      <c r="B11" s="67" t="s">
        <v>310</v>
      </c>
      <c r="C11" s="80">
        <v>2841056</v>
      </c>
      <c r="D11" s="80">
        <v>-1268936</v>
      </c>
      <c r="E11" s="80">
        <v>1572120</v>
      </c>
    </row>
    <row r="12" spans="1:7" x14ac:dyDescent="0.2">
      <c r="A12" s="56" t="s">
        <v>16</v>
      </c>
      <c r="B12" s="56" t="s">
        <v>311</v>
      </c>
      <c r="C12" s="80">
        <v>76492992</v>
      </c>
      <c r="D12" s="80">
        <v>-8006116</v>
      </c>
      <c r="E12" s="80">
        <v>68486876</v>
      </c>
    </row>
    <row r="13" spans="1:7" x14ac:dyDescent="0.2">
      <c r="A13" s="56" t="s">
        <v>18</v>
      </c>
      <c r="B13" s="56" t="s">
        <v>312</v>
      </c>
      <c r="C13" s="80">
        <v>3620601</v>
      </c>
      <c r="D13" s="80">
        <v>-568584</v>
      </c>
      <c r="E13" s="80">
        <v>3052017</v>
      </c>
    </row>
    <row r="14" spans="1:7" x14ac:dyDescent="0.2">
      <c r="A14" s="56" t="s">
        <v>20</v>
      </c>
      <c r="B14" s="56" t="s">
        <v>313</v>
      </c>
      <c r="C14" s="80">
        <v>709637</v>
      </c>
      <c r="D14" s="80">
        <v>-19273</v>
      </c>
      <c r="E14" s="80">
        <v>690364</v>
      </c>
    </row>
    <row r="15" spans="1:7" x14ac:dyDescent="0.2">
      <c r="A15" s="56" t="s">
        <v>22</v>
      </c>
      <c r="B15" s="56" t="s">
        <v>314</v>
      </c>
      <c r="C15" s="80">
        <v>9309730</v>
      </c>
      <c r="D15" s="80">
        <v>-886022</v>
      </c>
      <c r="E15" s="80">
        <v>8423708</v>
      </c>
      <c r="F15" s="58"/>
      <c r="G15" s="58"/>
    </row>
    <row r="16" spans="1:7" x14ac:dyDescent="0.2">
      <c r="A16" s="56" t="s">
        <v>24</v>
      </c>
      <c r="B16" s="56" t="s">
        <v>134</v>
      </c>
      <c r="C16" s="80">
        <v>79993</v>
      </c>
      <c r="D16" s="80">
        <v>-36940</v>
      </c>
      <c r="E16" s="80">
        <v>43053</v>
      </c>
      <c r="F16" s="58"/>
      <c r="G16" s="58"/>
    </row>
    <row r="17" spans="1:7" x14ac:dyDescent="0.2">
      <c r="A17" s="56" t="s">
        <v>133</v>
      </c>
      <c r="B17" s="57" t="s">
        <v>315</v>
      </c>
      <c r="C17" s="80">
        <v>2036710</v>
      </c>
      <c r="D17" s="80">
        <v>-568389</v>
      </c>
      <c r="E17" s="80">
        <v>1468321</v>
      </c>
      <c r="F17" s="58"/>
      <c r="G17" s="58"/>
    </row>
    <row r="18" spans="1:7" ht="25.5" x14ac:dyDescent="0.2">
      <c r="A18" s="56" t="s">
        <v>174</v>
      </c>
      <c r="B18" s="57" t="s">
        <v>316</v>
      </c>
      <c r="C18" s="81">
        <v>0</v>
      </c>
      <c r="D18" s="81">
        <v>0</v>
      </c>
      <c r="E18" s="81">
        <v>0</v>
      </c>
      <c r="F18" s="58"/>
      <c r="G18" s="58"/>
    </row>
    <row r="19" spans="1:7" x14ac:dyDescent="0.2">
      <c r="A19" s="56" t="s">
        <v>176</v>
      </c>
      <c r="B19" s="56" t="s">
        <v>136</v>
      </c>
      <c r="C19" s="81"/>
      <c r="D19" s="81"/>
      <c r="E19" s="81"/>
      <c r="F19" s="58"/>
      <c r="G19" s="58"/>
    </row>
    <row r="20" spans="1:7" x14ac:dyDescent="0.2">
      <c r="A20" s="56" t="s">
        <v>160</v>
      </c>
      <c r="B20" s="56" t="s">
        <v>317</v>
      </c>
      <c r="C20" s="80">
        <v>6309640</v>
      </c>
      <c r="D20" s="80">
        <v>-108268</v>
      </c>
      <c r="E20" s="80">
        <v>6201372</v>
      </c>
      <c r="F20" s="58"/>
      <c r="G20" s="58"/>
    </row>
    <row r="21" spans="1:7" x14ac:dyDescent="0.2">
      <c r="A21" s="56" t="s">
        <v>179</v>
      </c>
      <c r="B21" s="56" t="s">
        <v>138</v>
      </c>
      <c r="C21" s="80"/>
      <c r="D21" s="80"/>
      <c r="E21" s="80"/>
      <c r="F21" s="58"/>
      <c r="G21" s="58"/>
    </row>
    <row r="22" spans="1:7" x14ac:dyDescent="0.2">
      <c r="A22" s="56" t="s">
        <v>30</v>
      </c>
      <c r="B22" s="56" t="s">
        <v>31</v>
      </c>
      <c r="C22" s="80">
        <v>115698071</v>
      </c>
      <c r="D22" s="81">
        <v>0</v>
      </c>
      <c r="E22" s="80">
        <v>115698071</v>
      </c>
    </row>
    <row r="23" spans="1:7" x14ac:dyDescent="0.2">
      <c r="A23" s="56" t="s">
        <v>32</v>
      </c>
      <c r="B23" s="56" t="s">
        <v>280</v>
      </c>
      <c r="C23" s="80">
        <v>74851301</v>
      </c>
      <c r="D23" s="81">
        <v>0</v>
      </c>
      <c r="E23" s="80">
        <v>74851301</v>
      </c>
    </row>
    <row r="24" spans="1:7" x14ac:dyDescent="0.2">
      <c r="A24" s="56" t="s">
        <v>34</v>
      </c>
      <c r="B24" s="56" t="s">
        <v>318</v>
      </c>
      <c r="C24" s="80">
        <v>4366682</v>
      </c>
      <c r="D24" s="81">
        <v>0</v>
      </c>
      <c r="E24" s="80">
        <v>4366682</v>
      </c>
    </row>
    <row r="25" spans="1:7" x14ac:dyDescent="0.2">
      <c r="A25" s="56" t="s">
        <v>36</v>
      </c>
      <c r="B25" s="56" t="s">
        <v>319</v>
      </c>
      <c r="C25" s="80">
        <v>64743006</v>
      </c>
      <c r="D25" s="81">
        <v>0</v>
      </c>
      <c r="E25" s="80">
        <v>64743006</v>
      </c>
    </row>
    <row r="26" spans="1:7" x14ac:dyDescent="0.2">
      <c r="A26" s="56" t="s">
        <v>38</v>
      </c>
      <c r="B26" s="56" t="s">
        <v>320</v>
      </c>
      <c r="C26" s="80">
        <v>2964062</v>
      </c>
      <c r="D26" s="81">
        <v>0</v>
      </c>
      <c r="E26" s="80">
        <v>2964062</v>
      </c>
    </row>
    <row r="27" spans="1:7" x14ac:dyDescent="0.2">
      <c r="A27" s="56" t="s">
        <v>40</v>
      </c>
      <c r="B27" s="56" t="s">
        <v>267</v>
      </c>
      <c r="C27" s="80"/>
      <c r="D27" s="81"/>
      <c r="E27" s="80"/>
    </row>
    <row r="28" spans="1:7" x14ac:dyDescent="0.2">
      <c r="A28" s="56" t="s">
        <v>42</v>
      </c>
      <c r="B28" s="56" t="s">
        <v>321</v>
      </c>
      <c r="C28" s="80">
        <v>116319</v>
      </c>
      <c r="D28" s="81">
        <v>0</v>
      </c>
      <c r="E28" s="80">
        <v>116319</v>
      </c>
      <c r="F28" s="64"/>
      <c r="G28" s="64"/>
    </row>
    <row r="29" spans="1:7" x14ac:dyDescent="0.2">
      <c r="A29" s="56" t="s">
        <v>251</v>
      </c>
      <c r="B29" s="56" t="s">
        <v>271</v>
      </c>
      <c r="C29" s="80">
        <v>869178</v>
      </c>
      <c r="D29" s="81">
        <v>0</v>
      </c>
      <c r="E29" s="80">
        <v>869178</v>
      </c>
      <c r="F29" s="64"/>
      <c r="G29" s="64"/>
    </row>
    <row r="30" spans="1:7" x14ac:dyDescent="0.2">
      <c r="A30" s="56" t="s">
        <v>252</v>
      </c>
      <c r="B30" s="57" t="s">
        <v>322</v>
      </c>
      <c r="C30" s="80">
        <v>11252</v>
      </c>
      <c r="D30" s="81">
        <v>0</v>
      </c>
      <c r="E30" s="80">
        <v>11252</v>
      </c>
      <c r="F30" s="64"/>
      <c r="G30" s="64"/>
    </row>
    <row r="31" spans="1:7" x14ac:dyDescent="0.2">
      <c r="A31" s="56" t="s">
        <v>46</v>
      </c>
      <c r="B31" s="56" t="s">
        <v>323</v>
      </c>
      <c r="C31" s="80">
        <v>511001</v>
      </c>
      <c r="D31" s="81">
        <v>0</v>
      </c>
      <c r="E31" s="80">
        <v>511001</v>
      </c>
      <c r="F31" s="64"/>
      <c r="G31" s="64"/>
    </row>
    <row r="32" spans="1:7" ht="25.5" x14ac:dyDescent="0.2">
      <c r="A32" s="56" t="s">
        <v>48</v>
      </c>
      <c r="B32" s="57" t="s">
        <v>324</v>
      </c>
      <c r="C32" s="80"/>
      <c r="D32" s="81"/>
      <c r="E32" s="80"/>
      <c r="F32" s="64"/>
      <c r="G32" s="64"/>
    </row>
    <row r="33" spans="1:7" x14ac:dyDescent="0.2">
      <c r="A33" s="56" t="s">
        <v>122</v>
      </c>
      <c r="B33" s="56" t="s">
        <v>325</v>
      </c>
      <c r="C33" s="80">
        <v>13302</v>
      </c>
      <c r="D33" s="81">
        <v>0</v>
      </c>
      <c r="E33" s="80">
        <v>13302</v>
      </c>
      <c r="F33" s="64"/>
      <c r="G33" s="64"/>
    </row>
    <row r="34" spans="1:7" x14ac:dyDescent="0.2">
      <c r="A34" s="56" t="s">
        <v>163</v>
      </c>
      <c r="B34" s="57" t="s">
        <v>326</v>
      </c>
      <c r="C34" s="80">
        <v>1256499</v>
      </c>
      <c r="D34" s="81">
        <v>0</v>
      </c>
      <c r="E34" s="80">
        <v>1256499</v>
      </c>
      <c r="F34" s="64"/>
      <c r="G34" s="64"/>
    </row>
    <row r="35" spans="1:7" x14ac:dyDescent="0.2">
      <c r="A35" s="56" t="s">
        <v>52</v>
      </c>
      <c r="B35" s="56" t="s">
        <v>53</v>
      </c>
      <c r="C35" s="80">
        <v>40846770</v>
      </c>
      <c r="D35" s="81">
        <v>0</v>
      </c>
      <c r="E35" s="80">
        <v>40846770</v>
      </c>
    </row>
    <row r="36" spans="1:7" x14ac:dyDescent="0.2">
      <c r="A36" s="56" t="s">
        <v>330</v>
      </c>
      <c r="B36" s="56" t="s">
        <v>55</v>
      </c>
      <c r="C36" s="80">
        <v>25390566</v>
      </c>
      <c r="D36" s="81">
        <v>0</v>
      </c>
      <c r="E36" s="80">
        <v>25390566</v>
      </c>
      <c r="F36" s="41"/>
      <c r="G36" s="41"/>
    </row>
    <row r="37" spans="1:7" x14ac:dyDescent="0.2">
      <c r="A37" s="65" t="s">
        <v>331</v>
      </c>
      <c r="B37" s="65" t="s">
        <v>375</v>
      </c>
      <c r="C37" s="80">
        <v>8091898</v>
      </c>
      <c r="D37" s="81">
        <v>0</v>
      </c>
      <c r="E37" s="80">
        <v>8091898</v>
      </c>
      <c r="F37" s="64"/>
      <c r="G37" s="64"/>
    </row>
    <row r="38" spans="1:7" x14ac:dyDescent="0.2">
      <c r="A38" t="s">
        <v>332</v>
      </c>
      <c r="B38" s="68" t="s">
        <v>329</v>
      </c>
      <c r="C38" s="80">
        <v>29037</v>
      </c>
      <c r="D38" s="81">
        <v>0</v>
      </c>
      <c r="E38" s="80">
        <v>29037</v>
      </c>
      <c r="F38" s="64"/>
      <c r="G38" s="64"/>
    </row>
    <row r="39" spans="1:7" ht="25.5" x14ac:dyDescent="0.2">
      <c r="A39" s="72" t="s">
        <v>368</v>
      </c>
      <c r="B39" s="73" t="s">
        <v>371</v>
      </c>
      <c r="C39" s="81">
        <v>-357</v>
      </c>
      <c r="D39" s="81">
        <v>0</v>
      </c>
      <c r="E39" s="81">
        <v>-357</v>
      </c>
      <c r="F39" s="64"/>
      <c r="G39" s="64"/>
    </row>
    <row r="40" spans="1:7" x14ac:dyDescent="0.2">
      <c r="A40" s="65" t="s">
        <v>370</v>
      </c>
      <c r="B40" s="66" t="s">
        <v>328</v>
      </c>
      <c r="C40" s="80">
        <v>7335626</v>
      </c>
      <c r="D40" s="81">
        <v>0</v>
      </c>
      <c r="E40" s="80">
        <v>7335626</v>
      </c>
    </row>
    <row r="41" spans="1:7" x14ac:dyDescent="0.2">
      <c r="A41" s="56" t="s">
        <v>60</v>
      </c>
      <c r="B41" s="56" t="s">
        <v>61</v>
      </c>
      <c r="C41" s="81">
        <v>0</v>
      </c>
      <c r="D41" s="81">
        <v>0</v>
      </c>
      <c r="E41" s="81">
        <v>0</v>
      </c>
      <c r="F41" s="60"/>
      <c r="G41" s="60"/>
    </row>
    <row r="42" spans="1:7" s="41" customFormat="1" x14ac:dyDescent="0.2">
      <c r="A42" s="56" t="s">
        <v>62</v>
      </c>
      <c r="B42" s="56" t="s">
        <v>273</v>
      </c>
      <c r="C42" s="80">
        <v>94222521</v>
      </c>
      <c r="D42" s="81">
        <v>0</v>
      </c>
      <c r="E42" s="80">
        <v>94222521</v>
      </c>
    </row>
    <row r="43" spans="1:7" x14ac:dyDescent="0.2">
      <c r="A43" s="56" t="s">
        <v>64</v>
      </c>
      <c r="B43" s="56" t="s">
        <v>274</v>
      </c>
      <c r="C43" s="80">
        <v>94222521</v>
      </c>
      <c r="D43" s="81">
        <v>0</v>
      </c>
      <c r="E43" s="80">
        <v>94222521</v>
      </c>
    </row>
    <row r="44" spans="1:7" x14ac:dyDescent="0.2">
      <c r="A44" s="23"/>
      <c r="B44" s="23"/>
      <c r="C44" s="7"/>
      <c r="D44" s="59"/>
    </row>
    <row r="45" spans="1:7" x14ac:dyDescent="0.2">
      <c r="A45" s="28"/>
      <c r="B45" s="28"/>
      <c r="D45" s="59"/>
    </row>
  </sheetData>
  <mergeCells count="2">
    <mergeCell ref="A3:C3"/>
    <mergeCell ref="A4:C4"/>
  </mergeCells>
  <phoneticPr fontId="20" type="noConversion"/>
  <pageMargins left="0.75" right="0.75" top="1" bottom="1" header="0.5" footer="0.5"/>
  <pageSetup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49"/>
  <dimension ref="A1:G45"/>
  <sheetViews>
    <sheetView workbookViewId="0">
      <selection sqref="A1:IV65536"/>
    </sheetView>
  </sheetViews>
  <sheetFormatPr defaultRowHeight="12.75" x14ac:dyDescent="0.2"/>
  <cols>
    <col min="1" max="1" width="9.42578125" customWidth="1"/>
    <col min="2" max="2" width="77" customWidth="1"/>
    <col min="3" max="3" width="11.140625" bestFit="1" customWidth="1"/>
    <col min="4" max="4" width="10.5703125" bestFit="1" customWidth="1"/>
    <col min="5" max="5" width="10.85546875" bestFit="1" customWidth="1"/>
    <col min="6" max="6" width="9.7109375" bestFit="1" customWidth="1"/>
    <col min="7" max="7" width="10.140625" bestFit="1" customWidth="1"/>
  </cols>
  <sheetData>
    <row r="1" spans="1:7" ht="15.75" x14ac:dyDescent="0.25">
      <c r="A1" s="26" t="s">
        <v>152</v>
      </c>
      <c r="B1" s="27"/>
      <c r="C1" s="3"/>
    </row>
    <row r="2" spans="1:7" x14ac:dyDescent="0.2">
      <c r="A2" s="19"/>
      <c r="B2" s="19"/>
      <c r="C2" s="19"/>
    </row>
    <row r="3" spans="1:7" ht="18" x14ac:dyDescent="0.25">
      <c r="A3" s="142" t="s">
        <v>0</v>
      </c>
      <c r="B3" s="142"/>
      <c r="C3" s="142"/>
    </row>
    <row r="4" spans="1:7" ht="15.75" x14ac:dyDescent="0.25">
      <c r="A4" s="143" t="s">
        <v>382</v>
      </c>
      <c r="B4" s="144"/>
      <c r="C4" s="144"/>
    </row>
    <row r="5" spans="1:7" x14ac:dyDescent="0.2">
      <c r="A5" s="19"/>
      <c r="B5" s="19"/>
      <c r="E5" s="70" t="s">
        <v>2</v>
      </c>
    </row>
    <row r="6" spans="1:7" s="82" customFormat="1" ht="15.75" x14ac:dyDescent="0.2">
      <c r="A6" s="5" t="s">
        <v>3</v>
      </c>
      <c r="B6" s="5" t="s">
        <v>4</v>
      </c>
      <c r="C6" s="85" t="s">
        <v>5</v>
      </c>
      <c r="D6" s="85" t="s">
        <v>378</v>
      </c>
      <c r="E6" s="5" t="s">
        <v>7</v>
      </c>
    </row>
    <row r="7" spans="1:7" s="82" customFormat="1" ht="15.75" x14ac:dyDescent="0.2">
      <c r="A7" s="83">
        <v>1</v>
      </c>
      <c r="B7" s="83">
        <v>2</v>
      </c>
      <c r="C7" s="83">
        <v>3</v>
      </c>
      <c r="D7" s="84">
        <v>4</v>
      </c>
      <c r="E7" s="84">
        <v>5</v>
      </c>
    </row>
    <row r="8" spans="1:7" x14ac:dyDescent="0.2">
      <c r="A8" s="56" t="s">
        <v>8</v>
      </c>
      <c r="B8" s="56" t="s">
        <v>307</v>
      </c>
      <c r="C8" s="80">
        <v>120285460</v>
      </c>
      <c r="D8" s="80">
        <v>-10863985</v>
      </c>
      <c r="E8" s="80">
        <v>109421475</v>
      </c>
    </row>
    <row r="9" spans="1:7" x14ac:dyDescent="0.2">
      <c r="A9" s="56" t="s">
        <v>10</v>
      </c>
      <c r="B9" s="56" t="s">
        <v>308</v>
      </c>
      <c r="C9" s="80">
        <v>12092785</v>
      </c>
      <c r="D9" s="81">
        <v>0</v>
      </c>
      <c r="E9" s="80">
        <v>12092785</v>
      </c>
    </row>
    <row r="10" spans="1:7" x14ac:dyDescent="0.2">
      <c r="A10" s="56" t="s">
        <v>12</v>
      </c>
      <c r="B10" s="57" t="s">
        <v>309</v>
      </c>
      <c r="C10" s="80">
        <v>11404919</v>
      </c>
      <c r="D10" s="81">
        <v>0</v>
      </c>
      <c r="E10" s="80">
        <v>11404919</v>
      </c>
    </row>
    <row r="11" spans="1:7" ht="25.5" x14ac:dyDescent="0.2">
      <c r="A11" s="65" t="s">
        <v>14</v>
      </c>
      <c r="B11" s="67" t="s">
        <v>310</v>
      </c>
      <c r="C11" s="80">
        <v>2495430</v>
      </c>
      <c r="D11" s="80">
        <v>-1155090</v>
      </c>
      <c r="E11" s="80">
        <v>1340340</v>
      </c>
    </row>
    <row r="12" spans="1:7" x14ac:dyDescent="0.2">
      <c r="A12" s="56" t="s">
        <v>16</v>
      </c>
      <c r="B12" s="56" t="s">
        <v>311</v>
      </c>
      <c r="C12" s="80">
        <v>72094963</v>
      </c>
      <c r="D12" s="80">
        <v>-7640497</v>
      </c>
      <c r="E12" s="80">
        <v>64454466</v>
      </c>
    </row>
    <row r="13" spans="1:7" x14ac:dyDescent="0.2">
      <c r="A13" s="56" t="s">
        <v>18</v>
      </c>
      <c r="B13" s="56" t="s">
        <v>312</v>
      </c>
      <c r="C13" s="80">
        <v>4525357</v>
      </c>
      <c r="D13" s="80">
        <v>-614499</v>
      </c>
      <c r="E13" s="80">
        <v>3910858</v>
      </c>
    </row>
    <row r="14" spans="1:7" x14ac:dyDescent="0.2">
      <c r="A14" s="56" t="s">
        <v>20</v>
      </c>
      <c r="B14" s="56" t="s">
        <v>313</v>
      </c>
      <c r="C14" s="80">
        <v>713074</v>
      </c>
      <c r="D14" s="80">
        <v>-19273</v>
      </c>
      <c r="E14" s="80">
        <v>693801</v>
      </c>
    </row>
    <row r="15" spans="1:7" x14ac:dyDescent="0.2">
      <c r="A15" s="56" t="s">
        <v>22</v>
      </c>
      <c r="B15" s="56" t="s">
        <v>314</v>
      </c>
      <c r="C15" s="80">
        <v>8484225</v>
      </c>
      <c r="D15" s="80">
        <v>-756358</v>
      </c>
      <c r="E15" s="80">
        <v>7727867</v>
      </c>
      <c r="F15" s="58"/>
      <c r="G15" s="58"/>
    </row>
    <row r="16" spans="1:7" x14ac:dyDescent="0.2">
      <c r="A16" s="56" t="s">
        <v>24</v>
      </c>
      <c r="B16" s="56" t="s">
        <v>134</v>
      </c>
      <c r="C16" s="80">
        <v>79993</v>
      </c>
      <c r="D16" s="80">
        <v>-33160</v>
      </c>
      <c r="E16" s="80">
        <v>46833</v>
      </c>
      <c r="F16" s="58"/>
      <c r="G16" s="58"/>
    </row>
    <row r="17" spans="1:7" x14ac:dyDescent="0.2">
      <c r="A17" s="56" t="s">
        <v>133</v>
      </c>
      <c r="B17" s="57" t="s">
        <v>315</v>
      </c>
      <c r="C17" s="80">
        <v>1951777</v>
      </c>
      <c r="D17" s="80">
        <v>-534908</v>
      </c>
      <c r="E17" s="80">
        <v>1416869</v>
      </c>
      <c r="F17" s="58"/>
      <c r="G17" s="58"/>
    </row>
    <row r="18" spans="1:7" ht="25.5" x14ac:dyDescent="0.2">
      <c r="A18" s="56" t="s">
        <v>174</v>
      </c>
      <c r="B18" s="57" t="s">
        <v>316</v>
      </c>
      <c r="C18" s="81">
        <v>0</v>
      </c>
      <c r="D18" s="81">
        <v>0</v>
      </c>
      <c r="E18" s="81">
        <v>0</v>
      </c>
      <c r="F18" s="58"/>
      <c r="G18" s="58"/>
    </row>
    <row r="19" spans="1:7" x14ac:dyDescent="0.2">
      <c r="A19" s="56" t="s">
        <v>176</v>
      </c>
      <c r="B19" s="56" t="s">
        <v>136</v>
      </c>
      <c r="C19" s="81"/>
      <c r="D19" s="81"/>
      <c r="E19" s="81"/>
      <c r="F19" s="58"/>
      <c r="G19" s="58"/>
    </row>
    <row r="20" spans="1:7" x14ac:dyDescent="0.2">
      <c r="A20" s="56" t="s">
        <v>160</v>
      </c>
      <c r="B20" s="56" t="s">
        <v>317</v>
      </c>
      <c r="C20" s="80">
        <v>6442937</v>
      </c>
      <c r="D20" s="80">
        <v>-110200</v>
      </c>
      <c r="E20" s="80">
        <v>6332737</v>
      </c>
      <c r="F20" s="58"/>
      <c r="G20" s="58"/>
    </row>
    <row r="21" spans="1:7" x14ac:dyDescent="0.2">
      <c r="A21" s="56" t="s">
        <v>179</v>
      </c>
      <c r="B21" s="56" t="s">
        <v>138</v>
      </c>
      <c r="C21" s="80"/>
      <c r="D21" s="80"/>
      <c r="E21" s="80"/>
      <c r="F21" s="58"/>
      <c r="G21" s="58"/>
    </row>
    <row r="22" spans="1:7" x14ac:dyDescent="0.2">
      <c r="A22" s="56" t="s">
        <v>30</v>
      </c>
      <c r="B22" s="56" t="s">
        <v>31</v>
      </c>
      <c r="C22" s="80">
        <v>109421475</v>
      </c>
      <c r="D22" s="81">
        <v>0</v>
      </c>
      <c r="E22" s="80">
        <v>109421475</v>
      </c>
    </row>
    <row r="23" spans="1:7" x14ac:dyDescent="0.2">
      <c r="A23" s="56" t="s">
        <v>32</v>
      </c>
      <c r="B23" s="56" t="s">
        <v>280</v>
      </c>
      <c r="C23" s="80">
        <v>70327433</v>
      </c>
      <c r="D23" s="81">
        <v>0</v>
      </c>
      <c r="E23" s="80">
        <v>70327433</v>
      </c>
    </row>
    <row r="24" spans="1:7" x14ac:dyDescent="0.2">
      <c r="A24" s="56" t="s">
        <v>34</v>
      </c>
      <c r="B24" s="56" t="s">
        <v>318</v>
      </c>
      <c r="C24" s="80">
        <v>5363609</v>
      </c>
      <c r="D24" s="81">
        <v>0</v>
      </c>
      <c r="E24" s="80">
        <v>5363609</v>
      </c>
    </row>
    <row r="25" spans="1:7" x14ac:dyDescent="0.2">
      <c r="A25" s="56" t="s">
        <v>36</v>
      </c>
      <c r="B25" s="56" t="s">
        <v>319</v>
      </c>
      <c r="C25" s="80">
        <v>58442525</v>
      </c>
      <c r="D25" s="81">
        <v>0</v>
      </c>
      <c r="E25" s="80">
        <v>58442525</v>
      </c>
    </row>
    <row r="26" spans="1:7" x14ac:dyDescent="0.2">
      <c r="A26" s="56" t="s">
        <v>38</v>
      </c>
      <c r="B26" s="56" t="s">
        <v>320</v>
      </c>
      <c r="C26" s="80">
        <v>3789220</v>
      </c>
      <c r="D26" s="81">
        <v>0</v>
      </c>
      <c r="E26" s="80">
        <v>3789220</v>
      </c>
    </row>
    <row r="27" spans="1:7" x14ac:dyDescent="0.2">
      <c r="A27" s="56" t="s">
        <v>40</v>
      </c>
      <c r="B27" s="56" t="s">
        <v>267</v>
      </c>
      <c r="C27" s="80"/>
      <c r="D27" s="81"/>
      <c r="E27" s="80"/>
    </row>
    <row r="28" spans="1:7" x14ac:dyDescent="0.2">
      <c r="A28" s="56" t="s">
        <v>42</v>
      </c>
      <c r="B28" s="56" t="s">
        <v>321</v>
      </c>
      <c r="C28" s="80">
        <v>141171</v>
      </c>
      <c r="D28" s="81">
        <v>0</v>
      </c>
      <c r="E28" s="80">
        <v>141171</v>
      </c>
      <c r="F28" s="64"/>
      <c r="G28" s="64"/>
    </row>
    <row r="29" spans="1:7" x14ac:dyDescent="0.2">
      <c r="A29" s="56" t="s">
        <v>251</v>
      </c>
      <c r="B29" s="56" t="s">
        <v>271</v>
      </c>
      <c r="C29" s="80">
        <v>841614</v>
      </c>
      <c r="D29" s="81">
        <v>0</v>
      </c>
      <c r="E29" s="80">
        <v>841614</v>
      </c>
      <c r="F29" s="64"/>
      <c r="G29" s="64"/>
    </row>
    <row r="30" spans="1:7" x14ac:dyDescent="0.2">
      <c r="A30" s="56" t="s">
        <v>252</v>
      </c>
      <c r="B30" s="57" t="s">
        <v>322</v>
      </c>
      <c r="C30" s="80">
        <v>12977</v>
      </c>
      <c r="D30" s="81">
        <v>0</v>
      </c>
      <c r="E30" s="80">
        <v>12977</v>
      </c>
      <c r="F30" s="64"/>
      <c r="G30" s="64"/>
    </row>
    <row r="31" spans="1:7" x14ac:dyDescent="0.2">
      <c r="A31" s="56" t="s">
        <v>46</v>
      </c>
      <c r="B31" s="56" t="s">
        <v>323</v>
      </c>
      <c r="C31" s="80">
        <v>526566</v>
      </c>
      <c r="D31" s="81">
        <v>0</v>
      </c>
      <c r="E31" s="80">
        <v>526566</v>
      </c>
      <c r="F31" s="64"/>
      <c r="G31" s="64"/>
    </row>
    <row r="32" spans="1:7" ht="25.5" x14ac:dyDescent="0.2">
      <c r="A32" s="56" t="s">
        <v>48</v>
      </c>
      <c r="B32" s="57" t="s">
        <v>324</v>
      </c>
      <c r="C32" s="80"/>
      <c r="D32" s="81"/>
      <c r="E32" s="80"/>
      <c r="F32" s="64"/>
      <c r="G32" s="64"/>
    </row>
    <row r="33" spans="1:7" x14ac:dyDescent="0.2">
      <c r="A33" s="56" t="s">
        <v>122</v>
      </c>
      <c r="B33" s="56" t="s">
        <v>325</v>
      </c>
      <c r="C33" s="80">
        <v>13303</v>
      </c>
      <c r="D33" s="81">
        <v>0</v>
      </c>
      <c r="E33" s="80">
        <v>13303</v>
      </c>
      <c r="F33" s="64"/>
      <c r="G33" s="64"/>
    </row>
    <row r="34" spans="1:7" x14ac:dyDescent="0.2">
      <c r="A34" s="56" t="s">
        <v>163</v>
      </c>
      <c r="B34" s="57" t="s">
        <v>326</v>
      </c>
      <c r="C34" s="80">
        <v>1196448</v>
      </c>
      <c r="D34" s="81">
        <v>0</v>
      </c>
      <c r="E34" s="80">
        <v>1196448</v>
      </c>
      <c r="F34" s="64"/>
      <c r="G34" s="64"/>
    </row>
    <row r="35" spans="1:7" x14ac:dyDescent="0.2">
      <c r="A35" s="56" t="s">
        <v>52</v>
      </c>
      <c r="B35" s="56" t="s">
        <v>53</v>
      </c>
      <c r="C35" s="80">
        <v>39094042</v>
      </c>
      <c r="D35" s="81">
        <v>0</v>
      </c>
      <c r="E35" s="80">
        <v>39094042</v>
      </c>
    </row>
    <row r="36" spans="1:7" x14ac:dyDescent="0.2">
      <c r="A36" s="56" t="s">
        <v>330</v>
      </c>
      <c r="B36" s="56" t="s">
        <v>55</v>
      </c>
      <c r="C36" s="80">
        <v>25390565</v>
      </c>
      <c r="D36" s="81">
        <v>0</v>
      </c>
      <c r="E36" s="80">
        <v>25390565</v>
      </c>
      <c r="F36" s="41"/>
      <c r="G36" s="41"/>
    </row>
    <row r="37" spans="1:7" x14ac:dyDescent="0.2">
      <c r="A37" s="65" t="s">
        <v>331</v>
      </c>
      <c r="B37" s="65" t="s">
        <v>375</v>
      </c>
      <c r="C37" s="80">
        <v>8091898</v>
      </c>
      <c r="D37" s="81">
        <v>0</v>
      </c>
      <c r="E37" s="80">
        <v>8091898</v>
      </c>
      <c r="F37" s="64"/>
      <c r="G37" s="64"/>
    </row>
    <row r="38" spans="1:7" x14ac:dyDescent="0.2">
      <c r="A38" t="s">
        <v>332</v>
      </c>
      <c r="B38" s="68" t="s">
        <v>329</v>
      </c>
      <c r="C38" s="80">
        <v>32339</v>
      </c>
      <c r="D38" s="81">
        <v>0</v>
      </c>
      <c r="E38" s="80">
        <v>32339</v>
      </c>
      <c r="F38" s="64"/>
      <c r="G38" s="64"/>
    </row>
    <row r="39" spans="1:7" ht="25.5" x14ac:dyDescent="0.2">
      <c r="A39" s="72" t="s">
        <v>368</v>
      </c>
      <c r="B39" s="73" t="s">
        <v>371</v>
      </c>
      <c r="C39" s="81">
        <v>-223</v>
      </c>
      <c r="D39" s="81">
        <v>0</v>
      </c>
      <c r="E39" s="81">
        <v>-223</v>
      </c>
      <c r="F39" s="64"/>
      <c r="G39" s="64"/>
    </row>
    <row r="40" spans="1:7" x14ac:dyDescent="0.2">
      <c r="A40" s="65" t="s">
        <v>370</v>
      </c>
      <c r="B40" s="66" t="s">
        <v>328</v>
      </c>
      <c r="C40" s="80">
        <v>5579463</v>
      </c>
      <c r="D40" s="81">
        <v>0</v>
      </c>
      <c r="E40" s="80">
        <v>5579463</v>
      </c>
    </row>
    <row r="41" spans="1:7" x14ac:dyDescent="0.2">
      <c r="A41" s="56" t="s">
        <v>60</v>
      </c>
      <c r="B41" s="56" t="s">
        <v>61</v>
      </c>
      <c r="C41" s="81">
        <v>0</v>
      </c>
      <c r="D41" s="81">
        <v>0</v>
      </c>
      <c r="E41" s="81">
        <v>0</v>
      </c>
      <c r="F41" s="60"/>
      <c r="G41" s="60"/>
    </row>
    <row r="42" spans="1:7" s="41" customFormat="1" x14ac:dyDescent="0.2">
      <c r="A42" s="56" t="s">
        <v>62</v>
      </c>
      <c r="B42" s="56" t="s">
        <v>273</v>
      </c>
      <c r="C42" s="80">
        <v>89550914</v>
      </c>
      <c r="D42" s="81">
        <v>0</v>
      </c>
      <c r="E42" s="80">
        <v>89550914</v>
      </c>
    </row>
    <row r="43" spans="1:7" x14ac:dyDescent="0.2">
      <c r="A43" s="56" t="s">
        <v>64</v>
      </c>
      <c r="B43" s="56" t="s">
        <v>274</v>
      </c>
      <c r="C43" s="80">
        <v>89550914</v>
      </c>
      <c r="D43" s="81">
        <v>0</v>
      </c>
      <c r="E43" s="80">
        <v>89550914</v>
      </c>
    </row>
    <row r="44" spans="1:7" x14ac:dyDescent="0.2">
      <c r="A44" s="23"/>
      <c r="B44" s="23"/>
      <c r="C44" s="7"/>
      <c r="D44" s="59"/>
    </row>
    <row r="45" spans="1:7" x14ac:dyDescent="0.2">
      <c r="A45" s="28"/>
      <c r="B45" s="28"/>
      <c r="D45" s="59"/>
    </row>
  </sheetData>
  <mergeCells count="2">
    <mergeCell ref="A3:C3"/>
    <mergeCell ref="A4:C4"/>
  </mergeCells>
  <phoneticPr fontId="20" type="noConversion"/>
  <pageMargins left="0.75" right="0.75" top="1" bottom="1" header="0.5" footer="0.5"/>
  <pageSetup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50"/>
  <dimension ref="A1:G45"/>
  <sheetViews>
    <sheetView workbookViewId="0">
      <selection sqref="A1:IV65536"/>
    </sheetView>
  </sheetViews>
  <sheetFormatPr defaultRowHeight="12.75" x14ac:dyDescent="0.2"/>
  <cols>
    <col min="1" max="1" width="9.42578125" customWidth="1"/>
    <col min="2" max="2" width="77" customWidth="1"/>
    <col min="3" max="3" width="11.140625" bestFit="1" customWidth="1"/>
    <col min="4" max="4" width="10.5703125" bestFit="1" customWidth="1"/>
    <col min="5" max="5" width="10.85546875" bestFit="1" customWidth="1"/>
    <col min="6" max="6" width="9.7109375" bestFit="1" customWidth="1"/>
    <col min="7" max="7" width="10.140625" bestFit="1" customWidth="1"/>
  </cols>
  <sheetData>
    <row r="1" spans="1:7" ht="15.75" x14ac:dyDescent="0.25">
      <c r="A1" s="26" t="s">
        <v>152</v>
      </c>
      <c r="B1" s="27"/>
      <c r="C1" s="3"/>
    </row>
    <row r="2" spans="1:7" x14ac:dyDescent="0.2">
      <c r="A2" s="19"/>
      <c r="B2" s="19"/>
      <c r="C2" s="19"/>
    </row>
    <row r="3" spans="1:7" ht="18" x14ac:dyDescent="0.25">
      <c r="A3" s="142" t="s">
        <v>0</v>
      </c>
      <c r="B3" s="142"/>
      <c r="C3" s="142"/>
    </row>
    <row r="4" spans="1:7" ht="15.75" x14ac:dyDescent="0.25">
      <c r="A4" s="143" t="s">
        <v>380</v>
      </c>
      <c r="B4" s="144"/>
      <c r="C4" s="144"/>
    </row>
    <row r="5" spans="1:7" x14ac:dyDescent="0.2">
      <c r="A5" s="19"/>
      <c r="B5" s="19"/>
      <c r="E5" s="70" t="s">
        <v>2</v>
      </c>
    </row>
    <row r="6" spans="1:7" s="82" customFormat="1" ht="15.75" x14ac:dyDescent="0.2">
      <c r="A6" s="5" t="s">
        <v>3</v>
      </c>
      <c r="B6" s="5" t="s">
        <v>4</v>
      </c>
      <c r="C6" s="85" t="s">
        <v>5</v>
      </c>
      <c r="D6" s="85" t="s">
        <v>378</v>
      </c>
      <c r="E6" s="5" t="s">
        <v>7</v>
      </c>
    </row>
    <row r="7" spans="1:7" s="82" customFormat="1" ht="15.75" x14ac:dyDescent="0.2">
      <c r="A7" s="83">
        <v>1</v>
      </c>
      <c r="B7" s="83">
        <v>2</v>
      </c>
      <c r="C7" s="83">
        <v>3</v>
      </c>
      <c r="D7" s="84">
        <v>4</v>
      </c>
      <c r="E7" s="84">
        <v>5</v>
      </c>
    </row>
    <row r="8" spans="1:7" x14ac:dyDescent="0.2">
      <c r="A8" s="56" t="s">
        <v>8</v>
      </c>
      <c r="B8" s="56" t="s">
        <v>307</v>
      </c>
      <c r="C8" s="80">
        <v>104022700</v>
      </c>
      <c r="D8" s="80">
        <v>-10744542</v>
      </c>
      <c r="E8" s="80">
        <v>93278158</v>
      </c>
    </row>
    <row r="9" spans="1:7" x14ac:dyDescent="0.2">
      <c r="A9" s="56" t="s">
        <v>10</v>
      </c>
      <c r="B9" s="56" t="s">
        <v>308</v>
      </c>
      <c r="C9" s="80">
        <v>10635617</v>
      </c>
      <c r="D9" s="81">
        <v>0</v>
      </c>
      <c r="E9" s="80">
        <v>10635617</v>
      </c>
    </row>
    <row r="10" spans="1:7" x14ac:dyDescent="0.2">
      <c r="A10" s="56" t="s">
        <v>12</v>
      </c>
      <c r="B10" s="57" t="s">
        <v>309</v>
      </c>
      <c r="C10" s="80">
        <v>9832542</v>
      </c>
      <c r="D10" s="81">
        <v>0</v>
      </c>
      <c r="E10" s="80">
        <v>9832542</v>
      </c>
    </row>
    <row r="11" spans="1:7" ht="25.5" x14ac:dyDescent="0.2">
      <c r="A11" s="65" t="s">
        <v>14</v>
      </c>
      <c r="B11" s="67" t="s">
        <v>310</v>
      </c>
      <c r="C11" s="80">
        <v>1637501</v>
      </c>
      <c r="D11" s="80">
        <v>-444504</v>
      </c>
      <c r="E11" s="80">
        <v>1192997</v>
      </c>
    </row>
    <row r="12" spans="1:7" x14ac:dyDescent="0.2">
      <c r="A12" s="56" t="s">
        <v>16</v>
      </c>
      <c r="B12" s="56" t="s">
        <v>311</v>
      </c>
      <c r="C12" s="80">
        <v>66880479</v>
      </c>
      <c r="D12" s="80">
        <v>-8213499</v>
      </c>
      <c r="E12" s="80">
        <v>58666980</v>
      </c>
    </row>
    <row r="13" spans="1:7" x14ac:dyDescent="0.2">
      <c r="A13" s="56" t="s">
        <v>18</v>
      </c>
      <c r="B13" s="56" t="s">
        <v>312</v>
      </c>
      <c r="C13" s="80">
        <v>4062089</v>
      </c>
      <c r="D13" s="80">
        <v>-594065</v>
      </c>
      <c r="E13" s="80">
        <v>3468024</v>
      </c>
    </row>
    <row r="14" spans="1:7" x14ac:dyDescent="0.2">
      <c r="A14" s="56" t="s">
        <v>20</v>
      </c>
      <c r="B14" s="56" t="s">
        <v>313</v>
      </c>
      <c r="C14" s="80">
        <v>111187</v>
      </c>
      <c r="D14" s="80">
        <v>-19273</v>
      </c>
      <c r="E14" s="80">
        <v>91914</v>
      </c>
    </row>
    <row r="15" spans="1:7" x14ac:dyDescent="0.2">
      <c r="A15" s="56" t="s">
        <v>22</v>
      </c>
      <c r="B15" s="56" t="s">
        <v>314</v>
      </c>
      <c r="C15" s="80">
        <v>7652644</v>
      </c>
      <c r="D15" s="80">
        <v>-825682</v>
      </c>
      <c r="E15" s="80">
        <v>6826962</v>
      </c>
      <c r="F15" s="58"/>
      <c r="G15" s="58"/>
    </row>
    <row r="16" spans="1:7" x14ac:dyDescent="0.2">
      <c r="A16" s="56" t="s">
        <v>24</v>
      </c>
      <c r="B16" s="56" t="s">
        <v>134</v>
      </c>
      <c r="C16" s="80">
        <v>79068</v>
      </c>
      <c r="D16" s="80">
        <v>-29427</v>
      </c>
      <c r="E16" s="80">
        <v>49641</v>
      </c>
      <c r="F16" s="58"/>
      <c r="G16" s="58"/>
    </row>
    <row r="17" spans="1:7" x14ac:dyDescent="0.2">
      <c r="A17" s="56" t="s">
        <v>133</v>
      </c>
      <c r="B17" s="57" t="s">
        <v>315</v>
      </c>
      <c r="C17" s="80">
        <v>1918783</v>
      </c>
      <c r="D17" s="80">
        <v>-501854</v>
      </c>
      <c r="E17" s="80">
        <v>1416929</v>
      </c>
      <c r="F17" s="58"/>
      <c r="G17" s="58"/>
    </row>
    <row r="18" spans="1:7" ht="25.5" x14ac:dyDescent="0.2">
      <c r="A18" s="56" t="s">
        <v>174</v>
      </c>
      <c r="B18" s="57" t="s">
        <v>316</v>
      </c>
      <c r="C18" s="80">
        <v>154101</v>
      </c>
      <c r="D18" s="81">
        <v>0</v>
      </c>
      <c r="E18" s="80">
        <v>154101</v>
      </c>
      <c r="F18" s="58"/>
      <c r="G18" s="58"/>
    </row>
    <row r="19" spans="1:7" x14ac:dyDescent="0.2">
      <c r="A19" s="56" t="s">
        <v>176</v>
      </c>
      <c r="B19" s="56" t="s">
        <v>136</v>
      </c>
      <c r="C19" s="86"/>
      <c r="D19" s="86"/>
      <c r="E19" s="86"/>
      <c r="F19" s="58"/>
      <c r="G19" s="58"/>
    </row>
    <row r="20" spans="1:7" x14ac:dyDescent="0.2">
      <c r="A20" s="56" t="s">
        <v>160</v>
      </c>
      <c r="B20" s="56" t="s">
        <v>317</v>
      </c>
      <c r="C20" s="80">
        <v>1058689</v>
      </c>
      <c r="D20" s="80">
        <v>-116238</v>
      </c>
      <c r="E20" s="80">
        <v>942451</v>
      </c>
      <c r="F20" s="58"/>
      <c r="G20" s="58"/>
    </row>
    <row r="21" spans="1:7" x14ac:dyDescent="0.2">
      <c r="A21" s="56" t="s">
        <v>179</v>
      </c>
      <c r="B21" s="56" t="s">
        <v>138</v>
      </c>
      <c r="C21" s="86"/>
      <c r="D21" s="86"/>
      <c r="E21" s="86"/>
      <c r="F21" s="58"/>
      <c r="G21" s="58"/>
    </row>
    <row r="22" spans="1:7" x14ac:dyDescent="0.2">
      <c r="A22" s="56" t="s">
        <v>30</v>
      </c>
      <c r="B22" s="56" t="s">
        <v>31</v>
      </c>
      <c r="C22" s="80">
        <v>93278158</v>
      </c>
      <c r="D22" s="81">
        <v>0</v>
      </c>
      <c r="E22" s="80">
        <v>93278158</v>
      </c>
    </row>
    <row r="23" spans="1:7" x14ac:dyDescent="0.2">
      <c r="A23" s="56" t="s">
        <v>32</v>
      </c>
      <c r="B23" s="56" t="s">
        <v>280</v>
      </c>
      <c r="C23" s="80">
        <v>56301777</v>
      </c>
      <c r="D23" s="81">
        <v>0</v>
      </c>
      <c r="E23" s="80">
        <v>56301777</v>
      </c>
    </row>
    <row r="24" spans="1:7" x14ac:dyDescent="0.2">
      <c r="A24" s="56" t="s">
        <v>34</v>
      </c>
      <c r="B24" s="56" t="s">
        <v>318</v>
      </c>
      <c r="C24" s="80">
        <v>4248678</v>
      </c>
      <c r="D24" s="81">
        <v>0</v>
      </c>
      <c r="E24" s="80">
        <v>4248678</v>
      </c>
    </row>
    <row r="25" spans="1:7" x14ac:dyDescent="0.2">
      <c r="A25" s="56" t="s">
        <v>36</v>
      </c>
      <c r="B25" s="56" t="s">
        <v>319</v>
      </c>
      <c r="C25" s="80">
        <v>46161440</v>
      </c>
      <c r="D25" s="81">
        <v>0</v>
      </c>
      <c r="E25" s="80">
        <v>46161440</v>
      </c>
    </row>
    <row r="26" spans="1:7" x14ac:dyDescent="0.2">
      <c r="A26" s="56" t="s">
        <v>38</v>
      </c>
      <c r="B26" s="56" t="s">
        <v>320</v>
      </c>
      <c r="C26" s="80">
        <v>3277078</v>
      </c>
      <c r="D26" s="81">
        <v>0</v>
      </c>
      <c r="E26" s="80">
        <v>3277078</v>
      </c>
    </row>
    <row r="27" spans="1:7" x14ac:dyDescent="0.2">
      <c r="A27" s="56" t="s">
        <v>40</v>
      </c>
      <c r="B27" s="56" t="s">
        <v>267</v>
      </c>
      <c r="C27" s="86"/>
      <c r="D27" s="86"/>
      <c r="E27" s="86"/>
    </row>
    <row r="28" spans="1:7" x14ac:dyDescent="0.2">
      <c r="A28" s="56" t="s">
        <v>42</v>
      </c>
      <c r="B28" s="56" t="s">
        <v>321</v>
      </c>
      <c r="C28" s="80">
        <v>114115</v>
      </c>
      <c r="D28" s="81">
        <v>0</v>
      </c>
      <c r="E28" s="80">
        <v>114115</v>
      </c>
      <c r="F28" s="64"/>
      <c r="G28" s="64"/>
    </row>
    <row r="29" spans="1:7" x14ac:dyDescent="0.2">
      <c r="A29" s="56" t="s">
        <v>251</v>
      </c>
      <c r="B29" s="56" t="s">
        <v>271</v>
      </c>
      <c r="C29" s="80">
        <v>760526</v>
      </c>
      <c r="D29" s="81">
        <v>0</v>
      </c>
      <c r="E29" s="80">
        <v>760526</v>
      </c>
      <c r="F29" s="64"/>
      <c r="G29" s="64"/>
    </row>
    <row r="30" spans="1:7" x14ac:dyDescent="0.2">
      <c r="A30" s="56" t="s">
        <v>252</v>
      </c>
      <c r="B30" s="57" t="s">
        <v>322</v>
      </c>
      <c r="C30" s="80">
        <v>14179</v>
      </c>
      <c r="D30" s="81">
        <v>0</v>
      </c>
      <c r="E30" s="80">
        <v>14179</v>
      </c>
      <c r="F30" s="64"/>
      <c r="G30" s="64"/>
    </row>
    <row r="31" spans="1:7" x14ac:dyDescent="0.2">
      <c r="A31" s="56" t="s">
        <v>46</v>
      </c>
      <c r="B31" s="56" t="s">
        <v>323</v>
      </c>
      <c r="C31" s="80">
        <v>60928</v>
      </c>
      <c r="D31" s="81">
        <v>0</v>
      </c>
      <c r="E31" s="80">
        <v>60928</v>
      </c>
      <c r="F31" s="64"/>
      <c r="G31" s="64"/>
    </row>
    <row r="32" spans="1:7" ht="25.5" x14ac:dyDescent="0.2">
      <c r="A32" s="56" t="s">
        <v>48</v>
      </c>
      <c r="B32" s="57" t="s">
        <v>324</v>
      </c>
      <c r="C32" s="80"/>
      <c r="D32" s="81"/>
      <c r="E32" s="80"/>
      <c r="F32" s="64"/>
      <c r="G32" s="64"/>
    </row>
    <row r="33" spans="1:7" x14ac:dyDescent="0.2">
      <c r="A33" s="56" t="s">
        <v>122</v>
      </c>
      <c r="B33" s="56" t="s">
        <v>325</v>
      </c>
      <c r="C33" s="80">
        <v>16363</v>
      </c>
      <c r="D33" s="81">
        <v>0</v>
      </c>
      <c r="E33" s="80">
        <v>16363</v>
      </c>
      <c r="F33" s="64"/>
      <c r="G33" s="64"/>
    </row>
    <row r="34" spans="1:7" x14ac:dyDescent="0.2">
      <c r="A34" s="56" t="s">
        <v>163</v>
      </c>
      <c r="B34" s="57" t="s">
        <v>326</v>
      </c>
      <c r="C34" s="80">
        <v>1648470</v>
      </c>
      <c r="D34" s="81">
        <v>0</v>
      </c>
      <c r="E34" s="80">
        <v>1648470</v>
      </c>
      <c r="F34" s="64"/>
      <c r="G34" s="64"/>
    </row>
    <row r="35" spans="1:7" x14ac:dyDescent="0.2">
      <c r="A35" s="56" t="s">
        <v>52</v>
      </c>
      <c r="B35" s="56" t="s">
        <v>53</v>
      </c>
      <c r="C35" s="80">
        <v>36976381</v>
      </c>
      <c r="D35" s="81">
        <v>0</v>
      </c>
      <c r="E35" s="80">
        <v>36976381</v>
      </c>
    </row>
    <row r="36" spans="1:7" x14ac:dyDescent="0.2">
      <c r="A36" s="56" t="s">
        <v>330</v>
      </c>
      <c r="B36" s="56" t="s">
        <v>55</v>
      </c>
      <c r="C36" s="80">
        <v>25390566</v>
      </c>
      <c r="D36" s="81">
        <v>0</v>
      </c>
      <c r="E36" s="80">
        <v>25390566</v>
      </c>
      <c r="F36" s="41"/>
      <c r="G36" s="41"/>
    </row>
    <row r="37" spans="1:7" x14ac:dyDescent="0.2">
      <c r="A37" s="65" t="s">
        <v>331</v>
      </c>
      <c r="B37" s="65" t="s">
        <v>375</v>
      </c>
      <c r="C37" s="80">
        <v>8091896</v>
      </c>
      <c r="D37" s="81">
        <v>0</v>
      </c>
      <c r="E37" s="80">
        <v>8091896</v>
      </c>
      <c r="F37" s="64"/>
      <c r="G37" s="64"/>
    </row>
    <row r="38" spans="1:7" x14ac:dyDescent="0.2">
      <c r="A38" t="s">
        <v>332</v>
      </c>
      <c r="B38" s="68" t="s">
        <v>329</v>
      </c>
      <c r="C38" s="80">
        <v>38260</v>
      </c>
      <c r="D38" s="81">
        <v>0</v>
      </c>
      <c r="E38" s="80">
        <v>38260</v>
      </c>
      <c r="F38" s="64"/>
      <c r="G38" s="64"/>
    </row>
    <row r="39" spans="1:7" ht="25.5" x14ac:dyDescent="0.2">
      <c r="A39" s="72" t="s">
        <v>368</v>
      </c>
      <c r="B39" s="73" t="s">
        <v>371</v>
      </c>
      <c r="C39" s="81">
        <v>-208</v>
      </c>
      <c r="D39" s="81">
        <v>0</v>
      </c>
      <c r="E39" s="81">
        <v>-208</v>
      </c>
      <c r="F39" s="64"/>
      <c r="G39" s="64"/>
    </row>
    <row r="40" spans="1:7" x14ac:dyDescent="0.2">
      <c r="A40" s="65" t="s">
        <v>370</v>
      </c>
      <c r="B40" s="66" t="s">
        <v>328</v>
      </c>
      <c r="C40" s="80">
        <v>3455867</v>
      </c>
      <c r="D40" s="81">
        <v>0</v>
      </c>
      <c r="E40" s="80">
        <v>3455867</v>
      </c>
    </row>
    <row r="41" spans="1:7" x14ac:dyDescent="0.2">
      <c r="A41" s="56" t="s">
        <v>60</v>
      </c>
      <c r="B41" s="56" t="s">
        <v>61</v>
      </c>
      <c r="C41" s="81">
        <v>0</v>
      </c>
      <c r="D41" s="81">
        <v>0</v>
      </c>
      <c r="E41" s="81">
        <v>0</v>
      </c>
      <c r="F41" s="60"/>
      <c r="G41" s="60"/>
    </row>
    <row r="42" spans="1:7" s="41" customFormat="1" x14ac:dyDescent="0.2">
      <c r="A42" s="56" t="s">
        <v>62</v>
      </c>
      <c r="B42" s="56" t="s">
        <v>273</v>
      </c>
      <c r="C42" s="80">
        <v>95519990</v>
      </c>
      <c r="D42" s="81">
        <v>0</v>
      </c>
      <c r="E42" s="80">
        <v>95519990</v>
      </c>
    </row>
    <row r="43" spans="1:7" x14ac:dyDescent="0.2">
      <c r="A43" s="56" t="s">
        <v>64</v>
      </c>
      <c r="B43" s="56" t="s">
        <v>274</v>
      </c>
      <c r="C43" s="80">
        <v>95519990</v>
      </c>
      <c r="D43" s="81">
        <v>0</v>
      </c>
      <c r="E43" s="80">
        <v>95519990</v>
      </c>
    </row>
    <row r="44" spans="1:7" x14ac:dyDescent="0.2">
      <c r="A44" s="23"/>
      <c r="B44" s="23"/>
      <c r="C44" s="7"/>
      <c r="D44" s="59"/>
    </row>
    <row r="45" spans="1:7" x14ac:dyDescent="0.2">
      <c r="A45" s="28"/>
      <c r="B45" s="28"/>
      <c r="D45" s="59"/>
    </row>
  </sheetData>
  <mergeCells count="2">
    <mergeCell ref="A3:C3"/>
    <mergeCell ref="A4:C4"/>
  </mergeCells>
  <phoneticPr fontId="20" type="noConversion"/>
  <pageMargins left="0.75" right="0.75" top="1" bottom="1" header="0.5" footer="0.5"/>
  <pageSetup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51"/>
  <dimension ref="A1:G45"/>
  <sheetViews>
    <sheetView workbookViewId="0">
      <selection sqref="A1:IV65536"/>
    </sheetView>
  </sheetViews>
  <sheetFormatPr defaultRowHeight="12.75" x14ac:dyDescent="0.2"/>
  <cols>
    <col min="1" max="1" width="9.42578125" customWidth="1"/>
    <col min="2" max="2" width="77" customWidth="1"/>
    <col min="3" max="3" width="11.140625" bestFit="1" customWidth="1"/>
    <col min="4" max="4" width="10.5703125" bestFit="1" customWidth="1"/>
    <col min="5" max="5" width="10.85546875" bestFit="1" customWidth="1"/>
    <col min="6" max="6" width="9.7109375" bestFit="1" customWidth="1"/>
    <col min="7" max="7" width="10.140625" bestFit="1" customWidth="1"/>
  </cols>
  <sheetData>
    <row r="1" spans="1:7" ht="15.75" x14ac:dyDescent="0.25">
      <c r="A1" s="26" t="s">
        <v>152</v>
      </c>
      <c r="B1" s="27"/>
      <c r="C1" s="3"/>
    </row>
    <row r="2" spans="1:7" x14ac:dyDescent="0.2">
      <c r="A2" s="19"/>
      <c r="B2" s="19"/>
      <c r="C2" s="19"/>
    </row>
    <row r="3" spans="1:7" ht="18" x14ac:dyDescent="0.25">
      <c r="A3" s="142" t="s">
        <v>0</v>
      </c>
      <c r="B3" s="142"/>
      <c r="C3" s="142"/>
    </row>
    <row r="4" spans="1:7" ht="15.75" x14ac:dyDescent="0.25">
      <c r="A4" s="143" t="s">
        <v>377</v>
      </c>
      <c r="B4" s="144"/>
      <c r="C4" s="144"/>
    </row>
    <row r="5" spans="1:7" x14ac:dyDescent="0.2">
      <c r="A5" s="19"/>
      <c r="B5" s="19"/>
      <c r="E5" s="70" t="s">
        <v>2</v>
      </c>
    </row>
    <row r="6" spans="1:7" s="82" customFormat="1" ht="15.75" x14ac:dyDescent="0.2">
      <c r="A6" s="5" t="s">
        <v>3</v>
      </c>
      <c r="B6" s="5" t="s">
        <v>4</v>
      </c>
      <c r="C6" s="85" t="s">
        <v>5</v>
      </c>
      <c r="D6" s="85" t="s">
        <v>378</v>
      </c>
      <c r="E6" s="5" t="s">
        <v>7</v>
      </c>
    </row>
    <row r="7" spans="1:7" s="82" customFormat="1" ht="15.75" x14ac:dyDescent="0.2">
      <c r="A7" s="83">
        <v>1</v>
      </c>
      <c r="B7" s="83">
        <v>2</v>
      </c>
      <c r="C7" s="83">
        <v>3</v>
      </c>
      <c r="D7" s="84">
        <v>4</v>
      </c>
      <c r="E7" s="84">
        <v>5</v>
      </c>
    </row>
    <row r="8" spans="1:7" x14ac:dyDescent="0.2">
      <c r="A8" s="56" t="s">
        <v>8</v>
      </c>
      <c r="B8" s="56" t="s">
        <v>307</v>
      </c>
      <c r="C8" s="80">
        <v>102431565</v>
      </c>
      <c r="D8" s="80">
        <v>-10036273</v>
      </c>
      <c r="E8" s="80">
        <v>92395292</v>
      </c>
    </row>
    <row r="9" spans="1:7" x14ac:dyDescent="0.2">
      <c r="A9" s="56" t="s">
        <v>10</v>
      </c>
      <c r="B9" s="56" t="s">
        <v>308</v>
      </c>
      <c r="C9" s="80">
        <v>13827362</v>
      </c>
      <c r="D9" s="81">
        <v>0</v>
      </c>
      <c r="E9" s="80">
        <v>13827362</v>
      </c>
    </row>
    <row r="10" spans="1:7" x14ac:dyDescent="0.2">
      <c r="A10" s="56" t="s">
        <v>12</v>
      </c>
      <c r="B10" s="57" t="s">
        <v>309</v>
      </c>
      <c r="C10" s="80">
        <v>8032794</v>
      </c>
      <c r="D10" s="81">
        <v>0</v>
      </c>
      <c r="E10" s="80">
        <v>8032794</v>
      </c>
    </row>
    <row r="11" spans="1:7" ht="25.5" x14ac:dyDescent="0.2">
      <c r="A11" s="65" t="s">
        <v>14</v>
      </c>
      <c r="B11" s="67" t="s">
        <v>310</v>
      </c>
      <c r="C11" s="80">
        <v>1328058</v>
      </c>
      <c r="D11" s="80">
        <v>-315490</v>
      </c>
      <c r="E11" s="80">
        <v>1012568</v>
      </c>
    </row>
    <row r="12" spans="1:7" x14ac:dyDescent="0.2">
      <c r="A12" s="56" t="s">
        <v>16</v>
      </c>
      <c r="B12" s="56" t="s">
        <v>311</v>
      </c>
      <c r="C12" s="80">
        <v>66051282</v>
      </c>
      <c r="D12" s="80">
        <v>-7939800</v>
      </c>
      <c r="E12" s="80">
        <v>58111482</v>
      </c>
    </row>
    <row r="13" spans="1:7" x14ac:dyDescent="0.2">
      <c r="A13" s="56" t="s">
        <v>18</v>
      </c>
      <c r="B13" s="56" t="s">
        <v>312</v>
      </c>
      <c r="C13" s="80">
        <v>3340294</v>
      </c>
      <c r="D13" s="80">
        <v>-541456</v>
      </c>
      <c r="E13" s="80">
        <v>2798838</v>
      </c>
    </row>
    <row r="14" spans="1:7" x14ac:dyDescent="0.2">
      <c r="A14" s="56" t="s">
        <v>20</v>
      </c>
      <c r="B14" s="56" t="s">
        <v>313</v>
      </c>
      <c r="C14" s="80">
        <v>173267</v>
      </c>
      <c r="D14" s="80">
        <v>-19273</v>
      </c>
      <c r="E14" s="80">
        <v>153994</v>
      </c>
    </row>
    <row r="15" spans="1:7" x14ac:dyDescent="0.2">
      <c r="A15" s="56" t="s">
        <v>22</v>
      </c>
      <c r="B15" s="56" t="s">
        <v>314</v>
      </c>
      <c r="C15" s="80">
        <v>6906797</v>
      </c>
      <c r="D15" s="80">
        <v>-608434</v>
      </c>
      <c r="E15" s="80">
        <v>6298363</v>
      </c>
      <c r="F15" s="58"/>
      <c r="G15" s="58"/>
    </row>
    <row r="16" spans="1:7" x14ac:dyDescent="0.2">
      <c r="A16" s="56" t="s">
        <v>24</v>
      </c>
      <c r="B16" s="56" t="s">
        <v>134</v>
      </c>
      <c r="C16" s="80">
        <v>70472</v>
      </c>
      <c r="D16" s="80">
        <v>-25928</v>
      </c>
      <c r="E16" s="80">
        <v>44544</v>
      </c>
      <c r="F16" s="58"/>
      <c r="G16" s="58"/>
    </row>
    <row r="17" spans="1:7" x14ac:dyDescent="0.2">
      <c r="A17" s="56" t="s">
        <v>133</v>
      </c>
      <c r="B17" s="57" t="s">
        <v>315</v>
      </c>
      <c r="C17" s="80">
        <v>1779299</v>
      </c>
      <c r="D17" s="80">
        <v>-469204</v>
      </c>
      <c r="E17" s="80">
        <v>1310095</v>
      </c>
      <c r="F17" s="58"/>
      <c r="G17" s="58"/>
    </row>
    <row r="18" spans="1:7" ht="25.5" x14ac:dyDescent="0.2">
      <c r="A18" s="56" t="s">
        <v>174</v>
      </c>
      <c r="B18" s="57" t="s">
        <v>316</v>
      </c>
      <c r="C18" s="80"/>
      <c r="D18" s="80"/>
      <c r="E18" s="80"/>
      <c r="F18" s="58"/>
      <c r="G18" s="58"/>
    </row>
    <row r="19" spans="1:7" x14ac:dyDescent="0.2">
      <c r="A19" s="56" t="s">
        <v>176</v>
      </c>
      <c r="B19" s="56" t="s">
        <v>136</v>
      </c>
      <c r="C19" s="80"/>
      <c r="D19" s="80"/>
      <c r="E19" s="80"/>
      <c r="F19" s="58"/>
      <c r="G19" s="58"/>
    </row>
    <row r="20" spans="1:7" x14ac:dyDescent="0.2">
      <c r="A20" s="56" t="s">
        <v>160</v>
      </c>
      <c r="B20" s="56" t="s">
        <v>317</v>
      </c>
      <c r="C20" s="80">
        <v>921940</v>
      </c>
      <c r="D20" s="80">
        <v>-116688</v>
      </c>
      <c r="E20" s="80">
        <v>805252</v>
      </c>
      <c r="F20" s="58"/>
      <c r="G20" s="58"/>
    </row>
    <row r="21" spans="1:7" x14ac:dyDescent="0.2">
      <c r="A21" s="56" t="s">
        <v>179</v>
      </c>
      <c r="B21" s="56" t="s">
        <v>138</v>
      </c>
      <c r="C21" s="80"/>
      <c r="D21" s="80"/>
      <c r="E21" s="80"/>
      <c r="F21" s="58"/>
      <c r="G21" s="58"/>
    </row>
    <row r="22" spans="1:7" x14ac:dyDescent="0.2">
      <c r="A22" s="56" t="s">
        <v>30</v>
      </c>
      <c r="B22" s="56" t="s">
        <v>31</v>
      </c>
      <c r="C22" s="80">
        <v>92395292</v>
      </c>
      <c r="D22" s="81">
        <v>0</v>
      </c>
      <c r="E22" s="80">
        <v>92395292</v>
      </c>
    </row>
    <row r="23" spans="1:7" x14ac:dyDescent="0.2">
      <c r="A23" s="56" t="s">
        <v>32</v>
      </c>
      <c r="B23" s="56" t="s">
        <v>280</v>
      </c>
      <c r="C23" s="80">
        <v>56242184</v>
      </c>
      <c r="D23" s="81">
        <v>0</v>
      </c>
      <c r="E23" s="80">
        <v>56242184</v>
      </c>
    </row>
    <row r="24" spans="1:7" x14ac:dyDescent="0.2">
      <c r="A24" s="56" t="s">
        <v>34</v>
      </c>
      <c r="B24" s="56" t="s">
        <v>318</v>
      </c>
      <c r="C24" s="80">
        <v>4248930</v>
      </c>
      <c r="D24" s="81">
        <v>0</v>
      </c>
      <c r="E24" s="80">
        <v>4248930</v>
      </c>
    </row>
    <row r="25" spans="1:7" x14ac:dyDescent="0.2">
      <c r="A25" s="56" t="s">
        <v>36</v>
      </c>
      <c r="B25" s="56" t="s">
        <v>319</v>
      </c>
      <c r="C25" s="80">
        <v>47121344</v>
      </c>
      <c r="D25" s="81">
        <v>0</v>
      </c>
      <c r="E25" s="80">
        <v>47121344</v>
      </c>
    </row>
    <row r="26" spans="1:7" x14ac:dyDescent="0.2">
      <c r="A26" s="56" t="s">
        <v>38</v>
      </c>
      <c r="B26" s="56" t="s">
        <v>320</v>
      </c>
      <c r="C26" s="80">
        <v>2390521</v>
      </c>
      <c r="D26" s="81">
        <v>0</v>
      </c>
      <c r="E26" s="80">
        <v>2390521</v>
      </c>
    </row>
    <row r="27" spans="1:7" x14ac:dyDescent="0.2">
      <c r="A27" s="56" t="s">
        <v>40</v>
      </c>
      <c r="B27" s="56" t="s">
        <v>267</v>
      </c>
      <c r="C27" s="80"/>
      <c r="D27" s="81"/>
      <c r="E27" s="80"/>
    </row>
    <row r="28" spans="1:7" x14ac:dyDescent="0.2">
      <c r="A28" s="56" t="s">
        <v>42</v>
      </c>
      <c r="B28" s="56" t="s">
        <v>321</v>
      </c>
      <c r="C28" s="80">
        <v>145156</v>
      </c>
      <c r="D28" s="81">
        <v>0</v>
      </c>
      <c r="E28" s="80">
        <v>145156</v>
      </c>
      <c r="F28" s="64"/>
      <c r="G28" s="64"/>
    </row>
    <row r="29" spans="1:7" x14ac:dyDescent="0.2">
      <c r="A29" s="56" t="s">
        <v>251</v>
      </c>
      <c r="B29" s="56" t="s">
        <v>271</v>
      </c>
      <c r="C29" s="80">
        <v>998211</v>
      </c>
      <c r="D29" s="81">
        <v>0</v>
      </c>
      <c r="E29" s="80">
        <v>998211</v>
      </c>
      <c r="F29" s="64"/>
      <c r="G29" s="64"/>
    </row>
    <row r="30" spans="1:7" x14ac:dyDescent="0.2">
      <c r="A30" s="56" t="s">
        <v>252</v>
      </c>
      <c r="B30" s="57" t="s">
        <v>322</v>
      </c>
      <c r="C30" s="80">
        <v>10908</v>
      </c>
      <c r="D30" s="81">
        <v>0</v>
      </c>
      <c r="E30" s="80">
        <v>10908</v>
      </c>
      <c r="F30" s="64"/>
      <c r="G30" s="64"/>
    </row>
    <row r="31" spans="1:7" x14ac:dyDescent="0.2">
      <c r="A31" s="56" t="s">
        <v>46</v>
      </c>
      <c r="B31" s="56" t="s">
        <v>323</v>
      </c>
      <c r="C31" s="80">
        <v>60963</v>
      </c>
      <c r="D31" s="81">
        <v>0</v>
      </c>
      <c r="E31" s="80">
        <v>60963</v>
      </c>
      <c r="F31" s="64"/>
      <c r="G31" s="64"/>
    </row>
    <row r="32" spans="1:7" ht="25.5" x14ac:dyDescent="0.2">
      <c r="A32" s="56" t="s">
        <v>48</v>
      </c>
      <c r="B32" s="57" t="s">
        <v>324</v>
      </c>
      <c r="C32" s="80"/>
      <c r="D32" s="81"/>
      <c r="E32" s="80"/>
      <c r="F32" s="64"/>
      <c r="G32" s="64"/>
    </row>
    <row r="33" spans="1:7" x14ac:dyDescent="0.2">
      <c r="A33" s="56" t="s">
        <v>122</v>
      </c>
      <c r="B33" s="56" t="s">
        <v>325</v>
      </c>
      <c r="C33" s="80">
        <v>16363</v>
      </c>
      <c r="D33" s="81">
        <v>0</v>
      </c>
      <c r="E33" s="80">
        <v>16363</v>
      </c>
      <c r="F33" s="64"/>
      <c r="G33" s="64"/>
    </row>
    <row r="34" spans="1:7" x14ac:dyDescent="0.2">
      <c r="A34" s="56" t="s">
        <v>163</v>
      </c>
      <c r="B34" s="57" t="s">
        <v>326</v>
      </c>
      <c r="C34" s="80">
        <v>1249788</v>
      </c>
      <c r="D34" s="81">
        <v>0</v>
      </c>
      <c r="E34" s="80">
        <v>1249788</v>
      </c>
      <c r="F34" s="64"/>
      <c r="G34" s="64"/>
    </row>
    <row r="35" spans="1:7" x14ac:dyDescent="0.2">
      <c r="A35" s="56" t="s">
        <v>52</v>
      </c>
      <c r="B35" s="56" t="s">
        <v>53</v>
      </c>
      <c r="C35" s="80">
        <v>36153108</v>
      </c>
      <c r="D35" s="81">
        <v>0</v>
      </c>
      <c r="E35" s="80">
        <v>36153108</v>
      </c>
    </row>
    <row r="36" spans="1:7" x14ac:dyDescent="0.2">
      <c r="A36" s="56" t="s">
        <v>330</v>
      </c>
      <c r="B36" s="56" t="s">
        <v>55</v>
      </c>
      <c r="C36" s="80">
        <v>23128427</v>
      </c>
      <c r="D36" s="81">
        <v>0</v>
      </c>
      <c r="E36" s="80">
        <v>23128427</v>
      </c>
      <c r="F36" s="41"/>
      <c r="G36" s="41"/>
    </row>
    <row r="37" spans="1:7" x14ac:dyDescent="0.2">
      <c r="A37" s="65" t="s">
        <v>331</v>
      </c>
      <c r="B37" s="65" t="s">
        <v>375</v>
      </c>
      <c r="C37" s="80">
        <v>8091896</v>
      </c>
      <c r="D37" s="81">
        <v>0</v>
      </c>
      <c r="E37" s="80">
        <v>8091896</v>
      </c>
      <c r="F37" s="64"/>
      <c r="G37" s="64"/>
    </row>
    <row r="38" spans="1:7" x14ac:dyDescent="0.2">
      <c r="A38" t="s">
        <v>332</v>
      </c>
      <c r="B38" s="68" t="s">
        <v>329</v>
      </c>
      <c r="C38" s="80">
        <v>29097</v>
      </c>
      <c r="D38" s="81">
        <v>0</v>
      </c>
      <c r="E38" s="80">
        <v>29097</v>
      </c>
      <c r="F38" s="64"/>
      <c r="G38" s="64"/>
    </row>
    <row r="39" spans="1:7" ht="25.5" x14ac:dyDescent="0.2">
      <c r="A39" s="72" t="s">
        <v>368</v>
      </c>
      <c r="B39" s="73" t="s">
        <v>371</v>
      </c>
      <c r="C39" s="81">
        <v>-252</v>
      </c>
      <c r="D39" s="81">
        <v>0</v>
      </c>
      <c r="E39" s="81">
        <v>-252</v>
      </c>
      <c r="F39" s="64"/>
      <c r="G39" s="64"/>
    </row>
    <row r="40" spans="1:7" x14ac:dyDescent="0.2">
      <c r="A40" s="65" t="s">
        <v>370</v>
      </c>
      <c r="B40" s="66" t="s">
        <v>328</v>
      </c>
      <c r="C40" s="80">
        <v>4903940</v>
      </c>
      <c r="D40" s="81">
        <v>0</v>
      </c>
      <c r="E40" s="80">
        <v>4903940</v>
      </c>
    </row>
    <row r="41" spans="1:7" x14ac:dyDescent="0.2">
      <c r="A41" s="56" t="s">
        <v>60</v>
      </c>
      <c r="B41" s="56" t="s">
        <v>61</v>
      </c>
      <c r="C41" s="81">
        <v>0</v>
      </c>
      <c r="D41" s="81">
        <v>0</v>
      </c>
      <c r="E41" s="81">
        <v>0</v>
      </c>
      <c r="F41" s="60"/>
      <c r="G41" s="60"/>
    </row>
    <row r="42" spans="1:7" s="41" customFormat="1" x14ac:dyDescent="0.2">
      <c r="A42" s="56" t="s">
        <v>62</v>
      </c>
      <c r="B42" s="56" t="s">
        <v>273</v>
      </c>
      <c r="C42" s="80">
        <v>87395426</v>
      </c>
      <c r="D42" s="81">
        <v>0</v>
      </c>
      <c r="E42" s="80">
        <v>87395426</v>
      </c>
    </row>
    <row r="43" spans="1:7" x14ac:dyDescent="0.2">
      <c r="A43" s="56" t="s">
        <v>64</v>
      </c>
      <c r="B43" s="56" t="s">
        <v>274</v>
      </c>
      <c r="C43" s="80">
        <v>87395426</v>
      </c>
      <c r="D43" s="81">
        <v>0</v>
      </c>
      <c r="E43" s="80">
        <v>87395426</v>
      </c>
    </row>
    <row r="44" spans="1:7" x14ac:dyDescent="0.2">
      <c r="A44" s="23"/>
      <c r="B44" s="23"/>
      <c r="C44" s="7"/>
      <c r="D44" s="59"/>
    </row>
    <row r="45" spans="1:7" x14ac:dyDescent="0.2">
      <c r="A45" s="28"/>
      <c r="B45" s="28"/>
      <c r="D45" s="59"/>
    </row>
  </sheetData>
  <mergeCells count="2">
    <mergeCell ref="A3:C3"/>
    <mergeCell ref="A4:C4"/>
  </mergeCells>
  <phoneticPr fontId="20" type="noConversion"/>
  <pageMargins left="0.75" right="0.75" top="1" bottom="1" header="0.5" footer="0.5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52"/>
  <dimension ref="A1:G45"/>
  <sheetViews>
    <sheetView workbookViewId="0">
      <selection activeCell="C1" sqref="C1"/>
    </sheetView>
  </sheetViews>
  <sheetFormatPr defaultRowHeight="12.75" x14ac:dyDescent="0.2"/>
  <cols>
    <col min="1" max="1" width="9.42578125" customWidth="1"/>
    <col min="2" max="2" width="77" customWidth="1"/>
    <col min="3" max="3" width="10.85546875" bestFit="1" customWidth="1"/>
    <col min="4" max="4" width="53.28515625" bestFit="1" customWidth="1"/>
    <col min="5" max="5" width="11.140625" bestFit="1" customWidth="1"/>
    <col min="6" max="6" width="9.7109375" bestFit="1" customWidth="1"/>
    <col min="7" max="7" width="10.140625" bestFit="1" customWidth="1"/>
  </cols>
  <sheetData>
    <row r="1" spans="1:7" ht="15.75" x14ac:dyDescent="0.25">
      <c r="A1" s="26" t="s">
        <v>152</v>
      </c>
      <c r="B1" s="27"/>
      <c r="C1" s="3"/>
    </row>
    <row r="2" spans="1:7" x14ac:dyDescent="0.2">
      <c r="A2" s="19"/>
      <c r="B2" s="19"/>
      <c r="C2" s="19"/>
    </row>
    <row r="3" spans="1:7" ht="18" x14ac:dyDescent="0.25">
      <c r="A3" s="142" t="s">
        <v>0</v>
      </c>
      <c r="B3" s="142"/>
      <c r="C3" s="142"/>
    </row>
    <row r="4" spans="1:7" ht="15.75" x14ac:dyDescent="0.25">
      <c r="A4" s="143" t="s">
        <v>374</v>
      </c>
      <c r="B4" s="144"/>
      <c r="C4" s="144"/>
    </row>
    <row r="5" spans="1:7" x14ac:dyDescent="0.2">
      <c r="A5" s="19"/>
      <c r="B5" s="19"/>
      <c r="C5" s="70" t="s">
        <v>2</v>
      </c>
    </row>
    <row r="6" spans="1:7" ht="15.75" x14ac:dyDescent="0.2">
      <c r="A6" s="5" t="s">
        <v>3</v>
      </c>
      <c r="B6" s="5" t="s">
        <v>4</v>
      </c>
      <c r="C6" s="5" t="s">
        <v>7</v>
      </c>
    </row>
    <row r="7" spans="1:7" x14ac:dyDescent="0.2">
      <c r="A7" s="21">
        <v>1</v>
      </c>
      <c r="B7" s="21">
        <v>2</v>
      </c>
      <c r="C7" s="21">
        <v>3</v>
      </c>
    </row>
    <row r="8" spans="1:7" x14ac:dyDescent="0.2">
      <c r="A8" s="56" t="s">
        <v>8</v>
      </c>
      <c r="B8" s="56" t="s">
        <v>307</v>
      </c>
      <c r="C8" s="58">
        <v>88491408</v>
      </c>
      <c r="D8" s="59"/>
    </row>
    <row r="9" spans="1:7" x14ac:dyDescent="0.2">
      <c r="A9" s="56" t="s">
        <v>10</v>
      </c>
      <c r="B9" s="56" t="s">
        <v>308</v>
      </c>
      <c r="C9" s="58">
        <v>7068216</v>
      </c>
      <c r="D9" s="59"/>
    </row>
    <row r="10" spans="1:7" x14ac:dyDescent="0.2">
      <c r="A10" s="56" t="s">
        <v>12</v>
      </c>
      <c r="B10" s="57" t="s">
        <v>309</v>
      </c>
      <c r="C10" s="58">
        <v>9363416</v>
      </c>
      <c r="D10" s="59"/>
    </row>
    <row r="11" spans="1:7" ht="25.5" x14ac:dyDescent="0.2">
      <c r="A11" s="65" t="s">
        <v>14</v>
      </c>
      <c r="B11" s="67" t="s">
        <v>310</v>
      </c>
      <c r="C11" s="58">
        <v>869719</v>
      </c>
      <c r="D11" s="59"/>
    </row>
    <row r="12" spans="1:7" x14ac:dyDescent="0.2">
      <c r="A12" s="56" t="s">
        <v>16</v>
      </c>
      <c r="B12" s="56" t="s">
        <v>311</v>
      </c>
      <c r="C12" s="58">
        <v>62482245</v>
      </c>
      <c r="D12" s="59"/>
    </row>
    <row r="13" spans="1:7" x14ac:dyDescent="0.2">
      <c r="A13" s="56" t="s">
        <v>18</v>
      </c>
      <c r="B13" s="56" t="s">
        <v>312</v>
      </c>
      <c r="C13" s="58">
        <v>2449144</v>
      </c>
      <c r="D13" s="59"/>
    </row>
    <row r="14" spans="1:7" x14ac:dyDescent="0.2">
      <c r="A14" s="56" t="s">
        <v>20</v>
      </c>
      <c r="B14" s="56" t="s">
        <v>313</v>
      </c>
      <c r="C14" s="58">
        <v>83496</v>
      </c>
      <c r="D14" s="59"/>
    </row>
    <row r="15" spans="1:7" x14ac:dyDescent="0.2">
      <c r="A15" s="56" t="s">
        <v>22</v>
      </c>
      <c r="B15" s="56" t="s">
        <v>314</v>
      </c>
      <c r="C15" s="58">
        <v>4140975</v>
      </c>
      <c r="D15" s="62"/>
      <c r="E15" s="58"/>
      <c r="F15" s="58"/>
      <c r="G15" s="58"/>
    </row>
    <row r="16" spans="1:7" x14ac:dyDescent="0.2">
      <c r="A16" s="56" t="s">
        <v>24</v>
      </c>
      <c r="B16" s="56" t="s">
        <v>134</v>
      </c>
      <c r="C16" s="58">
        <v>47847</v>
      </c>
      <c r="D16" s="63"/>
      <c r="E16" s="58"/>
      <c r="F16" s="58"/>
      <c r="G16" s="58"/>
    </row>
    <row r="17" spans="1:7" x14ac:dyDescent="0.2">
      <c r="A17" s="56" t="s">
        <v>133</v>
      </c>
      <c r="B17" s="57" t="s">
        <v>315</v>
      </c>
      <c r="C17" s="58">
        <v>1314807</v>
      </c>
      <c r="D17" s="63"/>
      <c r="E17" s="58"/>
      <c r="F17" s="58"/>
      <c r="G17" s="58"/>
    </row>
    <row r="18" spans="1:7" ht="25.5" x14ac:dyDescent="0.2">
      <c r="A18" s="56" t="s">
        <v>174</v>
      </c>
      <c r="B18" s="57" t="s">
        <v>316</v>
      </c>
      <c r="C18" s="58"/>
      <c r="D18" s="63"/>
      <c r="E18" s="58"/>
      <c r="F18" s="58"/>
      <c r="G18" s="58"/>
    </row>
    <row r="19" spans="1:7" x14ac:dyDescent="0.2">
      <c r="A19" s="56" t="s">
        <v>176</v>
      </c>
      <c r="B19" s="56" t="s">
        <v>136</v>
      </c>
      <c r="C19" s="58"/>
      <c r="D19" s="63"/>
      <c r="E19" s="58"/>
      <c r="F19" s="58"/>
      <c r="G19" s="58"/>
    </row>
    <row r="20" spans="1:7" x14ac:dyDescent="0.2">
      <c r="A20" s="56" t="s">
        <v>160</v>
      </c>
      <c r="B20" s="56" t="s">
        <v>317</v>
      </c>
      <c r="C20" s="58">
        <v>671543</v>
      </c>
      <c r="D20" s="62"/>
      <c r="E20" s="58"/>
      <c r="F20" s="58"/>
      <c r="G20" s="58"/>
    </row>
    <row r="21" spans="1:7" x14ac:dyDescent="0.2">
      <c r="A21" s="56" t="s">
        <v>179</v>
      </c>
      <c r="B21" s="56" t="s">
        <v>138</v>
      </c>
      <c r="C21" s="58"/>
      <c r="D21" s="63"/>
      <c r="E21" s="58"/>
      <c r="F21" s="58"/>
      <c r="G21" s="58"/>
    </row>
    <row r="22" spans="1:7" x14ac:dyDescent="0.2">
      <c r="A22" s="56" t="s">
        <v>30</v>
      </c>
      <c r="B22" s="56" t="s">
        <v>31</v>
      </c>
      <c r="C22" s="58">
        <v>88491408</v>
      </c>
      <c r="D22" s="59"/>
    </row>
    <row r="23" spans="1:7" x14ac:dyDescent="0.2">
      <c r="A23" s="56" t="s">
        <v>32</v>
      </c>
      <c r="B23" s="56" t="s">
        <v>280</v>
      </c>
      <c r="C23" s="58">
        <v>52893932</v>
      </c>
      <c r="D23" s="59"/>
    </row>
    <row r="24" spans="1:7" x14ac:dyDescent="0.2">
      <c r="A24" s="56" t="s">
        <v>34</v>
      </c>
      <c r="B24" s="56" t="s">
        <v>318</v>
      </c>
      <c r="C24" s="58">
        <v>3854881</v>
      </c>
      <c r="D24" s="59"/>
    </row>
    <row r="25" spans="1:7" x14ac:dyDescent="0.2">
      <c r="A25" s="56" t="s">
        <v>36</v>
      </c>
      <c r="B25" s="56" t="s">
        <v>319</v>
      </c>
      <c r="C25" s="58">
        <v>45798496</v>
      </c>
      <c r="D25" s="59"/>
    </row>
    <row r="26" spans="1:7" x14ac:dyDescent="0.2">
      <c r="A26" s="56" t="s">
        <v>38</v>
      </c>
      <c r="B26" s="56" t="s">
        <v>320</v>
      </c>
      <c r="C26" s="58">
        <v>1209744</v>
      </c>
      <c r="D26" s="59"/>
    </row>
    <row r="27" spans="1:7" x14ac:dyDescent="0.2">
      <c r="A27" s="56" t="s">
        <v>40</v>
      </c>
      <c r="B27" s="56" t="s">
        <v>267</v>
      </c>
      <c r="C27" s="58"/>
      <c r="D27" s="61"/>
    </row>
    <row r="28" spans="1:7" x14ac:dyDescent="0.2">
      <c r="A28" s="56" t="s">
        <v>42</v>
      </c>
      <c r="B28" s="56" t="s">
        <v>321</v>
      </c>
      <c r="C28" s="58">
        <v>114222</v>
      </c>
      <c r="D28" s="63"/>
      <c r="E28" s="64"/>
      <c r="F28" s="64"/>
      <c r="G28" s="64"/>
    </row>
    <row r="29" spans="1:7" x14ac:dyDescent="0.2">
      <c r="A29" s="56" t="s">
        <v>251</v>
      </c>
      <c r="B29" s="56" t="s">
        <v>271</v>
      </c>
      <c r="C29" s="58">
        <v>1074023</v>
      </c>
      <c r="D29" s="63"/>
      <c r="E29" s="64"/>
      <c r="F29" s="64"/>
      <c r="G29" s="64"/>
    </row>
    <row r="30" spans="1:7" x14ac:dyDescent="0.2">
      <c r="A30" s="56" t="s">
        <v>252</v>
      </c>
      <c r="B30" s="57" t="s">
        <v>322</v>
      </c>
      <c r="C30" s="58">
        <v>11152</v>
      </c>
      <c r="D30" s="63"/>
      <c r="E30" s="64"/>
      <c r="F30" s="64"/>
      <c r="G30" s="64"/>
    </row>
    <row r="31" spans="1:7" x14ac:dyDescent="0.2">
      <c r="A31" s="56" t="s">
        <v>46</v>
      </c>
      <c r="B31" s="56" t="s">
        <v>323</v>
      </c>
      <c r="C31" s="58">
        <v>62523</v>
      </c>
      <c r="D31" s="62"/>
      <c r="E31" s="64"/>
      <c r="F31" s="64"/>
      <c r="G31" s="64"/>
    </row>
    <row r="32" spans="1:7" ht="25.5" x14ac:dyDescent="0.2">
      <c r="A32" s="56" t="s">
        <v>48</v>
      </c>
      <c r="B32" s="57" t="s">
        <v>324</v>
      </c>
      <c r="C32" s="58"/>
      <c r="D32" s="63"/>
      <c r="E32" s="64"/>
      <c r="F32" s="64"/>
      <c r="G32" s="64"/>
    </row>
    <row r="33" spans="1:7" x14ac:dyDescent="0.2">
      <c r="A33" s="56" t="s">
        <v>122</v>
      </c>
      <c r="B33" s="56" t="s">
        <v>325</v>
      </c>
      <c r="C33" s="58">
        <v>16363</v>
      </c>
      <c r="D33" s="63"/>
      <c r="E33" s="64"/>
      <c r="F33" s="64"/>
      <c r="G33" s="64"/>
    </row>
    <row r="34" spans="1:7" x14ac:dyDescent="0.2">
      <c r="A34" s="56" t="s">
        <v>163</v>
      </c>
      <c r="B34" s="57" t="s">
        <v>326</v>
      </c>
      <c r="C34" s="58">
        <v>752528</v>
      </c>
      <c r="D34" s="63"/>
      <c r="E34" s="64"/>
      <c r="F34" s="64"/>
      <c r="G34" s="64"/>
    </row>
    <row r="35" spans="1:7" x14ac:dyDescent="0.2">
      <c r="A35" s="56" t="s">
        <v>52</v>
      </c>
      <c r="B35" s="56" t="s">
        <v>53</v>
      </c>
      <c r="C35" s="58">
        <v>35597476</v>
      </c>
      <c r="D35" s="59"/>
    </row>
    <row r="36" spans="1:7" x14ac:dyDescent="0.2">
      <c r="A36" s="56" t="s">
        <v>330</v>
      </c>
      <c r="B36" s="56" t="s">
        <v>55</v>
      </c>
      <c r="C36" s="58">
        <v>23128427</v>
      </c>
      <c r="D36" s="63"/>
      <c r="E36" s="41"/>
      <c r="F36" s="41"/>
      <c r="G36" s="41"/>
    </row>
    <row r="37" spans="1:7" x14ac:dyDescent="0.2">
      <c r="A37" s="65" t="s">
        <v>331</v>
      </c>
      <c r="B37" s="65" t="s">
        <v>375</v>
      </c>
      <c r="C37" s="58">
        <v>5340695</v>
      </c>
      <c r="D37" s="63"/>
      <c r="E37" s="64"/>
      <c r="F37" s="64"/>
      <c r="G37" s="64"/>
    </row>
    <row r="38" spans="1:7" x14ac:dyDescent="0.2">
      <c r="A38" t="s">
        <v>332</v>
      </c>
      <c r="B38" s="68" t="s">
        <v>329</v>
      </c>
      <c r="C38" s="58">
        <v>29868</v>
      </c>
      <c r="D38" s="63"/>
      <c r="E38" s="64"/>
      <c r="F38" s="64"/>
      <c r="G38" s="64"/>
    </row>
    <row r="39" spans="1:7" ht="25.5" x14ac:dyDescent="0.2">
      <c r="A39" s="72" t="s">
        <v>368</v>
      </c>
      <c r="B39" s="73" t="s">
        <v>371</v>
      </c>
      <c r="C39" s="58">
        <v>-273</v>
      </c>
      <c r="D39" s="63"/>
      <c r="E39" s="64"/>
      <c r="F39" s="64"/>
      <c r="G39" s="64"/>
    </row>
    <row r="40" spans="1:7" x14ac:dyDescent="0.2">
      <c r="A40" s="65" t="s">
        <v>370</v>
      </c>
      <c r="B40" s="66" t="s">
        <v>328</v>
      </c>
      <c r="C40" s="58">
        <v>7098759</v>
      </c>
      <c r="D40" s="59"/>
    </row>
    <row r="41" spans="1:7" x14ac:dyDescent="0.2">
      <c r="A41" s="56" t="s">
        <v>60</v>
      </c>
      <c r="B41" s="56" t="s">
        <v>61</v>
      </c>
      <c r="C41" s="58">
        <v>0</v>
      </c>
      <c r="D41" s="59"/>
      <c r="E41" s="60"/>
      <c r="F41" s="60"/>
      <c r="G41" s="60"/>
    </row>
    <row r="42" spans="1:7" s="41" customFormat="1" x14ac:dyDescent="0.2">
      <c r="A42" s="56" t="s">
        <v>62</v>
      </c>
      <c r="B42" s="56" t="s">
        <v>273</v>
      </c>
      <c r="C42" s="74">
        <v>83243738</v>
      </c>
      <c r="D42" s="59"/>
    </row>
    <row r="43" spans="1:7" x14ac:dyDescent="0.2">
      <c r="A43" s="56" t="s">
        <v>64</v>
      </c>
      <c r="B43" s="56" t="s">
        <v>274</v>
      </c>
      <c r="C43" s="74">
        <v>-83243738</v>
      </c>
      <c r="D43" s="59"/>
    </row>
    <row r="44" spans="1:7" x14ac:dyDescent="0.2">
      <c r="A44" s="23"/>
      <c r="B44" s="23"/>
      <c r="C44" s="7"/>
      <c r="D44" s="59"/>
    </row>
    <row r="45" spans="1:7" x14ac:dyDescent="0.2">
      <c r="A45" s="28"/>
      <c r="B45" s="28"/>
      <c r="D45" s="59"/>
    </row>
  </sheetData>
  <mergeCells count="2">
    <mergeCell ref="A3:C3"/>
    <mergeCell ref="A4:C4"/>
  </mergeCells>
  <phoneticPr fontId="20" type="noConversion"/>
  <pageMargins left="0.75" right="0.75" top="1" bottom="1" header="0.5" footer="0.5"/>
  <pageSetup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53"/>
  <dimension ref="A1:G45"/>
  <sheetViews>
    <sheetView topLeftCell="A4" workbookViewId="0"/>
  </sheetViews>
  <sheetFormatPr defaultRowHeight="12.75" x14ac:dyDescent="0.2"/>
  <cols>
    <col min="1" max="1" width="9.42578125" customWidth="1"/>
    <col min="2" max="2" width="77" customWidth="1"/>
    <col min="3" max="3" width="10.85546875" bestFit="1" customWidth="1"/>
    <col min="4" max="4" width="53.28515625" bestFit="1" customWidth="1"/>
    <col min="5" max="5" width="11.140625" bestFit="1" customWidth="1"/>
    <col min="6" max="6" width="9.7109375" bestFit="1" customWidth="1"/>
    <col min="7" max="7" width="10.140625" bestFit="1" customWidth="1"/>
  </cols>
  <sheetData>
    <row r="1" spans="1:7" ht="15.75" x14ac:dyDescent="0.25">
      <c r="A1" s="26" t="s">
        <v>152</v>
      </c>
      <c r="B1" s="27"/>
      <c r="C1" s="3"/>
    </row>
    <row r="2" spans="1:7" x14ac:dyDescent="0.2">
      <c r="A2" s="19"/>
      <c r="B2" s="19"/>
      <c r="C2" s="19"/>
    </row>
    <row r="3" spans="1:7" ht="18" x14ac:dyDescent="0.25">
      <c r="A3" s="142" t="s">
        <v>0</v>
      </c>
      <c r="B3" s="142"/>
      <c r="C3" s="142"/>
    </row>
    <row r="4" spans="1:7" ht="15.75" x14ac:dyDescent="0.25">
      <c r="A4" s="143" t="s">
        <v>369</v>
      </c>
      <c r="B4" s="144"/>
      <c r="C4" s="144"/>
    </row>
    <row r="5" spans="1:7" x14ac:dyDescent="0.2">
      <c r="A5" s="19"/>
      <c r="B5" s="19"/>
      <c r="C5" s="70" t="s">
        <v>2</v>
      </c>
    </row>
    <row r="6" spans="1:7" ht="15.75" x14ac:dyDescent="0.2">
      <c r="A6" s="5" t="s">
        <v>3</v>
      </c>
      <c r="B6" s="5" t="s">
        <v>4</v>
      </c>
      <c r="C6" s="5" t="s">
        <v>7</v>
      </c>
    </row>
    <row r="7" spans="1:7" x14ac:dyDescent="0.2">
      <c r="A7" s="21">
        <v>1</v>
      </c>
      <c r="B7" s="21">
        <v>2</v>
      </c>
      <c r="C7" s="21">
        <v>3</v>
      </c>
    </row>
    <row r="8" spans="1:7" x14ac:dyDescent="0.2">
      <c r="A8" s="56" t="s">
        <v>8</v>
      </c>
      <c r="B8" s="56" t="s">
        <v>307</v>
      </c>
      <c r="C8" s="58">
        <v>83428495</v>
      </c>
      <c r="D8" s="59"/>
    </row>
    <row r="9" spans="1:7" x14ac:dyDescent="0.2">
      <c r="A9" s="56" t="s">
        <v>10</v>
      </c>
      <c r="B9" s="56" t="s">
        <v>308</v>
      </c>
      <c r="C9" s="58">
        <v>8413988</v>
      </c>
      <c r="D9" s="59"/>
    </row>
    <row r="10" spans="1:7" x14ac:dyDescent="0.2">
      <c r="A10" s="56" t="s">
        <v>12</v>
      </c>
      <c r="B10" s="57" t="s">
        <v>309</v>
      </c>
      <c r="C10" s="58">
        <v>8995640</v>
      </c>
      <c r="D10" s="59"/>
    </row>
    <row r="11" spans="1:7" ht="25.5" x14ac:dyDescent="0.2">
      <c r="A11" s="65" t="s">
        <v>14</v>
      </c>
      <c r="B11" s="67" t="s">
        <v>310</v>
      </c>
      <c r="C11" s="58">
        <v>485543</v>
      </c>
      <c r="D11" s="59"/>
    </row>
    <row r="12" spans="1:7" x14ac:dyDescent="0.2">
      <c r="A12" s="56" t="s">
        <v>16</v>
      </c>
      <c r="B12" s="56" t="s">
        <v>311</v>
      </c>
      <c r="C12" s="58">
        <v>55316619</v>
      </c>
      <c r="D12" s="59"/>
    </row>
    <row r="13" spans="1:7" x14ac:dyDescent="0.2">
      <c r="A13" s="56" t="s">
        <v>18</v>
      </c>
      <c r="B13" s="56" t="s">
        <v>312</v>
      </c>
      <c r="C13" s="58">
        <v>4167235</v>
      </c>
      <c r="D13" s="59"/>
    </row>
    <row r="14" spans="1:7" x14ac:dyDescent="0.2">
      <c r="A14" s="56" t="s">
        <v>20</v>
      </c>
      <c r="B14" s="56" t="s">
        <v>313</v>
      </c>
      <c r="C14" s="58">
        <v>101950</v>
      </c>
      <c r="D14" s="59"/>
    </row>
    <row r="15" spans="1:7" x14ac:dyDescent="0.2">
      <c r="A15" s="56" t="s">
        <v>22</v>
      </c>
      <c r="B15" s="56" t="s">
        <v>314</v>
      </c>
      <c r="C15" s="58">
        <v>4023084</v>
      </c>
      <c r="D15" s="62"/>
      <c r="E15" s="58"/>
      <c r="F15" s="58"/>
      <c r="G15" s="58"/>
    </row>
    <row r="16" spans="1:7" x14ac:dyDescent="0.2">
      <c r="A16" s="56" t="s">
        <v>24</v>
      </c>
      <c r="B16" s="56" t="s">
        <v>134</v>
      </c>
      <c r="C16" s="58">
        <v>51151</v>
      </c>
      <c r="D16" s="63"/>
      <c r="E16" s="58"/>
      <c r="F16" s="58"/>
      <c r="G16" s="58"/>
    </row>
    <row r="17" spans="1:7" x14ac:dyDescent="0.2">
      <c r="A17" s="56" t="s">
        <v>133</v>
      </c>
      <c r="B17" s="57" t="s">
        <v>315</v>
      </c>
      <c r="C17" s="58">
        <v>1312336</v>
      </c>
      <c r="D17" s="63"/>
      <c r="E17" s="58"/>
      <c r="F17" s="58"/>
      <c r="G17" s="58"/>
    </row>
    <row r="18" spans="1:7" ht="25.5" x14ac:dyDescent="0.2">
      <c r="A18" s="56" t="s">
        <v>174</v>
      </c>
      <c r="B18" s="57" t="s">
        <v>316</v>
      </c>
      <c r="C18" s="58">
        <v>0</v>
      </c>
      <c r="D18" s="63"/>
      <c r="E18" s="58"/>
      <c r="F18" s="58"/>
      <c r="G18" s="58"/>
    </row>
    <row r="19" spans="1:7" x14ac:dyDescent="0.2">
      <c r="A19" s="56" t="s">
        <v>176</v>
      </c>
      <c r="B19" s="56" t="s">
        <v>136</v>
      </c>
      <c r="C19" s="58">
        <v>0</v>
      </c>
      <c r="D19" s="63"/>
      <c r="E19" s="58"/>
      <c r="F19" s="58"/>
      <c r="G19" s="58"/>
    </row>
    <row r="20" spans="1:7" x14ac:dyDescent="0.2">
      <c r="A20" s="56" t="s">
        <v>160</v>
      </c>
      <c r="B20" s="56" t="s">
        <v>317</v>
      </c>
      <c r="C20" s="58">
        <v>560949</v>
      </c>
      <c r="D20" s="62"/>
      <c r="E20" s="58"/>
      <c r="F20" s="58"/>
      <c r="G20" s="58"/>
    </row>
    <row r="21" spans="1:7" x14ac:dyDescent="0.2">
      <c r="A21" s="56" t="s">
        <v>179</v>
      </c>
      <c r="B21" s="56" t="s">
        <v>138</v>
      </c>
      <c r="C21" s="58">
        <v>0</v>
      </c>
      <c r="D21" s="63"/>
      <c r="E21" s="58"/>
      <c r="F21" s="58"/>
      <c r="G21" s="58"/>
    </row>
    <row r="22" spans="1:7" x14ac:dyDescent="0.2">
      <c r="A22" s="56" t="s">
        <v>30</v>
      </c>
      <c r="B22" s="56" t="s">
        <v>31</v>
      </c>
      <c r="C22" s="58">
        <v>83428495</v>
      </c>
      <c r="D22" s="59"/>
    </row>
    <row r="23" spans="1:7" x14ac:dyDescent="0.2">
      <c r="A23" s="56" t="s">
        <v>32</v>
      </c>
      <c r="B23" s="56" t="s">
        <v>280</v>
      </c>
      <c r="C23" s="58">
        <v>49442776</v>
      </c>
      <c r="D23" s="59"/>
    </row>
    <row r="24" spans="1:7" x14ac:dyDescent="0.2">
      <c r="A24" s="56" t="s">
        <v>34</v>
      </c>
      <c r="B24" s="56" t="s">
        <v>318</v>
      </c>
      <c r="C24" s="58">
        <v>5639217</v>
      </c>
      <c r="D24" s="59"/>
    </row>
    <row r="25" spans="1:7" x14ac:dyDescent="0.2">
      <c r="A25" s="56" t="s">
        <v>36</v>
      </c>
      <c r="B25" s="56" t="s">
        <v>319</v>
      </c>
      <c r="C25" s="58">
        <v>39910106</v>
      </c>
      <c r="D25" s="59"/>
    </row>
    <row r="26" spans="1:7" x14ac:dyDescent="0.2">
      <c r="A26" s="56" t="s">
        <v>38</v>
      </c>
      <c r="B26" s="56" t="s">
        <v>320</v>
      </c>
      <c r="C26" s="58">
        <v>1722455</v>
      </c>
      <c r="D26" s="59"/>
    </row>
    <row r="27" spans="1:7" x14ac:dyDescent="0.2">
      <c r="A27" s="56" t="s">
        <v>40</v>
      </c>
      <c r="B27" s="56" t="s">
        <v>267</v>
      </c>
      <c r="C27" s="58">
        <v>0</v>
      </c>
      <c r="D27" s="61"/>
    </row>
    <row r="28" spans="1:7" x14ac:dyDescent="0.2">
      <c r="A28" s="56" t="s">
        <v>42</v>
      </c>
      <c r="B28" s="56" t="s">
        <v>321</v>
      </c>
      <c r="C28" s="58">
        <v>121741</v>
      </c>
      <c r="D28" s="63"/>
      <c r="E28" s="64"/>
      <c r="F28" s="64"/>
      <c r="G28" s="64"/>
    </row>
    <row r="29" spans="1:7" x14ac:dyDescent="0.2">
      <c r="A29" s="56" t="s">
        <v>251</v>
      </c>
      <c r="B29" s="56" t="s">
        <v>271</v>
      </c>
      <c r="C29" s="58">
        <v>1204862</v>
      </c>
      <c r="D29" s="63"/>
      <c r="E29" s="64"/>
      <c r="F29" s="64"/>
      <c r="G29" s="64"/>
    </row>
    <row r="30" spans="1:7" x14ac:dyDescent="0.2">
      <c r="A30" s="56" t="s">
        <v>252</v>
      </c>
      <c r="B30" s="57" t="s">
        <v>322</v>
      </c>
      <c r="C30" s="58">
        <v>14962</v>
      </c>
      <c r="D30" s="63"/>
      <c r="E30" s="64"/>
      <c r="F30" s="64"/>
      <c r="G30" s="64"/>
    </row>
    <row r="31" spans="1:7" x14ac:dyDescent="0.2">
      <c r="A31" s="56" t="s">
        <v>46</v>
      </c>
      <c r="B31" s="56" t="s">
        <v>323</v>
      </c>
      <c r="C31" s="58">
        <v>153029</v>
      </c>
      <c r="D31" s="62"/>
      <c r="E31" s="64"/>
      <c r="F31" s="64"/>
      <c r="G31" s="64"/>
    </row>
    <row r="32" spans="1:7" ht="25.5" x14ac:dyDescent="0.2">
      <c r="A32" s="56" t="s">
        <v>48</v>
      </c>
      <c r="B32" s="57" t="s">
        <v>324</v>
      </c>
      <c r="C32" s="58">
        <v>0</v>
      </c>
      <c r="D32" s="63"/>
      <c r="E32" s="64"/>
      <c r="F32" s="64"/>
      <c r="G32" s="64"/>
    </row>
    <row r="33" spans="1:7" x14ac:dyDescent="0.2">
      <c r="A33" s="56" t="s">
        <v>122</v>
      </c>
      <c r="B33" s="56" t="s">
        <v>325</v>
      </c>
      <c r="C33" s="58">
        <v>16363</v>
      </c>
      <c r="D33" s="63"/>
      <c r="E33" s="64"/>
      <c r="F33" s="64"/>
      <c r="G33" s="64"/>
    </row>
    <row r="34" spans="1:7" x14ac:dyDescent="0.2">
      <c r="A34" s="56" t="s">
        <v>163</v>
      </c>
      <c r="B34" s="57" t="s">
        <v>326</v>
      </c>
      <c r="C34" s="58">
        <v>660041</v>
      </c>
      <c r="D34" s="63"/>
      <c r="E34" s="64"/>
      <c r="F34" s="64"/>
      <c r="G34" s="64"/>
    </row>
    <row r="35" spans="1:7" x14ac:dyDescent="0.2">
      <c r="A35" s="56" t="s">
        <v>52</v>
      </c>
      <c r="B35" s="56" t="s">
        <v>53</v>
      </c>
      <c r="C35" s="58">
        <v>33985719</v>
      </c>
      <c r="D35" s="59"/>
    </row>
    <row r="36" spans="1:7" x14ac:dyDescent="0.2">
      <c r="A36" s="56" t="s">
        <v>330</v>
      </c>
      <c r="B36" s="56" t="s">
        <v>55</v>
      </c>
      <c r="C36" s="58">
        <v>23128427</v>
      </c>
      <c r="D36" s="63"/>
      <c r="E36" s="41"/>
      <c r="F36" s="41"/>
      <c r="G36" s="41"/>
    </row>
    <row r="37" spans="1:7" x14ac:dyDescent="0.2">
      <c r="A37" s="65" t="s">
        <v>331</v>
      </c>
      <c r="B37" s="65" t="s">
        <v>375</v>
      </c>
      <c r="C37" s="58">
        <v>5340695</v>
      </c>
      <c r="D37" s="63"/>
      <c r="E37" s="64"/>
      <c r="F37" s="64"/>
      <c r="G37" s="64"/>
    </row>
    <row r="38" spans="1:7" x14ac:dyDescent="0.2">
      <c r="A38" t="s">
        <v>332</v>
      </c>
      <c r="B38" s="68" t="s">
        <v>329</v>
      </c>
      <c r="C38" s="58">
        <v>48314</v>
      </c>
      <c r="D38" s="63"/>
      <c r="E38" s="64"/>
      <c r="F38" s="64"/>
      <c r="G38" s="64"/>
    </row>
    <row r="39" spans="1:7" ht="25.5" x14ac:dyDescent="0.2">
      <c r="A39" s="72" t="s">
        <v>368</v>
      </c>
      <c r="B39" s="73" t="s">
        <v>371</v>
      </c>
      <c r="C39" s="58">
        <v>-265</v>
      </c>
      <c r="D39" s="63"/>
      <c r="E39" s="64"/>
      <c r="F39" s="64"/>
      <c r="G39" s="64"/>
    </row>
    <row r="40" spans="1:7" x14ac:dyDescent="0.2">
      <c r="A40" s="65" t="s">
        <v>370</v>
      </c>
      <c r="B40" s="66" t="s">
        <v>328</v>
      </c>
      <c r="C40" s="58">
        <v>5468548</v>
      </c>
      <c r="D40" s="59"/>
    </row>
    <row r="41" spans="1:7" x14ac:dyDescent="0.2">
      <c r="A41" s="56" t="s">
        <v>60</v>
      </c>
      <c r="B41" s="56" t="s">
        <v>61</v>
      </c>
      <c r="C41" s="58">
        <v>0</v>
      </c>
      <c r="D41" s="59"/>
      <c r="E41" s="60"/>
      <c r="F41" s="60"/>
      <c r="G41" s="60"/>
    </row>
    <row r="42" spans="1:7" s="41" customFormat="1" x14ac:dyDescent="0.2">
      <c r="A42" s="56" t="s">
        <v>62</v>
      </c>
      <c r="B42" s="56" t="s">
        <v>273</v>
      </c>
      <c r="C42" s="74">
        <v>78801779</v>
      </c>
      <c r="D42" s="59"/>
    </row>
    <row r="43" spans="1:7" x14ac:dyDescent="0.2">
      <c r="A43" s="56" t="s">
        <v>64</v>
      </c>
      <c r="B43" s="56" t="s">
        <v>274</v>
      </c>
      <c r="C43" s="74">
        <v>-78801779</v>
      </c>
      <c r="D43" s="59"/>
    </row>
    <row r="44" spans="1:7" x14ac:dyDescent="0.2">
      <c r="A44" s="23"/>
      <c r="B44" s="23"/>
      <c r="C44" s="7"/>
      <c r="D44" s="59"/>
    </row>
    <row r="45" spans="1:7" x14ac:dyDescent="0.2">
      <c r="A45" s="28"/>
      <c r="B45" s="28"/>
      <c r="D45" s="59"/>
    </row>
  </sheetData>
  <mergeCells count="2">
    <mergeCell ref="A3:C3"/>
    <mergeCell ref="A4:C4"/>
  </mergeCells>
  <phoneticPr fontId="20" type="noConversion"/>
  <pageMargins left="0.75" right="0.75" top="1" bottom="1" header="0.5" footer="0.5"/>
  <pageSetup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54"/>
  <dimension ref="A1:I46"/>
  <sheetViews>
    <sheetView workbookViewId="0">
      <selection activeCell="A41" sqref="A41:B42"/>
    </sheetView>
  </sheetViews>
  <sheetFormatPr defaultRowHeight="12.75" x14ac:dyDescent="0.2"/>
  <cols>
    <col min="1" max="1" width="9.42578125" customWidth="1"/>
    <col min="2" max="2" width="77" customWidth="1"/>
    <col min="3" max="3" width="15.42578125" customWidth="1"/>
    <col min="4" max="4" width="17.140625" customWidth="1"/>
    <col min="5" max="5" width="14.28515625" customWidth="1"/>
    <col min="6" max="6" width="53.28515625" bestFit="1" customWidth="1"/>
    <col min="7" max="7" width="11.140625" bestFit="1" customWidth="1"/>
    <col min="8" max="8" width="9.7109375" bestFit="1" customWidth="1"/>
    <col min="9" max="9" width="10.140625" bestFit="1" customWidth="1"/>
  </cols>
  <sheetData>
    <row r="1" spans="1:9" ht="15.75" x14ac:dyDescent="0.25">
      <c r="A1" s="26" t="s">
        <v>152</v>
      </c>
      <c r="B1" s="27"/>
      <c r="C1" s="3"/>
      <c r="D1" s="3"/>
      <c r="E1" s="3"/>
    </row>
    <row r="2" spans="1:9" x14ac:dyDescent="0.2">
      <c r="A2" s="19"/>
      <c r="B2" s="19"/>
      <c r="C2" s="19"/>
      <c r="D2" s="19"/>
      <c r="E2" s="19"/>
    </row>
    <row r="3" spans="1:9" ht="18" x14ac:dyDescent="0.25">
      <c r="A3" s="142" t="s">
        <v>0</v>
      </c>
      <c r="B3" s="142"/>
      <c r="C3" s="142"/>
      <c r="D3" s="142"/>
      <c r="E3" s="142"/>
    </row>
    <row r="4" spans="1:9" ht="15.75" x14ac:dyDescent="0.25">
      <c r="A4" s="143" t="s">
        <v>306</v>
      </c>
      <c r="B4" s="144"/>
      <c r="C4" s="144"/>
      <c r="D4" s="144"/>
      <c r="E4" s="144"/>
    </row>
    <row r="5" spans="1:9" x14ac:dyDescent="0.2">
      <c r="A5" s="19"/>
      <c r="B5" s="19"/>
      <c r="C5" s="19"/>
      <c r="E5" s="70" t="s">
        <v>2</v>
      </c>
    </row>
    <row r="6" spans="1:9" ht="31.5" x14ac:dyDescent="0.2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</row>
    <row r="7" spans="1:9" x14ac:dyDescent="0.2">
      <c r="A7" s="21">
        <v>1</v>
      </c>
      <c r="B7" s="21">
        <v>2</v>
      </c>
      <c r="C7" s="21">
        <v>3</v>
      </c>
      <c r="D7" s="21">
        <v>4</v>
      </c>
      <c r="E7" s="21">
        <v>5</v>
      </c>
    </row>
    <row r="8" spans="1:9" x14ac:dyDescent="0.2">
      <c r="A8" s="56" t="s">
        <v>8</v>
      </c>
      <c r="B8" s="56" t="s">
        <v>307</v>
      </c>
      <c r="C8" s="58">
        <v>101263725</v>
      </c>
      <c r="D8" s="58">
        <v>-7522615</v>
      </c>
      <c r="E8" s="58">
        <v>93741110</v>
      </c>
      <c r="F8" s="59"/>
    </row>
    <row r="9" spans="1:9" x14ac:dyDescent="0.2">
      <c r="A9" s="56" t="s">
        <v>10</v>
      </c>
      <c r="B9" s="56" t="s">
        <v>308</v>
      </c>
      <c r="C9" s="58">
        <v>6806437</v>
      </c>
      <c r="D9" s="71">
        <v>0</v>
      </c>
      <c r="E9" s="58">
        <v>6806437</v>
      </c>
      <c r="F9" s="59"/>
    </row>
    <row r="10" spans="1:9" x14ac:dyDescent="0.2">
      <c r="A10" s="56" t="s">
        <v>12</v>
      </c>
      <c r="B10" s="57" t="s">
        <v>309</v>
      </c>
      <c r="C10" s="58">
        <v>11556567</v>
      </c>
      <c r="D10" s="71">
        <v>0</v>
      </c>
      <c r="E10" s="58">
        <v>11556567</v>
      </c>
      <c r="F10" s="59"/>
    </row>
    <row r="11" spans="1:9" ht="25.5" x14ac:dyDescent="0.2">
      <c r="A11" s="65" t="s">
        <v>14</v>
      </c>
      <c r="B11" s="67" t="s">
        <v>310</v>
      </c>
      <c r="C11" s="58">
        <v>818159</v>
      </c>
      <c r="D11" s="58">
        <v>-187513</v>
      </c>
      <c r="E11" s="58">
        <v>630646</v>
      </c>
      <c r="F11" s="59"/>
    </row>
    <row r="12" spans="1:9" x14ac:dyDescent="0.2">
      <c r="A12" s="56" t="s">
        <v>16</v>
      </c>
      <c r="B12" s="56" t="s">
        <v>311</v>
      </c>
      <c r="C12" s="58">
        <v>67852940</v>
      </c>
      <c r="D12" s="58">
        <v>-5399383</v>
      </c>
      <c r="E12" s="58">
        <v>62453557</v>
      </c>
      <c r="F12" s="59"/>
    </row>
    <row r="13" spans="1:9" x14ac:dyDescent="0.2">
      <c r="A13" s="56" t="s">
        <v>18</v>
      </c>
      <c r="B13" s="56" t="s">
        <v>312</v>
      </c>
      <c r="C13" s="58">
        <v>6907266</v>
      </c>
      <c r="D13" s="58">
        <v>-502838</v>
      </c>
      <c r="E13" s="58">
        <v>6404428</v>
      </c>
      <c r="F13" s="59"/>
    </row>
    <row r="14" spans="1:9" x14ac:dyDescent="0.2">
      <c r="A14" s="56" t="s">
        <v>20</v>
      </c>
      <c r="B14" s="56" t="s">
        <v>313</v>
      </c>
      <c r="C14" s="58">
        <v>137358</v>
      </c>
      <c r="D14" s="58">
        <v>-21681</v>
      </c>
      <c r="E14" s="58">
        <v>115677</v>
      </c>
      <c r="F14" s="59"/>
    </row>
    <row r="15" spans="1:9" x14ac:dyDescent="0.2">
      <c r="A15" s="56" t="s">
        <v>22</v>
      </c>
      <c r="B15" s="56" t="s">
        <v>314</v>
      </c>
      <c r="C15" s="58">
        <v>4556084</v>
      </c>
      <c r="D15" s="58">
        <v>-721202</v>
      </c>
      <c r="E15" s="58">
        <v>3834882</v>
      </c>
      <c r="F15" s="62"/>
      <c r="G15" s="58"/>
      <c r="H15" s="58"/>
      <c r="I15" s="58"/>
    </row>
    <row r="16" spans="1:9" x14ac:dyDescent="0.2">
      <c r="A16" s="56" t="s">
        <v>24</v>
      </c>
      <c r="B16" s="56" t="s">
        <v>134</v>
      </c>
      <c r="C16" s="58">
        <v>68470</v>
      </c>
      <c r="D16" s="58">
        <v>-16050</v>
      </c>
      <c r="E16" s="58">
        <v>52420</v>
      </c>
      <c r="F16" s="63"/>
      <c r="G16" s="58"/>
      <c r="H16" s="58"/>
      <c r="I16" s="58"/>
    </row>
    <row r="17" spans="1:9" x14ac:dyDescent="0.2">
      <c r="A17" s="56" t="s">
        <v>133</v>
      </c>
      <c r="B17" s="57" t="s">
        <v>315</v>
      </c>
      <c r="C17" s="58">
        <v>1687845</v>
      </c>
      <c r="D17" s="58">
        <v>-381972</v>
      </c>
      <c r="E17" s="58">
        <v>1305873</v>
      </c>
      <c r="F17" s="63"/>
      <c r="G17" s="58"/>
      <c r="H17" s="58"/>
      <c r="I17" s="58"/>
    </row>
    <row r="18" spans="1:9" ht="25.5" x14ac:dyDescent="0.2">
      <c r="A18" s="56" t="s">
        <v>174</v>
      </c>
      <c r="B18" s="57" t="s">
        <v>316</v>
      </c>
      <c r="C18" s="69"/>
      <c r="D18" s="69"/>
      <c r="E18" s="69"/>
      <c r="F18" s="63"/>
      <c r="G18" s="58"/>
      <c r="H18" s="58"/>
      <c r="I18" s="58"/>
    </row>
    <row r="19" spans="1:9" x14ac:dyDescent="0.2">
      <c r="A19" s="56" t="s">
        <v>176</v>
      </c>
      <c r="B19" s="56" t="s">
        <v>136</v>
      </c>
      <c r="C19" s="69"/>
      <c r="D19" s="69"/>
      <c r="E19" s="69"/>
      <c r="F19" s="63"/>
      <c r="G19" s="58"/>
      <c r="H19" s="58"/>
      <c r="I19" s="58"/>
    </row>
    <row r="20" spans="1:9" x14ac:dyDescent="0.2">
      <c r="A20" s="56" t="s">
        <v>160</v>
      </c>
      <c r="B20" s="56" t="s">
        <v>317</v>
      </c>
      <c r="C20" s="58">
        <v>872599</v>
      </c>
      <c r="D20" s="58">
        <v>-291976</v>
      </c>
      <c r="E20" s="58">
        <v>580623</v>
      </c>
      <c r="F20" s="62"/>
      <c r="G20" s="58"/>
      <c r="H20" s="58"/>
      <c r="I20" s="58"/>
    </row>
    <row r="21" spans="1:9" x14ac:dyDescent="0.2">
      <c r="A21" s="56" t="s">
        <v>179</v>
      </c>
      <c r="B21" s="56" t="s">
        <v>138</v>
      </c>
      <c r="C21" s="69"/>
      <c r="D21" s="69"/>
      <c r="E21" s="69"/>
      <c r="F21" s="63"/>
      <c r="G21" s="58"/>
      <c r="H21" s="58"/>
      <c r="I21" s="58"/>
    </row>
    <row r="22" spans="1:9" x14ac:dyDescent="0.2">
      <c r="A22" s="56" t="s">
        <v>30</v>
      </c>
      <c r="B22" s="56" t="s">
        <v>31</v>
      </c>
      <c r="C22" s="58">
        <v>93741110</v>
      </c>
      <c r="D22" s="71">
        <v>0</v>
      </c>
      <c r="E22" s="58">
        <v>93741110</v>
      </c>
      <c r="F22" s="59"/>
    </row>
    <row r="23" spans="1:9" x14ac:dyDescent="0.2">
      <c r="A23" s="56" t="s">
        <v>32</v>
      </c>
      <c r="B23" s="56" t="s">
        <v>280</v>
      </c>
      <c r="C23" s="58">
        <v>61012521</v>
      </c>
      <c r="D23" s="71">
        <v>0</v>
      </c>
      <c r="E23" s="58">
        <v>61012521</v>
      </c>
      <c r="F23" s="59"/>
    </row>
    <row r="24" spans="1:9" x14ac:dyDescent="0.2">
      <c r="A24" s="56" t="s">
        <v>34</v>
      </c>
      <c r="B24" s="56" t="s">
        <v>318</v>
      </c>
      <c r="C24" s="58">
        <v>5327640</v>
      </c>
      <c r="D24" s="71">
        <v>0</v>
      </c>
      <c r="E24" s="58">
        <v>5327640</v>
      </c>
      <c r="F24" s="59"/>
    </row>
    <row r="25" spans="1:9" x14ac:dyDescent="0.2">
      <c r="A25" s="56" t="s">
        <v>36</v>
      </c>
      <c r="B25" s="56" t="s">
        <v>319</v>
      </c>
      <c r="C25" s="58">
        <v>45813100</v>
      </c>
      <c r="D25" s="71">
        <v>0</v>
      </c>
      <c r="E25" s="58">
        <v>45813100</v>
      </c>
      <c r="F25" s="59"/>
    </row>
    <row r="26" spans="1:9" x14ac:dyDescent="0.2">
      <c r="A26" s="56" t="s">
        <v>38</v>
      </c>
      <c r="B26" s="56" t="s">
        <v>320</v>
      </c>
      <c r="C26" s="58">
        <v>7734806</v>
      </c>
      <c r="D26" s="71">
        <v>0</v>
      </c>
      <c r="E26" s="58">
        <v>7734806</v>
      </c>
      <c r="F26" s="59"/>
    </row>
    <row r="27" spans="1:9" x14ac:dyDescent="0.2">
      <c r="A27" s="56" t="s">
        <v>40</v>
      </c>
      <c r="B27" s="56" t="s">
        <v>267</v>
      </c>
      <c r="C27" s="69"/>
      <c r="D27" s="69"/>
      <c r="E27" s="69"/>
      <c r="F27" s="61"/>
    </row>
    <row r="28" spans="1:9" x14ac:dyDescent="0.2">
      <c r="A28" s="56" t="s">
        <v>42</v>
      </c>
      <c r="B28" s="56" t="s">
        <v>321</v>
      </c>
      <c r="C28" s="58">
        <v>158303</v>
      </c>
      <c r="D28" s="71">
        <v>0</v>
      </c>
      <c r="E28" s="58">
        <v>158303</v>
      </c>
      <c r="F28" s="63"/>
      <c r="G28" s="64"/>
      <c r="H28" s="64"/>
      <c r="I28" s="64"/>
    </row>
    <row r="29" spans="1:9" x14ac:dyDescent="0.2">
      <c r="A29" s="56" t="s">
        <v>251</v>
      </c>
      <c r="B29" s="56" t="s">
        <v>271</v>
      </c>
      <c r="C29" s="58">
        <v>1212474</v>
      </c>
      <c r="D29" s="71">
        <v>0</v>
      </c>
      <c r="E29" s="58">
        <v>1212474</v>
      </c>
      <c r="F29" s="63"/>
      <c r="G29" s="64"/>
      <c r="H29" s="64"/>
      <c r="I29" s="64"/>
    </row>
    <row r="30" spans="1:9" x14ac:dyDescent="0.2">
      <c r="A30" s="56" t="s">
        <v>252</v>
      </c>
      <c r="B30" s="57" t="s">
        <v>322</v>
      </c>
      <c r="C30" s="58">
        <v>16132</v>
      </c>
      <c r="D30" s="71">
        <v>0</v>
      </c>
      <c r="E30" s="58">
        <v>16132</v>
      </c>
      <c r="F30" s="63"/>
      <c r="G30" s="64"/>
      <c r="H30" s="64"/>
      <c r="I30" s="64"/>
    </row>
    <row r="31" spans="1:9" x14ac:dyDescent="0.2">
      <c r="A31" s="56" t="s">
        <v>46</v>
      </c>
      <c r="B31" s="56" t="s">
        <v>323</v>
      </c>
      <c r="C31" s="58">
        <v>72658</v>
      </c>
      <c r="D31" s="71">
        <v>0</v>
      </c>
      <c r="E31" s="58">
        <v>72658</v>
      </c>
      <c r="F31" s="62"/>
      <c r="G31" s="64"/>
      <c r="H31" s="64"/>
      <c r="I31" s="64"/>
    </row>
    <row r="32" spans="1:9" ht="25.5" x14ac:dyDescent="0.2">
      <c r="A32" s="56" t="s">
        <v>48</v>
      </c>
      <c r="B32" s="57" t="s">
        <v>324</v>
      </c>
      <c r="C32" s="69"/>
      <c r="D32" s="69"/>
      <c r="E32" s="69"/>
      <c r="F32" s="63"/>
      <c r="G32" s="64"/>
      <c r="H32" s="64"/>
      <c r="I32" s="64"/>
    </row>
    <row r="33" spans="1:9" x14ac:dyDescent="0.2">
      <c r="A33" s="56" t="s">
        <v>122</v>
      </c>
      <c r="B33" s="56" t="s">
        <v>325</v>
      </c>
      <c r="C33" s="58">
        <v>10139</v>
      </c>
      <c r="D33" s="71">
        <v>0</v>
      </c>
      <c r="E33" s="58">
        <v>10139</v>
      </c>
      <c r="F33" s="63"/>
      <c r="G33" s="64"/>
      <c r="H33" s="64"/>
      <c r="I33" s="64"/>
    </row>
    <row r="34" spans="1:9" x14ac:dyDescent="0.2">
      <c r="A34" s="56" t="s">
        <v>163</v>
      </c>
      <c r="B34" s="57" t="s">
        <v>326</v>
      </c>
      <c r="C34" s="58">
        <v>667269</v>
      </c>
      <c r="D34" s="71">
        <v>0</v>
      </c>
      <c r="E34" s="58">
        <v>667269</v>
      </c>
      <c r="F34" s="63"/>
      <c r="G34" s="64"/>
      <c r="H34" s="64"/>
      <c r="I34" s="64"/>
    </row>
    <row r="35" spans="1:9" x14ac:dyDescent="0.2">
      <c r="A35" s="56" t="s">
        <v>52</v>
      </c>
      <c r="B35" s="56" t="s">
        <v>53</v>
      </c>
      <c r="C35" s="58">
        <v>32728589</v>
      </c>
      <c r="D35" s="71">
        <v>0</v>
      </c>
      <c r="E35" s="58">
        <v>32728589</v>
      </c>
      <c r="F35" s="59"/>
    </row>
    <row r="36" spans="1:9" x14ac:dyDescent="0.2">
      <c r="A36" s="56" t="s">
        <v>330</v>
      </c>
      <c r="B36" s="56" t="s">
        <v>55</v>
      </c>
      <c r="C36" s="58">
        <v>23128427</v>
      </c>
      <c r="D36" s="71">
        <v>0</v>
      </c>
      <c r="E36" s="58">
        <v>23128427</v>
      </c>
      <c r="F36" s="63"/>
      <c r="G36" s="41"/>
      <c r="H36" s="41"/>
      <c r="I36" s="41"/>
    </row>
    <row r="37" spans="1:9" x14ac:dyDescent="0.2">
      <c r="A37" s="65" t="s">
        <v>331</v>
      </c>
      <c r="B37" s="65" t="s">
        <v>327</v>
      </c>
      <c r="C37" s="58">
        <v>5340695</v>
      </c>
      <c r="D37" s="71">
        <v>0</v>
      </c>
      <c r="E37" s="58">
        <v>5340695</v>
      </c>
      <c r="F37" s="63"/>
      <c r="G37" s="64"/>
      <c r="H37" s="64"/>
      <c r="I37" s="64"/>
    </row>
    <row r="38" spans="1:9" x14ac:dyDescent="0.2">
      <c r="A38" t="s">
        <v>332</v>
      </c>
      <c r="B38" s="68" t="s">
        <v>329</v>
      </c>
      <c r="C38" s="58">
        <v>66405</v>
      </c>
      <c r="D38" s="71">
        <v>0</v>
      </c>
      <c r="E38" s="58">
        <v>66405</v>
      </c>
      <c r="F38" s="63"/>
      <c r="G38" s="64"/>
      <c r="H38" s="64"/>
      <c r="I38" s="64"/>
    </row>
    <row r="39" spans="1:9" x14ac:dyDescent="0.2">
      <c r="A39" s="65" t="s">
        <v>368</v>
      </c>
      <c r="B39" s="66" t="s">
        <v>328</v>
      </c>
      <c r="C39" s="58">
        <v>4193062</v>
      </c>
      <c r="D39" s="71">
        <v>0</v>
      </c>
      <c r="E39" s="58">
        <v>4193062</v>
      </c>
      <c r="F39" s="59"/>
    </row>
    <row r="40" spans="1:9" x14ac:dyDescent="0.2">
      <c r="A40" s="56" t="s">
        <v>60</v>
      </c>
      <c r="B40" s="56" t="s">
        <v>61</v>
      </c>
      <c r="C40" s="71">
        <v>0</v>
      </c>
      <c r="D40" s="71">
        <v>0</v>
      </c>
      <c r="E40" s="71">
        <v>0</v>
      </c>
      <c r="F40" s="59"/>
      <c r="G40" s="60"/>
      <c r="H40" s="60"/>
      <c r="I40" s="60"/>
    </row>
    <row r="41" spans="1:9" x14ac:dyDescent="0.2">
      <c r="A41" s="56" t="s">
        <v>62</v>
      </c>
      <c r="B41" s="56" t="s">
        <v>273</v>
      </c>
      <c r="C41" s="58">
        <v>78217055</v>
      </c>
      <c r="D41" s="71">
        <v>0</v>
      </c>
      <c r="E41" s="58">
        <v>78217055</v>
      </c>
      <c r="F41" s="61"/>
    </row>
    <row r="42" spans="1:9" s="41" customFormat="1" x14ac:dyDescent="0.2">
      <c r="A42" s="56" t="s">
        <v>64</v>
      </c>
      <c r="B42" s="56" t="s">
        <v>274</v>
      </c>
      <c r="C42" s="58">
        <v>-78217055</v>
      </c>
      <c r="D42" s="71">
        <v>0</v>
      </c>
      <c r="E42" s="58">
        <v>-78217055</v>
      </c>
      <c r="F42" s="59"/>
    </row>
    <row r="43" spans="1:9" s="41" customFormat="1" x14ac:dyDescent="0.2">
      <c r="A43" s="23"/>
      <c r="B43" s="23"/>
      <c r="C43"/>
      <c r="D43"/>
      <c r="E43"/>
      <c r="F43" s="59"/>
    </row>
    <row r="44" spans="1:9" x14ac:dyDescent="0.2">
      <c r="A44" s="23"/>
      <c r="B44" s="23"/>
      <c r="C44" s="7"/>
      <c r="E44" s="7"/>
      <c r="F44" s="59"/>
    </row>
    <row r="45" spans="1:9" x14ac:dyDescent="0.2">
      <c r="A45" s="23"/>
      <c r="B45" s="23"/>
      <c r="C45" s="7"/>
      <c r="E45" s="7"/>
      <c r="F45" s="59"/>
    </row>
    <row r="46" spans="1:9" x14ac:dyDescent="0.2">
      <c r="A46" s="28"/>
      <c r="B46" s="28"/>
      <c r="F46" s="59"/>
    </row>
  </sheetData>
  <mergeCells count="2">
    <mergeCell ref="A3:E3"/>
    <mergeCell ref="A4:E4"/>
  </mergeCells>
  <phoneticPr fontId="20" type="noConversion"/>
  <pageMargins left="0.75" right="0.75" top="1" bottom="1" header="0.5" footer="0.5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55"/>
  <dimension ref="A1:E46"/>
  <sheetViews>
    <sheetView topLeftCell="A25" workbookViewId="0">
      <selection sqref="A1:IV65536"/>
    </sheetView>
  </sheetViews>
  <sheetFormatPr defaultRowHeight="12.75" x14ac:dyDescent="0.2"/>
  <cols>
    <col min="1" max="1" width="9.42578125" customWidth="1"/>
    <col min="2" max="2" width="77" customWidth="1"/>
    <col min="3" max="3" width="15.42578125" customWidth="1"/>
    <col min="4" max="4" width="17.140625" customWidth="1"/>
    <col min="5" max="5" width="14.28515625" customWidth="1"/>
  </cols>
  <sheetData>
    <row r="1" spans="1:5" ht="15.75" x14ac:dyDescent="0.25">
      <c r="A1" s="26" t="s">
        <v>152</v>
      </c>
      <c r="B1" s="27"/>
      <c r="C1" s="3"/>
      <c r="D1" s="3"/>
      <c r="E1" s="3"/>
    </row>
    <row r="2" spans="1:5" x14ac:dyDescent="0.2">
      <c r="A2" s="19"/>
      <c r="B2" s="19"/>
      <c r="C2" s="19"/>
      <c r="D2" s="19"/>
      <c r="E2" s="19"/>
    </row>
    <row r="3" spans="1:5" ht="18" x14ac:dyDescent="0.25">
      <c r="A3" s="142" t="s">
        <v>0</v>
      </c>
      <c r="B3" s="142"/>
      <c r="C3" s="142"/>
      <c r="D3" s="142"/>
      <c r="E3" s="142"/>
    </row>
    <row r="4" spans="1:5" ht="15.75" x14ac:dyDescent="0.25">
      <c r="A4" s="143" t="s">
        <v>304</v>
      </c>
      <c r="B4" s="144"/>
      <c r="C4" s="144"/>
      <c r="D4" s="144"/>
      <c r="E4" s="144"/>
    </row>
    <row r="5" spans="1:5" x14ac:dyDescent="0.2">
      <c r="A5" s="19"/>
      <c r="B5" s="19"/>
      <c r="C5" s="19"/>
      <c r="D5" s="20" t="s">
        <v>2</v>
      </c>
      <c r="E5" s="19"/>
    </row>
    <row r="6" spans="1:5" ht="31.5" x14ac:dyDescent="0.2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</row>
    <row r="7" spans="1:5" x14ac:dyDescent="0.2">
      <c r="A7" s="21">
        <v>1</v>
      </c>
      <c r="B7" s="21">
        <v>2</v>
      </c>
      <c r="C7" s="21">
        <v>3</v>
      </c>
      <c r="D7" s="21">
        <v>4</v>
      </c>
      <c r="E7" s="21">
        <v>5</v>
      </c>
    </row>
    <row r="8" spans="1:5" x14ac:dyDescent="0.2">
      <c r="A8" s="23" t="s">
        <v>8</v>
      </c>
      <c r="B8" s="23" t="s">
        <v>282</v>
      </c>
      <c r="C8" s="7">
        <v>91497697</v>
      </c>
      <c r="D8" s="7">
        <v>-7601545</v>
      </c>
      <c r="E8" s="7">
        <v>83896152</v>
      </c>
    </row>
    <row r="9" spans="1:5" x14ac:dyDescent="0.2">
      <c r="A9" s="23" t="s">
        <v>10</v>
      </c>
      <c r="B9" s="23" t="s">
        <v>278</v>
      </c>
      <c r="C9" s="7">
        <v>4503982</v>
      </c>
      <c r="D9">
        <v>0</v>
      </c>
      <c r="E9" s="7">
        <v>4503982</v>
      </c>
    </row>
    <row r="10" spans="1:5" ht="25.5" x14ac:dyDescent="0.2">
      <c r="A10" s="48" t="s">
        <v>12</v>
      </c>
      <c r="B10" s="25" t="s">
        <v>13</v>
      </c>
      <c r="C10" s="7">
        <v>9584368</v>
      </c>
      <c r="D10">
        <v>0</v>
      </c>
      <c r="E10" s="7">
        <v>9584368</v>
      </c>
    </row>
    <row r="11" spans="1:5" x14ac:dyDescent="0.2">
      <c r="A11" s="23" t="s">
        <v>14</v>
      </c>
      <c r="B11" s="23" t="s">
        <v>15</v>
      </c>
      <c r="C11" s="7">
        <v>730340</v>
      </c>
      <c r="D11" s="7">
        <v>-183006</v>
      </c>
      <c r="E11" s="7">
        <v>547334</v>
      </c>
    </row>
    <row r="12" spans="1:5" x14ac:dyDescent="0.2">
      <c r="A12" s="23" t="s">
        <v>16</v>
      </c>
      <c r="B12" s="23" t="s">
        <v>279</v>
      </c>
      <c r="C12" s="7">
        <v>1431281</v>
      </c>
      <c r="D12" s="7">
        <v>-119567</v>
      </c>
      <c r="E12" s="7">
        <v>1311714</v>
      </c>
    </row>
    <row r="13" spans="1:5" x14ac:dyDescent="0.2">
      <c r="A13" s="23" t="s">
        <v>18</v>
      </c>
      <c r="B13" s="23" t="s">
        <v>19</v>
      </c>
      <c r="C13" s="7">
        <v>66748459</v>
      </c>
      <c r="D13" s="7">
        <v>-6468235</v>
      </c>
      <c r="E13" s="7">
        <v>60280224</v>
      </c>
    </row>
    <row r="14" spans="1:5" x14ac:dyDescent="0.2">
      <c r="A14" s="23" t="s">
        <v>20</v>
      </c>
      <c r="B14" s="23" t="s">
        <v>21</v>
      </c>
      <c r="C14" s="7">
        <v>182778</v>
      </c>
      <c r="D14">
        <v>0</v>
      </c>
      <c r="E14" s="7">
        <v>182778</v>
      </c>
    </row>
    <row r="15" spans="1:5" x14ac:dyDescent="0.2">
      <c r="A15" s="23" t="s">
        <v>22</v>
      </c>
      <c r="B15" s="23" t="s">
        <v>23</v>
      </c>
      <c r="C15" s="7">
        <v>5960444</v>
      </c>
      <c r="D15" s="7">
        <v>-376322</v>
      </c>
      <c r="E15" s="7">
        <v>5584122</v>
      </c>
    </row>
    <row r="16" spans="1:5" x14ac:dyDescent="0.2">
      <c r="A16" s="23" t="s">
        <v>24</v>
      </c>
      <c r="B16" s="23" t="s">
        <v>25</v>
      </c>
      <c r="C16" s="7">
        <v>175338</v>
      </c>
      <c r="D16" s="7">
        <v>-21681</v>
      </c>
      <c r="E16" s="7">
        <v>153657</v>
      </c>
    </row>
    <row r="17" spans="1:5" ht="25.5" x14ac:dyDescent="0.2">
      <c r="A17" s="48" t="s">
        <v>133</v>
      </c>
      <c r="B17" s="25" t="s">
        <v>249</v>
      </c>
      <c r="D17">
        <v>0</v>
      </c>
    </row>
    <row r="18" spans="1:5" x14ac:dyDescent="0.2">
      <c r="A18" s="23" t="s">
        <v>174</v>
      </c>
      <c r="B18" s="23" t="s">
        <v>260</v>
      </c>
      <c r="C18" s="7">
        <v>219730</v>
      </c>
      <c r="D18">
        <v>0</v>
      </c>
      <c r="E18" s="7">
        <v>219730</v>
      </c>
    </row>
    <row r="19" spans="1:5" x14ac:dyDescent="0.2">
      <c r="A19" s="23" t="s">
        <v>176</v>
      </c>
      <c r="B19" s="23" t="s">
        <v>250</v>
      </c>
      <c r="D19">
        <v>0</v>
      </c>
    </row>
    <row r="20" spans="1:5" x14ac:dyDescent="0.2">
      <c r="A20" s="23" t="s">
        <v>160</v>
      </c>
      <c r="B20" s="23" t="s">
        <v>134</v>
      </c>
      <c r="C20" s="7">
        <v>51164</v>
      </c>
      <c r="D20" s="7">
        <v>-13423</v>
      </c>
      <c r="E20" s="7">
        <v>37741</v>
      </c>
    </row>
    <row r="21" spans="1:5" x14ac:dyDescent="0.2">
      <c r="A21" s="23" t="s">
        <v>179</v>
      </c>
      <c r="B21" s="23" t="s">
        <v>261</v>
      </c>
      <c r="C21" s="7">
        <v>502324</v>
      </c>
      <c r="D21">
        <v>0</v>
      </c>
      <c r="E21" s="7">
        <v>502324</v>
      </c>
    </row>
    <row r="22" spans="1:5" x14ac:dyDescent="0.2">
      <c r="A22" s="23" t="s">
        <v>161</v>
      </c>
      <c r="B22" s="23" t="s">
        <v>27</v>
      </c>
      <c r="C22" s="7">
        <v>1132231</v>
      </c>
      <c r="D22" s="7">
        <v>-316344</v>
      </c>
      <c r="E22" s="7">
        <v>815887</v>
      </c>
    </row>
    <row r="23" spans="1:5" x14ac:dyDescent="0.2">
      <c r="A23" s="23" t="s">
        <v>162</v>
      </c>
      <c r="B23" s="23" t="s">
        <v>29</v>
      </c>
      <c r="C23" s="7">
        <v>275258</v>
      </c>
      <c r="D23" s="7">
        <v>-102967</v>
      </c>
      <c r="E23" s="7">
        <v>172291</v>
      </c>
    </row>
    <row r="24" spans="1:5" ht="25.5" x14ac:dyDescent="0.2">
      <c r="A24" s="48" t="s">
        <v>183</v>
      </c>
      <c r="B24" s="49" t="s">
        <v>262</v>
      </c>
      <c r="D24">
        <v>0</v>
      </c>
    </row>
    <row r="25" spans="1:5" x14ac:dyDescent="0.2">
      <c r="A25" s="23" t="s">
        <v>185</v>
      </c>
      <c r="B25" s="23" t="s">
        <v>138</v>
      </c>
      <c r="D25">
        <v>0</v>
      </c>
    </row>
    <row r="26" spans="1:5" x14ac:dyDescent="0.2">
      <c r="A26" s="23" t="s">
        <v>30</v>
      </c>
      <c r="B26" s="23" t="s">
        <v>31</v>
      </c>
      <c r="C26" s="7">
        <v>83896152</v>
      </c>
      <c r="D26">
        <v>0</v>
      </c>
      <c r="E26" s="7">
        <v>83896152</v>
      </c>
    </row>
    <row r="27" spans="1:5" x14ac:dyDescent="0.2">
      <c r="A27" s="23" t="s">
        <v>32</v>
      </c>
      <c r="B27" s="23" t="s">
        <v>280</v>
      </c>
      <c r="C27" s="7">
        <v>52958717</v>
      </c>
      <c r="D27">
        <v>0</v>
      </c>
      <c r="E27" s="7">
        <v>52958717</v>
      </c>
    </row>
    <row r="28" spans="1:5" x14ac:dyDescent="0.2">
      <c r="A28" s="23" t="s">
        <v>34</v>
      </c>
      <c r="B28" s="23" t="s">
        <v>264</v>
      </c>
      <c r="C28" s="7">
        <v>8886917</v>
      </c>
      <c r="D28">
        <v>0</v>
      </c>
      <c r="E28" s="7">
        <v>8886917</v>
      </c>
    </row>
    <row r="29" spans="1:5" x14ac:dyDescent="0.2">
      <c r="A29" s="23" t="s">
        <v>36</v>
      </c>
      <c r="B29" s="23" t="s">
        <v>265</v>
      </c>
      <c r="C29" s="7">
        <v>42397189</v>
      </c>
      <c r="D29">
        <v>0</v>
      </c>
      <c r="E29" s="7">
        <v>42397189</v>
      </c>
    </row>
    <row r="30" spans="1:5" x14ac:dyDescent="0.2">
      <c r="A30" s="23" t="s">
        <v>38</v>
      </c>
      <c r="B30" s="23" t="s">
        <v>266</v>
      </c>
      <c r="C30" s="7">
        <v>134923</v>
      </c>
      <c r="D30">
        <v>0</v>
      </c>
      <c r="E30" s="7">
        <v>134923</v>
      </c>
    </row>
    <row r="31" spans="1:5" x14ac:dyDescent="0.2">
      <c r="A31" s="23" t="s">
        <v>40</v>
      </c>
      <c r="B31" s="23" t="s">
        <v>267</v>
      </c>
      <c r="D31">
        <v>0</v>
      </c>
    </row>
    <row r="32" spans="1:5" x14ac:dyDescent="0.2">
      <c r="A32" s="23" t="s">
        <v>42</v>
      </c>
      <c r="B32" s="23" t="s">
        <v>268</v>
      </c>
      <c r="C32" s="7">
        <v>76363</v>
      </c>
      <c r="D32">
        <v>0</v>
      </c>
      <c r="E32" s="7">
        <v>76363</v>
      </c>
    </row>
    <row r="33" spans="1:5" x14ac:dyDescent="0.2">
      <c r="A33" s="23" t="s">
        <v>251</v>
      </c>
      <c r="B33" s="23" t="s">
        <v>269</v>
      </c>
      <c r="C33">
        <v>0</v>
      </c>
      <c r="D33">
        <v>0</v>
      </c>
      <c r="E33">
        <v>0</v>
      </c>
    </row>
    <row r="34" spans="1:5" ht="25.5" x14ac:dyDescent="0.2">
      <c r="A34" s="48" t="s">
        <v>252</v>
      </c>
      <c r="B34" s="25" t="s">
        <v>253</v>
      </c>
      <c r="D34">
        <v>0</v>
      </c>
    </row>
    <row r="35" spans="1:5" x14ac:dyDescent="0.2">
      <c r="A35" s="23" t="s">
        <v>46</v>
      </c>
      <c r="B35" s="23" t="s">
        <v>270</v>
      </c>
      <c r="C35" s="7">
        <v>150244</v>
      </c>
      <c r="D35">
        <v>0</v>
      </c>
      <c r="E35" s="7">
        <v>150244</v>
      </c>
    </row>
    <row r="36" spans="1:5" x14ac:dyDescent="0.2">
      <c r="A36" s="23" t="s">
        <v>48</v>
      </c>
      <c r="B36" s="23" t="s">
        <v>271</v>
      </c>
      <c r="C36" s="7">
        <v>955359</v>
      </c>
      <c r="D36">
        <v>0</v>
      </c>
      <c r="E36" s="7">
        <v>955359</v>
      </c>
    </row>
    <row r="37" spans="1:5" x14ac:dyDescent="0.2">
      <c r="A37" s="23" t="s">
        <v>122</v>
      </c>
      <c r="B37" s="23" t="s">
        <v>272</v>
      </c>
      <c r="C37" s="7">
        <v>347583</v>
      </c>
      <c r="D37">
        <v>0</v>
      </c>
      <c r="E37" s="7">
        <v>347583</v>
      </c>
    </row>
    <row r="38" spans="1:5" ht="25.5" x14ac:dyDescent="0.2">
      <c r="A38" s="48" t="s">
        <v>163</v>
      </c>
      <c r="B38" s="49" t="s">
        <v>254</v>
      </c>
      <c r="C38" s="7">
        <v>10139</v>
      </c>
      <c r="D38">
        <v>0</v>
      </c>
      <c r="E38" s="7">
        <v>10139</v>
      </c>
    </row>
    <row r="39" spans="1:5" x14ac:dyDescent="0.2">
      <c r="A39" s="23" t="s">
        <v>52</v>
      </c>
      <c r="B39" s="23" t="s">
        <v>53</v>
      </c>
      <c r="C39" s="7">
        <v>30937435</v>
      </c>
      <c r="D39">
        <v>0</v>
      </c>
      <c r="E39" s="7">
        <v>30937435</v>
      </c>
    </row>
    <row r="40" spans="1:5" x14ac:dyDescent="0.2">
      <c r="A40" s="23" t="s">
        <v>54</v>
      </c>
      <c r="B40" s="23" t="s">
        <v>55</v>
      </c>
      <c r="C40" s="7">
        <v>23128427</v>
      </c>
      <c r="D40">
        <v>0</v>
      </c>
      <c r="E40" s="7">
        <v>23128427</v>
      </c>
    </row>
    <row r="41" spans="1:5" x14ac:dyDescent="0.2">
      <c r="A41" s="23" t="s">
        <v>56</v>
      </c>
      <c r="B41" s="23" t="s">
        <v>57</v>
      </c>
      <c r="C41" s="7">
        <v>5444868</v>
      </c>
      <c r="D41">
        <v>0</v>
      </c>
      <c r="E41" s="7">
        <v>5444868</v>
      </c>
    </row>
    <row r="42" spans="1:5" s="41" customFormat="1" x14ac:dyDescent="0.2">
      <c r="A42" s="23" t="s">
        <v>58</v>
      </c>
      <c r="B42" s="23" t="s">
        <v>59</v>
      </c>
      <c r="C42" s="7">
        <v>2364140</v>
      </c>
      <c r="D42">
        <v>0</v>
      </c>
      <c r="E42" s="7">
        <v>2364140</v>
      </c>
    </row>
    <row r="43" spans="1:5" s="41" customFormat="1" x14ac:dyDescent="0.2">
      <c r="A43" s="23" t="s">
        <v>60</v>
      </c>
      <c r="B43" s="23" t="s">
        <v>61</v>
      </c>
      <c r="C43">
        <v>0</v>
      </c>
      <c r="D43">
        <v>0</v>
      </c>
      <c r="E43">
        <v>0</v>
      </c>
    </row>
    <row r="44" spans="1:5" x14ac:dyDescent="0.2">
      <c r="A44" s="23" t="s">
        <v>62</v>
      </c>
      <c r="B44" s="23" t="s">
        <v>273</v>
      </c>
      <c r="C44" s="7">
        <v>71841962</v>
      </c>
      <c r="D44">
        <v>0</v>
      </c>
      <c r="E44" s="7">
        <v>71841962</v>
      </c>
    </row>
    <row r="45" spans="1:5" x14ac:dyDescent="0.2">
      <c r="A45" s="23" t="s">
        <v>64</v>
      </c>
      <c r="B45" s="23" t="s">
        <v>274</v>
      </c>
      <c r="C45" s="7">
        <v>-71841962</v>
      </c>
      <c r="D45">
        <v>0</v>
      </c>
      <c r="E45" s="7">
        <v>-71841962</v>
      </c>
    </row>
    <row r="46" spans="1:5" x14ac:dyDescent="0.2">
      <c r="A46" s="28"/>
      <c r="B46" s="28"/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56"/>
  <dimension ref="A1:E46"/>
  <sheetViews>
    <sheetView workbookViewId="0">
      <selection sqref="A1:IV65536"/>
    </sheetView>
  </sheetViews>
  <sheetFormatPr defaultRowHeight="12.75" x14ac:dyDescent="0.2"/>
  <cols>
    <col min="1" max="1" width="9.42578125" customWidth="1"/>
    <col min="2" max="2" width="77" customWidth="1"/>
    <col min="3" max="3" width="15.42578125" customWidth="1"/>
    <col min="4" max="4" width="17.140625" customWidth="1"/>
    <col min="5" max="5" width="14.28515625" customWidth="1"/>
  </cols>
  <sheetData>
    <row r="1" spans="1:5" ht="15.75" x14ac:dyDescent="0.25">
      <c r="A1" s="26" t="s">
        <v>152</v>
      </c>
      <c r="B1" s="27"/>
      <c r="C1" s="3"/>
      <c r="D1" s="3"/>
      <c r="E1" s="3"/>
    </row>
    <row r="2" spans="1:5" x14ac:dyDescent="0.2">
      <c r="A2" s="19"/>
      <c r="B2" s="19"/>
      <c r="C2" s="19"/>
      <c r="D2" s="19"/>
      <c r="E2" s="19"/>
    </row>
    <row r="3" spans="1:5" ht="18" x14ac:dyDescent="0.25">
      <c r="A3" s="142" t="s">
        <v>0</v>
      </c>
      <c r="B3" s="142"/>
      <c r="C3" s="142"/>
      <c r="D3" s="142"/>
      <c r="E3" s="142"/>
    </row>
    <row r="4" spans="1:5" ht="15.75" x14ac:dyDescent="0.25">
      <c r="A4" s="143" t="s">
        <v>302</v>
      </c>
      <c r="B4" s="144"/>
      <c r="C4" s="144"/>
      <c r="D4" s="144"/>
      <c r="E4" s="144"/>
    </row>
    <row r="5" spans="1:5" x14ac:dyDescent="0.2">
      <c r="A5" s="19"/>
      <c r="B5" s="19"/>
      <c r="C5" s="19"/>
      <c r="D5" s="20" t="s">
        <v>2</v>
      </c>
      <c r="E5" s="19"/>
    </row>
    <row r="6" spans="1:5" ht="31.5" x14ac:dyDescent="0.2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</row>
    <row r="7" spans="1:5" x14ac:dyDescent="0.2">
      <c r="A7" s="21">
        <v>1</v>
      </c>
      <c r="B7" s="21">
        <v>2</v>
      </c>
      <c r="C7" s="21">
        <v>3</v>
      </c>
      <c r="D7" s="21">
        <v>4</v>
      </c>
      <c r="E7" s="21">
        <v>5</v>
      </c>
    </row>
    <row r="8" spans="1:5" x14ac:dyDescent="0.2">
      <c r="A8" s="23" t="s">
        <v>8</v>
      </c>
      <c r="B8" s="23" t="s">
        <v>282</v>
      </c>
      <c r="C8" s="7">
        <v>89329978</v>
      </c>
      <c r="D8" s="7">
        <v>-6427388</v>
      </c>
      <c r="E8" s="7">
        <v>82902590</v>
      </c>
    </row>
    <row r="9" spans="1:5" x14ac:dyDescent="0.2">
      <c r="A9" s="23" t="s">
        <v>10</v>
      </c>
      <c r="B9" s="23" t="s">
        <v>278</v>
      </c>
      <c r="C9" s="7">
        <v>4062426</v>
      </c>
      <c r="D9">
        <v>0</v>
      </c>
      <c r="E9" s="7">
        <v>4062426</v>
      </c>
    </row>
    <row r="10" spans="1:5" ht="25.5" x14ac:dyDescent="0.2">
      <c r="A10" s="48" t="s">
        <v>12</v>
      </c>
      <c r="B10" s="25" t="s">
        <v>13</v>
      </c>
      <c r="C10" s="7">
        <v>6865054</v>
      </c>
      <c r="D10">
        <v>0</v>
      </c>
      <c r="E10" s="7">
        <v>6865054</v>
      </c>
    </row>
    <row r="11" spans="1:5" x14ac:dyDescent="0.2">
      <c r="A11" s="23" t="s">
        <v>14</v>
      </c>
      <c r="B11" s="23" t="s">
        <v>15</v>
      </c>
      <c r="C11" s="7">
        <v>684508</v>
      </c>
      <c r="D11" s="7">
        <v>-120241</v>
      </c>
      <c r="E11" s="7">
        <v>564267</v>
      </c>
    </row>
    <row r="12" spans="1:5" x14ac:dyDescent="0.2">
      <c r="A12" s="23" t="s">
        <v>16</v>
      </c>
      <c r="B12" s="23" t="s">
        <v>279</v>
      </c>
      <c r="C12" s="7">
        <v>4194889</v>
      </c>
      <c r="D12" s="7">
        <v>-166852</v>
      </c>
      <c r="E12" s="7">
        <v>4028037</v>
      </c>
    </row>
    <row r="13" spans="1:5" x14ac:dyDescent="0.2">
      <c r="A13" s="23" t="s">
        <v>18</v>
      </c>
      <c r="B13" s="23" t="s">
        <v>19</v>
      </c>
      <c r="C13" s="7">
        <v>64476167</v>
      </c>
      <c r="D13" s="7">
        <v>-5045304</v>
      </c>
      <c r="E13" s="7">
        <v>59430863</v>
      </c>
    </row>
    <row r="14" spans="1:5" x14ac:dyDescent="0.2">
      <c r="A14" s="23" t="s">
        <v>20</v>
      </c>
      <c r="B14" s="23" t="s">
        <v>21</v>
      </c>
      <c r="C14" s="7">
        <v>179648</v>
      </c>
      <c r="D14">
        <v>0</v>
      </c>
      <c r="E14" s="7">
        <v>179648</v>
      </c>
    </row>
    <row r="15" spans="1:5" x14ac:dyDescent="0.2">
      <c r="A15" s="23" t="s">
        <v>22</v>
      </c>
      <c r="B15" s="23" t="s">
        <v>23</v>
      </c>
      <c r="C15" s="7">
        <v>6302097</v>
      </c>
      <c r="D15" s="7">
        <v>-391582</v>
      </c>
      <c r="E15" s="7">
        <v>5910515</v>
      </c>
    </row>
    <row r="16" spans="1:5" x14ac:dyDescent="0.2">
      <c r="A16" s="23" t="s">
        <v>24</v>
      </c>
      <c r="B16" s="23" t="s">
        <v>25</v>
      </c>
      <c r="C16" s="7">
        <v>183355</v>
      </c>
      <c r="D16" s="7">
        <v>-21681</v>
      </c>
      <c r="E16" s="7">
        <v>161674</v>
      </c>
    </row>
    <row r="17" spans="1:5" ht="25.5" x14ac:dyDescent="0.2">
      <c r="A17" s="48" t="s">
        <v>133</v>
      </c>
      <c r="B17" s="25" t="s">
        <v>249</v>
      </c>
      <c r="D17">
        <v>0</v>
      </c>
    </row>
    <row r="18" spans="1:5" x14ac:dyDescent="0.2">
      <c r="A18" s="23" t="s">
        <v>174</v>
      </c>
      <c r="B18" s="23" t="s">
        <v>260</v>
      </c>
      <c r="C18" s="7">
        <v>87892</v>
      </c>
      <c r="D18">
        <v>0</v>
      </c>
      <c r="E18" s="7">
        <v>87892</v>
      </c>
    </row>
    <row r="19" spans="1:5" x14ac:dyDescent="0.2">
      <c r="A19" s="23" t="s">
        <v>176</v>
      </c>
      <c r="B19" s="23" t="s">
        <v>250</v>
      </c>
      <c r="D19">
        <v>0</v>
      </c>
    </row>
    <row r="20" spans="1:5" x14ac:dyDescent="0.2">
      <c r="A20" s="23" t="s">
        <v>160</v>
      </c>
      <c r="B20" s="23" t="s">
        <v>134</v>
      </c>
      <c r="C20" s="7">
        <v>37965</v>
      </c>
      <c r="D20" s="7">
        <v>-11547</v>
      </c>
      <c r="E20" s="7">
        <v>26418</v>
      </c>
    </row>
    <row r="21" spans="1:5" x14ac:dyDescent="0.2">
      <c r="A21" s="23" t="s">
        <v>179</v>
      </c>
      <c r="B21" s="23" t="s">
        <v>261</v>
      </c>
      <c r="C21" s="7">
        <v>499288</v>
      </c>
      <c r="D21">
        <v>0</v>
      </c>
      <c r="E21" s="7">
        <v>499288</v>
      </c>
    </row>
    <row r="22" spans="1:5" x14ac:dyDescent="0.2">
      <c r="A22" s="23" t="s">
        <v>161</v>
      </c>
      <c r="B22" s="23" t="s">
        <v>27</v>
      </c>
      <c r="C22" s="7">
        <v>1091151</v>
      </c>
      <c r="D22" s="7">
        <v>-290524</v>
      </c>
      <c r="E22" s="7">
        <v>800627</v>
      </c>
    </row>
    <row r="23" spans="1:5" x14ac:dyDescent="0.2">
      <c r="A23" s="23" t="s">
        <v>162</v>
      </c>
      <c r="B23" s="23" t="s">
        <v>29</v>
      </c>
      <c r="C23" s="7">
        <v>665538</v>
      </c>
      <c r="D23" s="7">
        <v>-379657</v>
      </c>
      <c r="E23" s="7">
        <v>285881</v>
      </c>
    </row>
    <row r="24" spans="1:5" ht="25.5" x14ac:dyDescent="0.2">
      <c r="A24" s="48" t="s">
        <v>183</v>
      </c>
      <c r="B24" s="49" t="s">
        <v>262</v>
      </c>
      <c r="D24">
        <v>0</v>
      </c>
    </row>
    <row r="25" spans="1:5" x14ac:dyDescent="0.2">
      <c r="A25" s="23" t="s">
        <v>185</v>
      </c>
      <c r="B25" s="23" t="s">
        <v>138</v>
      </c>
      <c r="D25">
        <v>0</v>
      </c>
    </row>
    <row r="26" spans="1:5" x14ac:dyDescent="0.2">
      <c r="A26" s="23" t="s">
        <v>30</v>
      </c>
      <c r="B26" s="23" t="s">
        <v>31</v>
      </c>
      <c r="C26" s="7">
        <v>82902590</v>
      </c>
      <c r="D26">
        <v>0</v>
      </c>
      <c r="E26" s="7">
        <v>82902590</v>
      </c>
    </row>
    <row r="27" spans="1:5" x14ac:dyDescent="0.2">
      <c r="A27" s="23" t="s">
        <v>32</v>
      </c>
      <c r="B27" s="23" t="s">
        <v>280</v>
      </c>
      <c r="C27" s="7">
        <v>52433530</v>
      </c>
      <c r="D27">
        <v>0</v>
      </c>
      <c r="E27" s="7">
        <v>52433530</v>
      </c>
    </row>
    <row r="28" spans="1:5" x14ac:dyDescent="0.2">
      <c r="A28" s="23" t="s">
        <v>34</v>
      </c>
      <c r="B28" s="23" t="s">
        <v>264</v>
      </c>
      <c r="C28" s="7">
        <v>10005391</v>
      </c>
      <c r="D28">
        <v>0</v>
      </c>
      <c r="E28" s="7">
        <v>10005391</v>
      </c>
    </row>
    <row r="29" spans="1:5" x14ac:dyDescent="0.2">
      <c r="A29" s="23" t="s">
        <v>36</v>
      </c>
      <c r="B29" s="23" t="s">
        <v>265</v>
      </c>
      <c r="C29" s="7">
        <v>40765309</v>
      </c>
      <c r="D29">
        <v>0</v>
      </c>
      <c r="E29" s="7">
        <v>40765309</v>
      </c>
    </row>
    <row r="30" spans="1:5" x14ac:dyDescent="0.2">
      <c r="A30" s="23" t="s">
        <v>38</v>
      </c>
      <c r="B30" s="23" t="s">
        <v>266</v>
      </c>
      <c r="C30" s="7">
        <v>120749</v>
      </c>
      <c r="D30">
        <v>0</v>
      </c>
      <c r="E30" s="7">
        <v>120749</v>
      </c>
    </row>
    <row r="31" spans="1:5" x14ac:dyDescent="0.2">
      <c r="A31" s="23" t="s">
        <v>40</v>
      </c>
      <c r="B31" s="23" t="s">
        <v>267</v>
      </c>
      <c r="D31">
        <v>0</v>
      </c>
    </row>
    <row r="32" spans="1:5" x14ac:dyDescent="0.2">
      <c r="A32" s="23" t="s">
        <v>42</v>
      </c>
      <c r="B32" s="23" t="s">
        <v>268</v>
      </c>
      <c r="C32" s="7">
        <v>55660</v>
      </c>
      <c r="D32">
        <v>0</v>
      </c>
      <c r="E32" s="7">
        <v>55660</v>
      </c>
    </row>
    <row r="33" spans="1:5" x14ac:dyDescent="0.2">
      <c r="A33" s="23" t="s">
        <v>251</v>
      </c>
      <c r="B33" s="23" t="s">
        <v>269</v>
      </c>
      <c r="C33">
        <v>0</v>
      </c>
      <c r="D33">
        <v>0</v>
      </c>
      <c r="E33">
        <v>0</v>
      </c>
    </row>
    <row r="34" spans="1:5" ht="25.5" x14ac:dyDescent="0.2">
      <c r="A34" s="48" t="s">
        <v>252</v>
      </c>
      <c r="B34" s="25" t="s">
        <v>253</v>
      </c>
      <c r="D34">
        <v>0</v>
      </c>
    </row>
    <row r="35" spans="1:5" x14ac:dyDescent="0.2">
      <c r="A35" s="23" t="s">
        <v>46</v>
      </c>
      <c r="B35" s="23" t="s">
        <v>270</v>
      </c>
      <c r="C35" s="7">
        <v>186994</v>
      </c>
      <c r="D35">
        <v>0</v>
      </c>
      <c r="E35" s="7">
        <v>186994</v>
      </c>
    </row>
    <row r="36" spans="1:5" x14ac:dyDescent="0.2">
      <c r="A36" s="23" t="s">
        <v>48</v>
      </c>
      <c r="B36" s="23" t="s">
        <v>271</v>
      </c>
      <c r="C36" s="7">
        <v>1040763</v>
      </c>
      <c r="D36">
        <v>0</v>
      </c>
      <c r="E36" s="7">
        <v>1040763</v>
      </c>
    </row>
    <row r="37" spans="1:5" x14ac:dyDescent="0.2">
      <c r="A37" s="23" t="s">
        <v>122</v>
      </c>
      <c r="B37" s="23" t="s">
        <v>272</v>
      </c>
      <c r="C37" s="7">
        <v>248525</v>
      </c>
      <c r="D37">
        <v>0</v>
      </c>
      <c r="E37" s="7">
        <v>248525</v>
      </c>
    </row>
    <row r="38" spans="1:5" ht="25.5" x14ac:dyDescent="0.2">
      <c r="A38" s="48" t="s">
        <v>163</v>
      </c>
      <c r="B38" s="49" t="s">
        <v>254</v>
      </c>
      <c r="C38" s="7">
        <v>10139</v>
      </c>
      <c r="D38">
        <v>0</v>
      </c>
      <c r="E38" s="7">
        <v>10139</v>
      </c>
    </row>
    <row r="39" spans="1:5" x14ac:dyDescent="0.2">
      <c r="A39" s="23" t="s">
        <v>52</v>
      </c>
      <c r="B39" s="23" t="s">
        <v>53</v>
      </c>
      <c r="C39" s="7">
        <v>30469060</v>
      </c>
      <c r="D39">
        <v>0</v>
      </c>
      <c r="E39" s="7">
        <v>30469060</v>
      </c>
    </row>
    <row r="40" spans="1:5" x14ac:dyDescent="0.2">
      <c r="A40" s="23" t="s">
        <v>54</v>
      </c>
      <c r="B40" s="23" t="s">
        <v>55</v>
      </c>
      <c r="C40" s="7">
        <v>20901271</v>
      </c>
      <c r="D40">
        <v>0</v>
      </c>
      <c r="E40" s="7">
        <v>20901271</v>
      </c>
    </row>
    <row r="41" spans="1:5" x14ac:dyDescent="0.2">
      <c r="A41" s="23" t="s">
        <v>56</v>
      </c>
      <c r="B41" s="23" t="s">
        <v>57</v>
      </c>
      <c r="C41" s="7">
        <v>3717609</v>
      </c>
      <c r="D41">
        <v>0</v>
      </c>
      <c r="E41" s="7">
        <v>3717609</v>
      </c>
    </row>
    <row r="42" spans="1:5" s="41" customFormat="1" x14ac:dyDescent="0.2">
      <c r="A42" s="23" t="s">
        <v>58</v>
      </c>
      <c r="B42" s="23" t="s">
        <v>59</v>
      </c>
      <c r="C42" s="7">
        <v>5850180</v>
      </c>
      <c r="D42">
        <v>0</v>
      </c>
      <c r="E42" s="7">
        <v>5850180</v>
      </c>
    </row>
    <row r="43" spans="1:5" s="41" customFormat="1" x14ac:dyDescent="0.2">
      <c r="A43" s="23" t="s">
        <v>60</v>
      </c>
      <c r="B43" s="23" t="s">
        <v>61</v>
      </c>
      <c r="C43">
        <v>0</v>
      </c>
      <c r="D43">
        <v>0</v>
      </c>
      <c r="E43">
        <v>0</v>
      </c>
    </row>
    <row r="44" spans="1:5" x14ac:dyDescent="0.2">
      <c r="A44" s="23" t="s">
        <v>62</v>
      </c>
      <c r="B44" s="23" t="s">
        <v>273</v>
      </c>
      <c r="C44" s="7">
        <v>62665533</v>
      </c>
      <c r="D44">
        <v>0</v>
      </c>
      <c r="E44" s="7">
        <v>62665533</v>
      </c>
    </row>
    <row r="45" spans="1:5" x14ac:dyDescent="0.2">
      <c r="A45" s="23" t="s">
        <v>64</v>
      </c>
      <c r="B45" s="23" t="s">
        <v>274</v>
      </c>
      <c r="C45" s="7">
        <v>-62665533</v>
      </c>
      <c r="D45">
        <v>0</v>
      </c>
      <c r="E45" s="7">
        <v>-62665533</v>
      </c>
    </row>
    <row r="46" spans="1:5" x14ac:dyDescent="0.2">
      <c r="A46" s="28"/>
      <c r="B46" s="28"/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57"/>
  <dimension ref="A1:E46"/>
  <sheetViews>
    <sheetView workbookViewId="0"/>
  </sheetViews>
  <sheetFormatPr defaultRowHeight="12.75" x14ac:dyDescent="0.2"/>
  <cols>
    <col min="1" max="1" width="9.42578125" customWidth="1"/>
    <col min="2" max="2" width="77" customWidth="1"/>
    <col min="3" max="3" width="15.42578125" customWidth="1"/>
    <col min="4" max="4" width="17.140625" customWidth="1"/>
    <col min="5" max="5" width="14.28515625" customWidth="1"/>
  </cols>
  <sheetData>
    <row r="1" spans="1:5" ht="15.75" x14ac:dyDescent="0.25">
      <c r="A1" s="26" t="s">
        <v>152</v>
      </c>
      <c r="B1" s="27"/>
      <c r="C1" s="3"/>
      <c r="D1" s="3"/>
      <c r="E1" s="3"/>
    </row>
    <row r="2" spans="1:5" x14ac:dyDescent="0.2">
      <c r="A2" s="19"/>
      <c r="B2" s="19"/>
      <c r="C2" s="19"/>
      <c r="D2" s="19"/>
      <c r="E2" s="19"/>
    </row>
    <row r="3" spans="1:5" ht="18" x14ac:dyDescent="0.25">
      <c r="A3" s="142" t="s">
        <v>0</v>
      </c>
      <c r="B3" s="142"/>
      <c r="C3" s="142"/>
      <c r="D3" s="142"/>
      <c r="E3" s="142"/>
    </row>
    <row r="4" spans="1:5" ht="15.75" x14ac:dyDescent="0.25">
      <c r="A4" s="143" t="s">
        <v>299</v>
      </c>
      <c r="B4" s="144"/>
      <c r="C4" s="144"/>
      <c r="D4" s="144"/>
      <c r="E4" s="144"/>
    </row>
    <row r="5" spans="1:5" x14ac:dyDescent="0.2">
      <c r="A5" s="19"/>
      <c r="B5" s="19"/>
      <c r="C5" s="19"/>
      <c r="D5" s="20" t="s">
        <v>2</v>
      </c>
      <c r="E5" s="19"/>
    </row>
    <row r="6" spans="1:5" ht="31.5" x14ac:dyDescent="0.2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</row>
    <row r="7" spans="1:5" x14ac:dyDescent="0.2">
      <c r="A7" s="21">
        <v>1</v>
      </c>
      <c r="B7" s="21">
        <v>2</v>
      </c>
      <c r="C7" s="21">
        <v>3</v>
      </c>
      <c r="D7" s="21">
        <v>4</v>
      </c>
      <c r="E7" s="21">
        <v>5</v>
      </c>
    </row>
    <row r="8" spans="1:5" x14ac:dyDescent="0.2">
      <c r="A8" s="23" t="s">
        <v>8</v>
      </c>
      <c r="B8" s="23" t="s">
        <v>282</v>
      </c>
      <c r="C8" s="7">
        <v>83439714</v>
      </c>
      <c r="D8" s="7">
        <v>-5151178</v>
      </c>
      <c r="E8" s="7">
        <v>78288536</v>
      </c>
    </row>
    <row r="9" spans="1:5" x14ac:dyDescent="0.2">
      <c r="A9" s="23" t="s">
        <v>10</v>
      </c>
      <c r="B9" s="23" t="s">
        <v>278</v>
      </c>
      <c r="C9" s="7">
        <v>5590480</v>
      </c>
      <c r="D9" s="7">
        <v>0</v>
      </c>
      <c r="E9" s="7">
        <v>5590480</v>
      </c>
    </row>
    <row r="10" spans="1:5" ht="25.5" x14ac:dyDescent="0.2">
      <c r="A10" s="48" t="s">
        <v>12</v>
      </c>
      <c r="B10" s="25" t="s">
        <v>13</v>
      </c>
      <c r="C10" s="7">
        <v>8884464</v>
      </c>
      <c r="D10" s="7">
        <v>0</v>
      </c>
      <c r="E10" s="7">
        <v>8884464</v>
      </c>
    </row>
    <row r="11" spans="1:5" x14ac:dyDescent="0.2">
      <c r="A11" s="23" t="s">
        <v>14</v>
      </c>
      <c r="B11" s="23" t="s">
        <v>15</v>
      </c>
      <c r="C11" s="7">
        <v>541185</v>
      </c>
      <c r="D11" s="7">
        <v>-101469</v>
      </c>
      <c r="E11" s="7">
        <v>439716</v>
      </c>
    </row>
    <row r="12" spans="1:5" x14ac:dyDescent="0.2">
      <c r="A12" s="23" t="s">
        <v>16</v>
      </c>
      <c r="B12" s="23" t="s">
        <v>279</v>
      </c>
      <c r="C12" s="7">
        <v>1061997</v>
      </c>
      <c r="D12" s="7">
        <v>-128071</v>
      </c>
      <c r="E12" s="7">
        <v>933926</v>
      </c>
    </row>
    <row r="13" spans="1:5" x14ac:dyDescent="0.2">
      <c r="A13" s="23" t="s">
        <v>18</v>
      </c>
      <c r="B13" s="23" t="s">
        <v>19</v>
      </c>
      <c r="C13" s="7">
        <v>59504458</v>
      </c>
      <c r="D13" s="7">
        <v>-4118646</v>
      </c>
      <c r="E13" s="7">
        <v>55385812</v>
      </c>
    </row>
    <row r="14" spans="1:5" x14ac:dyDescent="0.2">
      <c r="A14" s="23" t="s">
        <v>20</v>
      </c>
      <c r="B14" s="23" t="s">
        <v>21</v>
      </c>
      <c r="C14" s="7">
        <v>212518</v>
      </c>
      <c r="D14" s="7">
        <v>0</v>
      </c>
      <c r="E14" s="7">
        <v>212518</v>
      </c>
    </row>
    <row r="15" spans="1:5" x14ac:dyDescent="0.2">
      <c r="A15" s="23" t="s">
        <v>22</v>
      </c>
      <c r="B15" s="23" t="s">
        <v>23</v>
      </c>
      <c r="C15" s="7">
        <v>4959488</v>
      </c>
      <c r="D15" s="7">
        <v>-204038</v>
      </c>
      <c r="E15" s="7">
        <v>4755450</v>
      </c>
    </row>
    <row r="16" spans="1:5" x14ac:dyDescent="0.2">
      <c r="A16" s="23" t="s">
        <v>24</v>
      </c>
      <c r="B16" s="23" t="s">
        <v>25</v>
      </c>
      <c r="C16" s="7">
        <v>255155</v>
      </c>
      <c r="D16" s="7">
        <v>-48719</v>
      </c>
      <c r="E16" s="7">
        <v>206436</v>
      </c>
    </row>
    <row r="17" spans="1:5" ht="25.5" x14ac:dyDescent="0.2">
      <c r="A17" s="48" t="s">
        <v>133</v>
      </c>
      <c r="B17" s="25" t="s">
        <v>249</v>
      </c>
      <c r="C17" s="7">
        <v>0</v>
      </c>
      <c r="D17" s="7">
        <v>0</v>
      </c>
      <c r="E17" s="7">
        <v>0</v>
      </c>
    </row>
    <row r="18" spans="1:5" x14ac:dyDescent="0.2">
      <c r="A18" s="23" t="s">
        <v>174</v>
      </c>
      <c r="B18" s="23" t="s">
        <v>260</v>
      </c>
      <c r="C18" s="7">
        <v>0</v>
      </c>
      <c r="D18" s="7">
        <v>0</v>
      </c>
      <c r="E18" s="7">
        <v>0</v>
      </c>
    </row>
    <row r="19" spans="1:5" x14ac:dyDescent="0.2">
      <c r="A19" s="23" t="s">
        <v>176</v>
      </c>
      <c r="B19" s="23" t="s">
        <v>250</v>
      </c>
      <c r="C19" s="7">
        <v>0</v>
      </c>
      <c r="D19" s="7">
        <v>0</v>
      </c>
      <c r="E19" s="7">
        <v>0</v>
      </c>
    </row>
    <row r="20" spans="1:5" x14ac:dyDescent="0.2">
      <c r="A20" s="23" t="s">
        <v>160</v>
      </c>
      <c r="B20" s="23" t="s">
        <v>134</v>
      </c>
      <c r="C20" s="7">
        <v>32060</v>
      </c>
      <c r="D20" s="7">
        <v>-9863</v>
      </c>
      <c r="E20" s="7">
        <v>22197</v>
      </c>
    </row>
    <row r="21" spans="1:5" x14ac:dyDescent="0.2">
      <c r="A21" s="23" t="s">
        <v>179</v>
      </c>
      <c r="B21" s="23" t="s">
        <v>261</v>
      </c>
      <c r="C21" s="7">
        <v>500823</v>
      </c>
      <c r="D21" s="7">
        <v>0</v>
      </c>
      <c r="E21" s="7">
        <v>500823</v>
      </c>
    </row>
    <row r="22" spans="1:5" x14ac:dyDescent="0.2">
      <c r="A22" s="23" t="s">
        <v>161</v>
      </c>
      <c r="B22" s="23" t="s">
        <v>27</v>
      </c>
      <c r="C22" s="7">
        <v>1063173</v>
      </c>
      <c r="D22" s="7">
        <v>-265578</v>
      </c>
      <c r="E22" s="7">
        <v>797595</v>
      </c>
    </row>
    <row r="23" spans="1:5" x14ac:dyDescent="0.2">
      <c r="A23" s="23" t="s">
        <v>162</v>
      </c>
      <c r="B23" s="23" t="s">
        <v>29</v>
      </c>
      <c r="C23" s="7">
        <v>833913</v>
      </c>
      <c r="D23" s="7">
        <v>-274794</v>
      </c>
      <c r="E23" s="7">
        <v>559119</v>
      </c>
    </row>
    <row r="24" spans="1:5" ht="25.5" x14ac:dyDescent="0.2">
      <c r="A24" s="48" t="s">
        <v>183</v>
      </c>
      <c r="B24" s="49" t="s">
        <v>262</v>
      </c>
      <c r="C24" s="52">
        <v>0</v>
      </c>
      <c r="D24" s="52">
        <v>0</v>
      </c>
      <c r="E24" s="52">
        <v>0</v>
      </c>
    </row>
    <row r="25" spans="1:5" x14ac:dyDescent="0.2">
      <c r="A25" s="23" t="s">
        <v>185</v>
      </c>
      <c r="B25" s="23" t="s">
        <v>138</v>
      </c>
      <c r="C25" s="7">
        <v>0</v>
      </c>
      <c r="D25" s="7">
        <v>0</v>
      </c>
      <c r="E25" s="7">
        <v>0</v>
      </c>
    </row>
    <row r="26" spans="1:5" x14ac:dyDescent="0.2">
      <c r="A26" s="23" t="s">
        <v>30</v>
      </c>
      <c r="B26" s="23" t="s">
        <v>31</v>
      </c>
      <c r="C26" s="53">
        <v>78288536</v>
      </c>
      <c r="D26" s="54">
        <v>0</v>
      </c>
      <c r="E26" s="53">
        <v>78288536</v>
      </c>
    </row>
    <row r="27" spans="1:5" x14ac:dyDescent="0.2">
      <c r="A27" s="23" t="s">
        <v>32</v>
      </c>
      <c r="B27" s="23" t="s">
        <v>280</v>
      </c>
      <c r="C27" s="53">
        <v>49038534</v>
      </c>
      <c r="D27" s="54">
        <v>0</v>
      </c>
      <c r="E27" s="53">
        <v>49038534</v>
      </c>
    </row>
    <row r="28" spans="1:5" x14ac:dyDescent="0.2">
      <c r="A28" s="23" t="s">
        <v>34</v>
      </c>
      <c r="B28" s="23" t="s">
        <v>264</v>
      </c>
      <c r="C28" s="53">
        <v>8007892</v>
      </c>
      <c r="D28" s="51">
        <v>0</v>
      </c>
      <c r="E28" s="53">
        <v>8007892</v>
      </c>
    </row>
    <row r="29" spans="1:5" x14ac:dyDescent="0.2">
      <c r="A29" s="23" t="s">
        <v>36</v>
      </c>
      <c r="B29" s="23" t="s">
        <v>265</v>
      </c>
      <c r="C29" s="53">
        <v>39118194</v>
      </c>
      <c r="D29" s="51">
        <v>0</v>
      </c>
      <c r="E29" s="53">
        <v>39118194</v>
      </c>
    </row>
    <row r="30" spans="1:5" x14ac:dyDescent="0.2">
      <c r="A30" s="23" t="s">
        <v>38</v>
      </c>
      <c r="B30" s="23" t="s">
        <v>266</v>
      </c>
      <c r="C30" s="53">
        <v>183738</v>
      </c>
      <c r="D30" s="51">
        <v>0</v>
      </c>
      <c r="E30" s="53">
        <v>183738</v>
      </c>
    </row>
    <row r="31" spans="1:5" x14ac:dyDescent="0.2">
      <c r="A31" s="23" t="s">
        <v>40</v>
      </c>
      <c r="B31" s="23" t="s">
        <v>267</v>
      </c>
      <c r="C31" s="53">
        <v>0</v>
      </c>
      <c r="D31" s="52">
        <v>0</v>
      </c>
      <c r="E31" s="52">
        <v>0</v>
      </c>
    </row>
    <row r="32" spans="1:5" x14ac:dyDescent="0.2">
      <c r="A32" s="23" t="s">
        <v>42</v>
      </c>
      <c r="B32" s="23" t="s">
        <v>268</v>
      </c>
      <c r="C32" s="53">
        <v>63658</v>
      </c>
      <c r="D32" s="54">
        <v>0</v>
      </c>
      <c r="E32" s="53">
        <v>63658</v>
      </c>
    </row>
    <row r="33" spans="1:5" x14ac:dyDescent="0.2">
      <c r="A33" s="23" t="s">
        <v>251</v>
      </c>
      <c r="B33" s="23" t="s">
        <v>269</v>
      </c>
      <c r="C33" s="53">
        <v>56218</v>
      </c>
      <c r="D33" s="54">
        <v>0</v>
      </c>
      <c r="E33" s="53">
        <v>56218</v>
      </c>
    </row>
    <row r="34" spans="1:5" ht="25.5" x14ac:dyDescent="0.2">
      <c r="A34" s="48" t="s">
        <v>252</v>
      </c>
      <c r="B34" s="25" t="s">
        <v>253</v>
      </c>
      <c r="C34" s="53">
        <v>0</v>
      </c>
      <c r="D34" s="55">
        <v>0</v>
      </c>
      <c r="E34" s="55">
        <v>0</v>
      </c>
    </row>
    <row r="35" spans="1:5" x14ac:dyDescent="0.2">
      <c r="A35" s="23" t="s">
        <v>46</v>
      </c>
      <c r="B35" s="23" t="s">
        <v>270</v>
      </c>
      <c r="C35" s="53">
        <v>125087</v>
      </c>
      <c r="D35" s="54">
        <v>0</v>
      </c>
      <c r="E35" s="53">
        <v>125087</v>
      </c>
    </row>
    <row r="36" spans="1:5" x14ac:dyDescent="0.2">
      <c r="A36" s="23" t="s">
        <v>48</v>
      </c>
      <c r="B36" s="23" t="s">
        <v>271</v>
      </c>
      <c r="C36" s="53">
        <v>975614</v>
      </c>
      <c r="D36" s="54">
        <v>0</v>
      </c>
      <c r="E36" s="53">
        <v>975614</v>
      </c>
    </row>
    <row r="37" spans="1:5" x14ac:dyDescent="0.2">
      <c r="A37" s="23" t="s">
        <v>122</v>
      </c>
      <c r="B37" s="23" t="s">
        <v>272</v>
      </c>
      <c r="C37" s="53">
        <v>497994</v>
      </c>
      <c r="D37" s="54">
        <v>0</v>
      </c>
      <c r="E37" s="53">
        <v>497994</v>
      </c>
    </row>
    <row r="38" spans="1:5" ht="25.5" x14ac:dyDescent="0.2">
      <c r="A38" s="48" t="s">
        <v>163</v>
      </c>
      <c r="B38" s="49" t="s">
        <v>254</v>
      </c>
      <c r="C38" s="53">
        <v>10139</v>
      </c>
      <c r="D38" s="54">
        <v>0</v>
      </c>
      <c r="E38" s="53">
        <v>10139</v>
      </c>
    </row>
    <row r="39" spans="1:5" x14ac:dyDescent="0.2">
      <c r="A39" s="23" t="s">
        <v>52</v>
      </c>
      <c r="B39" s="23" t="s">
        <v>53</v>
      </c>
      <c r="C39" s="53">
        <v>29250002</v>
      </c>
      <c r="D39">
        <v>0</v>
      </c>
      <c r="E39" s="53">
        <v>29250002</v>
      </c>
    </row>
    <row r="40" spans="1:5" x14ac:dyDescent="0.2">
      <c r="A40" s="23" t="s">
        <v>54</v>
      </c>
      <c r="B40" s="23" t="s">
        <v>55</v>
      </c>
      <c r="C40" s="53">
        <v>20901271</v>
      </c>
      <c r="D40" s="51">
        <v>0</v>
      </c>
      <c r="E40" s="53">
        <v>20901271</v>
      </c>
    </row>
    <row r="41" spans="1:5" x14ac:dyDescent="0.2">
      <c r="A41" s="23" t="s">
        <v>56</v>
      </c>
      <c r="B41" s="23" t="s">
        <v>57</v>
      </c>
      <c r="C41" s="53">
        <v>3762372</v>
      </c>
      <c r="D41" s="51">
        <v>0</v>
      </c>
      <c r="E41" s="53">
        <v>3762372</v>
      </c>
    </row>
    <row r="42" spans="1:5" s="41" customFormat="1" x14ac:dyDescent="0.2">
      <c r="A42" s="23" t="s">
        <v>58</v>
      </c>
      <c r="B42" s="23" t="s">
        <v>59</v>
      </c>
      <c r="C42" s="53">
        <v>4586359</v>
      </c>
      <c r="D42" s="51">
        <v>0</v>
      </c>
      <c r="E42" s="53">
        <v>4586359</v>
      </c>
    </row>
    <row r="43" spans="1:5" s="41" customFormat="1" x14ac:dyDescent="0.2">
      <c r="A43" s="23" t="s">
        <v>60</v>
      </c>
      <c r="B43" s="23" t="s">
        <v>61</v>
      </c>
      <c r="C43" s="7">
        <v>0</v>
      </c>
      <c r="D43" s="51">
        <v>0</v>
      </c>
      <c r="E43" s="51">
        <v>0</v>
      </c>
    </row>
    <row r="44" spans="1:5" x14ac:dyDescent="0.2">
      <c r="A44" s="23" t="s">
        <v>62</v>
      </c>
      <c r="B44" s="23" t="s">
        <v>273</v>
      </c>
      <c r="C44" s="7">
        <v>52279705</v>
      </c>
      <c r="D44" s="51">
        <v>0</v>
      </c>
      <c r="E44" s="7">
        <v>52279705</v>
      </c>
    </row>
    <row r="45" spans="1:5" x14ac:dyDescent="0.2">
      <c r="A45" s="23" t="s">
        <v>64</v>
      </c>
      <c r="B45" s="23" t="s">
        <v>274</v>
      </c>
      <c r="C45" s="7">
        <v>-52279705</v>
      </c>
      <c r="D45" s="51">
        <v>0</v>
      </c>
      <c r="E45" s="7">
        <v>-52279705</v>
      </c>
    </row>
    <row r="46" spans="1:5" x14ac:dyDescent="0.2">
      <c r="A46" s="28"/>
      <c r="B46" s="28"/>
      <c r="C46" s="7"/>
      <c r="D46" s="52"/>
      <c r="E46" s="52"/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58"/>
  <dimension ref="A1:E46"/>
  <sheetViews>
    <sheetView workbookViewId="0">
      <selection sqref="A1:IV65536"/>
    </sheetView>
  </sheetViews>
  <sheetFormatPr defaultRowHeight="12.75" x14ac:dyDescent="0.2"/>
  <cols>
    <col min="1" max="1" width="9.42578125" customWidth="1"/>
    <col min="2" max="2" width="77" customWidth="1"/>
    <col min="3" max="3" width="15.42578125" customWidth="1"/>
    <col min="4" max="4" width="17.140625" customWidth="1"/>
    <col min="5" max="5" width="14.28515625" customWidth="1"/>
  </cols>
  <sheetData>
    <row r="1" spans="1:5" ht="15.75" x14ac:dyDescent="0.25">
      <c r="A1" s="26" t="s">
        <v>152</v>
      </c>
      <c r="B1" s="27"/>
      <c r="C1" s="3"/>
      <c r="D1" s="3"/>
      <c r="E1" s="3"/>
    </row>
    <row r="2" spans="1:5" x14ac:dyDescent="0.2">
      <c r="A2" s="19"/>
      <c r="B2" s="19"/>
      <c r="C2" s="19"/>
      <c r="D2" s="19"/>
      <c r="E2" s="19"/>
    </row>
    <row r="3" spans="1:5" ht="18" x14ac:dyDescent="0.25">
      <c r="A3" s="142" t="s">
        <v>0</v>
      </c>
      <c r="B3" s="142"/>
      <c r="C3" s="142"/>
      <c r="D3" s="142"/>
      <c r="E3" s="142"/>
    </row>
    <row r="4" spans="1:5" ht="15.75" x14ac:dyDescent="0.25">
      <c r="A4" s="143" t="s">
        <v>281</v>
      </c>
      <c r="B4" s="144"/>
      <c r="C4" s="144"/>
      <c r="D4" s="144"/>
      <c r="E4" s="144"/>
    </row>
    <row r="5" spans="1:5" x14ac:dyDescent="0.2">
      <c r="A5" s="19"/>
      <c r="B5" s="19"/>
      <c r="C5" s="19"/>
      <c r="D5" s="20" t="s">
        <v>2</v>
      </c>
      <c r="E5" s="19"/>
    </row>
    <row r="6" spans="1:5" ht="31.5" x14ac:dyDescent="0.2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</row>
    <row r="7" spans="1:5" x14ac:dyDescent="0.2">
      <c r="A7" s="21">
        <v>1</v>
      </c>
      <c r="B7" s="21">
        <v>2</v>
      </c>
      <c r="C7" s="21">
        <v>3</v>
      </c>
      <c r="D7" s="21">
        <v>4</v>
      </c>
      <c r="E7" s="21">
        <v>5</v>
      </c>
    </row>
    <row r="8" spans="1:5" x14ac:dyDescent="0.2">
      <c r="A8" s="23" t="s">
        <v>8</v>
      </c>
      <c r="B8" s="23" t="s">
        <v>282</v>
      </c>
      <c r="C8" s="24">
        <v>73667609</v>
      </c>
      <c r="D8" s="24">
        <v>-4999035</v>
      </c>
      <c r="E8" s="24">
        <v>68668574</v>
      </c>
    </row>
    <row r="9" spans="1:5" x14ac:dyDescent="0.2">
      <c r="A9" s="23" t="s">
        <v>10</v>
      </c>
      <c r="B9" s="23" t="s">
        <v>278</v>
      </c>
      <c r="C9" s="24">
        <v>3983910</v>
      </c>
      <c r="D9" s="24">
        <v>0</v>
      </c>
      <c r="E9" s="24">
        <v>3983910</v>
      </c>
    </row>
    <row r="10" spans="1:5" ht="25.5" x14ac:dyDescent="0.2">
      <c r="A10" s="48" t="s">
        <v>12</v>
      </c>
      <c r="B10" s="25" t="s">
        <v>13</v>
      </c>
      <c r="C10" s="24">
        <v>10376246</v>
      </c>
      <c r="D10" s="24">
        <v>0</v>
      </c>
      <c r="E10" s="24">
        <v>10376246</v>
      </c>
    </row>
    <row r="11" spans="1:5" x14ac:dyDescent="0.2">
      <c r="A11" s="23" t="s">
        <v>14</v>
      </c>
      <c r="B11" s="23" t="s">
        <v>15</v>
      </c>
      <c r="C11" s="24">
        <v>651421</v>
      </c>
      <c r="D11" s="24">
        <v>-157892</v>
      </c>
      <c r="E11" s="24">
        <v>493529</v>
      </c>
    </row>
    <row r="12" spans="1:5" x14ac:dyDescent="0.2">
      <c r="A12" s="23" t="s">
        <v>16</v>
      </c>
      <c r="B12" s="23" t="s">
        <v>279</v>
      </c>
      <c r="C12" s="24">
        <v>3616226</v>
      </c>
      <c r="D12" s="24">
        <v>-183229</v>
      </c>
      <c r="E12" s="24">
        <v>3432997</v>
      </c>
    </row>
    <row r="13" spans="1:5" x14ac:dyDescent="0.2">
      <c r="A13" s="23" t="s">
        <v>18</v>
      </c>
      <c r="B13" s="23" t="s">
        <v>19</v>
      </c>
      <c r="C13" s="24">
        <v>48819557</v>
      </c>
      <c r="D13" s="24">
        <v>-3987214</v>
      </c>
      <c r="E13" s="24">
        <v>44832343</v>
      </c>
    </row>
    <row r="14" spans="1:5" x14ac:dyDescent="0.2">
      <c r="A14" s="23" t="s">
        <v>20</v>
      </c>
      <c r="B14" s="23" t="s">
        <v>21</v>
      </c>
      <c r="C14" s="24">
        <v>330740</v>
      </c>
      <c r="D14" s="24">
        <v>0</v>
      </c>
      <c r="E14" s="24">
        <v>330740</v>
      </c>
    </row>
    <row r="15" spans="1:5" x14ac:dyDescent="0.2">
      <c r="A15" s="23" t="s">
        <v>22</v>
      </c>
      <c r="B15" s="23" t="s">
        <v>23</v>
      </c>
      <c r="C15" s="24">
        <v>3737523</v>
      </c>
      <c r="D15" s="24">
        <v>-219426</v>
      </c>
      <c r="E15" s="24">
        <v>3518097</v>
      </c>
    </row>
    <row r="16" spans="1:5" x14ac:dyDescent="0.2">
      <c r="A16" s="23" t="s">
        <v>24</v>
      </c>
      <c r="B16" s="23" t="s">
        <v>25</v>
      </c>
      <c r="C16" s="24">
        <v>297022</v>
      </c>
      <c r="D16" s="24">
        <v>-49144</v>
      </c>
      <c r="E16" s="24">
        <v>247878</v>
      </c>
    </row>
    <row r="17" spans="1:5" ht="25.5" x14ac:dyDescent="0.2">
      <c r="A17" s="48" t="s">
        <v>133</v>
      </c>
      <c r="B17" s="25" t="s">
        <v>249</v>
      </c>
      <c r="C17" s="23"/>
      <c r="D17" s="23"/>
      <c r="E17" s="23"/>
    </row>
    <row r="18" spans="1:5" x14ac:dyDescent="0.2">
      <c r="A18" s="23" t="s">
        <v>174</v>
      </c>
      <c r="B18" s="23" t="s">
        <v>260</v>
      </c>
      <c r="C18" s="24">
        <v>306324</v>
      </c>
      <c r="D18" s="24">
        <v>0</v>
      </c>
      <c r="E18" s="24">
        <v>306324</v>
      </c>
    </row>
    <row r="19" spans="1:5" x14ac:dyDescent="0.2">
      <c r="A19" s="23" t="s">
        <v>176</v>
      </c>
      <c r="B19" s="23" t="s">
        <v>250</v>
      </c>
      <c r="C19" s="23"/>
      <c r="D19" s="23"/>
      <c r="E19" s="23"/>
    </row>
    <row r="20" spans="1:5" x14ac:dyDescent="0.2">
      <c r="A20" s="23" t="s">
        <v>160</v>
      </c>
      <c r="B20" s="23" t="s">
        <v>134</v>
      </c>
      <c r="C20" s="24">
        <v>30435</v>
      </c>
      <c r="D20" s="24">
        <v>-8332</v>
      </c>
      <c r="E20" s="24">
        <v>22103</v>
      </c>
    </row>
    <row r="21" spans="1:5" x14ac:dyDescent="0.2">
      <c r="A21" s="23" t="s">
        <v>179</v>
      </c>
      <c r="B21" s="23" t="s">
        <v>261</v>
      </c>
      <c r="C21" s="24">
        <v>267458</v>
      </c>
      <c r="D21" s="24">
        <v>0</v>
      </c>
      <c r="E21" s="24">
        <v>267458</v>
      </c>
    </row>
    <row r="22" spans="1:5" x14ac:dyDescent="0.2">
      <c r="A22" s="23" t="s">
        <v>161</v>
      </c>
      <c r="B22" s="23" t="s">
        <v>27</v>
      </c>
      <c r="C22" s="24">
        <v>1024232</v>
      </c>
      <c r="D22" s="24">
        <v>-247266</v>
      </c>
      <c r="E22" s="24">
        <v>776966</v>
      </c>
    </row>
    <row r="23" spans="1:5" x14ac:dyDescent="0.2">
      <c r="A23" s="23" t="s">
        <v>162</v>
      </c>
      <c r="B23" s="23" t="s">
        <v>29</v>
      </c>
      <c r="C23" s="24">
        <v>226515</v>
      </c>
      <c r="D23" s="24">
        <v>-146532</v>
      </c>
      <c r="E23" s="24">
        <v>79983</v>
      </c>
    </row>
    <row r="24" spans="1:5" ht="25.5" x14ac:dyDescent="0.2">
      <c r="A24" s="48" t="s">
        <v>183</v>
      </c>
      <c r="B24" s="49" t="s">
        <v>262</v>
      </c>
      <c r="C24" s="23"/>
      <c r="D24" s="23"/>
      <c r="E24" s="23"/>
    </row>
    <row r="25" spans="1:5" x14ac:dyDescent="0.2">
      <c r="A25" s="23" t="s">
        <v>185</v>
      </c>
      <c r="B25" s="23" t="s">
        <v>138</v>
      </c>
      <c r="C25" s="23"/>
      <c r="D25" s="23"/>
      <c r="E25" s="23"/>
    </row>
    <row r="26" spans="1:5" x14ac:dyDescent="0.2">
      <c r="A26" s="23" t="s">
        <v>30</v>
      </c>
      <c r="B26" s="23" t="s">
        <v>31</v>
      </c>
      <c r="C26" s="24">
        <v>68668574</v>
      </c>
      <c r="D26" s="24">
        <v>0</v>
      </c>
      <c r="E26" s="24">
        <v>68668574</v>
      </c>
    </row>
    <row r="27" spans="1:5" x14ac:dyDescent="0.2">
      <c r="A27" s="23" t="s">
        <v>32</v>
      </c>
      <c r="B27" s="23" t="s">
        <v>280</v>
      </c>
      <c r="C27" s="24">
        <v>41123318</v>
      </c>
      <c r="D27" s="24">
        <v>0</v>
      </c>
      <c r="E27" s="24">
        <v>41123318</v>
      </c>
    </row>
    <row r="28" spans="1:5" x14ac:dyDescent="0.2">
      <c r="A28" s="23" t="s">
        <v>34</v>
      </c>
      <c r="B28" s="23" t="s">
        <v>264</v>
      </c>
      <c r="C28" s="24">
        <v>5315504</v>
      </c>
      <c r="D28" s="24">
        <v>0</v>
      </c>
      <c r="E28" s="24">
        <v>5315504</v>
      </c>
    </row>
    <row r="29" spans="1:5" x14ac:dyDescent="0.2">
      <c r="A29" s="23" t="s">
        <v>36</v>
      </c>
      <c r="B29" s="23" t="s">
        <v>265</v>
      </c>
      <c r="C29" s="24">
        <v>33911941</v>
      </c>
      <c r="D29" s="24">
        <v>0</v>
      </c>
      <c r="E29" s="24">
        <v>33911941</v>
      </c>
    </row>
    <row r="30" spans="1:5" x14ac:dyDescent="0.2">
      <c r="A30" s="23" t="s">
        <v>38</v>
      </c>
      <c r="B30" s="23" t="s">
        <v>266</v>
      </c>
      <c r="C30" s="24">
        <v>88673</v>
      </c>
      <c r="D30" s="24">
        <v>0</v>
      </c>
      <c r="E30" s="24">
        <v>88673</v>
      </c>
    </row>
    <row r="31" spans="1:5" x14ac:dyDescent="0.2">
      <c r="A31" s="23" t="s">
        <v>40</v>
      </c>
      <c r="B31" s="23" t="s">
        <v>267</v>
      </c>
      <c r="C31" s="23"/>
      <c r="D31" s="23"/>
      <c r="E31" s="23"/>
    </row>
    <row r="32" spans="1:5" x14ac:dyDescent="0.2">
      <c r="A32" s="23" t="s">
        <v>42</v>
      </c>
      <c r="B32" s="23" t="s">
        <v>268</v>
      </c>
      <c r="C32" s="24">
        <v>70753</v>
      </c>
      <c r="D32" s="24">
        <v>0</v>
      </c>
      <c r="E32" s="24">
        <v>70753</v>
      </c>
    </row>
    <row r="33" spans="1:5" x14ac:dyDescent="0.2">
      <c r="A33" s="23" t="s">
        <v>251</v>
      </c>
      <c r="B33" s="23" t="s">
        <v>269</v>
      </c>
      <c r="C33" s="24">
        <v>0</v>
      </c>
      <c r="D33" s="24">
        <v>0</v>
      </c>
      <c r="E33" s="24">
        <v>0</v>
      </c>
    </row>
    <row r="34" spans="1:5" ht="25.5" x14ac:dyDescent="0.2">
      <c r="A34" s="48" t="s">
        <v>252</v>
      </c>
      <c r="B34" s="25" t="s">
        <v>253</v>
      </c>
      <c r="C34" s="23"/>
      <c r="D34" s="23"/>
      <c r="E34" s="23"/>
    </row>
    <row r="35" spans="1:5" x14ac:dyDescent="0.2">
      <c r="A35" s="23" t="s">
        <v>46</v>
      </c>
      <c r="B35" s="23" t="s">
        <v>270</v>
      </c>
      <c r="C35" s="24">
        <v>73424</v>
      </c>
      <c r="D35" s="24">
        <v>0</v>
      </c>
      <c r="E35" s="24">
        <v>73424</v>
      </c>
    </row>
    <row r="36" spans="1:5" x14ac:dyDescent="0.2">
      <c r="A36" s="23" t="s">
        <v>48</v>
      </c>
      <c r="B36" s="23" t="s">
        <v>271</v>
      </c>
      <c r="C36" s="24">
        <v>1455221</v>
      </c>
      <c r="D36" s="24">
        <v>0</v>
      </c>
      <c r="E36" s="24">
        <v>1455221</v>
      </c>
    </row>
    <row r="37" spans="1:5" x14ac:dyDescent="0.2">
      <c r="A37" s="23" t="s">
        <v>122</v>
      </c>
      <c r="B37" s="23" t="s">
        <v>272</v>
      </c>
      <c r="C37" s="24">
        <v>198389</v>
      </c>
      <c r="D37" s="24">
        <v>0</v>
      </c>
      <c r="E37" s="24">
        <v>198389</v>
      </c>
    </row>
    <row r="38" spans="1:5" ht="25.5" x14ac:dyDescent="0.2">
      <c r="A38" s="48" t="s">
        <v>163</v>
      </c>
      <c r="B38" s="49" t="s">
        <v>254</v>
      </c>
      <c r="C38" s="24">
        <v>9413</v>
      </c>
      <c r="D38" s="24">
        <v>0</v>
      </c>
      <c r="E38" s="24">
        <v>9413</v>
      </c>
    </row>
    <row r="39" spans="1:5" x14ac:dyDescent="0.2">
      <c r="A39" s="23" t="s">
        <v>52</v>
      </c>
      <c r="B39" s="23" t="s">
        <v>53</v>
      </c>
      <c r="C39" s="24">
        <v>27545256</v>
      </c>
      <c r="D39" s="24">
        <v>0</v>
      </c>
      <c r="E39" s="24">
        <v>27545256</v>
      </c>
    </row>
    <row r="40" spans="1:5" x14ac:dyDescent="0.2">
      <c r="A40" s="23" t="s">
        <v>54</v>
      </c>
      <c r="B40" s="23" t="s">
        <v>55</v>
      </c>
      <c r="C40" s="24">
        <v>20901271</v>
      </c>
      <c r="D40" s="24">
        <v>0</v>
      </c>
      <c r="E40" s="24">
        <v>20901271</v>
      </c>
    </row>
    <row r="41" spans="1:5" x14ac:dyDescent="0.2">
      <c r="A41" s="23" t="s">
        <v>56</v>
      </c>
      <c r="B41" s="23" t="s">
        <v>57</v>
      </c>
      <c r="C41" s="24">
        <v>3803813</v>
      </c>
      <c r="D41" s="24">
        <v>0</v>
      </c>
      <c r="E41" s="24">
        <v>3803813</v>
      </c>
    </row>
    <row r="42" spans="1:5" s="41" customFormat="1" x14ac:dyDescent="0.2">
      <c r="A42" s="23" t="s">
        <v>58</v>
      </c>
      <c r="B42" s="23" t="s">
        <v>59</v>
      </c>
      <c r="C42" s="24">
        <v>2840172</v>
      </c>
      <c r="D42" s="24">
        <v>0</v>
      </c>
      <c r="E42" s="24">
        <v>2840172</v>
      </c>
    </row>
    <row r="43" spans="1:5" s="41" customFormat="1" x14ac:dyDescent="0.2">
      <c r="A43" s="23" t="s">
        <v>60</v>
      </c>
      <c r="B43" s="23" t="s">
        <v>61</v>
      </c>
      <c r="C43" s="24">
        <v>0</v>
      </c>
      <c r="D43" s="24">
        <v>0</v>
      </c>
      <c r="E43" s="24">
        <v>0</v>
      </c>
    </row>
    <row r="44" spans="1:5" x14ac:dyDescent="0.2">
      <c r="A44" s="23" t="s">
        <v>62</v>
      </c>
      <c r="B44" s="23" t="s">
        <v>273</v>
      </c>
      <c r="C44" s="24">
        <v>49207084</v>
      </c>
      <c r="D44" s="24">
        <v>0</v>
      </c>
      <c r="E44" s="24">
        <v>49207084</v>
      </c>
    </row>
    <row r="45" spans="1:5" x14ac:dyDescent="0.2">
      <c r="A45" s="23" t="s">
        <v>64</v>
      </c>
      <c r="B45" s="23" t="s">
        <v>274</v>
      </c>
      <c r="C45" s="24">
        <v>-49207084</v>
      </c>
      <c r="D45" s="24">
        <v>0</v>
      </c>
      <c r="E45" s="24">
        <v>-49207084</v>
      </c>
    </row>
    <row r="46" spans="1:5" x14ac:dyDescent="0.2">
      <c r="A46" s="28"/>
      <c r="B46" s="28"/>
      <c r="C46" s="47"/>
      <c r="D46" s="47"/>
      <c r="E46" s="47"/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59"/>
  <dimension ref="A1:E46"/>
  <sheetViews>
    <sheetView zoomScale="75" workbookViewId="0">
      <selection sqref="A1:IV65536"/>
    </sheetView>
  </sheetViews>
  <sheetFormatPr defaultRowHeight="12.75" x14ac:dyDescent="0.2"/>
  <cols>
    <col min="1" max="1" width="9.42578125" customWidth="1"/>
    <col min="2" max="2" width="77" customWidth="1"/>
    <col min="3" max="3" width="15.42578125" customWidth="1"/>
    <col min="4" max="4" width="17.140625" customWidth="1"/>
    <col min="5" max="5" width="14.28515625" customWidth="1"/>
  </cols>
  <sheetData>
    <row r="1" spans="1:5" ht="15.75" x14ac:dyDescent="0.25">
      <c r="A1" s="26" t="s">
        <v>152</v>
      </c>
      <c r="B1" s="27"/>
      <c r="C1" s="3"/>
      <c r="D1" s="3"/>
      <c r="E1" s="3"/>
    </row>
    <row r="2" spans="1:5" x14ac:dyDescent="0.2">
      <c r="A2" s="19"/>
      <c r="B2" s="19"/>
      <c r="C2" s="19"/>
      <c r="D2" s="19"/>
      <c r="E2" s="19"/>
    </row>
    <row r="3" spans="1:5" ht="18" x14ac:dyDescent="0.25">
      <c r="A3" s="142" t="s">
        <v>0</v>
      </c>
      <c r="B3" s="142"/>
      <c r="C3" s="142"/>
      <c r="D3" s="142"/>
      <c r="E3" s="142"/>
    </row>
    <row r="4" spans="1:5" ht="15.75" x14ac:dyDescent="0.25">
      <c r="A4" s="143" t="s">
        <v>275</v>
      </c>
      <c r="B4" s="144"/>
      <c r="C4" s="144"/>
      <c r="D4" s="144"/>
      <c r="E4" s="144"/>
    </row>
    <row r="5" spans="1:5" x14ac:dyDescent="0.2">
      <c r="A5" s="19"/>
      <c r="B5" s="19"/>
      <c r="C5" s="19"/>
      <c r="D5" s="20" t="s">
        <v>2</v>
      </c>
      <c r="E5" s="19"/>
    </row>
    <row r="6" spans="1:5" ht="31.5" x14ac:dyDescent="0.2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</row>
    <row r="7" spans="1:5" x14ac:dyDescent="0.2">
      <c r="A7" s="21">
        <v>1</v>
      </c>
      <c r="B7" s="21">
        <v>2</v>
      </c>
      <c r="C7" s="21">
        <v>3</v>
      </c>
      <c r="D7" s="21">
        <v>4</v>
      </c>
      <c r="E7" s="21">
        <v>5</v>
      </c>
    </row>
    <row r="8" spans="1:5" x14ac:dyDescent="0.2">
      <c r="A8" s="23" t="s">
        <v>8</v>
      </c>
      <c r="B8" s="23" t="s">
        <v>128</v>
      </c>
      <c r="C8" s="7">
        <v>94804520</v>
      </c>
      <c r="D8" s="7">
        <v>-4750737</v>
      </c>
      <c r="E8" s="7">
        <v>90053783</v>
      </c>
    </row>
    <row r="9" spans="1:5" x14ac:dyDescent="0.2">
      <c r="A9" s="23" t="s">
        <v>10</v>
      </c>
      <c r="B9" s="23" t="s">
        <v>11</v>
      </c>
      <c r="C9" s="7">
        <v>43528549</v>
      </c>
      <c r="D9">
        <v>0</v>
      </c>
      <c r="E9" s="7">
        <v>43528549</v>
      </c>
    </row>
    <row r="10" spans="1:5" ht="25.5" x14ac:dyDescent="0.2">
      <c r="A10" s="48" t="s">
        <v>12</v>
      </c>
      <c r="B10" s="25" t="s">
        <v>13</v>
      </c>
      <c r="C10" s="7">
        <v>2724065</v>
      </c>
      <c r="D10">
        <v>0</v>
      </c>
      <c r="E10" s="7">
        <v>2724065</v>
      </c>
    </row>
    <row r="11" spans="1:5" x14ac:dyDescent="0.2">
      <c r="A11" s="23" t="s">
        <v>14</v>
      </c>
      <c r="B11" s="23" t="s">
        <v>15</v>
      </c>
      <c r="C11" s="7">
        <v>526727</v>
      </c>
      <c r="D11" s="7">
        <v>-133494</v>
      </c>
      <c r="E11" s="7">
        <v>393233</v>
      </c>
    </row>
    <row r="12" spans="1:5" x14ac:dyDescent="0.2">
      <c r="A12" s="23" t="s">
        <v>16</v>
      </c>
      <c r="B12" s="23" t="s">
        <v>248</v>
      </c>
      <c r="C12" s="7">
        <v>1346709</v>
      </c>
      <c r="D12" s="7">
        <v>-142841</v>
      </c>
      <c r="E12" s="7">
        <v>1203868</v>
      </c>
    </row>
    <row r="13" spans="1:5" x14ac:dyDescent="0.2">
      <c r="A13" s="23" t="s">
        <v>18</v>
      </c>
      <c r="B13" s="23" t="s">
        <v>19</v>
      </c>
      <c r="C13" s="7">
        <v>40456392</v>
      </c>
      <c r="D13" s="7">
        <v>-3843174</v>
      </c>
      <c r="E13" s="7">
        <v>36613218</v>
      </c>
    </row>
    <row r="14" spans="1:5" x14ac:dyDescent="0.2">
      <c r="A14" s="23" t="s">
        <v>20</v>
      </c>
      <c r="B14" s="23" t="s">
        <v>21</v>
      </c>
      <c r="C14" s="7">
        <v>357701</v>
      </c>
      <c r="D14">
        <v>0</v>
      </c>
      <c r="E14" s="7">
        <v>357701</v>
      </c>
    </row>
    <row r="15" spans="1:5" x14ac:dyDescent="0.2">
      <c r="A15" s="23" t="s">
        <v>22</v>
      </c>
      <c r="B15" s="23" t="s">
        <v>23</v>
      </c>
      <c r="C15" s="7">
        <v>3824816</v>
      </c>
      <c r="D15" s="7">
        <v>-220334</v>
      </c>
      <c r="E15" s="7">
        <v>3604482</v>
      </c>
    </row>
    <row r="16" spans="1:5" x14ac:dyDescent="0.2">
      <c r="A16" s="23" t="s">
        <v>24</v>
      </c>
      <c r="B16" s="23" t="s">
        <v>25</v>
      </c>
      <c r="C16" s="7">
        <v>330854</v>
      </c>
      <c r="D16" s="7">
        <v>-49144</v>
      </c>
      <c r="E16" s="7">
        <v>281710</v>
      </c>
    </row>
    <row r="17" spans="1:5" ht="25.5" x14ac:dyDescent="0.2">
      <c r="A17" s="48" t="s">
        <v>133</v>
      </c>
      <c r="B17" s="25" t="s">
        <v>249</v>
      </c>
      <c r="D17">
        <v>0</v>
      </c>
    </row>
    <row r="18" spans="1:5" x14ac:dyDescent="0.2">
      <c r="A18" s="23" t="s">
        <v>174</v>
      </c>
      <c r="B18" s="23" t="s">
        <v>260</v>
      </c>
      <c r="C18" s="7">
        <v>191453</v>
      </c>
      <c r="D18">
        <v>0</v>
      </c>
      <c r="E18" s="7">
        <v>191453</v>
      </c>
    </row>
    <row r="19" spans="1:5" x14ac:dyDescent="0.2">
      <c r="A19" s="23" t="s">
        <v>176</v>
      </c>
      <c r="B19" s="23" t="s">
        <v>250</v>
      </c>
      <c r="D19">
        <v>0</v>
      </c>
    </row>
    <row r="20" spans="1:5" x14ac:dyDescent="0.2">
      <c r="A20" s="23" t="s">
        <v>160</v>
      </c>
      <c r="B20" s="23" t="s">
        <v>134</v>
      </c>
      <c r="C20" s="7">
        <v>29996</v>
      </c>
      <c r="D20" s="7">
        <v>-6832</v>
      </c>
      <c r="E20" s="7">
        <v>23164</v>
      </c>
    </row>
    <row r="21" spans="1:5" x14ac:dyDescent="0.2">
      <c r="A21" s="23" t="s">
        <v>179</v>
      </c>
      <c r="B21" s="23" t="s">
        <v>261</v>
      </c>
      <c r="C21" s="7">
        <v>261089</v>
      </c>
      <c r="D21">
        <v>0</v>
      </c>
      <c r="E21" s="7">
        <v>261089</v>
      </c>
    </row>
    <row r="22" spans="1:5" x14ac:dyDescent="0.2">
      <c r="A22" s="23" t="s">
        <v>161</v>
      </c>
      <c r="B22" s="23" t="s">
        <v>27</v>
      </c>
      <c r="C22" s="7">
        <v>993965</v>
      </c>
      <c r="D22" s="7">
        <v>-223926</v>
      </c>
      <c r="E22" s="7">
        <v>770039</v>
      </c>
    </row>
    <row r="23" spans="1:5" x14ac:dyDescent="0.2">
      <c r="A23" s="23" t="s">
        <v>162</v>
      </c>
      <c r="B23" s="23" t="s">
        <v>29</v>
      </c>
      <c r="C23" s="7">
        <v>232204</v>
      </c>
      <c r="D23" s="7">
        <v>-130992</v>
      </c>
      <c r="E23" s="7">
        <v>101212</v>
      </c>
    </row>
    <row r="24" spans="1:5" ht="25.5" x14ac:dyDescent="0.2">
      <c r="A24" s="48" t="s">
        <v>183</v>
      </c>
      <c r="B24" s="49" t="s">
        <v>262</v>
      </c>
      <c r="D24">
        <v>0</v>
      </c>
    </row>
    <row r="25" spans="1:5" x14ac:dyDescent="0.2">
      <c r="A25" s="23" t="s">
        <v>185</v>
      </c>
      <c r="B25" s="23" t="s">
        <v>138</v>
      </c>
      <c r="D25">
        <v>0</v>
      </c>
    </row>
    <row r="26" spans="1:5" x14ac:dyDescent="0.2">
      <c r="A26" s="23" t="s">
        <v>30</v>
      </c>
      <c r="B26" s="23" t="s">
        <v>31</v>
      </c>
      <c r="C26" s="7">
        <v>90053783</v>
      </c>
      <c r="D26">
        <v>0</v>
      </c>
      <c r="E26" s="7">
        <v>90053783</v>
      </c>
    </row>
    <row r="27" spans="1:5" x14ac:dyDescent="0.2">
      <c r="A27" s="23" t="s">
        <v>32</v>
      </c>
      <c r="B27" s="23" t="s">
        <v>263</v>
      </c>
      <c r="C27" s="7">
        <v>71800172</v>
      </c>
      <c r="D27">
        <v>0</v>
      </c>
      <c r="E27" s="7">
        <v>71800172</v>
      </c>
    </row>
    <row r="28" spans="1:5" x14ac:dyDescent="0.2">
      <c r="A28" s="23" t="s">
        <v>34</v>
      </c>
      <c r="B28" s="23" t="s">
        <v>264</v>
      </c>
      <c r="C28" s="7">
        <v>8053223</v>
      </c>
      <c r="D28">
        <v>0</v>
      </c>
      <c r="E28" s="7">
        <v>8053223</v>
      </c>
    </row>
    <row r="29" spans="1:5" x14ac:dyDescent="0.2">
      <c r="A29" s="23" t="s">
        <v>36</v>
      </c>
      <c r="B29" s="23" t="s">
        <v>265</v>
      </c>
      <c r="C29" s="7">
        <v>22047461</v>
      </c>
      <c r="D29">
        <v>0</v>
      </c>
      <c r="E29" s="7">
        <v>22047461</v>
      </c>
    </row>
    <row r="30" spans="1:5" x14ac:dyDescent="0.2">
      <c r="A30" s="23" t="s">
        <v>38</v>
      </c>
      <c r="B30" s="23" t="s">
        <v>266</v>
      </c>
      <c r="C30" s="7">
        <v>78955</v>
      </c>
      <c r="D30">
        <v>0</v>
      </c>
      <c r="E30" s="7">
        <v>78955</v>
      </c>
    </row>
    <row r="31" spans="1:5" x14ac:dyDescent="0.2">
      <c r="A31" s="23" t="s">
        <v>40</v>
      </c>
      <c r="B31" s="23" t="s">
        <v>267</v>
      </c>
      <c r="D31">
        <v>0</v>
      </c>
    </row>
    <row r="32" spans="1:5" x14ac:dyDescent="0.2">
      <c r="A32" s="23" t="s">
        <v>42</v>
      </c>
      <c r="B32" s="23" t="s">
        <v>268</v>
      </c>
      <c r="C32" s="7">
        <v>129036</v>
      </c>
      <c r="D32">
        <v>0</v>
      </c>
      <c r="E32" s="7">
        <v>129036</v>
      </c>
    </row>
    <row r="33" spans="1:5" x14ac:dyDescent="0.2">
      <c r="A33" s="23" t="s">
        <v>251</v>
      </c>
      <c r="B33" s="23" t="s">
        <v>269</v>
      </c>
      <c r="C33">
        <v>0</v>
      </c>
      <c r="D33">
        <v>0</v>
      </c>
      <c r="E33">
        <v>0</v>
      </c>
    </row>
    <row r="34" spans="1:5" ht="25.5" x14ac:dyDescent="0.2">
      <c r="A34" s="48" t="s">
        <v>252</v>
      </c>
      <c r="B34" s="25" t="s">
        <v>253</v>
      </c>
      <c r="D34">
        <v>0</v>
      </c>
    </row>
    <row r="35" spans="1:5" x14ac:dyDescent="0.2">
      <c r="A35" s="23" t="s">
        <v>46</v>
      </c>
      <c r="B35" s="23" t="s">
        <v>270</v>
      </c>
      <c r="C35" s="7">
        <v>40459760</v>
      </c>
      <c r="D35">
        <v>0</v>
      </c>
      <c r="E35" s="7">
        <v>40459760</v>
      </c>
    </row>
    <row r="36" spans="1:5" x14ac:dyDescent="0.2">
      <c r="A36" s="23" t="s">
        <v>48</v>
      </c>
      <c r="B36" s="23" t="s">
        <v>271</v>
      </c>
      <c r="C36" s="7">
        <v>916905</v>
      </c>
      <c r="D36">
        <v>0</v>
      </c>
      <c r="E36" s="7">
        <v>916905</v>
      </c>
    </row>
    <row r="37" spans="1:5" x14ac:dyDescent="0.2">
      <c r="A37" s="23" t="s">
        <v>122</v>
      </c>
      <c r="B37" s="23" t="s">
        <v>272</v>
      </c>
      <c r="C37" s="7">
        <v>105419</v>
      </c>
      <c r="D37">
        <v>0</v>
      </c>
      <c r="E37" s="7">
        <v>105419</v>
      </c>
    </row>
    <row r="38" spans="1:5" ht="25.5" x14ac:dyDescent="0.2">
      <c r="A38" s="48" t="s">
        <v>163</v>
      </c>
      <c r="B38" s="49" t="s">
        <v>254</v>
      </c>
      <c r="C38" s="7">
        <v>9413</v>
      </c>
      <c r="D38">
        <v>0</v>
      </c>
      <c r="E38" s="7">
        <v>9413</v>
      </c>
    </row>
    <row r="39" spans="1:5" x14ac:dyDescent="0.2">
      <c r="A39" s="23" t="s">
        <v>52</v>
      </c>
      <c r="B39" s="23" t="s">
        <v>53</v>
      </c>
      <c r="C39" s="7">
        <v>18253611</v>
      </c>
      <c r="D39">
        <v>0</v>
      </c>
      <c r="E39" s="7">
        <v>18253611</v>
      </c>
    </row>
    <row r="40" spans="1:5" x14ac:dyDescent="0.2">
      <c r="A40" s="23" t="s">
        <v>54</v>
      </c>
      <c r="B40" s="23" t="s">
        <v>55</v>
      </c>
      <c r="C40" s="7">
        <v>12628181</v>
      </c>
      <c r="D40">
        <v>0</v>
      </c>
      <c r="E40" s="7">
        <v>12628181</v>
      </c>
    </row>
    <row r="41" spans="1:5" x14ac:dyDescent="0.2">
      <c r="A41" s="23" t="s">
        <v>56</v>
      </c>
      <c r="B41" s="23" t="s">
        <v>57</v>
      </c>
      <c r="C41" s="7">
        <v>3837646</v>
      </c>
      <c r="D41">
        <v>0</v>
      </c>
      <c r="E41" s="7">
        <v>3837646</v>
      </c>
    </row>
    <row r="42" spans="1:5" s="41" customFormat="1" x14ac:dyDescent="0.2">
      <c r="A42" s="23" t="s">
        <v>58</v>
      </c>
      <c r="B42" s="23" t="s">
        <v>59</v>
      </c>
      <c r="C42" s="7">
        <v>1787784</v>
      </c>
      <c r="D42">
        <v>0</v>
      </c>
      <c r="E42" s="7">
        <v>1787784</v>
      </c>
    </row>
    <row r="43" spans="1:5" s="41" customFormat="1" x14ac:dyDescent="0.2">
      <c r="A43" s="23" t="s">
        <v>60</v>
      </c>
      <c r="B43" s="23" t="s">
        <v>61</v>
      </c>
      <c r="C43">
        <v>0</v>
      </c>
      <c r="D43">
        <v>0</v>
      </c>
      <c r="E43">
        <v>0</v>
      </c>
    </row>
    <row r="44" spans="1:5" x14ac:dyDescent="0.2">
      <c r="A44" s="23" t="s">
        <v>62</v>
      </c>
      <c r="B44" s="23" t="s">
        <v>273</v>
      </c>
      <c r="C44" s="7">
        <v>37012985</v>
      </c>
      <c r="D44">
        <v>0</v>
      </c>
      <c r="E44" s="7">
        <v>37012985</v>
      </c>
    </row>
    <row r="45" spans="1:5" x14ac:dyDescent="0.2">
      <c r="A45" s="23" t="s">
        <v>64</v>
      </c>
      <c r="B45" s="23" t="s">
        <v>274</v>
      </c>
      <c r="C45" s="7">
        <v>-37012985</v>
      </c>
      <c r="D45">
        <v>0</v>
      </c>
      <c r="E45" s="7">
        <v>-37012985</v>
      </c>
    </row>
    <row r="46" spans="1:5" x14ac:dyDescent="0.2">
      <c r="A46" s="28"/>
      <c r="B46" s="28"/>
      <c r="C46" s="47"/>
      <c r="D46" s="47"/>
      <c r="E46" s="47"/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60"/>
  <dimension ref="A1:E46"/>
  <sheetViews>
    <sheetView zoomScale="75" workbookViewId="0">
      <selection activeCell="A8" sqref="A8:B45"/>
    </sheetView>
  </sheetViews>
  <sheetFormatPr defaultRowHeight="12.75" x14ac:dyDescent="0.2"/>
  <cols>
    <col min="1" max="1" width="9.42578125" customWidth="1"/>
    <col min="2" max="2" width="77" customWidth="1"/>
    <col min="3" max="3" width="15.42578125" customWidth="1"/>
    <col min="4" max="4" width="17.140625" customWidth="1"/>
    <col min="5" max="5" width="14.28515625" customWidth="1"/>
  </cols>
  <sheetData>
    <row r="1" spans="1:5" ht="15.75" x14ac:dyDescent="0.25">
      <c r="A1" s="26" t="s">
        <v>152</v>
      </c>
      <c r="B1" s="27"/>
      <c r="C1" s="3"/>
      <c r="D1" s="3"/>
      <c r="E1" s="3"/>
    </row>
    <row r="2" spans="1:5" x14ac:dyDescent="0.2">
      <c r="A2" s="19"/>
      <c r="B2" s="19"/>
      <c r="C2" s="19"/>
      <c r="D2" s="19"/>
      <c r="E2" s="19"/>
    </row>
    <row r="3" spans="1:5" ht="18" x14ac:dyDescent="0.25">
      <c r="A3" s="142" t="s">
        <v>0</v>
      </c>
      <c r="B3" s="142"/>
      <c r="C3" s="142"/>
      <c r="D3" s="142"/>
      <c r="E3" s="142"/>
    </row>
    <row r="4" spans="1:5" ht="15.75" x14ac:dyDescent="0.25">
      <c r="A4" s="143" t="s">
        <v>242</v>
      </c>
      <c r="B4" s="144"/>
      <c r="C4" s="144"/>
      <c r="D4" s="144"/>
      <c r="E4" s="144"/>
    </row>
    <row r="5" spans="1:5" x14ac:dyDescent="0.2">
      <c r="A5" s="19"/>
      <c r="B5" s="19"/>
      <c r="C5" s="19"/>
      <c r="D5" s="20" t="s">
        <v>2</v>
      </c>
      <c r="E5" s="19"/>
    </row>
    <row r="6" spans="1:5" ht="31.5" x14ac:dyDescent="0.2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</row>
    <row r="7" spans="1:5" x14ac:dyDescent="0.2">
      <c r="A7" s="21">
        <v>1</v>
      </c>
      <c r="B7" s="21">
        <v>2</v>
      </c>
      <c r="C7" s="21">
        <v>3</v>
      </c>
      <c r="D7" s="21">
        <v>4</v>
      </c>
      <c r="E7" s="21">
        <v>5</v>
      </c>
    </row>
    <row r="8" spans="1:5" x14ac:dyDescent="0.2">
      <c r="A8" s="23" t="s">
        <v>8</v>
      </c>
      <c r="B8" s="23" t="s">
        <v>128</v>
      </c>
      <c r="C8" s="24">
        <v>45476729</v>
      </c>
      <c r="D8" s="24">
        <v>-3816893</v>
      </c>
      <c r="E8" s="24">
        <v>41659836</v>
      </c>
    </row>
    <row r="9" spans="1:5" x14ac:dyDescent="0.2">
      <c r="A9" s="23" t="s">
        <v>10</v>
      </c>
      <c r="B9" s="23" t="s">
        <v>11</v>
      </c>
      <c r="C9" s="24">
        <v>2288816</v>
      </c>
      <c r="D9" s="24">
        <v>0</v>
      </c>
      <c r="E9" s="24">
        <v>2288816</v>
      </c>
    </row>
    <row r="10" spans="1:5" ht="25.5" x14ac:dyDescent="0.2">
      <c r="A10" s="48" t="s">
        <v>12</v>
      </c>
      <c r="B10" s="25" t="s">
        <v>13</v>
      </c>
      <c r="C10" s="24">
        <v>5967682</v>
      </c>
      <c r="D10" s="24">
        <v>0</v>
      </c>
      <c r="E10" s="24">
        <v>5967682</v>
      </c>
    </row>
    <row r="11" spans="1:5" x14ac:dyDescent="0.2">
      <c r="A11" s="23" t="s">
        <v>14</v>
      </c>
      <c r="B11" s="23" t="s">
        <v>15</v>
      </c>
      <c r="C11" s="24">
        <v>435280</v>
      </c>
      <c r="D11" s="24">
        <v>-103119</v>
      </c>
      <c r="E11" s="24">
        <v>332161</v>
      </c>
    </row>
    <row r="12" spans="1:5" x14ac:dyDescent="0.2">
      <c r="A12" s="23" t="s">
        <v>16</v>
      </c>
      <c r="B12" s="23" t="s">
        <v>248</v>
      </c>
      <c r="C12" s="24">
        <v>1735637</v>
      </c>
      <c r="D12" s="24">
        <v>-145754</v>
      </c>
      <c r="E12" s="24">
        <v>1589883</v>
      </c>
    </row>
    <row r="13" spans="1:5" x14ac:dyDescent="0.2">
      <c r="A13" s="23" t="s">
        <v>18</v>
      </c>
      <c r="B13" s="23" t="s">
        <v>19</v>
      </c>
      <c r="C13" s="24">
        <v>30004646</v>
      </c>
      <c r="D13" s="24">
        <v>-3071013</v>
      </c>
      <c r="E13" s="24">
        <v>26933633</v>
      </c>
    </row>
    <row r="14" spans="1:5" x14ac:dyDescent="0.2">
      <c r="A14" s="23" t="s">
        <v>20</v>
      </c>
      <c r="B14" s="23" t="s">
        <v>21</v>
      </c>
      <c r="C14" s="24">
        <v>0</v>
      </c>
      <c r="D14" s="24">
        <v>0</v>
      </c>
      <c r="E14" s="24">
        <v>0</v>
      </c>
    </row>
    <row r="15" spans="1:5" x14ac:dyDescent="0.2">
      <c r="A15" s="23" t="s">
        <v>22</v>
      </c>
      <c r="B15" s="23" t="s">
        <v>23</v>
      </c>
      <c r="C15" s="24">
        <v>3283881</v>
      </c>
      <c r="D15" s="24">
        <v>-136655</v>
      </c>
      <c r="E15" s="24">
        <v>3147226</v>
      </c>
    </row>
    <row r="16" spans="1:5" x14ac:dyDescent="0.2">
      <c r="A16" s="23" t="s">
        <v>24</v>
      </c>
      <c r="B16" s="23" t="s">
        <v>25</v>
      </c>
      <c r="C16" s="24">
        <v>221549</v>
      </c>
      <c r="D16" s="24">
        <v>-49714</v>
      </c>
      <c r="E16" s="24">
        <v>171835</v>
      </c>
    </row>
    <row r="17" spans="1:5" ht="25.5" x14ac:dyDescent="0.2">
      <c r="A17" s="48" t="s">
        <v>133</v>
      </c>
      <c r="B17" s="25" t="s">
        <v>249</v>
      </c>
      <c r="C17" s="23"/>
      <c r="D17" s="23"/>
      <c r="E17" s="23"/>
    </row>
    <row r="18" spans="1:5" x14ac:dyDescent="0.2">
      <c r="A18" s="23" t="s">
        <v>174</v>
      </c>
      <c r="B18" s="23" t="s">
        <v>260</v>
      </c>
      <c r="C18" s="24">
        <v>77002</v>
      </c>
      <c r="D18" s="24">
        <v>0</v>
      </c>
      <c r="E18" s="24">
        <v>77002</v>
      </c>
    </row>
    <row r="19" spans="1:5" x14ac:dyDescent="0.2">
      <c r="A19" s="23" t="s">
        <v>176</v>
      </c>
      <c r="B19" s="23" t="s">
        <v>250</v>
      </c>
      <c r="C19" s="23"/>
      <c r="D19" s="23"/>
      <c r="E19" s="23"/>
    </row>
    <row r="20" spans="1:5" x14ac:dyDescent="0.2">
      <c r="A20" s="23" t="s">
        <v>160</v>
      </c>
      <c r="B20" s="23" t="s">
        <v>134</v>
      </c>
      <c r="C20" s="24">
        <v>29336</v>
      </c>
      <c r="D20" s="24">
        <v>-4053</v>
      </c>
      <c r="E20" s="24">
        <v>25283</v>
      </c>
    </row>
    <row r="21" spans="1:5" x14ac:dyDescent="0.2">
      <c r="A21" s="23" t="s">
        <v>179</v>
      </c>
      <c r="B21" s="23" t="s">
        <v>261</v>
      </c>
      <c r="C21" s="24">
        <v>262986</v>
      </c>
      <c r="D21" s="24">
        <v>0</v>
      </c>
      <c r="E21" s="24">
        <v>262986</v>
      </c>
    </row>
    <row r="22" spans="1:5" x14ac:dyDescent="0.2">
      <c r="A22" s="23" t="s">
        <v>161</v>
      </c>
      <c r="B22" s="23" t="s">
        <v>27</v>
      </c>
      <c r="C22" s="24">
        <v>939975</v>
      </c>
      <c r="D22" s="24">
        <v>-179624</v>
      </c>
      <c r="E22" s="24">
        <v>760351</v>
      </c>
    </row>
    <row r="23" spans="1:5" x14ac:dyDescent="0.2">
      <c r="A23" s="23" t="s">
        <v>162</v>
      </c>
      <c r="B23" s="23" t="s">
        <v>29</v>
      </c>
      <c r="C23" s="24">
        <v>229939</v>
      </c>
      <c r="D23" s="24">
        <v>-126961</v>
      </c>
      <c r="E23" s="24">
        <v>102978</v>
      </c>
    </row>
    <row r="24" spans="1:5" ht="25.5" x14ac:dyDescent="0.2">
      <c r="A24" s="48" t="s">
        <v>183</v>
      </c>
      <c r="B24" s="49" t="s">
        <v>262</v>
      </c>
      <c r="C24" s="23"/>
      <c r="D24" s="23"/>
      <c r="E24" s="23"/>
    </row>
    <row r="25" spans="1:5" x14ac:dyDescent="0.2">
      <c r="A25" s="23" t="s">
        <v>185</v>
      </c>
      <c r="B25" s="23" t="s">
        <v>138</v>
      </c>
      <c r="C25" s="23"/>
      <c r="D25" s="23"/>
      <c r="E25" s="23"/>
    </row>
    <row r="26" spans="1:5" x14ac:dyDescent="0.2">
      <c r="A26" s="23" t="s">
        <v>30</v>
      </c>
      <c r="B26" s="23" t="s">
        <v>31</v>
      </c>
      <c r="C26" s="24">
        <v>41659836</v>
      </c>
      <c r="D26" s="24">
        <v>0</v>
      </c>
      <c r="E26" s="24">
        <v>41659836</v>
      </c>
    </row>
    <row r="27" spans="1:5" x14ac:dyDescent="0.2">
      <c r="A27" s="23" t="s">
        <v>32</v>
      </c>
      <c r="B27" s="23" t="s">
        <v>263</v>
      </c>
      <c r="C27" s="24">
        <v>23789806</v>
      </c>
      <c r="D27" s="24">
        <v>0</v>
      </c>
      <c r="E27" s="24">
        <v>23789806</v>
      </c>
    </row>
    <row r="28" spans="1:5" x14ac:dyDescent="0.2">
      <c r="A28" s="23" t="s">
        <v>34</v>
      </c>
      <c r="B28" s="23" t="s">
        <v>264</v>
      </c>
      <c r="C28" s="24">
        <v>8718921</v>
      </c>
      <c r="D28" s="24">
        <v>0</v>
      </c>
      <c r="E28" s="24">
        <v>8718921</v>
      </c>
    </row>
    <row r="29" spans="1:5" x14ac:dyDescent="0.2">
      <c r="A29" s="23" t="s">
        <v>36</v>
      </c>
      <c r="B29" s="23" t="s">
        <v>265</v>
      </c>
      <c r="C29" s="24">
        <v>13717306</v>
      </c>
      <c r="D29" s="24">
        <v>0</v>
      </c>
      <c r="E29" s="24">
        <v>13717306</v>
      </c>
    </row>
    <row r="30" spans="1:5" x14ac:dyDescent="0.2">
      <c r="A30" s="23" t="s">
        <v>38</v>
      </c>
      <c r="B30" s="23" t="s">
        <v>266</v>
      </c>
      <c r="C30" s="24">
        <v>64115</v>
      </c>
      <c r="D30" s="24">
        <v>0</v>
      </c>
      <c r="E30" s="24">
        <v>64115</v>
      </c>
    </row>
    <row r="31" spans="1:5" x14ac:dyDescent="0.2">
      <c r="A31" s="23" t="s">
        <v>40</v>
      </c>
      <c r="B31" s="23" t="s">
        <v>267</v>
      </c>
      <c r="C31" s="23"/>
      <c r="D31" s="23"/>
      <c r="E31" s="23"/>
    </row>
    <row r="32" spans="1:5" x14ac:dyDescent="0.2">
      <c r="A32" s="23" t="s">
        <v>42</v>
      </c>
      <c r="B32" s="23" t="s">
        <v>268</v>
      </c>
      <c r="C32" s="24">
        <v>57074</v>
      </c>
      <c r="D32" s="24">
        <v>0</v>
      </c>
      <c r="E32" s="24">
        <v>57074</v>
      </c>
    </row>
    <row r="33" spans="1:5" x14ac:dyDescent="0.2">
      <c r="A33" s="23" t="s">
        <v>251</v>
      </c>
      <c r="B33" s="23" t="s">
        <v>269</v>
      </c>
      <c r="C33" s="24">
        <v>0</v>
      </c>
      <c r="D33" s="24">
        <v>0</v>
      </c>
      <c r="E33" s="24">
        <v>0</v>
      </c>
    </row>
    <row r="34" spans="1:5" ht="25.5" x14ac:dyDescent="0.2">
      <c r="A34" s="48" t="s">
        <v>252</v>
      </c>
      <c r="B34" s="25" t="s">
        <v>253</v>
      </c>
      <c r="C34" s="23"/>
      <c r="D34" s="23"/>
      <c r="E34" s="23"/>
    </row>
    <row r="35" spans="1:5" x14ac:dyDescent="0.2">
      <c r="A35" s="23" t="s">
        <v>46</v>
      </c>
      <c r="B35" s="23" t="s">
        <v>270</v>
      </c>
      <c r="C35" s="24">
        <v>53777</v>
      </c>
      <c r="D35" s="24">
        <v>0</v>
      </c>
      <c r="E35" s="24">
        <v>53777</v>
      </c>
    </row>
    <row r="36" spans="1:5" x14ac:dyDescent="0.2">
      <c r="A36" s="23" t="s">
        <v>48</v>
      </c>
      <c r="B36" s="23" t="s">
        <v>271</v>
      </c>
      <c r="C36" s="24">
        <v>1092267</v>
      </c>
      <c r="D36" s="24">
        <v>0</v>
      </c>
      <c r="E36" s="24">
        <v>1092267</v>
      </c>
    </row>
    <row r="37" spans="1:5" x14ac:dyDescent="0.2">
      <c r="A37" s="23" t="s">
        <v>122</v>
      </c>
      <c r="B37" s="23" t="s">
        <v>272</v>
      </c>
      <c r="C37" s="24">
        <v>76933</v>
      </c>
      <c r="D37" s="24">
        <v>0</v>
      </c>
      <c r="E37" s="24">
        <v>76933</v>
      </c>
    </row>
    <row r="38" spans="1:5" ht="25.5" x14ac:dyDescent="0.2">
      <c r="A38" s="48" t="s">
        <v>163</v>
      </c>
      <c r="B38" s="49" t="s">
        <v>254</v>
      </c>
      <c r="C38" s="24">
        <v>9413</v>
      </c>
      <c r="D38" s="24">
        <v>0</v>
      </c>
      <c r="E38" s="24">
        <v>9413</v>
      </c>
    </row>
    <row r="39" spans="1:5" x14ac:dyDescent="0.2">
      <c r="A39" s="23" t="s">
        <v>52</v>
      </c>
      <c r="B39" s="23" t="s">
        <v>53</v>
      </c>
      <c r="C39" s="24">
        <v>17870030</v>
      </c>
      <c r="D39" s="24">
        <v>0</v>
      </c>
      <c r="E39" s="24">
        <v>17870030</v>
      </c>
    </row>
    <row r="40" spans="1:5" x14ac:dyDescent="0.2">
      <c r="A40" s="23" t="s">
        <v>54</v>
      </c>
      <c r="B40" s="23" t="s">
        <v>55</v>
      </c>
      <c r="C40" s="24">
        <v>10939066</v>
      </c>
      <c r="D40" s="24">
        <v>0</v>
      </c>
      <c r="E40" s="24">
        <v>10939066</v>
      </c>
    </row>
    <row r="41" spans="1:5" x14ac:dyDescent="0.2">
      <c r="A41" s="23" t="s">
        <v>56</v>
      </c>
      <c r="B41" s="23" t="s">
        <v>57</v>
      </c>
      <c r="C41" s="24">
        <v>1995143</v>
      </c>
      <c r="D41" s="24">
        <v>0</v>
      </c>
      <c r="E41" s="24">
        <v>1995143</v>
      </c>
    </row>
    <row r="42" spans="1:5" s="41" customFormat="1" x14ac:dyDescent="0.2">
      <c r="A42" s="23" t="s">
        <v>58</v>
      </c>
      <c r="B42" s="23" t="s">
        <v>59</v>
      </c>
      <c r="C42" s="24">
        <v>4935821</v>
      </c>
      <c r="D42" s="24">
        <v>0</v>
      </c>
      <c r="E42" s="24">
        <v>4935821</v>
      </c>
    </row>
    <row r="43" spans="1:5" s="41" customFormat="1" x14ac:dyDescent="0.2">
      <c r="A43" s="23" t="s">
        <v>60</v>
      </c>
      <c r="B43" s="23" t="s">
        <v>61</v>
      </c>
      <c r="C43" s="24">
        <v>0</v>
      </c>
      <c r="D43" s="24">
        <v>0</v>
      </c>
      <c r="E43" s="24">
        <v>0</v>
      </c>
    </row>
    <row r="44" spans="1:5" x14ac:dyDescent="0.2">
      <c r="A44" s="23" t="s">
        <v>62</v>
      </c>
      <c r="B44" s="23" t="s">
        <v>273</v>
      </c>
      <c r="C44" s="24">
        <v>40883904</v>
      </c>
      <c r="D44" s="24">
        <v>0</v>
      </c>
      <c r="E44" s="24">
        <v>40883904</v>
      </c>
    </row>
    <row r="45" spans="1:5" x14ac:dyDescent="0.2">
      <c r="A45" s="23" t="s">
        <v>64</v>
      </c>
      <c r="B45" s="23" t="s">
        <v>274</v>
      </c>
      <c r="C45" s="24">
        <v>-40883904</v>
      </c>
      <c r="D45" s="24">
        <v>0</v>
      </c>
      <c r="E45" s="24">
        <v>-40883904</v>
      </c>
    </row>
    <row r="46" spans="1:5" x14ac:dyDescent="0.2">
      <c r="A46" s="28"/>
      <c r="B46" s="28"/>
      <c r="C46" s="47"/>
      <c r="D46" s="47"/>
      <c r="E46" s="47"/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1"/>
  <dimension ref="A1:E46"/>
  <sheetViews>
    <sheetView zoomScale="75" workbookViewId="0">
      <selection sqref="A1:IV65536"/>
    </sheetView>
  </sheetViews>
  <sheetFormatPr defaultRowHeight="12.75" x14ac:dyDescent="0.2"/>
  <cols>
    <col min="1" max="1" width="9.42578125" customWidth="1"/>
    <col min="2" max="2" width="77" customWidth="1"/>
    <col min="3" max="3" width="15.42578125" customWidth="1"/>
    <col min="4" max="4" width="17.140625" customWidth="1"/>
    <col min="5" max="5" width="14.28515625" customWidth="1"/>
  </cols>
  <sheetData>
    <row r="1" spans="1:5" ht="15.75" x14ac:dyDescent="0.25">
      <c r="A1" s="26" t="s">
        <v>152</v>
      </c>
      <c r="B1" s="27"/>
      <c r="C1" s="3"/>
      <c r="D1" s="3"/>
      <c r="E1" s="3"/>
    </row>
    <row r="2" spans="1:5" x14ac:dyDescent="0.2">
      <c r="A2" s="19"/>
      <c r="B2" s="19"/>
      <c r="C2" s="19"/>
      <c r="D2" s="19"/>
      <c r="E2" s="19"/>
    </row>
    <row r="3" spans="1:5" ht="18" x14ac:dyDescent="0.25">
      <c r="A3" s="142" t="s">
        <v>0</v>
      </c>
      <c r="B3" s="142"/>
      <c r="C3" s="142"/>
      <c r="D3" s="142"/>
      <c r="E3" s="142"/>
    </row>
    <row r="4" spans="1:5" ht="15.75" x14ac:dyDescent="0.25">
      <c r="A4" s="143" t="s">
        <v>153</v>
      </c>
      <c r="B4" s="144"/>
      <c r="C4" s="144"/>
      <c r="D4" s="144"/>
      <c r="E4" s="144"/>
    </row>
    <row r="5" spans="1:5" x14ac:dyDescent="0.2">
      <c r="A5" s="19"/>
      <c r="B5" s="19"/>
      <c r="C5" s="19"/>
      <c r="D5" s="20" t="s">
        <v>2</v>
      </c>
      <c r="E5" s="19"/>
    </row>
    <row r="6" spans="1:5" ht="31.5" x14ac:dyDescent="0.2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</row>
    <row r="7" spans="1:5" x14ac:dyDescent="0.2">
      <c r="A7" s="21">
        <v>1</v>
      </c>
      <c r="B7" s="21">
        <v>2</v>
      </c>
      <c r="C7" s="21">
        <v>3</v>
      </c>
      <c r="D7" s="21">
        <v>4</v>
      </c>
      <c r="E7" s="21">
        <v>5</v>
      </c>
    </row>
    <row r="8" spans="1:5" x14ac:dyDescent="0.2">
      <c r="A8" s="28" t="s">
        <v>8</v>
      </c>
      <c r="B8" s="29" t="s">
        <v>164</v>
      </c>
      <c r="C8" s="30">
        <v>41930907</v>
      </c>
      <c r="D8" s="30">
        <v>-3621297</v>
      </c>
      <c r="E8" s="30">
        <v>38309610</v>
      </c>
    </row>
    <row r="9" spans="1:5" x14ac:dyDescent="0.2">
      <c r="A9" s="28" t="s">
        <v>10</v>
      </c>
      <c r="B9" s="31" t="s">
        <v>165</v>
      </c>
      <c r="C9" s="45">
        <v>2049955</v>
      </c>
      <c r="D9" s="45">
        <v>0</v>
      </c>
      <c r="E9" s="45">
        <v>2049955</v>
      </c>
    </row>
    <row r="10" spans="1:5" ht="25.5" x14ac:dyDescent="0.2">
      <c r="A10" s="28" t="s">
        <v>12</v>
      </c>
      <c r="B10" s="32" t="s">
        <v>166</v>
      </c>
      <c r="C10" s="45">
        <v>7753860</v>
      </c>
      <c r="D10" s="45">
        <v>0</v>
      </c>
      <c r="E10" s="45">
        <v>7753860</v>
      </c>
    </row>
    <row r="11" spans="1:5" x14ac:dyDescent="0.2">
      <c r="A11" s="28" t="s">
        <v>14</v>
      </c>
      <c r="B11" s="34" t="s">
        <v>167</v>
      </c>
      <c r="C11" s="45">
        <v>296721</v>
      </c>
      <c r="D11" s="45">
        <v>-86097</v>
      </c>
      <c r="E11" s="45">
        <v>210624</v>
      </c>
    </row>
    <row r="12" spans="1:5" x14ac:dyDescent="0.2">
      <c r="A12" s="28" t="s">
        <v>16</v>
      </c>
      <c r="B12" s="34" t="s">
        <v>168</v>
      </c>
      <c r="C12" s="45">
        <v>953989</v>
      </c>
      <c r="D12" s="45">
        <v>-146640</v>
      </c>
      <c r="E12" s="45">
        <v>807349</v>
      </c>
    </row>
    <row r="13" spans="1:5" x14ac:dyDescent="0.2">
      <c r="A13" s="28" t="s">
        <v>18</v>
      </c>
      <c r="B13" s="34" t="s">
        <v>169</v>
      </c>
      <c r="C13" s="45">
        <v>26915739</v>
      </c>
      <c r="D13" s="45">
        <v>-2795644</v>
      </c>
      <c r="E13" s="45">
        <v>24120095</v>
      </c>
    </row>
    <row r="14" spans="1:5" x14ac:dyDescent="0.2">
      <c r="A14" s="28" t="s">
        <v>20</v>
      </c>
      <c r="B14" s="34" t="s">
        <v>170</v>
      </c>
      <c r="C14" s="45">
        <v>49400</v>
      </c>
      <c r="D14" s="45">
        <v>-988</v>
      </c>
      <c r="E14" s="45">
        <v>48412</v>
      </c>
    </row>
    <row r="15" spans="1:5" x14ac:dyDescent="0.2">
      <c r="A15" s="28" t="s">
        <v>22</v>
      </c>
      <c r="B15" s="34" t="s">
        <v>171</v>
      </c>
      <c r="C15" s="45">
        <v>2261984</v>
      </c>
      <c r="D15" s="45">
        <v>-235474</v>
      </c>
      <c r="E15" s="45">
        <v>2026510</v>
      </c>
    </row>
    <row r="16" spans="1:5" x14ac:dyDescent="0.2">
      <c r="A16" s="28" t="s">
        <v>24</v>
      </c>
      <c r="B16" s="34" t="s">
        <v>172</v>
      </c>
      <c r="C16" s="45">
        <v>221548</v>
      </c>
      <c r="D16" s="45">
        <v>-49713</v>
      </c>
      <c r="E16" s="45">
        <v>171835</v>
      </c>
    </row>
    <row r="17" spans="1:5" ht="25.5" x14ac:dyDescent="0.2">
      <c r="A17" s="35" t="s">
        <v>133</v>
      </c>
      <c r="B17" s="32" t="s">
        <v>173</v>
      </c>
      <c r="C17" s="45"/>
      <c r="D17" s="45"/>
      <c r="E17" s="45"/>
    </row>
    <row r="18" spans="1:5" x14ac:dyDescent="0.2">
      <c r="A18" s="35" t="s">
        <v>174</v>
      </c>
      <c r="B18" s="34" t="s">
        <v>175</v>
      </c>
      <c r="C18" s="45"/>
      <c r="D18" s="45"/>
      <c r="E18" s="45"/>
    </row>
    <row r="19" spans="1:5" x14ac:dyDescent="0.2">
      <c r="A19" s="35" t="s">
        <v>176</v>
      </c>
      <c r="B19" s="34" t="s">
        <v>177</v>
      </c>
      <c r="C19" s="45"/>
      <c r="D19" s="45"/>
      <c r="E19" s="45"/>
    </row>
    <row r="20" spans="1:5" x14ac:dyDescent="0.2">
      <c r="A20" s="28" t="s">
        <v>160</v>
      </c>
      <c r="B20" s="34" t="s">
        <v>178</v>
      </c>
      <c r="C20" s="45">
        <v>22645</v>
      </c>
      <c r="D20" s="45">
        <v>-4053</v>
      </c>
      <c r="E20" s="45">
        <v>18592</v>
      </c>
    </row>
    <row r="21" spans="1:5" x14ac:dyDescent="0.2">
      <c r="A21" s="35" t="s">
        <v>179</v>
      </c>
      <c r="B21" s="34" t="s">
        <v>180</v>
      </c>
      <c r="C21" s="45">
        <v>262986</v>
      </c>
      <c r="D21" s="45">
        <v>0</v>
      </c>
      <c r="E21" s="45">
        <v>262986</v>
      </c>
    </row>
    <row r="22" spans="1:5" x14ac:dyDescent="0.2">
      <c r="A22" s="28" t="s">
        <v>161</v>
      </c>
      <c r="B22" s="34" t="s">
        <v>181</v>
      </c>
      <c r="C22" s="45">
        <v>924727</v>
      </c>
      <c r="D22" s="45">
        <v>-179623</v>
      </c>
      <c r="E22" s="45">
        <v>745104</v>
      </c>
    </row>
    <row r="23" spans="1:5" x14ac:dyDescent="0.2">
      <c r="A23" s="28" t="s">
        <v>162</v>
      </c>
      <c r="B23" s="34" t="s">
        <v>182</v>
      </c>
      <c r="C23" s="45">
        <v>217353</v>
      </c>
      <c r="D23" s="45">
        <v>-123065</v>
      </c>
      <c r="E23" s="45">
        <v>94288</v>
      </c>
    </row>
    <row r="24" spans="1:5" x14ac:dyDescent="0.2">
      <c r="A24" s="28" t="s">
        <v>183</v>
      </c>
      <c r="B24" s="31" t="s">
        <v>184</v>
      </c>
      <c r="C24" s="45"/>
      <c r="D24" s="45"/>
      <c r="E24" s="45"/>
    </row>
    <row r="25" spans="1:5" x14ac:dyDescent="0.2">
      <c r="A25" s="28" t="s">
        <v>185</v>
      </c>
      <c r="B25" s="36" t="s">
        <v>186</v>
      </c>
      <c r="C25" s="45"/>
      <c r="D25" s="45"/>
      <c r="E25" s="45"/>
    </row>
    <row r="26" spans="1:5" x14ac:dyDescent="0.2">
      <c r="A26" s="28" t="s">
        <v>30</v>
      </c>
      <c r="B26" s="36" t="s">
        <v>187</v>
      </c>
      <c r="C26" s="45">
        <v>38309610</v>
      </c>
      <c r="D26" s="45"/>
      <c r="E26" s="45">
        <v>38309610</v>
      </c>
    </row>
    <row r="27" spans="1:5" x14ac:dyDescent="0.2">
      <c r="A27" s="28" t="s">
        <v>32</v>
      </c>
      <c r="B27" s="34" t="s">
        <v>188</v>
      </c>
      <c r="C27" s="45">
        <v>21439237</v>
      </c>
      <c r="D27" s="45"/>
      <c r="E27" s="45">
        <v>21439237</v>
      </c>
    </row>
    <row r="28" spans="1:5" x14ac:dyDescent="0.2">
      <c r="A28" s="28" t="s">
        <v>34</v>
      </c>
      <c r="B28" s="37" t="s">
        <v>189</v>
      </c>
      <c r="C28" s="45">
        <v>6874665</v>
      </c>
      <c r="D28" s="45"/>
      <c r="E28" s="45">
        <v>6874665</v>
      </c>
    </row>
    <row r="29" spans="1:5" x14ac:dyDescent="0.2">
      <c r="A29" s="28" t="s">
        <v>36</v>
      </c>
      <c r="B29" s="34" t="s">
        <v>190</v>
      </c>
      <c r="C29" s="45">
        <v>13027147</v>
      </c>
      <c r="D29" s="45"/>
      <c r="E29" s="45">
        <v>13027147</v>
      </c>
    </row>
    <row r="30" spans="1:5" x14ac:dyDescent="0.2">
      <c r="A30" s="28" t="s">
        <v>38</v>
      </c>
      <c r="B30" s="34" t="s">
        <v>191</v>
      </c>
      <c r="C30" s="45">
        <v>92059</v>
      </c>
      <c r="D30" s="45"/>
      <c r="E30" s="45">
        <v>92059</v>
      </c>
    </row>
    <row r="31" spans="1:5" x14ac:dyDescent="0.2">
      <c r="A31" s="28" t="s">
        <v>40</v>
      </c>
      <c r="B31" s="34" t="s">
        <v>192</v>
      </c>
      <c r="C31" s="45"/>
      <c r="D31" s="45"/>
      <c r="E31" s="45"/>
    </row>
    <row r="32" spans="1:5" x14ac:dyDescent="0.2">
      <c r="A32" s="28" t="s">
        <v>42</v>
      </c>
      <c r="B32" s="34" t="s">
        <v>193</v>
      </c>
      <c r="C32" s="45">
        <v>57738</v>
      </c>
      <c r="D32" s="45"/>
      <c r="E32" s="45">
        <v>57738</v>
      </c>
    </row>
    <row r="33" spans="1:5" x14ac:dyDescent="0.2">
      <c r="A33" s="35" t="s">
        <v>44</v>
      </c>
      <c r="B33" s="38" t="s">
        <v>194</v>
      </c>
      <c r="C33" s="45">
        <v>138736</v>
      </c>
      <c r="D33" s="45"/>
      <c r="E33" s="45">
        <v>138736</v>
      </c>
    </row>
    <row r="34" spans="1:5" ht="25.5" x14ac:dyDescent="0.2">
      <c r="A34" s="35" t="s">
        <v>139</v>
      </c>
      <c r="B34" s="39" t="s">
        <v>195</v>
      </c>
      <c r="C34" s="45"/>
      <c r="D34" s="45"/>
      <c r="E34" s="45"/>
    </row>
    <row r="35" spans="1:5" x14ac:dyDescent="0.2">
      <c r="A35" s="28" t="s">
        <v>46</v>
      </c>
      <c r="B35" s="34" t="s">
        <v>196</v>
      </c>
      <c r="C35" s="45">
        <v>61097</v>
      </c>
      <c r="D35" s="45"/>
      <c r="E35" s="45">
        <v>61097</v>
      </c>
    </row>
    <row r="36" spans="1:5" x14ac:dyDescent="0.2">
      <c r="A36" s="28" t="s">
        <v>48</v>
      </c>
      <c r="B36" s="34" t="s">
        <v>197</v>
      </c>
      <c r="C36" s="45">
        <v>947432</v>
      </c>
      <c r="D36" s="45"/>
      <c r="E36" s="45">
        <v>947432</v>
      </c>
    </row>
    <row r="37" spans="1:5" x14ac:dyDescent="0.2">
      <c r="A37" s="28" t="s">
        <v>122</v>
      </c>
      <c r="B37" s="34" t="s">
        <v>198</v>
      </c>
      <c r="C37" s="45">
        <v>230950</v>
      </c>
      <c r="D37" s="45"/>
      <c r="E37" s="45">
        <v>230950</v>
      </c>
    </row>
    <row r="38" spans="1:5" x14ac:dyDescent="0.2">
      <c r="A38" s="28" t="s">
        <v>163</v>
      </c>
      <c r="B38" s="31" t="s">
        <v>199</v>
      </c>
      <c r="C38" s="45">
        <v>9413</v>
      </c>
      <c r="D38" s="45"/>
      <c r="E38" s="45">
        <v>9413</v>
      </c>
    </row>
    <row r="39" spans="1:5" x14ac:dyDescent="0.2">
      <c r="A39" s="28" t="s">
        <v>52</v>
      </c>
      <c r="B39" s="34" t="s">
        <v>200</v>
      </c>
      <c r="C39" s="45">
        <v>16870373</v>
      </c>
      <c r="D39" s="45"/>
      <c r="E39" s="45">
        <v>16870373</v>
      </c>
    </row>
    <row r="40" spans="1:5" x14ac:dyDescent="0.2">
      <c r="A40" s="28" t="s">
        <v>54</v>
      </c>
      <c r="B40" s="39" t="s">
        <v>201</v>
      </c>
      <c r="C40" s="45">
        <v>10939066</v>
      </c>
      <c r="D40" s="45"/>
      <c r="E40" s="45">
        <v>10939066</v>
      </c>
    </row>
    <row r="41" spans="1:5" x14ac:dyDescent="0.2">
      <c r="A41" s="28" t="s">
        <v>56</v>
      </c>
      <c r="B41" s="34" t="s">
        <v>202</v>
      </c>
      <c r="C41" s="45">
        <v>1995143</v>
      </c>
      <c r="D41" s="45"/>
      <c r="E41" s="45">
        <v>1995143</v>
      </c>
    </row>
    <row r="42" spans="1:5" s="41" customFormat="1" x14ac:dyDescent="0.2">
      <c r="A42" s="40" t="s">
        <v>58</v>
      </c>
      <c r="B42" s="38" t="s">
        <v>203</v>
      </c>
      <c r="C42" s="46">
        <v>3936164</v>
      </c>
      <c r="D42" s="46"/>
      <c r="E42" s="46">
        <v>3936164</v>
      </c>
    </row>
    <row r="43" spans="1:5" s="41" customFormat="1" x14ac:dyDescent="0.2">
      <c r="A43" s="40" t="s">
        <v>58</v>
      </c>
      <c r="B43" s="38" t="s">
        <v>204</v>
      </c>
      <c r="C43" s="46"/>
      <c r="D43" s="46"/>
      <c r="E43" s="46"/>
    </row>
    <row r="44" spans="1:5" x14ac:dyDescent="0.2">
      <c r="A44" s="28" t="s">
        <v>60</v>
      </c>
      <c r="B44" s="31" t="s">
        <v>205</v>
      </c>
      <c r="C44" s="45"/>
      <c r="D44" s="45"/>
      <c r="E44" s="45"/>
    </row>
    <row r="45" spans="1:5" x14ac:dyDescent="0.2">
      <c r="A45" s="28" t="s">
        <v>62</v>
      </c>
      <c r="B45" s="28" t="s">
        <v>63</v>
      </c>
      <c r="C45" s="47">
        <v>35218723</v>
      </c>
      <c r="D45" s="47"/>
      <c r="E45" s="47">
        <v>35218723</v>
      </c>
    </row>
    <row r="46" spans="1:5" x14ac:dyDescent="0.2">
      <c r="A46" s="28" t="s">
        <v>64</v>
      </c>
      <c r="B46" s="28" t="s">
        <v>65</v>
      </c>
      <c r="C46" s="47">
        <v>-35218723</v>
      </c>
      <c r="D46" s="47"/>
      <c r="E46" s="47">
        <v>-35218723</v>
      </c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Sheet2"/>
  <dimension ref="A1:E34"/>
  <sheetViews>
    <sheetView workbookViewId="0">
      <selection sqref="A1:IV65536"/>
    </sheetView>
  </sheetViews>
  <sheetFormatPr defaultRowHeight="12.75" x14ac:dyDescent="0.2"/>
  <cols>
    <col min="1" max="1" width="9.42578125" customWidth="1"/>
    <col min="2" max="2" width="77" customWidth="1"/>
    <col min="3" max="3" width="15.42578125" customWidth="1"/>
    <col min="4" max="4" width="17.140625" customWidth="1"/>
    <col min="5" max="5" width="14.28515625" customWidth="1"/>
  </cols>
  <sheetData>
    <row r="1" spans="1:5" ht="15.75" x14ac:dyDescent="0.25">
      <c r="A1" s="26" t="s">
        <v>152</v>
      </c>
      <c r="B1" s="27"/>
      <c r="C1" s="3"/>
      <c r="D1" s="3"/>
      <c r="E1" s="3"/>
    </row>
    <row r="2" spans="1:5" x14ac:dyDescent="0.2">
      <c r="A2" s="19"/>
      <c r="B2" s="19"/>
      <c r="C2" s="19"/>
      <c r="D2" s="19"/>
      <c r="E2" s="19"/>
    </row>
    <row r="3" spans="1:5" ht="18" x14ac:dyDescent="0.25">
      <c r="A3" s="142" t="s">
        <v>0</v>
      </c>
      <c r="B3" s="142"/>
      <c r="C3" s="142"/>
      <c r="D3" s="142"/>
      <c r="E3" s="142"/>
    </row>
    <row r="4" spans="1:5" ht="15.75" x14ac:dyDescent="0.25">
      <c r="A4" s="143" t="s">
        <v>151</v>
      </c>
      <c r="B4" s="144"/>
      <c r="C4" s="144"/>
      <c r="D4" s="144"/>
      <c r="E4" s="144"/>
    </row>
    <row r="5" spans="1:5" x14ac:dyDescent="0.2">
      <c r="A5" s="19"/>
      <c r="B5" s="19"/>
      <c r="C5" s="19"/>
      <c r="D5" s="20" t="s">
        <v>2</v>
      </c>
      <c r="E5" s="19"/>
    </row>
    <row r="6" spans="1:5" ht="31.5" x14ac:dyDescent="0.2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</row>
    <row r="7" spans="1:5" x14ac:dyDescent="0.2">
      <c r="A7" s="21">
        <v>1</v>
      </c>
      <c r="B7" s="21">
        <v>2</v>
      </c>
      <c r="C7" s="21">
        <v>3</v>
      </c>
      <c r="D7" s="21">
        <v>4</v>
      </c>
      <c r="E7" s="21">
        <v>5</v>
      </c>
    </row>
    <row r="8" spans="1:5" x14ac:dyDescent="0.2">
      <c r="A8" s="23" t="s">
        <v>8</v>
      </c>
      <c r="B8" s="23" t="s">
        <v>128</v>
      </c>
      <c r="C8" s="24">
        <v>37403231</v>
      </c>
      <c r="D8" s="24">
        <v>-5601112</v>
      </c>
      <c r="E8" s="24">
        <v>31802119</v>
      </c>
    </row>
    <row r="9" spans="1:5" x14ac:dyDescent="0.2">
      <c r="A9" s="23" t="s">
        <v>10</v>
      </c>
      <c r="B9" s="23" t="s">
        <v>11</v>
      </c>
      <c r="C9" s="24">
        <v>3051252</v>
      </c>
      <c r="D9" s="24">
        <v>0</v>
      </c>
      <c r="E9" s="24">
        <v>3051252</v>
      </c>
    </row>
    <row r="10" spans="1:5" x14ac:dyDescent="0.2">
      <c r="A10" s="23" t="s">
        <v>12</v>
      </c>
      <c r="B10" s="23" t="s">
        <v>13</v>
      </c>
      <c r="C10" s="24">
        <v>1230063</v>
      </c>
      <c r="D10" s="24">
        <v>0</v>
      </c>
      <c r="E10" s="24">
        <v>1230063</v>
      </c>
    </row>
    <row r="11" spans="1:5" x14ac:dyDescent="0.2">
      <c r="A11" s="23" t="s">
        <v>14</v>
      </c>
      <c r="B11" s="23" t="s">
        <v>15</v>
      </c>
      <c r="C11" s="24">
        <v>312938</v>
      </c>
      <c r="D11" s="24">
        <v>-91421</v>
      </c>
      <c r="E11" s="24">
        <v>221517</v>
      </c>
    </row>
    <row r="12" spans="1:5" x14ac:dyDescent="0.2">
      <c r="A12" s="23" t="s">
        <v>16</v>
      </c>
      <c r="B12" s="23" t="s">
        <v>17</v>
      </c>
      <c r="C12" s="24">
        <v>376730</v>
      </c>
      <c r="D12" s="24">
        <v>-135173</v>
      </c>
      <c r="E12" s="24">
        <v>241557</v>
      </c>
    </row>
    <row r="13" spans="1:5" x14ac:dyDescent="0.2">
      <c r="A13" s="23" t="s">
        <v>18</v>
      </c>
      <c r="B13" s="23" t="s">
        <v>19</v>
      </c>
      <c r="C13" s="24">
        <v>27482781</v>
      </c>
      <c r="D13" s="24">
        <v>-4372545</v>
      </c>
      <c r="E13" s="24">
        <v>23110236</v>
      </c>
    </row>
    <row r="14" spans="1:5" x14ac:dyDescent="0.2">
      <c r="A14" s="23" t="s">
        <v>20</v>
      </c>
      <c r="B14" s="23" t="s">
        <v>21</v>
      </c>
      <c r="C14" s="24">
        <v>37200</v>
      </c>
      <c r="D14" s="24">
        <v>-9300</v>
      </c>
      <c r="E14" s="24">
        <v>27900</v>
      </c>
    </row>
    <row r="15" spans="1:5" x14ac:dyDescent="0.2">
      <c r="A15" s="23" t="s">
        <v>22</v>
      </c>
      <c r="B15" s="23" t="s">
        <v>23</v>
      </c>
      <c r="C15" s="24">
        <v>2805658</v>
      </c>
      <c r="D15" s="24">
        <v>-472975</v>
      </c>
      <c r="E15" s="24">
        <v>2332683</v>
      </c>
    </row>
    <row r="16" spans="1:5" x14ac:dyDescent="0.2">
      <c r="A16" s="23" t="s">
        <v>24</v>
      </c>
      <c r="B16" s="23" t="s">
        <v>25</v>
      </c>
      <c r="C16" s="24">
        <v>316088</v>
      </c>
      <c r="D16" s="24">
        <v>-253251</v>
      </c>
      <c r="E16" s="24">
        <v>62837</v>
      </c>
    </row>
    <row r="17" spans="1:5" x14ac:dyDescent="0.2">
      <c r="A17" s="23" t="s">
        <v>26</v>
      </c>
      <c r="B17" s="23" t="s">
        <v>27</v>
      </c>
      <c r="C17" s="24">
        <v>1440223</v>
      </c>
      <c r="D17" s="24">
        <v>-153426</v>
      </c>
      <c r="E17" s="24">
        <v>1286797</v>
      </c>
    </row>
    <row r="18" spans="1:5" x14ac:dyDescent="0.2">
      <c r="A18" s="23" t="s">
        <v>28</v>
      </c>
      <c r="B18" s="23" t="s">
        <v>29</v>
      </c>
      <c r="C18" s="24">
        <v>350298</v>
      </c>
      <c r="D18" s="24">
        <v>-113021</v>
      </c>
      <c r="E18" s="24">
        <v>237277</v>
      </c>
    </row>
    <row r="19" spans="1:5" x14ac:dyDescent="0.2">
      <c r="A19" s="23" t="s">
        <v>30</v>
      </c>
      <c r="B19" s="23" t="s">
        <v>31</v>
      </c>
      <c r="C19" s="24">
        <v>31802119</v>
      </c>
      <c r="D19" s="24">
        <v>0</v>
      </c>
      <c r="E19" s="24">
        <v>31802119</v>
      </c>
    </row>
    <row r="20" spans="1:5" x14ac:dyDescent="0.2">
      <c r="A20" s="23" t="s">
        <v>32</v>
      </c>
      <c r="B20" s="23" t="s">
        <v>33</v>
      </c>
      <c r="C20" s="24">
        <v>17294237</v>
      </c>
      <c r="D20" s="24">
        <v>0</v>
      </c>
      <c r="E20" s="24">
        <v>17294237</v>
      </c>
    </row>
    <row r="21" spans="1:5" x14ac:dyDescent="0.2">
      <c r="A21" s="23" t="s">
        <v>34</v>
      </c>
      <c r="B21" s="23" t="s">
        <v>35</v>
      </c>
      <c r="C21" s="24">
        <v>5985571</v>
      </c>
      <c r="D21" s="24">
        <v>0</v>
      </c>
      <c r="E21" s="24">
        <v>5985571</v>
      </c>
    </row>
    <row r="22" spans="1:5" x14ac:dyDescent="0.2">
      <c r="A22" s="23" t="s">
        <v>36</v>
      </c>
      <c r="B22" s="23" t="s">
        <v>37</v>
      </c>
      <c r="C22" s="24">
        <v>10277970</v>
      </c>
      <c r="D22" s="24">
        <v>0</v>
      </c>
      <c r="E22" s="24">
        <v>10277970</v>
      </c>
    </row>
    <row r="23" spans="1:5" x14ac:dyDescent="0.2">
      <c r="A23" s="23" t="s">
        <v>38</v>
      </c>
      <c r="B23" s="23" t="s">
        <v>39</v>
      </c>
      <c r="C23" s="24">
        <v>29053</v>
      </c>
      <c r="D23" s="24">
        <v>0</v>
      </c>
      <c r="E23" s="24">
        <v>29053</v>
      </c>
    </row>
    <row r="24" spans="1:5" x14ac:dyDescent="0.2">
      <c r="A24" s="23" t="s">
        <v>42</v>
      </c>
      <c r="B24" s="23" t="s">
        <v>43</v>
      </c>
      <c r="C24" s="24">
        <v>57790</v>
      </c>
      <c r="D24" s="24">
        <v>0</v>
      </c>
      <c r="E24" s="24">
        <v>57790</v>
      </c>
    </row>
    <row r="25" spans="1:5" x14ac:dyDescent="0.2">
      <c r="A25" s="23" t="s">
        <v>44</v>
      </c>
      <c r="B25" s="23" t="s">
        <v>45</v>
      </c>
      <c r="C25" s="24">
        <v>69175</v>
      </c>
      <c r="D25" s="24">
        <v>0</v>
      </c>
      <c r="E25" s="24">
        <v>69175</v>
      </c>
    </row>
    <row r="26" spans="1:5" x14ac:dyDescent="0.2">
      <c r="A26" s="23" t="s">
        <v>46</v>
      </c>
      <c r="B26" s="23" t="s">
        <v>47</v>
      </c>
      <c r="C26" s="24">
        <v>855312</v>
      </c>
      <c r="D26" s="24">
        <v>0</v>
      </c>
      <c r="E26" s="24">
        <v>855312</v>
      </c>
    </row>
    <row r="27" spans="1:5" x14ac:dyDescent="0.2">
      <c r="A27" s="23" t="s">
        <v>48</v>
      </c>
      <c r="B27" s="23" t="s">
        <v>49</v>
      </c>
      <c r="C27" s="24">
        <v>14643</v>
      </c>
      <c r="D27" s="24">
        <v>0</v>
      </c>
      <c r="E27" s="24">
        <v>14643</v>
      </c>
    </row>
    <row r="28" spans="1:5" x14ac:dyDescent="0.2">
      <c r="A28" s="23" t="s">
        <v>122</v>
      </c>
      <c r="B28" s="23" t="s">
        <v>123</v>
      </c>
      <c r="C28" s="24">
        <v>4723</v>
      </c>
      <c r="D28" s="24">
        <v>0</v>
      </c>
      <c r="E28" s="24">
        <v>4723</v>
      </c>
    </row>
    <row r="29" spans="1:5" x14ac:dyDescent="0.2">
      <c r="A29" s="23" t="s">
        <v>52</v>
      </c>
      <c r="B29" s="23" t="s">
        <v>53</v>
      </c>
      <c r="C29" s="24">
        <v>14507882</v>
      </c>
      <c r="D29" s="24">
        <v>0</v>
      </c>
      <c r="E29" s="24">
        <v>14507882</v>
      </c>
    </row>
    <row r="30" spans="1:5" x14ac:dyDescent="0.2">
      <c r="A30" s="23" t="s">
        <v>54</v>
      </c>
      <c r="B30" s="23" t="s">
        <v>55</v>
      </c>
      <c r="C30" s="24">
        <v>10939066</v>
      </c>
      <c r="D30" s="24">
        <v>0</v>
      </c>
      <c r="E30" s="24">
        <v>10939066</v>
      </c>
    </row>
    <row r="31" spans="1:5" x14ac:dyDescent="0.2">
      <c r="A31" s="23" t="s">
        <v>56</v>
      </c>
      <c r="B31" s="23" t="s">
        <v>57</v>
      </c>
      <c r="C31" s="24">
        <v>1932354</v>
      </c>
      <c r="D31" s="24">
        <v>0</v>
      </c>
      <c r="E31" s="24">
        <v>1932354</v>
      </c>
    </row>
    <row r="32" spans="1:5" x14ac:dyDescent="0.2">
      <c r="A32" s="23" t="s">
        <v>58</v>
      </c>
      <c r="B32" s="23" t="s">
        <v>59</v>
      </c>
      <c r="C32" s="24">
        <v>1636462</v>
      </c>
      <c r="D32" s="24">
        <v>0</v>
      </c>
      <c r="E32" s="24">
        <v>1636462</v>
      </c>
    </row>
    <row r="33" spans="1:5" x14ac:dyDescent="0.2">
      <c r="A33" s="23" t="s">
        <v>62</v>
      </c>
      <c r="B33" s="23" t="s">
        <v>63</v>
      </c>
      <c r="C33" s="24">
        <v>33421525</v>
      </c>
      <c r="D33" s="24">
        <v>0</v>
      </c>
      <c r="E33" s="24">
        <v>33421525</v>
      </c>
    </row>
    <row r="34" spans="1:5" x14ac:dyDescent="0.2">
      <c r="A34" s="23" t="s">
        <v>64</v>
      </c>
      <c r="B34" s="23" t="s">
        <v>65</v>
      </c>
      <c r="C34" s="24">
        <v>-33421525</v>
      </c>
      <c r="D34" s="24">
        <v>0</v>
      </c>
      <c r="E34" s="24">
        <v>-33421525</v>
      </c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Sheet3"/>
  <dimension ref="A1:E34"/>
  <sheetViews>
    <sheetView zoomScale="75" workbookViewId="0"/>
  </sheetViews>
  <sheetFormatPr defaultRowHeight="12.75" x14ac:dyDescent="0.2"/>
  <cols>
    <col min="1" max="1" width="9.42578125" customWidth="1"/>
    <col min="2" max="2" width="77" customWidth="1"/>
    <col min="3" max="3" width="15.42578125" customWidth="1"/>
    <col min="4" max="4" width="17.140625" customWidth="1"/>
    <col min="5" max="5" width="14.28515625" customWidth="1"/>
  </cols>
  <sheetData>
    <row r="1" spans="1:5" ht="15.75" x14ac:dyDescent="0.25">
      <c r="A1" s="26" t="s">
        <v>152</v>
      </c>
      <c r="B1" s="27"/>
      <c r="C1" s="3"/>
      <c r="D1" s="3"/>
      <c r="E1" s="3"/>
    </row>
    <row r="2" spans="1:5" x14ac:dyDescent="0.2">
      <c r="A2" s="19"/>
      <c r="B2" s="19"/>
      <c r="C2" s="19"/>
      <c r="D2" s="19"/>
      <c r="E2" s="19"/>
    </row>
    <row r="3" spans="1:5" ht="18" x14ac:dyDescent="0.25">
      <c r="A3" s="142" t="s">
        <v>0</v>
      </c>
      <c r="B3" s="142"/>
      <c r="C3" s="142"/>
      <c r="D3" s="142"/>
      <c r="E3" s="142"/>
    </row>
    <row r="4" spans="1:5" ht="15.75" x14ac:dyDescent="0.25">
      <c r="A4" s="143" t="s">
        <v>149</v>
      </c>
      <c r="B4" s="144"/>
      <c r="C4" s="144"/>
      <c r="D4" s="144"/>
      <c r="E4" s="144"/>
    </row>
    <row r="5" spans="1:5" x14ac:dyDescent="0.2">
      <c r="A5" s="19"/>
      <c r="B5" s="19"/>
      <c r="C5" s="19"/>
      <c r="D5" s="20" t="s">
        <v>2</v>
      </c>
      <c r="E5" s="19"/>
    </row>
    <row r="6" spans="1:5" ht="31.5" x14ac:dyDescent="0.2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</row>
    <row r="7" spans="1:5" x14ac:dyDescent="0.2">
      <c r="A7" s="21">
        <v>1</v>
      </c>
      <c r="B7" s="21">
        <v>2</v>
      </c>
      <c r="C7" s="21">
        <v>3</v>
      </c>
      <c r="D7" s="21">
        <v>4</v>
      </c>
      <c r="E7" s="21">
        <v>5</v>
      </c>
    </row>
    <row r="8" spans="1:5" x14ac:dyDescent="0.2">
      <c r="A8" s="23" t="s">
        <v>8</v>
      </c>
      <c r="B8" s="23" t="s">
        <v>128</v>
      </c>
      <c r="C8" s="24">
        <v>31989401</v>
      </c>
      <c r="D8" s="24">
        <v>-5050447</v>
      </c>
      <c r="E8" s="24">
        <v>26938954</v>
      </c>
    </row>
    <row r="9" spans="1:5" x14ac:dyDescent="0.2">
      <c r="A9" s="23" t="s">
        <v>10</v>
      </c>
      <c r="B9" s="23" t="s">
        <v>11</v>
      </c>
      <c r="C9" s="24">
        <v>2855875</v>
      </c>
      <c r="D9" s="24">
        <v>0</v>
      </c>
      <c r="E9" s="24">
        <v>2855875</v>
      </c>
    </row>
    <row r="10" spans="1:5" x14ac:dyDescent="0.2">
      <c r="A10" s="23" t="s">
        <v>12</v>
      </c>
      <c r="B10" s="23" t="s">
        <v>13</v>
      </c>
      <c r="C10" s="24">
        <v>928857</v>
      </c>
      <c r="D10" s="24">
        <v>0</v>
      </c>
      <c r="E10" s="24">
        <v>928857</v>
      </c>
    </row>
    <row r="11" spans="1:5" x14ac:dyDescent="0.2">
      <c r="A11" s="23" t="s">
        <v>14</v>
      </c>
      <c r="B11" s="23" t="s">
        <v>15</v>
      </c>
      <c r="C11" s="24">
        <v>224927</v>
      </c>
      <c r="D11" s="24">
        <v>-80365</v>
      </c>
      <c r="E11" s="24">
        <v>144562</v>
      </c>
    </row>
    <row r="12" spans="1:5" x14ac:dyDescent="0.2">
      <c r="A12" s="23" t="s">
        <v>16</v>
      </c>
      <c r="B12" s="23" t="s">
        <v>17</v>
      </c>
      <c r="C12" s="24">
        <v>1997561</v>
      </c>
      <c r="D12" s="24">
        <v>-164135</v>
      </c>
      <c r="E12" s="24">
        <v>1833426</v>
      </c>
    </row>
    <row r="13" spans="1:5" x14ac:dyDescent="0.2">
      <c r="A13" s="23" t="s">
        <v>18</v>
      </c>
      <c r="B13" s="23" t="s">
        <v>19</v>
      </c>
      <c r="C13" s="24">
        <v>21861182</v>
      </c>
      <c r="D13" s="24">
        <v>-3873433</v>
      </c>
      <c r="E13" s="24">
        <v>17987749</v>
      </c>
    </row>
    <row r="14" spans="1:5" x14ac:dyDescent="0.2">
      <c r="A14" s="23" t="s">
        <v>20</v>
      </c>
      <c r="B14" s="23" t="s">
        <v>21</v>
      </c>
      <c r="C14" s="24">
        <v>83000</v>
      </c>
      <c r="D14" s="24">
        <v>-20750</v>
      </c>
      <c r="E14" s="24">
        <v>62250</v>
      </c>
    </row>
    <row r="15" spans="1:5" x14ac:dyDescent="0.2">
      <c r="A15" s="23" t="s">
        <v>22</v>
      </c>
      <c r="B15" s="23" t="s">
        <v>23</v>
      </c>
      <c r="C15" s="24">
        <v>2037269</v>
      </c>
      <c r="D15" s="24">
        <v>-387405</v>
      </c>
      <c r="E15" s="24">
        <v>1649864</v>
      </c>
    </row>
    <row r="16" spans="1:5" x14ac:dyDescent="0.2">
      <c r="A16" s="23" t="s">
        <v>24</v>
      </c>
      <c r="B16" s="23" t="s">
        <v>25</v>
      </c>
      <c r="C16" s="24">
        <v>302949</v>
      </c>
      <c r="D16" s="24">
        <v>-253175</v>
      </c>
      <c r="E16" s="24">
        <v>49774</v>
      </c>
    </row>
    <row r="17" spans="1:5" x14ac:dyDescent="0.2">
      <c r="A17" s="23" t="s">
        <v>26</v>
      </c>
      <c r="B17" s="23" t="s">
        <v>27</v>
      </c>
      <c r="C17" s="24">
        <v>1414625</v>
      </c>
      <c r="D17" s="24">
        <v>-153658</v>
      </c>
      <c r="E17" s="24">
        <v>1260967</v>
      </c>
    </row>
    <row r="18" spans="1:5" x14ac:dyDescent="0.2">
      <c r="A18" s="23" t="s">
        <v>28</v>
      </c>
      <c r="B18" s="23" t="s">
        <v>29</v>
      </c>
      <c r="C18" s="24">
        <v>283156</v>
      </c>
      <c r="D18" s="24">
        <v>-117526</v>
      </c>
      <c r="E18" s="24">
        <v>165630</v>
      </c>
    </row>
    <row r="19" spans="1:5" x14ac:dyDescent="0.2">
      <c r="A19" s="23" t="s">
        <v>30</v>
      </c>
      <c r="B19" s="23" t="s">
        <v>31</v>
      </c>
      <c r="C19" s="24">
        <v>26938954</v>
      </c>
      <c r="D19" s="24">
        <v>0</v>
      </c>
      <c r="E19" s="24">
        <v>26938954</v>
      </c>
    </row>
    <row r="20" spans="1:5" x14ac:dyDescent="0.2">
      <c r="A20" s="23" t="s">
        <v>32</v>
      </c>
      <c r="B20" s="23" t="s">
        <v>33</v>
      </c>
      <c r="C20" s="24">
        <v>13515829</v>
      </c>
      <c r="D20" s="24">
        <v>0</v>
      </c>
      <c r="E20" s="24">
        <v>13515829</v>
      </c>
    </row>
    <row r="21" spans="1:5" x14ac:dyDescent="0.2">
      <c r="A21" s="23" t="s">
        <v>34</v>
      </c>
      <c r="B21" s="23" t="s">
        <v>35</v>
      </c>
      <c r="C21" s="24">
        <v>4034770</v>
      </c>
      <c r="D21" s="24">
        <v>0</v>
      </c>
      <c r="E21" s="24">
        <v>4034770</v>
      </c>
    </row>
    <row r="22" spans="1:5" x14ac:dyDescent="0.2">
      <c r="A22" s="23" t="s">
        <v>36</v>
      </c>
      <c r="B22" s="23" t="s">
        <v>37</v>
      </c>
      <c r="C22" s="24">
        <v>8244967</v>
      </c>
      <c r="D22" s="24">
        <v>0</v>
      </c>
      <c r="E22" s="24">
        <v>8244967</v>
      </c>
    </row>
    <row r="23" spans="1:5" x14ac:dyDescent="0.2">
      <c r="A23" s="23" t="s">
        <v>38</v>
      </c>
      <c r="B23" s="23" t="s">
        <v>39</v>
      </c>
      <c r="C23" s="24">
        <v>17707</v>
      </c>
      <c r="D23" s="24">
        <v>0</v>
      </c>
      <c r="E23" s="24">
        <v>17707</v>
      </c>
    </row>
    <row r="24" spans="1:5" x14ac:dyDescent="0.2">
      <c r="A24" s="23" t="s">
        <v>42</v>
      </c>
      <c r="B24" s="23" t="s">
        <v>43</v>
      </c>
      <c r="C24" s="24">
        <v>79363</v>
      </c>
      <c r="D24" s="24">
        <v>0</v>
      </c>
      <c r="E24" s="24">
        <v>79363</v>
      </c>
    </row>
    <row r="25" spans="1:5" x14ac:dyDescent="0.2">
      <c r="A25" s="23" t="s">
        <v>44</v>
      </c>
      <c r="B25" s="23" t="s">
        <v>45</v>
      </c>
      <c r="C25" s="24">
        <v>111428</v>
      </c>
      <c r="D25" s="24">
        <v>0</v>
      </c>
      <c r="E25" s="24">
        <v>111428</v>
      </c>
    </row>
    <row r="26" spans="1:5" x14ac:dyDescent="0.2">
      <c r="A26" s="23" t="s">
        <v>46</v>
      </c>
      <c r="B26" s="23" t="s">
        <v>47</v>
      </c>
      <c r="C26" s="24">
        <v>1001351</v>
      </c>
      <c r="D26" s="24">
        <v>0</v>
      </c>
      <c r="E26" s="24">
        <v>1001351</v>
      </c>
    </row>
    <row r="27" spans="1:5" x14ac:dyDescent="0.2">
      <c r="A27" s="23" t="s">
        <v>48</v>
      </c>
      <c r="B27" s="23" t="s">
        <v>49</v>
      </c>
      <c r="C27" s="24">
        <v>21520</v>
      </c>
      <c r="D27" s="24">
        <v>0</v>
      </c>
      <c r="E27" s="24">
        <v>21520</v>
      </c>
    </row>
    <row r="28" spans="1:5" x14ac:dyDescent="0.2">
      <c r="A28" s="23" t="s">
        <v>122</v>
      </c>
      <c r="B28" s="23" t="s">
        <v>123</v>
      </c>
      <c r="C28" s="24">
        <v>4723</v>
      </c>
      <c r="D28" s="24">
        <v>0</v>
      </c>
      <c r="E28" s="24">
        <v>4723</v>
      </c>
    </row>
    <row r="29" spans="1:5" x14ac:dyDescent="0.2">
      <c r="A29" s="23" t="s">
        <v>52</v>
      </c>
      <c r="B29" s="23" t="s">
        <v>53</v>
      </c>
      <c r="C29" s="24">
        <v>13423125</v>
      </c>
      <c r="D29" s="24">
        <v>0</v>
      </c>
      <c r="E29" s="24">
        <v>13423125</v>
      </c>
    </row>
    <row r="30" spans="1:5" x14ac:dyDescent="0.2">
      <c r="A30" s="23" t="s">
        <v>54</v>
      </c>
      <c r="B30" s="23" t="s">
        <v>55</v>
      </c>
      <c r="C30" s="24">
        <v>10497921</v>
      </c>
      <c r="D30" s="24">
        <v>0</v>
      </c>
      <c r="E30" s="24">
        <v>10497921</v>
      </c>
    </row>
    <row r="31" spans="1:5" x14ac:dyDescent="0.2">
      <c r="A31" s="23" t="s">
        <v>56</v>
      </c>
      <c r="B31" s="23" t="s">
        <v>57</v>
      </c>
      <c r="C31" s="24">
        <v>1951574</v>
      </c>
      <c r="D31" s="24">
        <v>0</v>
      </c>
      <c r="E31" s="24">
        <v>1951574</v>
      </c>
    </row>
    <row r="32" spans="1:5" x14ac:dyDescent="0.2">
      <c r="A32" s="23" t="s">
        <v>58</v>
      </c>
      <c r="B32" s="23" t="s">
        <v>59</v>
      </c>
      <c r="C32" s="24">
        <v>973630</v>
      </c>
      <c r="D32" s="24">
        <v>0</v>
      </c>
      <c r="E32" s="24">
        <v>973630</v>
      </c>
    </row>
    <row r="33" spans="1:5" x14ac:dyDescent="0.2">
      <c r="A33" s="23" t="s">
        <v>62</v>
      </c>
      <c r="B33" s="23" t="s">
        <v>63</v>
      </c>
      <c r="C33" s="24">
        <v>28206026</v>
      </c>
      <c r="D33" s="24">
        <v>0</v>
      </c>
      <c r="E33" s="24">
        <v>28206026</v>
      </c>
    </row>
    <row r="34" spans="1:5" x14ac:dyDescent="0.2">
      <c r="A34" s="23" t="s">
        <v>64</v>
      </c>
      <c r="B34" s="23" t="s">
        <v>65</v>
      </c>
      <c r="C34" s="24">
        <v>-28206026</v>
      </c>
      <c r="D34" s="24">
        <v>0</v>
      </c>
      <c r="E34" s="24">
        <v>-28206026</v>
      </c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Sheet4"/>
  <dimension ref="A1:E34"/>
  <sheetViews>
    <sheetView zoomScale="75" workbookViewId="0"/>
  </sheetViews>
  <sheetFormatPr defaultRowHeight="12.75" x14ac:dyDescent="0.2"/>
  <cols>
    <col min="1" max="1" width="9.42578125" customWidth="1"/>
    <col min="2" max="2" width="77" customWidth="1"/>
    <col min="3" max="3" width="15.42578125" customWidth="1"/>
    <col min="4" max="4" width="17.140625" customWidth="1"/>
    <col min="5" max="5" width="14.28515625" customWidth="1"/>
  </cols>
  <sheetData>
    <row r="1" spans="1:5" ht="15.75" x14ac:dyDescent="0.25">
      <c r="A1" s="26" t="s">
        <v>152</v>
      </c>
      <c r="B1" s="27"/>
      <c r="C1" s="3"/>
      <c r="D1" s="3"/>
      <c r="E1" s="3"/>
    </row>
    <row r="2" spans="1:5" x14ac:dyDescent="0.2">
      <c r="A2" s="19"/>
      <c r="B2" s="19"/>
      <c r="C2" s="19"/>
      <c r="D2" s="19"/>
      <c r="E2" s="19"/>
    </row>
    <row r="3" spans="1:5" ht="18" x14ac:dyDescent="0.25">
      <c r="A3" s="142" t="s">
        <v>0</v>
      </c>
      <c r="B3" s="142"/>
      <c r="C3" s="142"/>
      <c r="D3" s="142"/>
      <c r="E3" s="142"/>
    </row>
    <row r="4" spans="1:5" ht="15.75" x14ac:dyDescent="0.25">
      <c r="A4" s="143" t="s">
        <v>147</v>
      </c>
      <c r="B4" s="144"/>
      <c r="C4" s="144"/>
      <c r="D4" s="144"/>
      <c r="E4" s="144"/>
    </row>
    <row r="5" spans="1:5" x14ac:dyDescent="0.2">
      <c r="A5" s="19"/>
      <c r="B5" s="19"/>
      <c r="C5" s="19"/>
      <c r="D5" s="20" t="s">
        <v>2</v>
      </c>
      <c r="E5" s="19"/>
    </row>
    <row r="6" spans="1:5" ht="31.5" x14ac:dyDescent="0.2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</row>
    <row r="7" spans="1:5" x14ac:dyDescent="0.2">
      <c r="A7" s="21">
        <v>1</v>
      </c>
      <c r="B7" s="21">
        <v>2</v>
      </c>
      <c r="C7" s="21">
        <v>3</v>
      </c>
      <c r="D7" s="21">
        <v>4</v>
      </c>
      <c r="E7" s="21">
        <v>5</v>
      </c>
    </row>
    <row r="8" spans="1:5" x14ac:dyDescent="0.2">
      <c r="A8" s="23" t="s">
        <v>8</v>
      </c>
      <c r="B8" s="23" t="s">
        <v>128</v>
      </c>
      <c r="C8" s="24">
        <v>28108352</v>
      </c>
      <c r="D8" s="24">
        <v>-4567733</v>
      </c>
      <c r="E8" s="24">
        <v>23540619</v>
      </c>
    </row>
    <row r="9" spans="1:5" x14ac:dyDescent="0.2">
      <c r="A9" s="23" t="s">
        <v>10</v>
      </c>
      <c r="B9" s="23" t="s">
        <v>11</v>
      </c>
      <c r="C9" s="24">
        <v>2294016</v>
      </c>
      <c r="D9" s="24">
        <v>0</v>
      </c>
      <c r="E9" s="24">
        <v>2294016</v>
      </c>
    </row>
    <row r="10" spans="1:5" x14ac:dyDescent="0.2">
      <c r="A10" s="23" t="s">
        <v>12</v>
      </c>
      <c r="B10" s="23" t="s">
        <v>13</v>
      </c>
      <c r="C10" s="24">
        <v>834302</v>
      </c>
      <c r="D10" s="24">
        <v>0</v>
      </c>
      <c r="E10" s="24">
        <v>834302</v>
      </c>
    </row>
    <row r="11" spans="1:5" x14ac:dyDescent="0.2">
      <c r="A11" s="23" t="s">
        <v>14</v>
      </c>
      <c r="B11" s="23" t="s">
        <v>15</v>
      </c>
      <c r="C11" s="24">
        <v>220711</v>
      </c>
      <c r="D11" s="24">
        <v>-89154</v>
      </c>
      <c r="E11" s="24">
        <v>131557</v>
      </c>
    </row>
    <row r="12" spans="1:5" x14ac:dyDescent="0.2">
      <c r="A12" s="23" t="s">
        <v>16</v>
      </c>
      <c r="B12" s="23" t="s">
        <v>17</v>
      </c>
      <c r="C12" s="24">
        <v>369413</v>
      </c>
      <c r="D12" s="24">
        <v>-142102</v>
      </c>
      <c r="E12" s="24">
        <v>227311</v>
      </c>
    </row>
    <row r="13" spans="1:5" x14ac:dyDescent="0.2">
      <c r="A13" s="23" t="s">
        <v>18</v>
      </c>
      <c r="B13" s="23" t="s">
        <v>19</v>
      </c>
      <c r="C13" s="24">
        <v>20480050</v>
      </c>
      <c r="D13" s="24">
        <v>-3403336</v>
      </c>
      <c r="E13" s="24">
        <v>17076714</v>
      </c>
    </row>
    <row r="14" spans="1:5" x14ac:dyDescent="0.2">
      <c r="A14" s="23" t="s">
        <v>20</v>
      </c>
      <c r="B14" s="23" t="s">
        <v>21</v>
      </c>
      <c r="C14" s="24">
        <v>49100</v>
      </c>
      <c r="D14" s="24">
        <v>-12275</v>
      </c>
      <c r="E14" s="24">
        <v>36825</v>
      </c>
    </row>
    <row r="15" spans="1:5" x14ac:dyDescent="0.2">
      <c r="A15" s="23" t="s">
        <v>22</v>
      </c>
      <c r="B15" s="23" t="s">
        <v>23</v>
      </c>
      <c r="C15" s="24">
        <v>2012092</v>
      </c>
      <c r="D15" s="24">
        <v>-384322</v>
      </c>
      <c r="E15" s="24">
        <v>1627770</v>
      </c>
    </row>
    <row r="16" spans="1:5" x14ac:dyDescent="0.2">
      <c r="A16" s="23" t="s">
        <v>24</v>
      </c>
      <c r="B16" s="23" t="s">
        <v>25</v>
      </c>
      <c r="C16" s="24">
        <v>303761</v>
      </c>
      <c r="D16" s="24">
        <v>-257371</v>
      </c>
      <c r="E16" s="24">
        <v>46390</v>
      </c>
    </row>
    <row r="17" spans="1:5" x14ac:dyDescent="0.2">
      <c r="A17" s="23" t="s">
        <v>26</v>
      </c>
      <c r="B17" s="23" t="s">
        <v>27</v>
      </c>
      <c r="C17" s="24">
        <v>1323634</v>
      </c>
      <c r="D17" s="24">
        <v>-153658</v>
      </c>
      <c r="E17" s="24">
        <v>1169976</v>
      </c>
    </row>
    <row r="18" spans="1:5" x14ac:dyDescent="0.2">
      <c r="A18" s="23" t="s">
        <v>28</v>
      </c>
      <c r="B18" s="23" t="s">
        <v>29</v>
      </c>
      <c r="C18" s="24">
        <v>221273</v>
      </c>
      <c r="D18" s="24">
        <v>-125515</v>
      </c>
      <c r="E18" s="24">
        <v>95758</v>
      </c>
    </row>
    <row r="19" spans="1:5" x14ac:dyDescent="0.2">
      <c r="A19" s="23" t="s">
        <v>30</v>
      </c>
      <c r="B19" s="23" t="s">
        <v>31</v>
      </c>
      <c r="C19" s="24">
        <v>23540619</v>
      </c>
      <c r="D19" s="24">
        <v>0</v>
      </c>
      <c r="E19" s="24">
        <v>23540619</v>
      </c>
    </row>
    <row r="20" spans="1:5" x14ac:dyDescent="0.2">
      <c r="A20" s="23" t="s">
        <v>32</v>
      </c>
      <c r="B20" s="23" t="s">
        <v>33</v>
      </c>
      <c r="C20" s="24">
        <v>10959178</v>
      </c>
      <c r="D20" s="24">
        <v>0</v>
      </c>
      <c r="E20" s="24">
        <v>10959178</v>
      </c>
    </row>
    <row r="21" spans="1:5" x14ac:dyDescent="0.2">
      <c r="A21" s="23" t="s">
        <v>34</v>
      </c>
      <c r="B21" s="23" t="s">
        <v>35</v>
      </c>
      <c r="C21" s="24">
        <v>3249154</v>
      </c>
      <c r="D21" s="24">
        <v>0</v>
      </c>
      <c r="E21" s="24">
        <v>3249154</v>
      </c>
    </row>
    <row r="22" spans="1:5" x14ac:dyDescent="0.2">
      <c r="A22" s="23" t="s">
        <v>36</v>
      </c>
      <c r="B22" s="23" t="s">
        <v>37</v>
      </c>
      <c r="C22" s="24">
        <v>6625324</v>
      </c>
      <c r="D22" s="24">
        <v>0</v>
      </c>
      <c r="E22" s="24">
        <v>6625324</v>
      </c>
    </row>
    <row r="23" spans="1:5" x14ac:dyDescent="0.2">
      <c r="A23" s="23" t="s">
        <v>38</v>
      </c>
      <c r="B23" s="23" t="s">
        <v>39</v>
      </c>
      <c r="C23" s="24">
        <v>21855</v>
      </c>
      <c r="D23" s="24">
        <v>0</v>
      </c>
      <c r="E23" s="24">
        <v>21855</v>
      </c>
    </row>
    <row r="24" spans="1:5" x14ac:dyDescent="0.2">
      <c r="A24" s="23" t="s">
        <v>42</v>
      </c>
      <c r="B24" s="23" t="s">
        <v>43</v>
      </c>
      <c r="C24" s="24">
        <v>62957</v>
      </c>
      <c r="D24" s="24">
        <v>0</v>
      </c>
      <c r="E24" s="24">
        <v>62957</v>
      </c>
    </row>
    <row r="25" spans="1:5" x14ac:dyDescent="0.2">
      <c r="A25" s="23" t="s">
        <v>44</v>
      </c>
      <c r="B25" s="23" t="s">
        <v>45</v>
      </c>
      <c r="C25" s="24">
        <v>43512</v>
      </c>
      <c r="D25" s="24">
        <v>0</v>
      </c>
      <c r="E25" s="24">
        <v>43512</v>
      </c>
    </row>
    <row r="26" spans="1:5" x14ac:dyDescent="0.2">
      <c r="A26" s="23" t="s">
        <v>46</v>
      </c>
      <c r="B26" s="23" t="s">
        <v>47</v>
      </c>
      <c r="C26" s="24">
        <v>934660</v>
      </c>
      <c r="D26" s="24">
        <v>0</v>
      </c>
      <c r="E26" s="24">
        <v>934660</v>
      </c>
    </row>
    <row r="27" spans="1:5" x14ac:dyDescent="0.2">
      <c r="A27" s="23" t="s">
        <v>48</v>
      </c>
      <c r="B27" s="23" t="s">
        <v>49</v>
      </c>
      <c r="C27" s="24">
        <v>16993</v>
      </c>
      <c r="D27" s="24">
        <v>0</v>
      </c>
      <c r="E27" s="24">
        <v>16993</v>
      </c>
    </row>
    <row r="28" spans="1:5" x14ac:dyDescent="0.2">
      <c r="A28" s="23" t="s">
        <v>122</v>
      </c>
      <c r="B28" s="23" t="s">
        <v>123</v>
      </c>
      <c r="C28" s="24">
        <v>4723</v>
      </c>
      <c r="D28" s="24">
        <v>0</v>
      </c>
      <c r="E28" s="24">
        <v>4723</v>
      </c>
    </row>
    <row r="29" spans="1:5" x14ac:dyDescent="0.2">
      <c r="A29" s="23" t="s">
        <v>52</v>
      </c>
      <c r="B29" s="23" t="s">
        <v>53</v>
      </c>
      <c r="C29" s="24">
        <v>12581441</v>
      </c>
      <c r="D29" s="24">
        <v>0</v>
      </c>
      <c r="E29" s="24">
        <v>12581441</v>
      </c>
    </row>
    <row r="30" spans="1:5" x14ac:dyDescent="0.2">
      <c r="A30" s="23" t="s">
        <v>54</v>
      </c>
      <c r="B30" s="23" t="s">
        <v>55</v>
      </c>
      <c r="C30" s="24">
        <v>7998623</v>
      </c>
      <c r="D30" s="24">
        <v>0</v>
      </c>
      <c r="E30" s="24">
        <v>7998623</v>
      </c>
    </row>
    <row r="31" spans="1:5" x14ac:dyDescent="0.2">
      <c r="A31" s="23" t="s">
        <v>56</v>
      </c>
      <c r="B31" s="23" t="s">
        <v>57</v>
      </c>
      <c r="C31" s="24">
        <v>1476607</v>
      </c>
      <c r="D31" s="24">
        <v>0</v>
      </c>
      <c r="E31" s="24">
        <v>1476607</v>
      </c>
    </row>
    <row r="32" spans="1:5" x14ac:dyDescent="0.2">
      <c r="A32" s="23" t="s">
        <v>58</v>
      </c>
      <c r="B32" s="23" t="s">
        <v>59</v>
      </c>
      <c r="C32" s="24">
        <v>3106211</v>
      </c>
      <c r="D32" s="24">
        <v>0</v>
      </c>
      <c r="E32" s="24">
        <v>3106211</v>
      </c>
    </row>
    <row r="33" spans="1:5" x14ac:dyDescent="0.2">
      <c r="A33" s="23" t="s">
        <v>62</v>
      </c>
      <c r="B33" s="23" t="s">
        <v>63</v>
      </c>
      <c r="C33" s="24">
        <v>26056366</v>
      </c>
      <c r="D33" s="24">
        <v>0</v>
      </c>
      <c r="E33" s="24">
        <v>26056366</v>
      </c>
    </row>
    <row r="34" spans="1:5" x14ac:dyDescent="0.2">
      <c r="A34" s="23" t="s">
        <v>64</v>
      </c>
      <c r="B34" s="23" t="s">
        <v>65</v>
      </c>
      <c r="C34" s="24">
        <v>-26056366</v>
      </c>
      <c r="D34" s="24">
        <v>0</v>
      </c>
      <c r="E34" s="24">
        <v>-26056366</v>
      </c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Sheet5"/>
  <dimension ref="A1:E33"/>
  <sheetViews>
    <sheetView zoomScale="75" workbookViewId="0"/>
  </sheetViews>
  <sheetFormatPr defaultRowHeight="12.75" x14ac:dyDescent="0.2"/>
  <cols>
    <col min="1" max="1" width="9.42578125" customWidth="1"/>
    <col min="2" max="2" width="119.7109375" customWidth="1"/>
    <col min="3" max="3" width="15.42578125" customWidth="1"/>
    <col min="4" max="4" width="17.140625" customWidth="1"/>
    <col min="5" max="5" width="14.28515625" customWidth="1"/>
  </cols>
  <sheetData>
    <row r="1" spans="1:5" ht="15.75" x14ac:dyDescent="0.25">
      <c r="A1" s="26" t="s">
        <v>152</v>
      </c>
      <c r="B1" s="27"/>
      <c r="C1" s="3"/>
      <c r="D1" s="3"/>
      <c r="E1" s="3"/>
    </row>
    <row r="2" spans="1:5" x14ac:dyDescent="0.2">
      <c r="A2" s="19"/>
      <c r="B2" s="19"/>
      <c r="C2" s="19"/>
      <c r="D2" s="19"/>
      <c r="E2" s="19"/>
    </row>
    <row r="3" spans="1:5" ht="18" x14ac:dyDescent="0.25">
      <c r="A3" s="142" t="s">
        <v>0</v>
      </c>
      <c r="B3" s="142"/>
      <c r="C3" s="142"/>
      <c r="D3" s="142"/>
      <c r="E3" s="142"/>
    </row>
    <row r="4" spans="1:5" ht="15.75" x14ac:dyDescent="0.25">
      <c r="A4" s="143" t="s">
        <v>143</v>
      </c>
      <c r="B4" s="144"/>
      <c r="C4" s="144"/>
      <c r="D4" s="144"/>
      <c r="E4" s="144"/>
    </row>
    <row r="5" spans="1:5" x14ac:dyDescent="0.2">
      <c r="A5" s="19"/>
      <c r="B5" s="19"/>
      <c r="C5" s="19"/>
      <c r="D5" s="20" t="s">
        <v>2</v>
      </c>
      <c r="E5" s="19"/>
    </row>
    <row r="6" spans="1:5" ht="31.5" x14ac:dyDescent="0.2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</row>
    <row r="7" spans="1:5" x14ac:dyDescent="0.2">
      <c r="A7" s="21">
        <v>1</v>
      </c>
      <c r="B7" s="21">
        <v>2</v>
      </c>
      <c r="C7" s="21">
        <v>3</v>
      </c>
      <c r="D7" s="21">
        <v>4</v>
      </c>
      <c r="E7" s="21">
        <v>5</v>
      </c>
    </row>
    <row r="8" spans="1:5" x14ac:dyDescent="0.2">
      <c r="A8" s="23" t="s">
        <v>8</v>
      </c>
      <c r="B8" s="23" t="s">
        <v>128</v>
      </c>
      <c r="C8" s="24">
        <v>26752067</v>
      </c>
      <c r="D8" s="24">
        <v>-4586554</v>
      </c>
      <c r="E8" s="24">
        <v>22165513</v>
      </c>
    </row>
    <row r="9" spans="1:5" x14ac:dyDescent="0.2">
      <c r="A9" s="23" t="s">
        <v>10</v>
      </c>
      <c r="B9" s="23" t="s">
        <v>11</v>
      </c>
      <c r="C9" s="24">
        <v>2925241</v>
      </c>
      <c r="D9" s="24">
        <v>0</v>
      </c>
      <c r="E9" s="24">
        <v>2925241</v>
      </c>
    </row>
    <row r="10" spans="1:5" x14ac:dyDescent="0.2">
      <c r="A10" s="23" t="s">
        <v>12</v>
      </c>
      <c r="B10" s="23" t="s">
        <v>13</v>
      </c>
      <c r="C10" s="24">
        <v>940557</v>
      </c>
      <c r="D10" s="24">
        <v>0</v>
      </c>
      <c r="E10" s="24">
        <v>940557</v>
      </c>
    </row>
    <row r="11" spans="1:5" x14ac:dyDescent="0.2">
      <c r="A11" s="23" t="s">
        <v>14</v>
      </c>
      <c r="B11" s="23" t="s">
        <v>15</v>
      </c>
      <c r="C11" s="24">
        <v>227329</v>
      </c>
      <c r="D11" s="24">
        <v>-90115</v>
      </c>
      <c r="E11" s="24">
        <v>137214</v>
      </c>
    </row>
    <row r="12" spans="1:5" x14ac:dyDescent="0.2">
      <c r="A12" s="23" t="s">
        <v>16</v>
      </c>
      <c r="B12" s="23" t="s">
        <v>17</v>
      </c>
      <c r="C12" s="24">
        <v>411689</v>
      </c>
      <c r="D12" s="24">
        <v>-143095</v>
      </c>
      <c r="E12" s="24">
        <v>268594</v>
      </c>
    </row>
    <row r="13" spans="1:5" x14ac:dyDescent="0.2">
      <c r="A13" s="23" t="s">
        <v>18</v>
      </c>
      <c r="B13" s="23" t="s">
        <v>19</v>
      </c>
      <c r="C13" s="24">
        <v>19368610</v>
      </c>
      <c r="D13" s="24">
        <v>-3519594</v>
      </c>
      <c r="E13" s="24">
        <v>15849016</v>
      </c>
    </row>
    <row r="14" spans="1:5" x14ac:dyDescent="0.2">
      <c r="A14" s="23" t="s">
        <v>22</v>
      </c>
      <c r="B14" s="23" t="s">
        <v>23</v>
      </c>
      <c r="C14" s="24">
        <v>1115957</v>
      </c>
      <c r="D14" s="24">
        <v>-289939</v>
      </c>
      <c r="E14" s="24">
        <v>826018</v>
      </c>
    </row>
    <row r="15" spans="1:5" x14ac:dyDescent="0.2">
      <c r="A15" s="23" t="s">
        <v>24</v>
      </c>
      <c r="B15" s="23" t="s">
        <v>144</v>
      </c>
      <c r="C15" s="24">
        <v>307115</v>
      </c>
      <c r="D15" s="24">
        <v>-258320</v>
      </c>
      <c r="E15" s="24">
        <v>48795</v>
      </c>
    </row>
    <row r="16" spans="1:5" x14ac:dyDescent="0.2">
      <c r="A16" s="23" t="s">
        <v>26</v>
      </c>
      <c r="B16" s="23" t="s">
        <v>27</v>
      </c>
      <c r="C16" s="24">
        <v>1237758</v>
      </c>
      <c r="D16" s="24">
        <v>-153659</v>
      </c>
      <c r="E16" s="24">
        <v>1084099</v>
      </c>
    </row>
    <row r="17" spans="1:5" x14ac:dyDescent="0.2">
      <c r="A17" s="23" t="s">
        <v>28</v>
      </c>
      <c r="B17" s="23" t="s">
        <v>29</v>
      </c>
      <c r="C17" s="24">
        <v>217811</v>
      </c>
      <c r="D17" s="24">
        <v>-131832</v>
      </c>
      <c r="E17" s="24">
        <v>85979</v>
      </c>
    </row>
    <row r="18" spans="1:5" x14ac:dyDescent="0.2">
      <c r="A18" s="23" t="s">
        <v>30</v>
      </c>
      <c r="B18" s="23" t="s">
        <v>31</v>
      </c>
      <c r="C18" s="24">
        <v>22165513</v>
      </c>
      <c r="D18" s="24">
        <v>0</v>
      </c>
      <c r="E18" s="24">
        <v>22165513</v>
      </c>
    </row>
    <row r="19" spans="1:5" x14ac:dyDescent="0.2">
      <c r="A19" s="23" t="s">
        <v>32</v>
      </c>
      <c r="B19" s="23" t="s">
        <v>33</v>
      </c>
      <c r="C19" s="24">
        <v>10278386</v>
      </c>
      <c r="D19" s="24">
        <v>0</v>
      </c>
      <c r="E19" s="24">
        <v>10278386</v>
      </c>
    </row>
    <row r="20" spans="1:5" x14ac:dyDescent="0.2">
      <c r="A20" s="23" t="s">
        <v>34</v>
      </c>
      <c r="B20" s="23" t="s">
        <v>35</v>
      </c>
      <c r="C20" s="24">
        <v>1821334</v>
      </c>
      <c r="D20" s="24">
        <v>0</v>
      </c>
      <c r="E20" s="24">
        <v>1821334</v>
      </c>
    </row>
    <row r="21" spans="1:5" x14ac:dyDescent="0.2">
      <c r="A21" s="23" t="s">
        <v>36</v>
      </c>
      <c r="B21" s="23" t="s">
        <v>37</v>
      </c>
      <c r="C21" s="24">
        <v>7614505</v>
      </c>
      <c r="D21" s="24">
        <v>0</v>
      </c>
      <c r="E21" s="24">
        <v>7614505</v>
      </c>
    </row>
    <row r="22" spans="1:5" x14ac:dyDescent="0.2">
      <c r="A22" s="23" t="s">
        <v>38</v>
      </c>
      <c r="B22" s="23" t="s">
        <v>39</v>
      </c>
      <c r="C22" s="24">
        <v>30906</v>
      </c>
      <c r="D22" s="24">
        <v>0</v>
      </c>
      <c r="E22" s="24">
        <v>30906</v>
      </c>
    </row>
    <row r="23" spans="1:5" x14ac:dyDescent="0.2">
      <c r="A23" s="23" t="s">
        <v>42</v>
      </c>
      <c r="B23" s="23" t="s">
        <v>43</v>
      </c>
      <c r="C23" s="24">
        <v>63138</v>
      </c>
      <c r="D23" s="24">
        <v>0</v>
      </c>
      <c r="E23" s="24">
        <v>63138</v>
      </c>
    </row>
    <row r="24" spans="1:5" x14ac:dyDescent="0.2">
      <c r="A24" s="23" t="s">
        <v>44</v>
      </c>
      <c r="B24" s="23" t="s">
        <v>45</v>
      </c>
      <c r="C24" s="24">
        <v>112583</v>
      </c>
      <c r="D24" s="24">
        <v>0</v>
      </c>
      <c r="E24" s="24">
        <v>112583</v>
      </c>
    </row>
    <row r="25" spans="1:5" x14ac:dyDescent="0.2">
      <c r="A25" s="23" t="s">
        <v>46</v>
      </c>
      <c r="B25" s="23" t="s">
        <v>47</v>
      </c>
      <c r="C25" s="24">
        <v>549084</v>
      </c>
      <c r="D25" s="24">
        <v>0</v>
      </c>
      <c r="E25" s="24">
        <v>549084</v>
      </c>
    </row>
    <row r="26" spans="1:5" x14ac:dyDescent="0.2">
      <c r="A26" s="23" t="s">
        <v>48</v>
      </c>
      <c r="B26" s="23" t="s">
        <v>49</v>
      </c>
      <c r="C26" s="24">
        <v>82113</v>
      </c>
      <c r="D26" s="24">
        <v>0</v>
      </c>
      <c r="E26" s="24">
        <v>82113</v>
      </c>
    </row>
    <row r="27" spans="1:5" x14ac:dyDescent="0.2">
      <c r="A27" s="23" t="s">
        <v>122</v>
      </c>
      <c r="B27" s="23" t="s">
        <v>123</v>
      </c>
      <c r="C27" s="24">
        <v>4723</v>
      </c>
      <c r="D27" s="24">
        <v>0</v>
      </c>
      <c r="E27" s="24">
        <v>4723</v>
      </c>
    </row>
    <row r="28" spans="1:5" x14ac:dyDescent="0.2">
      <c r="A28" s="23" t="s">
        <v>52</v>
      </c>
      <c r="B28" s="23" t="s">
        <v>53</v>
      </c>
      <c r="C28" s="24">
        <v>11887127</v>
      </c>
      <c r="D28" s="24">
        <v>0</v>
      </c>
      <c r="E28" s="24">
        <v>11887127</v>
      </c>
    </row>
    <row r="29" spans="1:5" x14ac:dyDescent="0.2">
      <c r="A29" s="23" t="s">
        <v>54</v>
      </c>
      <c r="B29" s="23" t="s">
        <v>55</v>
      </c>
      <c r="C29" s="24">
        <v>7998623</v>
      </c>
      <c r="D29" s="24">
        <v>0</v>
      </c>
      <c r="E29" s="24">
        <v>7998623</v>
      </c>
    </row>
    <row r="30" spans="1:5" x14ac:dyDescent="0.2">
      <c r="A30" s="23" t="s">
        <v>56</v>
      </c>
      <c r="B30" s="23" t="s">
        <v>57</v>
      </c>
      <c r="C30" s="24">
        <v>1461480</v>
      </c>
      <c r="D30" s="24">
        <v>0</v>
      </c>
      <c r="E30" s="24">
        <v>1461480</v>
      </c>
    </row>
    <row r="31" spans="1:5" x14ac:dyDescent="0.2">
      <c r="A31" s="23" t="s">
        <v>58</v>
      </c>
      <c r="B31" s="23" t="s">
        <v>59</v>
      </c>
      <c r="C31" s="24">
        <v>2427024</v>
      </c>
      <c r="D31" s="24">
        <v>0</v>
      </c>
      <c r="E31" s="24">
        <v>2427024</v>
      </c>
    </row>
    <row r="32" spans="1:5" x14ac:dyDescent="0.2">
      <c r="A32" s="23" t="s">
        <v>62</v>
      </c>
      <c r="B32" s="23" t="s">
        <v>63</v>
      </c>
      <c r="C32" s="24">
        <v>23012270</v>
      </c>
      <c r="D32" s="24">
        <v>0</v>
      </c>
      <c r="E32" s="24">
        <v>23012270</v>
      </c>
    </row>
    <row r="33" spans="1:5" x14ac:dyDescent="0.2">
      <c r="A33" s="23" t="s">
        <v>64</v>
      </c>
      <c r="B33" s="23" t="s">
        <v>65</v>
      </c>
      <c r="C33" s="24">
        <v>-23012270</v>
      </c>
      <c r="D33" s="24">
        <v>0</v>
      </c>
      <c r="E33" s="24">
        <v>-23012270</v>
      </c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Sheet6"/>
  <dimension ref="A1:E32"/>
  <sheetViews>
    <sheetView workbookViewId="0"/>
  </sheetViews>
  <sheetFormatPr defaultRowHeight="12.75" x14ac:dyDescent="0.2"/>
  <cols>
    <col min="1" max="1" width="9.42578125" customWidth="1"/>
    <col min="2" max="2" width="80" customWidth="1"/>
    <col min="3" max="3" width="10.7109375" bestFit="1" customWidth="1"/>
    <col min="4" max="4" width="11.5703125" bestFit="1" customWidth="1"/>
    <col min="5" max="5" width="10.7109375" bestFit="1" customWidth="1"/>
  </cols>
  <sheetData>
    <row r="1" spans="1:5" ht="15.75" x14ac:dyDescent="0.25">
      <c r="A1" s="26" t="s">
        <v>152</v>
      </c>
      <c r="B1" s="22"/>
      <c r="C1" s="3"/>
      <c r="D1" s="3"/>
      <c r="E1" s="3"/>
    </row>
    <row r="2" spans="1:5" x14ac:dyDescent="0.2">
      <c r="A2" s="19"/>
      <c r="B2" s="19"/>
      <c r="C2" s="19"/>
      <c r="D2" s="19"/>
      <c r="E2" s="19"/>
    </row>
    <row r="3" spans="1:5" ht="18" x14ac:dyDescent="0.25">
      <c r="A3" s="142" t="s">
        <v>0</v>
      </c>
      <c r="B3" s="142"/>
      <c r="C3" s="142"/>
      <c r="D3" s="142"/>
      <c r="E3" s="142"/>
    </row>
    <row r="4" spans="1:5" ht="15.75" x14ac:dyDescent="0.25">
      <c r="A4" s="143" t="s">
        <v>141</v>
      </c>
      <c r="B4" s="144"/>
      <c r="C4" s="144"/>
      <c r="D4" s="144"/>
      <c r="E4" s="144"/>
    </row>
    <row r="5" spans="1:5" x14ac:dyDescent="0.2">
      <c r="A5" s="19"/>
      <c r="B5" s="19"/>
      <c r="C5" s="19"/>
      <c r="D5" s="20" t="s">
        <v>2</v>
      </c>
      <c r="E5" s="19"/>
    </row>
    <row r="6" spans="1:5" ht="31.5" x14ac:dyDescent="0.2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</row>
    <row r="7" spans="1:5" x14ac:dyDescent="0.2">
      <c r="A7" s="21">
        <v>1</v>
      </c>
      <c r="B7" s="21">
        <v>2</v>
      </c>
      <c r="C7" s="21">
        <v>3</v>
      </c>
      <c r="D7" s="21">
        <v>4</v>
      </c>
      <c r="E7" s="21">
        <v>5</v>
      </c>
    </row>
    <row r="8" spans="1:5" x14ac:dyDescent="0.2">
      <c r="A8" s="23" t="s">
        <v>8</v>
      </c>
      <c r="B8" s="23" t="s">
        <v>128</v>
      </c>
      <c r="C8" s="24">
        <v>25110208</v>
      </c>
      <c r="D8" s="24">
        <v>-4170036</v>
      </c>
      <c r="E8" s="24">
        <v>20940172</v>
      </c>
    </row>
    <row r="9" spans="1:5" x14ac:dyDescent="0.2">
      <c r="A9" s="23" t="s">
        <v>10</v>
      </c>
      <c r="B9" s="23" t="s">
        <v>11</v>
      </c>
      <c r="C9" s="24">
        <v>1574739</v>
      </c>
      <c r="D9" s="24">
        <v>0</v>
      </c>
      <c r="E9" s="24">
        <v>1574739</v>
      </c>
    </row>
    <row r="10" spans="1:5" x14ac:dyDescent="0.2">
      <c r="A10" s="23" t="s">
        <v>12</v>
      </c>
      <c r="B10" s="23" t="s">
        <v>13</v>
      </c>
      <c r="C10" s="24">
        <v>279536</v>
      </c>
      <c r="D10" s="24">
        <v>0</v>
      </c>
      <c r="E10" s="24">
        <v>279536</v>
      </c>
    </row>
    <row r="11" spans="1:5" x14ac:dyDescent="0.2">
      <c r="A11" s="23" t="s">
        <v>14</v>
      </c>
      <c r="B11" s="23" t="s">
        <v>15</v>
      </c>
      <c r="C11" s="24">
        <v>188878</v>
      </c>
      <c r="D11" s="24">
        <v>-74159</v>
      </c>
      <c r="E11" s="24">
        <v>114719</v>
      </c>
    </row>
    <row r="12" spans="1:5" x14ac:dyDescent="0.2">
      <c r="A12" s="23" t="s">
        <v>16</v>
      </c>
      <c r="B12" s="23" t="s">
        <v>17</v>
      </c>
      <c r="C12" s="24">
        <v>999637</v>
      </c>
      <c r="D12" s="24">
        <v>-140583</v>
      </c>
      <c r="E12" s="24">
        <v>859054</v>
      </c>
    </row>
    <row r="13" spans="1:5" x14ac:dyDescent="0.2">
      <c r="A13" s="23" t="s">
        <v>18</v>
      </c>
      <c r="B13" s="23" t="s">
        <v>19</v>
      </c>
      <c r="C13" s="24">
        <v>18481311</v>
      </c>
      <c r="D13" s="24">
        <v>-3183745</v>
      </c>
      <c r="E13" s="24">
        <v>15297566</v>
      </c>
    </row>
    <row r="14" spans="1:5" x14ac:dyDescent="0.2">
      <c r="A14" s="23" t="s">
        <v>22</v>
      </c>
      <c r="B14" s="23" t="s">
        <v>23</v>
      </c>
      <c r="C14" s="24">
        <v>1250547</v>
      </c>
      <c r="D14" s="24">
        <v>-228492</v>
      </c>
      <c r="E14" s="24">
        <v>1022055</v>
      </c>
    </row>
    <row r="15" spans="1:5" x14ac:dyDescent="0.2">
      <c r="A15" s="23" t="s">
        <v>24</v>
      </c>
      <c r="B15" s="23" t="s">
        <v>25</v>
      </c>
      <c r="C15" s="24">
        <v>307005</v>
      </c>
      <c r="D15" s="24">
        <v>-258202</v>
      </c>
      <c r="E15" s="24">
        <v>48803</v>
      </c>
    </row>
    <row r="16" spans="1:5" x14ac:dyDescent="0.2">
      <c r="A16" s="23" t="s">
        <v>26</v>
      </c>
      <c r="B16" s="23" t="s">
        <v>27</v>
      </c>
      <c r="C16" s="24">
        <v>1448068</v>
      </c>
      <c r="D16" s="24">
        <v>-116732</v>
      </c>
      <c r="E16" s="24">
        <v>1331336</v>
      </c>
    </row>
    <row r="17" spans="1:5" x14ac:dyDescent="0.2">
      <c r="A17" s="23" t="s">
        <v>28</v>
      </c>
      <c r="B17" s="23" t="s">
        <v>29</v>
      </c>
      <c r="C17" s="24">
        <v>580487</v>
      </c>
      <c r="D17" s="24">
        <v>-168123</v>
      </c>
      <c r="E17" s="24">
        <v>412364</v>
      </c>
    </row>
    <row r="18" spans="1:5" x14ac:dyDescent="0.2">
      <c r="A18" s="23" t="s">
        <v>30</v>
      </c>
      <c r="B18" s="23" t="s">
        <v>31</v>
      </c>
      <c r="C18" s="24">
        <v>20940172</v>
      </c>
      <c r="D18" s="24">
        <v>0</v>
      </c>
      <c r="E18" s="24">
        <v>20940172</v>
      </c>
    </row>
    <row r="19" spans="1:5" x14ac:dyDescent="0.2">
      <c r="A19" s="23" t="s">
        <v>32</v>
      </c>
      <c r="B19" s="23" t="s">
        <v>33</v>
      </c>
      <c r="C19" s="24">
        <v>9944067</v>
      </c>
      <c r="D19" s="24">
        <v>0</v>
      </c>
      <c r="E19" s="24">
        <v>9944067</v>
      </c>
    </row>
    <row r="20" spans="1:5" x14ac:dyDescent="0.2">
      <c r="A20" s="23" t="s">
        <v>34</v>
      </c>
      <c r="B20" s="23" t="s">
        <v>35</v>
      </c>
      <c r="C20" s="24">
        <v>1937775</v>
      </c>
      <c r="D20" s="24">
        <v>0</v>
      </c>
      <c r="E20" s="24">
        <v>1937775</v>
      </c>
    </row>
    <row r="21" spans="1:5" x14ac:dyDescent="0.2">
      <c r="A21" s="23" t="s">
        <v>36</v>
      </c>
      <c r="B21" s="23" t="s">
        <v>37</v>
      </c>
      <c r="C21" s="24">
        <v>6793768</v>
      </c>
      <c r="D21" s="24">
        <v>0</v>
      </c>
      <c r="E21" s="24">
        <v>6793768</v>
      </c>
    </row>
    <row r="22" spans="1:5" x14ac:dyDescent="0.2">
      <c r="A22" s="23" t="s">
        <v>38</v>
      </c>
      <c r="B22" s="23" t="s">
        <v>39</v>
      </c>
      <c r="C22" s="24">
        <v>13534</v>
      </c>
      <c r="D22" s="24">
        <v>0</v>
      </c>
      <c r="E22" s="24">
        <v>13534</v>
      </c>
    </row>
    <row r="23" spans="1:5" x14ac:dyDescent="0.2">
      <c r="A23" s="23" t="s">
        <v>42</v>
      </c>
      <c r="B23" s="23" t="s">
        <v>43</v>
      </c>
      <c r="C23" s="24">
        <v>101231</v>
      </c>
      <c r="D23" s="24">
        <v>0</v>
      </c>
      <c r="E23" s="24">
        <v>101231</v>
      </c>
    </row>
    <row r="24" spans="1:5" x14ac:dyDescent="0.2">
      <c r="A24" s="23" t="s">
        <v>44</v>
      </c>
      <c r="B24" s="23" t="s">
        <v>45</v>
      </c>
      <c r="C24" s="24">
        <v>43943</v>
      </c>
      <c r="D24" s="24">
        <v>0</v>
      </c>
      <c r="E24" s="24">
        <v>43943</v>
      </c>
    </row>
    <row r="25" spans="1:5" x14ac:dyDescent="0.2">
      <c r="A25" s="23" t="s">
        <v>46</v>
      </c>
      <c r="B25" s="23" t="s">
        <v>47</v>
      </c>
      <c r="C25" s="24">
        <v>1035444</v>
      </c>
      <c r="D25" s="24">
        <v>0</v>
      </c>
      <c r="E25" s="24">
        <v>1035444</v>
      </c>
    </row>
    <row r="26" spans="1:5" x14ac:dyDescent="0.2">
      <c r="A26" s="23" t="s">
        <v>48</v>
      </c>
      <c r="B26" s="23" t="s">
        <v>49</v>
      </c>
      <c r="C26" s="24">
        <v>18372</v>
      </c>
      <c r="D26" s="24">
        <v>0</v>
      </c>
      <c r="E26" s="24">
        <v>18372</v>
      </c>
    </row>
    <row r="27" spans="1:5" x14ac:dyDescent="0.2">
      <c r="A27" s="23" t="s">
        <v>52</v>
      </c>
      <c r="B27" s="23" t="s">
        <v>53</v>
      </c>
      <c r="C27" s="24">
        <v>10996105</v>
      </c>
      <c r="D27" s="24">
        <v>0</v>
      </c>
      <c r="E27" s="24">
        <v>10996105</v>
      </c>
    </row>
    <row r="28" spans="1:5" x14ac:dyDescent="0.2">
      <c r="A28" s="23" t="s">
        <v>54</v>
      </c>
      <c r="B28" s="23" t="s">
        <v>55</v>
      </c>
      <c r="C28" s="24">
        <v>8107754</v>
      </c>
      <c r="D28" s="24">
        <v>0</v>
      </c>
      <c r="E28" s="24">
        <v>8107754</v>
      </c>
    </row>
    <row r="29" spans="1:5" x14ac:dyDescent="0.2">
      <c r="A29" s="23" t="s">
        <v>56</v>
      </c>
      <c r="B29" s="23" t="s">
        <v>57</v>
      </c>
      <c r="C29" s="24">
        <v>1462671</v>
      </c>
      <c r="D29" s="24">
        <v>0</v>
      </c>
      <c r="E29" s="24">
        <v>1462671</v>
      </c>
    </row>
    <row r="30" spans="1:5" x14ac:dyDescent="0.2">
      <c r="A30" s="23" t="s">
        <v>58</v>
      </c>
      <c r="B30" s="23" t="s">
        <v>59</v>
      </c>
      <c r="C30" s="24">
        <v>1425680</v>
      </c>
      <c r="D30" s="24">
        <v>0</v>
      </c>
      <c r="E30" s="24">
        <v>1425680</v>
      </c>
    </row>
    <row r="31" spans="1:5" x14ac:dyDescent="0.2">
      <c r="A31" s="23" t="s">
        <v>62</v>
      </c>
      <c r="B31" s="23" t="s">
        <v>63</v>
      </c>
      <c r="C31" s="24">
        <v>25940622</v>
      </c>
      <c r="D31" s="24">
        <v>0</v>
      </c>
      <c r="E31" s="24">
        <v>25940622</v>
      </c>
    </row>
    <row r="32" spans="1:5" x14ac:dyDescent="0.2">
      <c r="A32" s="23" t="s">
        <v>64</v>
      </c>
      <c r="B32" s="23" t="s">
        <v>65</v>
      </c>
      <c r="C32" s="24">
        <v>-25940622</v>
      </c>
      <c r="D32" s="24">
        <v>0</v>
      </c>
      <c r="E32" s="24">
        <v>-25940622</v>
      </c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Sheet7"/>
  <dimension ref="A1:E40"/>
  <sheetViews>
    <sheetView workbookViewId="0"/>
  </sheetViews>
  <sheetFormatPr defaultRowHeight="12.75" x14ac:dyDescent="0.2"/>
  <cols>
    <col min="1" max="1" width="9.42578125" customWidth="1"/>
    <col min="2" max="2" width="80" customWidth="1"/>
    <col min="3" max="3" width="10.7109375" bestFit="1" customWidth="1"/>
    <col min="4" max="4" width="11.5703125" bestFit="1" customWidth="1"/>
    <col min="5" max="5" width="10.7109375" bestFit="1" customWidth="1"/>
  </cols>
  <sheetData>
    <row r="1" spans="1:5" ht="15.75" x14ac:dyDescent="0.25">
      <c r="A1" s="26" t="s">
        <v>152</v>
      </c>
      <c r="B1" s="22"/>
      <c r="C1" s="3"/>
      <c r="D1" s="3"/>
      <c r="E1" s="3"/>
    </row>
    <row r="2" spans="1:5" x14ac:dyDescent="0.2">
      <c r="A2" s="19"/>
      <c r="B2" s="19"/>
      <c r="C2" s="19"/>
      <c r="D2" s="19"/>
      <c r="E2" s="19"/>
    </row>
    <row r="3" spans="1:5" ht="18" x14ac:dyDescent="0.25">
      <c r="A3" s="142" t="s">
        <v>0</v>
      </c>
      <c r="B3" s="142"/>
      <c r="C3" s="142"/>
      <c r="D3" s="142"/>
      <c r="E3" s="142"/>
    </row>
    <row r="4" spans="1:5" ht="15.75" x14ac:dyDescent="0.25">
      <c r="A4" s="143" t="s">
        <v>131</v>
      </c>
      <c r="B4" s="144"/>
      <c r="C4" s="144"/>
      <c r="D4" s="144"/>
      <c r="E4" s="144"/>
    </row>
    <row r="5" spans="1:5" x14ac:dyDescent="0.2">
      <c r="A5" s="19"/>
      <c r="B5" s="19"/>
      <c r="C5" s="19"/>
      <c r="D5" s="20" t="s">
        <v>2</v>
      </c>
      <c r="E5" s="19"/>
    </row>
    <row r="6" spans="1:5" ht="31.5" x14ac:dyDescent="0.2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</row>
    <row r="7" spans="1:5" x14ac:dyDescent="0.2">
      <c r="A7" s="21">
        <v>1</v>
      </c>
      <c r="B7" s="21">
        <v>2</v>
      </c>
      <c r="C7" s="21">
        <v>3</v>
      </c>
      <c r="D7" s="21">
        <v>4</v>
      </c>
      <c r="E7" s="21">
        <v>5</v>
      </c>
    </row>
    <row r="8" spans="1:5" x14ac:dyDescent="0.2">
      <c r="A8" s="23" t="s">
        <v>8</v>
      </c>
      <c r="B8" s="23" t="s">
        <v>128</v>
      </c>
      <c r="C8" s="24">
        <v>23214360</v>
      </c>
      <c r="D8" s="24">
        <v>-3884668</v>
      </c>
      <c r="E8" s="24">
        <v>19329692</v>
      </c>
    </row>
    <row r="9" spans="1:5" x14ac:dyDescent="0.2">
      <c r="A9" s="23" t="s">
        <v>10</v>
      </c>
      <c r="B9" s="23" t="s">
        <v>11</v>
      </c>
      <c r="C9" s="24">
        <v>1699643</v>
      </c>
      <c r="D9" s="24">
        <v>0</v>
      </c>
      <c r="E9" s="24">
        <v>1699643</v>
      </c>
    </row>
    <row r="10" spans="1:5" x14ac:dyDescent="0.2">
      <c r="A10" s="23" t="s">
        <v>12</v>
      </c>
      <c r="B10" s="23" t="s">
        <v>13</v>
      </c>
      <c r="C10" s="24">
        <v>240073</v>
      </c>
      <c r="D10" s="24">
        <v>0</v>
      </c>
      <c r="E10" s="24">
        <v>240073</v>
      </c>
    </row>
    <row r="11" spans="1:5" x14ac:dyDescent="0.2">
      <c r="A11" s="23" t="s">
        <v>14</v>
      </c>
      <c r="B11" s="23" t="s">
        <v>15</v>
      </c>
      <c r="C11" s="24">
        <v>165891</v>
      </c>
      <c r="D11" s="24">
        <v>-67308</v>
      </c>
      <c r="E11" s="24">
        <v>98583</v>
      </c>
    </row>
    <row r="12" spans="1:5" x14ac:dyDescent="0.2">
      <c r="A12" s="23" t="s">
        <v>16</v>
      </c>
      <c r="B12" s="23" t="s">
        <v>17</v>
      </c>
      <c r="C12" s="24">
        <v>554264</v>
      </c>
      <c r="D12" s="24">
        <v>-147907</v>
      </c>
      <c r="E12" s="24">
        <v>406357</v>
      </c>
    </row>
    <row r="13" spans="1:5" x14ac:dyDescent="0.2">
      <c r="A13" s="23" t="s">
        <v>18</v>
      </c>
      <c r="B13" s="23" t="s">
        <v>19</v>
      </c>
      <c r="C13" s="24">
        <v>17825514</v>
      </c>
      <c r="D13" s="24">
        <v>-3047648</v>
      </c>
      <c r="E13" s="24">
        <v>14777866</v>
      </c>
    </row>
    <row r="14" spans="1:5" x14ac:dyDescent="0.2">
      <c r="A14" s="23" t="s">
        <v>20</v>
      </c>
      <c r="B14" s="23" t="s">
        <v>21</v>
      </c>
      <c r="C14" s="24">
        <v>0</v>
      </c>
      <c r="D14" s="24">
        <v>0</v>
      </c>
      <c r="E14" s="24">
        <v>0</v>
      </c>
    </row>
    <row r="15" spans="1:5" x14ac:dyDescent="0.2">
      <c r="A15" s="23" t="s">
        <v>22</v>
      </c>
      <c r="B15" s="23" t="s">
        <v>23</v>
      </c>
      <c r="C15" s="24">
        <v>411663</v>
      </c>
      <c r="D15" s="24">
        <v>-80712</v>
      </c>
      <c r="E15" s="24">
        <v>330951</v>
      </c>
    </row>
    <row r="16" spans="1:5" x14ac:dyDescent="0.2">
      <c r="A16" s="23" t="s">
        <v>24</v>
      </c>
      <c r="B16" s="23" t="s">
        <v>25</v>
      </c>
      <c r="C16" s="24">
        <v>308704</v>
      </c>
      <c r="D16" s="24">
        <v>-259437</v>
      </c>
      <c r="E16" s="24">
        <v>49267</v>
      </c>
    </row>
    <row r="17" spans="1:5" x14ac:dyDescent="0.2">
      <c r="A17" s="23" t="s">
        <v>133</v>
      </c>
      <c r="B17" s="23" t="s">
        <v>134</v>
      </c>
      <c r="C17" s="23"/>
      <c r="D17" s="23"/>
      <c r="E17" s="23"/>
    </row>
    <row r="18" spans="1:5" x14ac:dyDescent="0.2">
      <c r="A18" s="23" t="s">
        <v>26</v>
      </c>
      <c r="B18" s="23" t="s">
        <v>27</v>
      </c>
      <c r="C18" s="24">
        <v>1396914</v>
      </c>
      <c r="D18" s="24">
        <v>-116729</v>
      </c>
      <c r="E18" s="24">
        <v>1280185</v>
      </c>
    </row>
    <row r="19" spans="1:5" x14ac:dyDescent="0.2">
      <c r="A19" s="23" t="s">
        <v>28</v>
      </c>
      <c r="B19" s="23" t="s">
        <v>29</v>
      </c>
      <c r="C19" s="24">
        <v>611694</v>
      </c>
      <c r="D19" s="24">
        <v>-164927</v>
      </c>
      <c r="E19" s="24">
        <v>446767</v>
      </c>
    </row>
    <row r="20" spans="1:5" x14ac:dyDescent="0.2">
      <c r="A20" s="23" t="s">
        <v>135</v>
      </c>
      <c r="B20" s="23" t="s">
        <v>136</v>
      </c>
      <c r="C20" s="23"/>
      <c r="D20" s="23"/>
      <c r="E20" s="23"/>
    </row>
    <row r="21" spans="1:5" x14ac:dyDescent="0.2">
      <c r="A21" s="23" t="s">
        <v>137</v>
      </c>
      <c r="B21" s="23" t="s">
        <v>138</v>
      </c>
      <c r="C21" s="23"/>
      <c r="D21" s="23"/>
      <c r="E21" s="23"/>
    </row>
    <row r="22" spans="1:5" x14ac:dyDescent="0.2">
      <c r="A22" s="23" t="s">
        <v>30</v>
      </c>
      <c r="B22" s="23" t="s">
        <v>31</v>
      </c>
      <c r="C22" s="24">
        <v>19329692</v>
      </c>
      <c r="D22" s="24">
        <v>0</v>
      </c>
      <c r="E22" s="24">
        <v>19329692</v>
      </c>
    </row>
    <row r="23" spans="1:5" x14ac:dyDescent="0.2">
      <c r="A23" s="23" t="s">
        <v>32</v>
      </c>
      <c r="B23" s="23" t="s">
        <v>33</v>
      </c>
      <c r="C23" s="24">
        <v>8547620</v>
      </c>
      <c r="D23" s="24">
        <v>0</v>
      </c>
      <c r="E23" s="24">
        <v>8547620</v>
      </c>
    </row>
    <row r="24" spans="1:5" x14ac:dyDescent="0.2">
      <c r="A24" s="23" t="s">
        <v>34</v>
      </c>
      <c r="B24" s="23" t="s">
        <v>35</v>
      </c>
      <c r="C24" s="24">
        <v>2541730</v>
      </c>
      <c r="D24" s="24">
        <v>0</v>
      </c>
      <c r="E24" s="24">
        <v>2541730</v>
      </c>
    </row>
    <row r="25" spans="1:5" x14ac:dyDescent="0.2">
      <c r="A25" s="23" t="s">
        <v>36</v>
      </c>
      <c r="B25" s="23" t="s">
        <v>37</v>
      </c>
      <c r="C25" s="24">
        <v>5267814</v>
      </c>
      <c r="D25" s="24">
        <v>0</v>
      </c>
      <c r="E25" s="24">
        <v>5267814</v>
      </c>
    </row>
    <row r="26" spans="1:5" x14ac:dyDescent="0.2">
      <c r="A26" s="23" t="s">
        <v>38</v>
      </c>
      <c r="B26" s="23" t="s">
        <v>39</v>
      </c>
      <c r="C26" s="24">
        <v>14472</v>
      </c>
      <c r="D26" s="24">
        <v>0</v>
      </c>
      <c r="E26" s="24">
        <v>14472</v>
      </c>
    </row>
    <row r="27" spans="1:5" x14ac:dyDescent="0.2">
      <c r="A27" s="23" t="s">
        <v>40</v>
      </c>
      <c r="B27" s="23" t="s">
        <v>41</v>
      </c>
      <c r="C27" s="23"/>
      <c r="D27" s="23"/>
      <c r="E27" s="23"/>
    </row>
    <row r="28" spans="1:5" x14ac:dyDescent="0.2">
      <c r="A28" s="23" t="s">
        <v>42</v>
      </c>
      <c r="B28" s="23" t="s">
        <v>43</v>
      </c>
      <c r="C28" s="24">
        <v>127048</v>
      </c>
      <c r="D28" s="24">
        <v>0</v>
      </c>
      <c r="E28" s="24">
        <v>127048</v>
      </c>
    </row>
    <row r="29" spans="1:5" x14ac:dyDescent="0.2">
      <c r="A29" s="23" t="s">
        <v>44</v>
      </c>
      <c r="B29" s="23" t="s">
        <v>45</v>
      </c>
      <c r="C29" s="24">
        <v>39631</v>
      </c>
      <c r="D29" s="24">
        <v>0</v>
      </c>
      <c r="E29" s="24">
        <v>39631</v>
      </c>
    </row>
    <row r="30" spans="1:5" x14ac:dyDescent="0.2">
      <c r="A30" s="23" t="s">
        <v>139</v>
      </c>
      <c r="B30" s="23" t="s">
        <v>140</v>
      </c>
      <c r="C30" s="23"/>
      <c r="D30" s="23"/>
      <c r="E30" s="23"/>
    </row>
    <row r="31" spans="1:5" x14ac:dyDescent="0.2">
      <c r="A31" s="23" t="s">
        <v>46</v>
      </c>
      <c r="B31" s="23" t="s">
        <v>47</v>
      </c>
      <c r="C31" s="24">
        <v>539078</v>
      </c>
      <c r="D31" s="24">
        <v>0</v>
      </c>
      <c r="E31" s="24">
        <v>539078</v>
      </c>
    </row>
    <row r="32" spans="1:5" x14ac:dyDescent="0.2">
      <c r="A32" s="23" t="s">
        <v>48</v>
      </c>
      <c r="B32" s="23" t="s">
        <v>49</v>
      </c>
      <c r="C32" s="24">
        <v>17847</v>
      </c>
      <c r="D32" s="24">
        <v>0</v>
      </c>
      <c r="E32" s="24">
        <v>17847</v>
      </c>
    </row>
    <row r="33" spans="1:5" x14ac:dyDescent="0.2">
      <c r="A33" s="23" t="s">
        <v>122</v>
      </c>
      <c r="B33" s="23" t="s">
        <v>123</v>
      </c>
      <c r="C33" s="23"/>
      <c r="D33" s="23"/>
      <c r="E33" s="23"/>
    </row>
    <row r="34" spans="1:5" x14ac:dyDescent="0.2">
      <c r="A34" s="23" t="s">
        <v>52</v>
      </c>
      <c r="B34" s="23" t="s">
        <v>53</v>
      </c>
      <c r="C34" s="24">
        <v>10782072</v>
      </c>
      <c r="D34" s="24">
        <v>0</v>
      </c>
      <c r="E34" s="24">
        <v>10782072</v>
      </c>
    </row>
    <row r="35" spans="1:5" x14ac:dyDescent="0.2">
      <c r="A35" s="23" t="s">
        <v>54</v>
      </c>
      <c r="B35" s="23" t="s">
        <v>55</v>
      </c>
      <c r="C35" s="24">
        <v>8107754</v>
      </c>
      <c r="D35" s="24">
        <v>0</v>
      </c>
      <c r="E35" s="24">
        <v>8107754</v>
      </c>
    </row>
    <row r="36" spans="1:5" x14ac:dyDescent="0.2">
      <c r="A36" s="23" t="s">
        <v>56</v>
      </c>
      <c r="B36" s="23" t="s">
        <v>57</v>
      </c>
      <c r="C36" s="24">
        <v>1444044</v>
      </c>
      <c r="D36" s="24">
        <v>0</v>
      </c>
      <c r="E36" s="24">
        <v>1444044</v>
      </c>
    </row>
    <row r="37" spans="1:5" x14ac:dyDescent="0.2">
      <c r="A37" s="23" t="s">
        <v>58</v>
      </c>
      <c r="B37" s="23" t="s">
        <v>59</v>
      </c>
      <c r="C37" s="24">
        <v>1230274</v>
      </c>
      <c r="D37" s="24">
        <v>0</v>
      </c>
      <c r="E37" s="24">
        <v>1230274</v>
      </c>
    </row>
    <row r="38" spans="1:5" x14ac:dyDescent="0.2">
      <c r="A38" s="23" t="s">
        <v>60</v>
      </c>
      <c r="B38" s="23" t="s">
        <v>61</v>
      </c>
      <c r="C38" s="24">
        <v>0</v>
      </c>
      <c r="D38" s="24">
        <v>0</v>
      </c>
      <c r="E38" s="24">
        <v>0</v>
      </c>
    </row>
    <row r="39" spans="1:5" x14ac:dyDescent="0.2">
      <c r="A39" s="23" t="s">
        <v>62</v>
      </c>
      <c r="B39" s="23" t="s">
        <v>63</v>
      </c>
      <c r="C39" s="24">
        <v>18688513</v>
      </c>
      <c r="D39" s="24">
        <v>0</v>
      </c>
      <c r="E39" s="24">
        <v>18688513</v>
      </c>
    </row>
    <row r="40" spans="1:5" x14ac:dyDescent="0.2">
      <c r="A40" s="23" t="s">
        <v>64</v>
      </c>
      <c r="B40" s="23" t="s">
        <v>65</v>
      </c>
      <c r="C40" s="24">
        <v>-18688513</v>
      </c>
      <c r="D40" s="24">
        <v>0</v>
      </c>
      <c r="E40" s="24">
        <v>-18688513</v>
      </c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Sheet8"/>
  <dimension ref="A1:E34"/>
  <sheetViews>
    <sheetView workbookViewId="0">
      <selection activeCell="B11" sqref="B11"/>
    </sheetView>
  </sheetViews>
  <sheetFormatPr defaultRowHeight="12.75" x14ac:dyDescent="0.2"/>
  <cols>
    <col min="1" max="1" width="9.42578125" customWidth="1"/>
    <col min="2" max="2" width="80" customWidth="1"/>
    <col min="3" max="3" width="10.7109375" bestFit="1" customWidth="1"/>
    <col min="4" max="4" width="11.5703125" bestFit="1" customWidth="1"/>
    <col min="5" max="5" width="10.7109375" bestFit="1" customWidth="1"/>
  </cols>
  <sheetData>
    <row r="1" spans="1:5" ht="15.75" x14ac:dyDescent="0.25">
      <c r="A1" s="26" t="s">
        <v>152</v>
      </c>
      <c r="B1" s="22"/>
      <c r="C1" s="3"/>
      <c r="D1" s="3"/>
      <c r="E1" s="3"/>
    </row>
    <row r="2" spans="1:5" x14ac:dyDescent="0.2">
      <c r="A2" s="19"/>
      <c r="B2" s="19"/>
      <c r="C2" s="19"/>
      <c r="D2" s="19"/>
      <c r="E2" s="19"/>
    </row>
    <row r="3" spans="1:5" ht="18" x14ac:dyDescent="0.25">
      <c r="A3" s="142" t="s">
        <v>0</v>
      </c>
      <c r="B3" s="142"/>
      <c r="C3" s="142"/>
      <c r="D3" s="142"/>
      <c r="E3" s="142"/>
    </row>
    <row r="4" spans="1:5" ht="15.75" x14ac:dyDescent="0.25">
      <c r="A4" s="143">
        <v>38442</v>
      </c>
      <c r="B4" s="144"/>
      <c r="C4" s="144"/>
      <c r="D4" s="144"/>
      <c r="E4" s="144"/>
    </row>
    <row r="5" spans="1:5" x14ac:dyDescent="0.2">
      <c r="A5" s="19"/>
      <c r="B5" s="19"/>
      <c r="C5" s="19"/>
      <c r="D5" s="20" t="s">
        <v>2</v>
      </c>
      <c r="E5" s="19"/>
    </row>
    <row r="6" spans="1:5" ht="31.5" x14ac:dyDescent="0.2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</row>
    <row r="7" spans="1:5" x14ac:dyDescent="0.2">
      <c r="A7" s="21">
        <v>1</v>
      </c>
      <c r="B7" s="21">
        <v>2</v>
      </c>
      <c r="C7" s="21">
        <v>3</v>
      </c>
      <c r="D7" s="21">
        <v>4</v>
      </c>
      <c r="E7" s="21">
        <v>5</v>
      </c>
    </row>
    <row r="8" spans="1:5" x14ac:dyDescent="0.2">
      <c r="A8" s="23" t="s">
        <v>8</v>
      </c>
      <c r="B8" s="23" t="s">
        <v>128</v>
      </c>
      <c r="C8" s="24">
        <v>21332868</v>
      </c>
      <c r="D8" s="24">
        <v>-3932983</v>
      </c>
      <c r="E8" s="24">
        <v>17399885</v>
      </c>
    </row>
    <row r="9" spans="1:5" x14ac:dyDescent="0.2">
      <c r="A9" s="23" t="s">
        <v>10</v>
      </c>
      <c r="B9" s="23" t="s">
        <v>11</v>
      </c>
      <c r="C9" s="24">
        <v>1303623</v>
      </c>
      <c r="D9" s="24">
        <v>0</v>
      </c>
      <c r="E9" s="24">
        <v>1303623</v>
      </c>
    </row>
    <row r="10" spans="1:5" x14ac:dyDescent="0.2">
      <c r="A10" s="23" t="s">
        <v>12</v>
      </c>
      <c r="B10" s="23" t="s">
        <v>13</v>
      </c>
      <c r="C10" s="24">
        <v>150377</v>
      </c>
      <c r="D10" s="24">
        <v>0</v>
      </c>
      <c r="E10" s="24">
        <v>150377</v>
      </c>
    </row>
    <row r="11" spans="1:5" x14ac:dyDescent="0.2">
      <c r="A11" s="23" t="s">
        <v>14</v>
      </c>
      <c r="B11" s="23" t="s">
        <v>15</v>
      </c>
      <c r="C11" s="24">
        <v>128958</v>
      </c>
      <c r="D11" s="24">
        <v>-62890</v>
      </c>
      <c r="E11" s="24">
        <v>66068</v>
      </c>
    </row>
    <row r="12" spans="1:5" x14ac:dyDescent="0.2">
      <c r="A12" s="23" t="s">
        <v>16</v>
      </c>
      <c r="B12" s="23" t="s">
        <v>17</v>
      </c>
      <c r="C12" s="24">
        <v>591758</v>
      </c>
      <c r="D12" s="24">
        <v>-143576</v>
      </c>
      <c r="E12" s="24">
        <v>448182</v>
      </c>
    </row>
    <row r="13" spans="1:5" x14ac:dyDescent="0.2">
      <c r="A13" s="23" t="s">
        <v>18</v>
      </c>
      <c r="B13" s="23" t="s">
        <v>19</v>
      </c>
      <c r="C13" s="24">
        <v>16589430</v>
      </c>
      <c r="D13" s="24">
        <v>-3119094</v>
      </c>
      <c r="E13" s="24">
        <v>13470336</v>
      </c>
    </row>
    <row r="14" spans="1:5" x14ac:dyDescent="0.2">
      <c r="A14" s="23" t="s">
        <v>20</v>
      </c>
      <c r="B14" s="23" t="s">
        <v>21</v>
      </c>
      <c r="C14" s="24">
        <v>25780</v>
      </c>
      <c r="D14" s="24">
        <v>-25780</v>
      </c>
      <c r="E14" s="24">
        <v>0</v>
      </c>
    </row>
    <row r="15" spans="1:5" x14ac:dyDescent="0.2">
      <c r="A15" s="23" t="s">
        <v>22</v>
      </c>
      <c r="B15" s="23" t="s">
        <v>23</v>
      </c>
      <c r="C15" s="24">
        <v>182703</v>
      </c>
      <c r="D15" s="24">
        <v>-15206</v>
      </c>
      <c r="E15" s="24">
        <v>167497</v>
      </c>
    </row>
    <row r="16" spans="1:5" x14ac:dyDescent="0.2">
      <c r="A16" s="23" t="s">
        <v>24</v>
      </c>
      <c r="B16" s="23" t="s">
        <v>25</v>
      </c>
      <c r="C16" s="24">
        <v>308704</v>
      </c>
      <c r="D16" s="24">
        <v>-257033</v>
      </c>
      <c r="E16" s="24">
        <v>51671</v>
      </c>
    </row>
    <row r="17" spans="1:5" x14ac:dyDescent="0.2">
      <c r="A17" s="23" t="s">
        <v>26</v>
      </c>
      <c r="B17" s="23" t="s">
        <v>27</v>
      </c>
      <c r="C17" s="24">
        <v>1369252</v>
      </c>
      <c r="D17" s="24">
        <v>-117513</v>
      </c>
      <c r="E17" s="24">
        <v>1251739</v>
      </c>
    </row>
    <row r="18" spans="1:5" x14ac:dyDescent="0.2">
      <c r="A18" s="23" t="s">
        <v>28</v>
      </c>
      <c r="B18" s="23" t="s">
        <v>29</v>
      </c>
      <c r="C18" s="24">
        <v>682283</v>
      </c>
      <c r="D18" s="24">
        <v>-191891</v>
      </c>
      <c r="E18" s="24">
        <v>490392</v>
      </c>
    </row>
    <row r="19" spans="1:5" x14ac:dyDescent="0.2">
      <c r="A19" s="23" t="s">
        <v>30</v>
      </c>
      <c r="B19" s="23" t="s">
        <v>31</v>
      </c>
      <c r="C19" s="24">
        <v>17399885</v>
      </c>
      <c r="D19" s="24">
        <v>0</v>
      </c>
      <c r="E19" s="24">
        <v>17399885</v>
      </c>
    </row>
    <row r="20" spans="1:5" x14ac:dyDescent="0.2">
      <c r="A20" s="23" t="s">
        <v>32</v>
      </c>
      <c r="B20" s="23" t="s">
        <v>33</v>
      </c>
      <c r="C20" s="24">
        <v>7249339</v>
      </c>
      <c r="D20" s="24">
        <v>0</v>
      </c>
      <c r="E20" s="24">
        <v>7249339</v>
      </c>
    </row>
    <row r="21" spans="1:5" x14ac:dyDescent="0.2">
      <c r="A21" s="23" t="s">
        <v>34</v>
      </c>
      <c r="B21" s="23" t="s">
        <v>35</v>
      </c>
      <c r="C21" s="24">
        <v>1998152</v>
      </c>
      <c r="D21" s="24">
        <v>0</v>
      </c>
      <c r="E21" s="24">
        <v>1998152</v>
      </c>
    </row>
    <row r="22" spans="1:5" x14ac:dyDescent="0.2">
      <c r="A22" s="23" t="s">
        <v>36</v>
      </c>
      <c r="B22" s="23" t="s">
        <v>37</v>
      </c>
      <c r="C22" s="24">
        <v>4644451</v>
      </c>
      <c r="D22" s="24">
        <v>0</v>
      </c>
      <c r="E22" s="24">
        <v>4644451</v>
      </c>
    </row>
    <row r="23" spans="1:5" x14ac:dyDescent="0.2">
      <c r="A23" s="23" t="s">
        <v>38</v>
      </c>
      <c r="B23" s="23" t="s">
        <v>39</v>
      </c>
      <c r="C23" s="24">
        <v>19650</v>
      </c>
      <c r="D23" s="24">
        <v>0</v>
      </c>
      <c r="E23" s="24">
        <v>19650</v>
      </c>
    </row>
    <row r="24" spans="1:5" x14ac:dyDescent="0.2">
      <c r="A24" s="23" t="s">
        <v>42</v>
      </c>
      <c r="B24" s="23" t="s">
        <v>43</v>
      </c>
      <c r="C24" s="24">
        <v>43692</v>
      </c>
      <c r="D24" s="24">
        <v>0</v>
      </c>
      <c r="E24" s="24">
        <v>43692</v>
      </c>
    </row>
    <row r="25" spans="1:5" x14ac:dyDescent="0.2">
      <c r="A25" s="23" t="s">
        <v>44</v>
      </c>
      <c r="B25" s="23" t="s">
        <v>45</v>
      </c>
      <c r="C25" s="24">
        <v>36299</v>
      </c>
      <c r="D25" s="24">
        <v>0</v>
      </c>
      <c r="E25" s="24">
        <v>36299</v>
      </c>
    </row>
    <row r="26" spans="1:5" x14ac:dyDescent="0.2">
      <c r="A26" s="23" t="s">
        <v>46</v>
      </c>
      <c r="B26" s="23" t="s">
        <v>47</v>
      </c>
      <c r="C26" s="24">
        <v>489258</v>
      </c>
      <c r="D26" s="24">
        <v>0</v>
      </c>
      <c r="E26" s="24">
        <v>489258</v>
      </c>
    </row>
    <row r="27" spans="1:5" x14ac:dyDescent="0.2">
      <c r="A27" s="23" t="s">
        <v>48</v>
      </c>
      <c r="B27" s="23" t="s">
        <v>49</v>
      </c>
      <c r="C27" s="24">
        <v>17837</v>
      </c>
      <c r="D27" s="24">
        <v>0</v>
      </c>
      <c r="E27" s="24">
        <v>17837</v>
      </c>
    </row>
    <row r="28" spans="1:5" x14ac:dyDescent="0.2">
      <c r="A28" s="23" t="s">
        <v>52</v>
      </c>
      <c r="B28" s="23" t="s">
        <v>53</v>
      </c>
      <c r="C28" s="24">
        <v>10150546</v>
      </c>
      <c r="D28" s="24">
        <v>0</v>
      </c>
      <c r="E28" s="24">
        <v>10150546</v>
      </c>
    </row>
    <row r="29" spans="1:5" x14ac:dyDescent="0.2">
      <c r="A29" s="23" t="s">
        <v>54</v>
      </c>
      <c r="B29" s="23" t="s">
        <v>55</v>
      </c>
      <c r="C29" s="24">
        <v>7863591</v>
      </c>
      <c r="D29" s="24">
        <v>0</v>
      </c>
      <c r="E29" s="24">
        <v>7863591</v>
      </c>
    </row>
    <row r="30" spans="1:5" x14ac:dyDescent="0.2">
      <c r="A30" s="23" t="s">
        <v>56</v>
      </c>
      <c r="B30" s="23" t="s">
        <v>57</v>
      </c>
      <c r="C30" s="24">
        <v>1366539</v>
      </c>
      <c r="D30" s="24">
        <v>0</v>
      </c>
      <c r="E30" s="24">
        <v>1366539</v>
      </c>
    </row>
    <row r="31" spans="1:5" x14ac:dyDescent="0.2">
      <c r="A31" s="23" t="s">
        <v>58</v>
      </c>
      <c r="B31" s="23" t="s">
        <v>59</v>
      </c>
      <c r="C31" s="24">
        <v>920416</v>
      </c>
      <c r="D31" s="24">
        <v>0</v>
      </c>
      <c r="E31" s="24">
        <v>920416</v>
      </c>
    </row>
    <row r="32" spans="1:5" x14ac:dyDescent="0.2">
      <c r="A32" s="23" t="s">
        <v>60</v>
      </c>
      <c r="B32" s="23" t="s">
        <v>61</v>
      </c>
      <c r="C32" s="24">
        <v>0</v>
      </c>
      <c r="D32" s="24">
        <v>0</v>
      </c>
      <c r="E32" s="24">
        <v>0</v>
      </c>
    </row>
    <row r="33" spans="1:5" x14ac:dyDescent="0.2">
      <c r="A33" s="23" t="s">
        <v>62</v>
      </c>
      <c r="B33" s="23" t="s">
        <v>63</v>
      </c>
      <c r="C33" s="24">
        <v>20542816</v>
      </c>
      <c r="D33" s="24">
        <v>0</v>
      </c>
      <c r="E33" s="24">
        <v>20542816</v>
      </c>
    </row>
    <row r="34" spans="1:5" x14ac:dyDescent="0.2">
      <c r="A34" s="23" t="s">
        <v>64</v>
      </c>
      <c r="B34" s="23" t="s">
        <v>65</v>
      </c>
      <c r="C34" s="24">
        <v>-20542816</v>
      </c>
      <c r="D34" s="24">
        <v>0</v>
      </c>
      <c r="E34" s="24">
        <v>-20542816</v>
      </c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Sheet9"/>
  <dimension ref="A1:E35"/>
  <sheetViews>
    <sheetView workbookViewId="0">
      <selection activeCell="B28" sqref="B28"/>
    </sheetView>
  </sheetViews>
  <sheetFormatPr defaultRowHeight="12.75" x14ac:dyDescent="0.2"/>
  <cols>
    <col min="1" max="1" width="9.42578125" customWidth="1"/>
    <col min="2" max="2" width="80" customWidth="1"/>
    <col min="3" max="3" width="10.7109375" bestFit="1" customWidth="1"/>
    <col min="4" max="4" width="11.5703125" bestFit="1" customWidth="1"/>
    <col min="5" max="5" width="10.7109375" bestFit="1" customWidth="1"/>
  </cols>
  <sheetData>
    <row r="1" spans="1:5" ht="15.75" x14ac:dyDescent="0.25">
      <c r="A1" s="26" t="s">
        <v>152</v>
      </c>
      <c r="B1" s="22"/>
      <c r="C1" s="3"/>
      <c r="D1" s="3"/>
      <c r="E1" s="3"/>
    </row>
    <row r="2" spans="1:5" x14ac:dyDescent="0.2">
      <c r="A2" s="19"/>
      <c r="B2" s="19"/>
      <c r="C2" s="19"/>
      <c r="D2" s="19"/>
      <c r="E2" s="19"/>
    </row>
    <row r="3" spans="1:5" ht="18" x14ac:dyDescent="0.25">
      <c r="A3" s="142" t="s">
        <v>0</v>
      </c>
      <c r="B3" s="142"/>
      <c r="C3" s="142"/>
      <c r="D3" s="142"/>
      <c r="E3" s="142"/>
    </row>
    <row r="4" spans="1:5" ht="15.75" x14ac:dyDescent="0.25">
      <c r="A4" s="143">
        <v>38352</v>
      </c>
      <c r="B4" s="144"/>
      <c r="C4" s="144"/>
      <c r="D4" s="144"/>
      <c r="E4" s="144"/>
    </row>
    <row r="5" spans="1:5" x14ac:dyDescent="0.2">
      <c r="A5" s="19"/>
      <c r="B5" s="19"/>
      <c r="C5" s="19"/>
      <c r="D5" s="20" t="s">
        <v>2</v>
      </c>
      <c r="E5" s="19"/>
    </row>
    <row r="6" spans="1:5" ht="31.5" x14ac:dyDescent="0.2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</row>
    <row r="7" spans="1:5" x14ac:dyDescent="0.2">
      <c r="A7" s="21">
        <v>1</v>
      </c>
      <c r="B7" s="21">
        <v>2</v>
      </c>
      <c r="C7" s="21">
        <v>3</v>
      </c>
      <c r="D7" s="21">
        <v>4</v>
      </c>
      <c r="E7" s="21">
        <v>5</v>
      </c>
    </row>
    <row r="8" spans="1:5" x14ac:dyDescent="0.2">
      <c r="A8" s="23" t="s">
        <v>8</v>
      </c>
      <c r="B8" s="23" t="s">
        <v>128</v>
      </c>
      <c r="C8" s="24">
        <v>20018667</v>
      </c>
      <c r="D8" s="24">
        <v>-3607371</v>
      </c>
      <c r="E8" s="24">
        <v>16411296</v>
      </c>
    </row>
    <row r="9" spans="1:5" x14ac:dyDescent="0.2">
      <c r="A9" s="23" t="s">
        <v>10</v>
      </c>
      <c r="B9" s="23" t="s">
        <v>11</v>
      </c>
      <c r="C9" s="24">
        <v>2171945</v>
      </c>
      <c r="D9" s="24">
        <v>0</v>
      </c>
      <c r="E9" s="24">
        <v>2171945</v>
      </c>
    </row>
    <row r="10" spans="1:5" ht="25.5" x14ac:dyDescent="0.2">
      <c r="A10" s="23" t="s">
        <v>12</v>
      </c>
      <c r="B10" s="25" t="s">
        <v>13</v>
      </c>
      <c r="C10" s="24">
        <v>83643</v>
      </c>
      <c r="D10" s="24">
        <v>0</v>
      </c>
      <c r="E10" s="24">
        <v>83643</v>
      </c>
    </row>
    <row r="11" spans="1:5" x14ac:dyDescent="0.2">
      <c r="A11" s="23" t="s">
        <v>14</v>
      </c>
      <c r="B11" s="23" t="s">
        <v>15</v>
      </c>
      <c r="C11" s="24">
        <v>162493</v>
      </c>
      <c r="D11" s="24">
        <v>-71999</v>
      </c>
      <c r="E11" s="24">
        <v>90494</v>
      </c>
    </row>
    <row r="12" spans="1:5" x14ac:dyDescent="0.2">
      <c r="A12" s="23" t="s">
        <v>16</v>
      </c>
      <c r="B12" s="23" t="s">
        <v>17</v>
      </c>
      <c r="C12" s="24">
        <v>585126</v>
      </c>
      <c r="D12" s="24">
        <v>-152587</v>
      </c>
      <c r="E12" s="24">
        <v>432539</v>
      </c>
    </row>
    <row r="13" spans="1:5" x14ac:dyDescent="0.2">
      <c r="A13" s="23" t="s">
        <v>18</v>
      </c>
      <c r="B13" s="23" t="s">
        <v>19</v>
      </c>
      <c r="C13" s="24">
        <v>13773110</v>
      </c>
      <c r="D13" s="24">
        <v>-2750539</v>
      </c>
      <c r="E13" s="24">
        <v>11022571</v>
      </c>
    </row>
    <row r="14" spans="1:5" x14ac:dyDescent="0.2">
      <c r="A14" s="23" t="s">
        <v>20</v>
      </c>
      <c r="B14" s="23" t="s">
        <v>21</v>
      </c>
      <c r="C14" s="24">
        <v>28220</v>
      </c>
      <c r="D14" s="24">
        <v>-7055</v>
      </c>
      <c r="E14" s="24">
        <v>21165</v>
      </c>
    </row>
    <row r="15" spans="1:5" x14ac:dyDescent="0.2">
      <c r="A15" s="23" t="s">
        <v>22</v>
      </c>
      <c r="B15" s="23" t="s">
        <v>23</v>
      </c>
      <c r="C15" s="24">
        <v>620322</v>
      </c>
      <c r="D15" s="24">
        <v>-15507</v>
      </c>
      <c r="E15" s="24">
        <v>604815</v>
      </c>
    </row>
    <row r="16" spans="1:5" x14ac:dyDescent="0.2">
      <c r="A16" s="23" t="s">
        <v>24</v>
      </c>
      <c r="B16" s="23" t="s">
        <v>25</v>
      </c>
      <c r="C16" s="24">
        <v>306600</v>
      </c>
      <c r="D16" s="24">
        <v>-256948</v>
      </c>
      <c r="E16" s="24">
        <v>49652</v>
      </c>
    </row>
    <row r="17" spans="1:5" x14ac:dyDescent="0.2">
      <c r="A17" s="23" t="s">
        <v>26</v>
      </c>
      <c r="B17" s="23" t="s">
        <v>27</v>
      </c>
      <c r="C17" s="24">
        <v>1364044</v>
      </c>
      <c r="D17" s="24">
        <v>-117513</v>
      </c>
      <c r="E17" s="24">
        <v>1246531</v>
      </c>
    </row>
    <row r="18" spans="1:5" x14ac:dyDescent="0.2">
      <c r="A18" s="23" t="s">
        <v>28</v>
      </c>
      <c r="B18" s="23" t="s">
        <v>29</v>
      </c>
      <c r="C18" s="24">
        <v>923164</v>
      </c>
      <c r="D18" s="24">
        <v>-235223</v>
      </c>
      <c r="E18" s="24">
        <v>687941</v>
      </c>
    </row>
    <row r="19" spans="1:5" x14ac:dyDescent="0.2">
      <c r="A19" s="23" t="s">
        <v>30</v>
      </c>
      <c r="B19" s="23" t="s">
        <v>31</v>
      </c>
      <c r="C19" s="24">
        <v>16411296</v>
      </c>
      <c r="D19" s="24">
        <v>0</v>
      </c>
      <c r="E19" s="24">
        <v>16411296</v>
      </c>
    </row>
    <row r="20" spans="1:5" x14ac:dyDescent="0.2">
      <c r="A20" s="23" t="s">
        <v>32</v>
      </c>
      <c r="B20" s="23" t="s">
        <v>33</v>
      </c>
      <c r="C20" s="24">
        <v>6476926</v>
      </c>
      <c r="D20" s="24">
        <v>0</v>
      </c>
      <c r="E20" s="24">
        <v>6476926</v>
      </c>
    </row>
    <row r="21" spans="1:5" x14ac:dyDescent="0.2">
      <c r="A21" s="23" t="s">
        <v>34</v>
      </c>
      <c r="B21" s="23" t="s">
        <v>35</v>
      </c>
      <c r="C21" s="24">
        <v>1908165</v>
      </c>
      <c r="D21" s="24">
        <v>0</v>
      </c>
      <c r="E21" s="24">
        <v>1908165</v>
      </c>
    </row>
    <row r="22" spans="1:5" x14ac:dyDescent="0.2">
      <c r="A22" s="23" t="s">
        <v>36</v>
      </c>
      <c r="B22" s="23" t="s">
        <v>37</v>
      </c>
      <c r="C22" s="24">
        <v>4012118</v>
      </c>
      <c r="D22" s="24">
        <v>0</v>
      </c>
      <c r="E22" s="24">
        <v>4012118</v>
      </c>
    </row>
    <row r="23" spans="1:5" x14ac:dyDescent="0.2">
      <c r="A23" s="23" t="s">
        <v>38</v>
      </c>
      <c r="B23" s="23" t="s">
        <v>39</v>
      </c>
      <c r="C23" s="24">
        <v>65015</v>
      </c>
      <c r="D23" s="24">
        <v>0</v>
      </c>
      <c r="E23" s="24">
        <v>65015</v>
      </c>
    </row>
    <row r="24" spans="1:5" x14ac:dyDescent="0.2">
      <c r="A24" s="23" t="s">
        <v>42</v>
      </c>
      <c r="B24" s="23" t="s">
        <v>43</v>
      </c>
      <c r="C24" s="24">
        <v>44380</v>
      </c>
      <c r="D24" s="24">
        <v>0</v>
      </c>
      <c r="E24" s="24">
        <v>44380</v>
      </c>
    </row>
    <row r="25" spans="1:5" x14ac:dyDescent="0.2">
      <c r="A25" s="23" t="s">
        <v>44</v>
      </c>
      <c r="B25" s="23" t="s">
        <v>45</v>
      </c>
      <c r="C25" s="24">
        <v>153550</v>
      </c>
      <c r="D25" s="24">
        <v>0</v>
      </c>
      <c r="E25" s="24">
        <v>153550</v>
      </c>
    </row>
    <row r="26" spans="1:5" x14ac:dyDescent="0.2">
      <c r="A26" s="23" t="s">
        <v>46</v>
      </c>
      <c r="B26" s="23" t="s">
        <v>47</v>
      </c>
      <c r="C26" s="24">
        <v>225657</v>
      </c>
      <c r="D26" s="24">
        <v>0</v>
      </c>
      <c r="E26" s="24">
        <v>225657</v>
      </c>
    </row>
    <row r="27" spans="1:5" x14ac:dyDescent="0.2">
      <c r="A27" s="23" t="s">
        <v>48</v>
      </c>
      <c r="B27" s="23" t="s">
        <v>49</v>
      </c>
      <c r="C27" s="24">
        <v>68041</v>
      </c>
      <c r="D27" s="24">
        <v>0</v>
      </c>
      <c r="E27" s="24">
        <v>68041</v>
      </c>
    </row>
    <row r="28" spans="1:5" x14ac:dyDescent="0.2">
      <c r="A28" s="23" t="s">
        <v>122</v>
      </c>
      <c r="B28" s="23" t="s">
        <v>123</v>
      </c>
      <c r="C28" s="24">
        <v>0</v>
      </c>
      <c r="D28" s="24">
        <v>0</v>
      </c>
      <c r="E28" s="24">
        <v>0</v>
      </c>
    </row>
    <row r="29" spans="1:5" x14ac:dyDescent="0.2">
      <c r="A29" s="23" t="s">
        <v>52</v>
      </c>
      <c r="B29" s="23" t="s">
        <v>53</v>
      </c>
      <c r="C29" s="24">
        <v>9934370</v>
      </c>
      <c r="D29" s="24">
        <v>0</v>
      </c>
      <c r="E29" s="24">
        <v>9934370</v>
      </c>
    </row>
    <row r="30" spans="1:5" x14ac:dyDescent="0.2">
      <c r="A30" s="23" t="s">
        <v>54</v>
      </c>
      <c r="B30" s="23" t="s">
        <v>55</v>
      </c>
      <c r="C30" s="24">
        <v>6756462</v>
      </c>
      <c r="D30" s="24">
        <v>0</v>
      </c>
      <c r="E30" s="24">
        <v>6756462</v>
      </c>
    </row>
    <row r="31" spans="1:5" x14ac:dyDescent="0.2">
      <c r="A31" s="23" t="s">
        <v>56</v>
      </c>
      <c r="B31" s="23" t="s">
        <v>57</v>
      </c>
      <c r="C31" s="24">
        <v>1362651</v>
      </c>
      <c r="D31" s="24">
        <v>0</v>
      </c>
      <c r="E31" s="24">
        <v>1362651</v>
      </c>
    </row>
    <row r="32" spans="1:5" x14ac:dyDescent="0.2">
      <c r="A32" s="23" t="s">
        <v>58</v>
      </c>
      <c r="B32" s="23" t="s">
        <v>59</v>
      </c>
      <c r="C32" s="24">
        <v>1815257</v>
      </c>
      <c r="D32" s="24">
        <v>0</v>
      </c>
      <c r="E32" s="24">
        <v>1815257</v>
      </c>
    </row>
    <row r="33" spans="1:5" x14ac:dyDescent="0.2">
      <c r="A33" s="23" t="s">
        <v>60</v>
      </c>
      <c r="B33" s="23" t="s">
        <v>61</v>
      </c>
      <c r="C33" s="24">
        <v>0</v>
      </c>
      <c r="D33" s="24">
        <v>0</v>
      </c>
      <c r="E33" s="24">
        <v>0</v>
      </c>
    </row>
    <row r="34" spans="1:5" x14ac:dyDescent="0.2">
      <c r="A34" s="23" t="s">
        <v>62</v>
      </c>
      <c r="B34" s="23" t="s">
        <v>63</v>
      </c>
      <c r="C34" s="24">
        <v>14216462</v>
      </c>
      <c r="D34" s="24">
        <v>0</v>
      </c>
      <c r="E34" s="24">
        <v>14216462</v>
      </c>
    </row>
    <row r="35" spans="1:5" x14ac:dyDescent="0.2">
      <c r="A35" s="23" t="s">
        <v>64</v>
      </c>
      <c r="B35" s="23" t="s">
        <v>65</v>
      </c>
      <c r="C35" s="24">
        <v>-14216462</v>
      </c>
      <c r="D35" s="24">
        <v>0</v>
      </c>
      <c r="E35" s="24">
        <v>-14216462</v>
      </c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Sheet10"/>
  <dimension ref="A1:E35"/>
  <sheetViews>
    <sheetView workbookViewId="0"/>
  </sheetViews>
  <sheetFormatPr defaultRowHeight="12.75" x14ac:dyDescent="0.2"/>
  <cols>
    <col min="1" max="1" width="9.42578125" customWidth="1"/>
    <col min="2" max="2" width="80" customWidth="1"/>
    <col min="3" max="3" width="10.7109375" bestFit="1" customWidth="1"/>
    <col min="4" max="4" width="11.5703125" bestFit="1" customWidth="1"/>
    <col min="5" max="5" width="10.7109375" bestFit="1" customWidth="1"/>
  </cols>
  <sheetData>
    <row r="1" spans="1:5" ht="15.75" x14ac:dyDescent="0.25">
      <c r="A1" s="26" t="s">
        <v>152</v>
      </c>
      <c r="B1" s="22"/>
      <c r="C1" s="3"/>
      <c r="D1" s="3"/>
      <c r="E1" s="3"/>
    </row>
    <row r="2" spans="1:5" x14ac:dyDescent="0.2">
      <c r="A2" s="19"/>
      <c r="B2" s="19"/>
      <c r="C2" s="19"/>
      <c r="D2" s="19"/>
      <c r="E2" s="19"/>
    </row>
    <row r="3" spans="1:5" ht="18" x14ac:dyDescent="0.25">
      <c r="A3" s="142" t="s">
        <v>0</v>
      </c>
      <c r="B3" s="142"/>
      <c r="C3" s="142"/>
      <c r="D3" s="142"/>
      <c r="E3" s="142"/>
    </row>
    <row r="4" spans="1:5" ht="15.75" x14ac:dyDescent="0.25">
      <c r="A4" s="143">
        <v>38260</v>
      </c>
      <c r="B4" s="144"/>
      <c r="C4" s="144"/>
      <c r="D4" s="144"/>
      <c r="E4" s="144"/>
    </row>
    <row r="5" spans="1:5" x14ac:dyDescent="0.2">
      <c r="A5" s="19"/>
      <c r="B5" s="19"/>
      <c r="C5" s="19"/>
      <c r="D5" s="20" t="s">
        <v>2</v>
      </c>
      <c r="E5" s="19"/>
    </row>
    <row r="6" spans="1:5" ht="31.5" x14ac:dyDescent="0.2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</row>
    <row r="7" spans="1:5" x14ac:dyDescent="0.2">
      <c r="A7" s="21">
        <v>1</v>
      </c>
      <c r="B7" s="21">
        <v>2</v>
      </c>
      <c r="C7" s="21">
        <v>3</v>
      </c>
      <c r="D7" s="21">
        <v>4</v>
      </c>
      <c r="E7" s="21">
        <v>5</v>
      </c>
    </row>
    <row r="8" spans="1:5" x14ac:dyDescent="0.2">
      <c r="A8" t="s">
        <v>8</v>
      </c>
      <c r="B8" t="s">
        <v>9</v>
      </c>
      <c r="C8" s="7">
        <v>17586494</v>
      </c>
      <c r="D8" s="7">
        <v>-3886567</v>
      </c>
      <c r="E8" s="7">
        <v>13699927</v>
      </c>
    </row>
    <row r="9" spans="1:5" x14ac:dyDescent="0.2">
      <c r="A9" t="s">
        <v>10</v>
      </c>
      <c r="B9" t="s">
        <v>11</v>
      </c>
      <c r="C9" s="7">
        <v>1711881</v>
      </c>
      <c r="D9">
        <v>0</v>
      </c>
      <c r="E9" s="7">
        <v>1711881</v>
      </c>
    </row>
    <row r="10" spans="1:5" x14ac:dyDescent="0.2">
      <c r="A10" t="s">
        <v>12</v>
      </c>
      <c r="B10" t="s">
        <v>13</v>
      </c>
      <c r="C10" s="7">
        <v>55823</v>
      </c>
      <c r="D10">
        <v>0</v>
      </c>
      <c r="E10" s="7">
        <v>55823</v>
      </c>
    </row>
    <row r="11" spans="1:5" x14ac:dyDescent="0.2">
      <c r="A11" t="s">
        <v>14</v>
      </c>
      <c r="B11" t="s">
        <v>15</v>
      </c>
      <c r="C11" s="7">
        <v>81346</v>
      </c>
      <c r="D11" s="7">
        <v>-56811</v>
      </c>
      <c r="E11" s="7">
        <v>24535</v>
      </c>
    </row>
    <row r="12" spans="1:5" x14ac:dyDescent="0.2">
      <c r="A12" t="s">
        <v>16</v>
      </c>
      <c r="B12" t="s">
        <v>17</v>
      </c>
      <c r="C12" s="7">
        <v>795301</v>
      </c>
      <c r="D12" s="7">
        <v>-147448</v>
      </c>
      <c r="E12" s="7">
        <v>647853</v>
      </c>
    </row>
    <row r="13" spans="1:5" x14ac:dyDescent="0.2">
      <c r="A13" t="s">
        <v>18</v>
      </c>
      <c r="B13" t="s">
        <v>19</v>
      </c>
      <c r="C13" s="7">
        <v>11918938</v>
      </c>
      <c r="D13" s="7">
        <v>-3088243</v>
      </c>
      <c r="E13" s="7">
        <v>8830695</v>
      </c>
    </row>
    <row r="14" spans="1:5" x14ac:dyDescent="0.2">
      <c r="A14" t="s">
        <v>20</v>
      </c>
      <c r="B14" t="s">
        <v>21</v>
      </c>
      <c r="C14" s="7">
        <v>20200</v>
      </c>
      <c r="D14" s="7">
        <v>-20200</v>
      </c>
      <c r="E14">
        <v>0</v>
      </c>
    </row>
    <row r="15" spans="1:5" x14ac:dyDescent="0.2">
      <c r="A15" t="s">
        <v>22</v>
      </c>
      <c r="B15" t="s">
        <v>23</v>
      </c>
      <c r="C15" s="7">
        <v>994435</v>
      </c>
      <c r="D15" s="7">
        <v>-15507</v>
      </c>
      <c r="E15" s="7">
        <v>978928</v>
      </c>
    </row>
    <row r="16" spans="1:5" x14ac:dyDescent="0.2">
      <c r="A16" t="s">
        <v>24</v>
      </c>
      <c r="B16" t="s">
        <v>25</v>
      </c>
      <c r="C16" s="7">
        <v>322000</v>
      </c>
      <c r="D16" s="7">
        <v>-271928</v>
      </c>
      <c r="E16" s="7">
        <v>50072</v>
      </c>
    </row>
    <row r="17" spans="1:5" x14ac:dyDescent="0.2">
      <c r="A17" t="s">
        <v>26</v>
      </c>
      <c r="B17" t="s">
        <v>27</v>
      </c>
      <c r="C17" s="7">
        <v>1058019</v>
      </c>
      <c r="D17" s="7">
        <v>-99220</v>
      </c>
      <c r="E17" s="7">
        <v>958799</v>
      </c>
    </row>
    <row r="18" spans="1:5" x14ac:dyDescent="0.2">
      <c r="A18" t="s">
        <v>28</v>
      </c>
      <c r="B18" t="s">
        <v>29</v>
      </c>
      <c r="C18" s="7">
        <v>628551</v>
      </c>
      <c r="D18" s="7">
        <v>-187210</v>
      </c>
      <c r="E18" s="7">
        <v>441341</v>
      </c>
    </row>
    <row r="19" spans="1:5" x14ac:dyDescent="0.2">
      <c r="A19" t="s">
        <v>30</v>
      </c>
      <c r="B19" t="s">
        <v>31</v>
      </c>
      <c r="C19" s="7">
        <v>13699927</v>
      </c>
      <c r="D19">
        <v>0</v>
      </c>
      <c r="E19" s="7">
        <v>13699927</v>
      </c>
    </row>
    <row r="20" spans="1:5" x14ac:dyDescent="0.2">
      <c r="A20" t="s">
        <v>32</v>
      </c>
      <c r="B20" t="s">
        <v>33</v>
      </c>
      <c r="C20" s="7">
        <v>5011188</v>
      </c>
      <c r="D20">
        <v>0</v>
      </c>
      <c r="E20" s="7">
        <v>5011188</v>
      </c>
    </row>
    <row r="21" spans="1:5" x14ac:dyDescent="0.2">
      <c r="A21" t="s">
        <v>34</v>
      </c>
      <c r="B21" t="s">
        <v>35</v>
      </c>
      <c r="C21" s="7">
        <v>1500162</v>
      </c>
      <c r="D21">
        <v>0</v>
      </c>
      <c r="E21" s="7">
        <v>1500162</v>
      </c>
    </row>
    <row r="22" spans="1:5" x14ac:dyDescent="0.2">
      <c r="A22" t="s">
        <v>36</v>
      </c>
      <c r="B22" t="s">
        <v>37</v>
      </c>
      <c r="C22" s="7">
        <v>3051589</v>
      </c>
      <c r="D22">
        <v>0</v>
      </c>
      <c r="E22" s="7">
        <v>3051589</v>
      </c>
    </row>
    <row r="23" spans="1:5" x14ac:dyDescent="0.2">
      <c r="A23" t="s">
        <v>38</v>
      </c>
      <c r="B23" t="s">
        <v>39</v>
      </c>
      <c r="C23" s="7">
        <v>32983</v>
      </c>
      <c r="D23">
        <v>0</v>
      </c>
      <c r="E23" s="7">
        <v>32983</v>
      </c>
    </row>
    <row r="24" spans="1:5" x14ac:dyDescent="0.2">
      <c r="A24" t="s">
        <v>42</v>
      </c>
      <c r="B24" t="s">
        <v>43</v>
      </c>
      <c r="C24" s="7">
        <v>45206</v>
      </c>
      <c r="D24">
        <v>0</v>
      </c>
      <c r="E24" s="7">
        <v>45206</v>
      </c>
    </row>
    <row r="25" spans="1:5" x14ac:dyDescent="0.2">
      <c r="A25" t="s">
        <v>44</v>
      </c>
      <c r="B25" t="s">
        <v>45</v>
      </c>
      <c r="C25" s="7">
        <v>25246</v>
      </c>
      <c r="D25">
        <v>0</v>
      </c>
      <c r="E25" s="7">
        <v>25246</v>
      </c>
    </row>
    <row r="26" spans="1:5" x14ac:dyDescent="0.2">
      <c r="A26" t="s">
        <v>46</v>
      </c>
      <c r="B26" t="s">
        <v>47</v>
      </c>
      <c r="C26" s="7">
        <v>339447</v>
      </c>
      <c r="D26">
        <v>0</v>
      </c>
      <c r="E26" s="7">
        <v>339447</v>
      </c>
    </row>
    <row r="27" spans="1:5" x14ac:dyDescent="0.2">
      <c r="A27" t="s">
        <v>48</v>
      </c>
      <c r="B27" t="s">
        <v>49</v>
      </c>
      <c r="C27" s="7">
        <v>16555</v>
      </c>
      <c r="D27">
        <v>0</v>
      </c>
      <c r="E27" s="7">
        <v>16555</v>
      </c>
    </row>
    <row r="28" spans="1:5" x14ac:dyDescent="0.2">
      <c r="A28" t="s">
        <v>122</v>
      </c>
      <c r="B28" t="s">
        <v>123</v>
      </c>
      <c r="C28">
        <v>0</v>
      </c>
      <c r="D28">
        <v>0</v>
      </c>
      <c r="E28">
        <v>0</v>
      </c>
    </row>
    <row r="29" spans="1:5" x14ac:dyDescent="0.2">
      <c r="A29" t="s">
        <v>52</v>
      </c>
      <c r="B29" t="s">
        <v>53</v>
      </c>
      <c r="C29" s="7">
        <v>8688739</v>
      </c>
      <c r="D29">
        <v>0</v>
      </c>
      <c r="E29" s="7">
        <v>8688739</v>
      </c>
    </row>
    <row r="30" spans="1:5" x14ac:dyDescent="0.2">
      <c r="A30" t="s">
        <v>54</v>
      </c>
      <c r="B30" t="s">
        <v>55</v>
      </c>
      <c r="C30" s="7">
        <v>6757022</v>
      </c>
      <c r="D30">
        <v>0</v>
      </c>
      <c r="E30" s="7">
        <v>6757022</v>
      </c>
    </row>
    <row r="31" spans="1:5" x14ac:dyDescent="0.2">
      <c r="A31" t="s">
        <v>56</v>
      </c>
      <c r="B31" t="s">
        <v>57</v>
      </c>
      <c r="C31" s="7">
        <v>1373365</v>
      </c>
      <c r="D31">
        <v>0</v>
      </c>
      <c r="E31" s="7">
        <v>1373365</v>
      </c>
    </row>
    <row r="32" spans="1:5" x14ac:dyDescent="0.2">
      <c r="A32" t="s">
        <v>58</v>
      </c>
      <c r="B32" t="s">
        <v>59</v>
      </c>
      <c r="C32" s="7">
        <v>558352</v>
      </c>
      <c r="D32">
        <v>0</v>
      </c>
      <c r="E32" s="7">
        <v>558352</v>
      </c>
    </row>
    <row r="33" spans="1:5" x14ac:dyDescent="0.2">
      <c r="A33" t="s">
        <v>60</v>
      </c>
      <c r="B33" t="s">
        <v>61</v>
      </c>
      <c r="C33">
        <v>0</v>
      </c>
      <c r="D33">
        <v>0</v>
      </c>
      <c r="E33">
        <v>0</v>
      </c>
    </row>
    <row r="34" spans="1:5" x14ac:dyDescent="0.2">
      <c r="A34" t="s">
        <v>62</v>
      </c>
      <c r="B34" t="s">
        <v>63</v>
      </c>
      <c r="C34" s="7">
        <v>14157212</v>
      </c>
      <c r="D34">
        <v>0</v>
      </c>
      <c r="E34" s="7">
        <v>14157212</v>
      </c>
    </row>
    <row r="35" spans="1:5" x14ac:dyDescent="0.2">
      <c r="A35" t="s">
        <v>64</v>
      </c>
      <c r="B35" t="s">
        <v>65</v>
      </c>
      <c r="C35" s="7">
        <v>-14157212</v>
      </c>
      <c r="D35">
        <v>0</v>
      </c>
      <c r="E35" s="7">
        <v>-14157212</v>
      </c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Sheet11"/>
  <dimension ref="A1:E35"/>
  <sheetViews>
    <sheetView workbookViewId="0"/>
  </sheetViews>
  <sheetFormatPr defaultRowHeight="12.75" x14ac:dyDescent="0.2"/>
  <cols>
    <col min="1" max="1" width="11.140625" style="1" customWidth="1"/>
    <col min="2" max="2" width="64.42578125" style="1" customWidth="1"/>
    <col min="3" max="5" width="15.28515625" style="1" customWidth="1"/>
    <col min="6" max="16384" width="9.140625" style="1"/>
  </cols>
  <sheetData>
    <row r="1" spans="1:5" ht="15.75" x14ac:dyDescent="0.25">
      <c r="A1" s="26" t="s">
        <v>152</v>
      </c>
      <c r="B1" s="22"/>
      <c r="C1" s="3"/>
      <c r="D1" s="3"/>
      <c r="E1" s="3"/>
    </row>
    <row r="2" spans="1:5" x14ac:dyDescent="0.2">
      <c r="A2" s="19"/>
      <c r="B2" s="19"/>
      <c r="C2" s="19"/>
      <c r="D2" s="19"/>
      <c r="E2" s="19"/>
    </row>
    <row r="3" spans="1:5" ht="18" x14ac:dyDescent="0.25">
      <c r="A3" s="142" t="s">
        <v>0</v>
      </c>
      <c r="B3" s="142"/>
      <c r="C3" s="142"/>
      <c r="D3" s="142"/>
      <c r="E3" s="142"/>
    </row>
    <row r="4" spans="1:5" ht="15.75" x14ac:dyDescent="0.25">
      <c r="A4" s="143">
        <v>38168</v>
      </c>
      <c r="B4" s="144"/>
      <c r="C4" s="144"/>
      <c r="D4" s="144"/>
      <c r="E4" s="144"/>
    </row>
    <row r="5" spans="1:5" x14ac:dyDescent="0.2">
      <c r="A5" s="19"/>
      <c r="B5" s="19"/>
      <c r="C5" s="19"/>
      <c r="D5" s="20" t="s">
        <v>2</v>
      </c>
      <c r="E5" s="19"/>
    </row>
    <row r="6" spans="1:5" ht="31.5" x14ac:dyDescent="0.2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</row>
    <row r="7" spans="1:5" x14ac:dyDescent="0.2">
      <c r="A7" s="21">
        <v>1</v>
      </c>
      <c r="B7" s="21">
        <v>2</v>
      </c>
      <c r="C7" s="21">
        <v>3</v>
      </c>
      <c r="D7" s="21">
        <v>4</v>
      </c>
      <c r="E7" s="21">
        <v>5</v>
      </c>
    </row>
    <row r="8" spans="1:5" x14ac:dyDescent="0.2">
      <c r="A8" t="s">
        <v>8</v>
      </c>
      <c r="B8" t="s">
        <v>9</v>
      </c>
      <c r="C8" s="7">
        <v>16109888</v>
      </c>
      <c r="D8" s="7">
        <v>-3417292</v>
      </c>
      <c r="E8" s="7">
        <v>12692596</v>
      </c>
    </row>
    <row r="9" spans="1:5" x14ac:dyDescent="0.2">
      <c r="A9" t="s">
        <v>10</v>
      </c>
      <c r="B9" t="s">
        <v>11</v>
      </c>
      <c r="C9" s="7">
        <v>973342</v>
      </c>
      <c r="D9">
        <v>0</v>
      </c>
      <c r="E9" s="7">
        <v>973342</v>
      </c>
    </row>
    <row r="10" spans="1:5" x14ac:dyDescent="0.2">
      <c r="A10" t="s">
        <v>12</v>
      </c>
      <c r="B10" t="s">
        <v>13</v>
      </c>
      <c r="C10" s="7">
        <v>45782</v>
      </c>
      <c r="D10">
        <v>0</v>
      </c>
      <c r="E10" s="7">
        <v>45782</v>
      </c>
    </row>
    <row r="11" spans="1:5" x14ac:dyDescent="0.2">
      <c r="A11" t="s">
        <v>14</v>
      </c>
      <c r="B11" t="s">
        <v>15</v>
      </c>
      <c r="C11" s="7">
        <v>89076</v>
      </c>
      <c r="D11" s="7">
        <v>-59371</v>
      </c>
      <c r="E11" s="7">
        <v>29705</v>
      </c>
    </row>
    <row r="12" spans="1:5" x14ac:dyDescent="0.2">
      <c r="A12" t="s">
        <v>16</v>
      </c>
      <c r="B12" t="s">
        <v>17</v>
      </c>
      <c r="C12" s="7">
        <v>932644</v>
      </c>
      <c r="D12" s="7">
        <v>-143071</v>
      </c>
      <c r="E12" s="7">
        <v>789573</v>
      </c>
    </row>
    <row r="13" spans="1:5" x14ac:dyDescent="0.2">
      <c r="A13" t="s">
        <v>18</v>
      </c>
      <c r="B13" t="s">
        <v>19</v>
      </c>
      <c r="C13" s="7">
        <v>11777693</v>
      </c>
      <c r="D13" s="7">
        <v>-2602141</v>
      </c>
      <c r="E13" s="7">
        <v>9175552</v>
      </c>
    </row>
    <row r="14" spans="1:5" x14ac:dyDescent="0.2">
      <c r="A14" t="s">
        <v>20</v>
      </c>
      <c r="B14" t="s">
        <v>21</v>
      </c>
      <c r="C14" s="7">
        <v>26900</v>
      </c>
      <c r="D14" s="7">
        <v>-26900</v>
      </c>
      <c r="E14">
        <v>0</v>
      </c>
    </row>
    <row r="15" spans="1:5" x14ac:dyDescent="0.2">
      <c r="A15" t="s">
        <v>22</v>
      </c>
      <c r="B15" t="s">
        <v>23</v>
      </c>
      <c r="C15" s="7">
        <v>646884</v>
      </c>
      <c r="D15" s="7">
        <v>-20511</v>
      </c>
      <c r="E15" s="7">
        <v>626373</v>
      </c>
    </row>
    <row r="16" spans="1:5" x14ac:dyDescent="0.2">
      <c r="A16" t="s">
        <v>24</v>
      </c>
      <c r="B16" t="s">
        <v>25</v>
      </c>
      <c r="C16" s="7">
        <v>321976</v>
      </c>
      <c r="D16" s="7">
        <v>-271200</v>
      </c>
      <c r="E16" s="7">
        <v>50776</v>
      </c>
    </row>
    <row r="17" spans="1:5" x14ac:dyDescent="0.2">
      <c r="A17" t="s">
        <v>26</v>
      </c>
      <c r="B17" t="s">
        <v>27</v>
      </c>
      <c r="C17" s="7">
        <v>781528</v>
      </c>
      <c r="D17" s="7">
        <v>-99219</v>
      </c>
      <c r="E17" s="7">
        <v>682309</v>
      </c>
    </row>
    <row r="18" spans="1:5" x14ac:dyDescent="0.2">
      <c r="A18" t="s">
        <v>28</v>
      </c>
      <c r="B18" t="s">
        <v>29</v>
      </c>
      <c r="C18" s="7">
        <v>514063</v>
      </c>
      <c r="D18" s="7">
        <v>-194879</v>
      </c>
      <c r="E18" s="7">
        <v>319184</v>
      </c>
    </row>
    <row r="19" spans="1:5" x14ac:dyDescent="0.2">
      <c r="A19" t="s">
        <v>30</v>
      </c>
      <c r="B19" t="s">
        <v>31</v>
      </c>
      <c r="C19" s="7">
        <v>12692596</v>
      </c>
      <c r="D19">
        <v>0</v>
      </c>
      <c r="E19" s="7">
        <v>12692596</v>
      </c>
    </row>
    <row r="20" spans="1:5" x14ac:dyDescent="0.2">
      <c r="A20" t="s">
        <v>32</v>
      </c>
      <c r="B20" t="s">
        <v>33</v>
      </c>
      <c r="C20" s="7">
        <v>4146840</v>
      </c>
      <c r="D20">
        <v>0</v>
      </c>
      <c r="E20" s="7">
        <v>4146840</v>
      </c>
    </row>
    <row r="21" spans="1:5" x14ac:dyDescent="0.2">
      <c r="A21" t="s">
        <v>34</v>
      </c>
      <c r="B21" t="s">
        <v>35</v>
      </c>
      <c r="C21" s="7">
        <v>1323281</v>
      </c>
      <c r="D21">
        <v>0</v>
      </c>
      <c r="E21" s="7">
        <v>1323281</v>
      </c>
    </row>
    <row r="22" spans="1:5" x14ac:dyDescent="0.2">
      <c r="A22" t="s">
        <v>36</v>
      </c>
      <c r="B22" t="s">
        <v>37</v>
      </c>
      <c r="C22" s="7">
        <v>2482828</v>
      </c>
      <c r="D22">
        <v>0</v>
      </c>
      <c r="E22" s="7">
        <v>2482828</v>
      </c>
    </row>
    <row r="23" spans="1:5" x14ac:dyDescent="0.2">
      <c r="A23" t="s">
        <v>38</v>
      </c>
      <c r="B23" t="s">
        <v>39</v>
      </c>
      <c r="C23" s="7">
        <v>18481</v>
      </c>
      <c r="D23">
        <v>0</v>
      </c>
      <c r="E23" s="7">
        <v>18481</v>
      </c>
    </row>
    <row r="24" spans="1:5" x14ac:dyDescent="0.2">
      <c r="A24" t="s">
        <v>42</v>
      </c>
      <c r="B24" t="s">
        <v>43</v>
      </c>
      <c r="C24" s="7">
        <v>59833</v>
      </c>
      <c r="D24">
        <v>0</v>
      </c>
      <c r="E24" s="7">
        <v>59833</v>
      </c>
    </row>
    <row r="25" spans="1:5" x14ac:dyDescent="0.2">
      <c r="A25" t="s">
        <v>44</v>
      </c>
      <c r="B25" t="s">
        <v>45</v>
      </c>
      <c r="C25" s="7">
        <v>27853</v>
      </c>
      <c r="D25">
        <v>0</v>
      </c>
      <c r="E25" s="7">
        <v>27853</v>
      </c>
    </row>
    <row r="26" spans="1:5" x14ac:dyDescent="0.2">
      <c r="A26" t="s">
        <v>46</v>
      </c>
      <c r="B26" t="s">
        <v>47</v>
      </c>
      <c r="C26" s="7">
        <v>216702</v>
      </c>
      <c r="D26">
        <v>0</v>
      </c>
      <c r="E26" s="7">
        <v>216702</v>
      </c>
    </row>
    <row r="27" spans="1:5" x14ac:dyDescent="0.2">
      <c r="A27" t="s">
        <v>48</v>
      </c>
      <c r="B27" t="s">
        <v>49</v>
      </c>
      <c r="C27" s="7">
        <v>17862</v>
      </c>
      <c r="D27">
        <v>0</v>
      </c>
      <c r="E27" s="7">
        <v>17862</v>
      </c>
    </row>
    <row r="28" spans="1:5" x14ac:dyDescent="0.2">
      <c r="A28" t="s">
        <v>122</v>
      </c>
      <c r="B28" t="s">
        <v>123</v>
      </c>
      <c r="C28">
        <v>0</v>
      </c>
      <c r="D28">
        <v>0</v>
      </c>
      <c r="E28">
        <v>0</v>
      </c>
    </row>
    <row r="29" spans="1:5" x14ac:dyDescent="0.2">
      <c r="A29" t="s">
        <v>52</v>
      </c>
      <c r="B29" t="s">
        <v>53</v>
      </c>
      <c r="C29" s="7">
        <v>8545756</v>
      </c>
      <c r="D29">
        <v>0</v>
      </c>
      <c r="E29" s="7">
        <v>8545756</v>
      </c>
    </row>
    <row r="30" spans="1:5" x14ac:dyDescent="0.2">
      <c r="A30" t="s">
        <v>54</v>
      </c>
      <c r="B30" t="s">
        <v>55</v>
      </c>
      <c r="C30" s="7">
        <v>6757022</v>
      </c>
      <c r="D30">
        <v>0</v>
      </c>
      <c r="E30" s="7">
        <v>6757022</v>
      </c>
    </row>
    <row r="31" spans="1:5" x14ac:dyDescent="0.2">
      <c r="A31" t="s">
        <v>56</v>
      </c>
      <c r="B31" t="s">
        <v>57</v>
      </c>
      <c r="C31" s="7">
        <v>1367925</v>
      </c>
      <c r="D31">
        <v>0</v>
      </c>
      <c r="E31" s="7">
        <v>1367925</v>
      </c>
    </row>
    <row r="32" spans="1:5" x14ac:dyDescent="0.2">
      <c r="A32" t="s">
        <v>58</v>
      </c>
      <c r="B32" t="s">
        <v>59</v>
      </c>
      <c r="C32" s="7">
        <v>420809</v>
      </c>
      <c r="D32">
        <v>0</v>
      </c>
      <c r="E32" s="7">
        <v>420809</v>
      </c>
    </row>
    <row r="33" spans="1:5" x14ac:dyDescent="0.2">
      <c r="A33" t="s">
        <v>60</v>
      </c>
      <c r="B33" t="s">
        <v>61</v>
      </c>
      <c r="C33">
        <v>0</v>
      </c>
      <c r="D33">
        <v>0</v>
      </c>
      <c r="E33">
        <v>0</v>
      </c>
    </row>
    <row r="34" spans="1:5" x14ac:dyDescent="0.2">
      <c r="A34" t="s">
        <v>62</v>
      </c>
      <c r="B34" t="s">
        <v>63</v>
      </c>
      <c r="C34" s="7">
        <v>12241008</v>
      </c>
      <c r="D34">
        <v>0</v>
      </c>
      <c r="E34" s="7">
        <v>12241008</v>
      </c>
    </row>
    <row r="35" spans="1:5" x14ac:dyDescent="0.2">
      <c r="A35" t="s">
        <v>64</v>
      </c>
      <c r="B35" t="s">
        <v>65</v>
      </c>
      <c r="C35" s="7">
        <v>-12241008</v>
      </c>
      <c r="D35">
        <v>0</v>
      </c>
      <c r="E35" s="7">
        <v>-12241008</v>
      </c>
    </row>
  </sheetData>
  <mergeCells count="2">
    <mergeCell ref="A3:E3"/>
    <mergeCell ref="A4:E4"/>
  </mergeCells>
  <phoneticPr fontId="0" type="noConversion"/>
  <pageMargins left="0.75" right="0.75" top="0.73" bottom="1" header="0.5" footer="0.5"/>
  <pageSetup orientation="landscape" r:id="rId1"/>
  <headerFooter alignWithMargins="0">
    <oddFooter>&amp;LCopyright NBSNarodna banka Srbije dozvoljava da se fajlovi sa njenog sajta snimaju, reprodukuju i distribuiraju - pod uslovom da se njihova sadržina ne menja i da se izvor svaki put vidljivo navede.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Sheet12"/>
  <dimension ref="A1:E37"/>
  <sheetViews>
    <sheetView workbookViewId="0">
      <selection activeCell="B27" sqref="B27"/>
    </sheetView>
  </sheetViews>
  <sheetFormatPr defaultRowHeight="12.75" x14ac:dyDescent="0.2"/>
  <cols>
    <col min="1" max="1" width="11.140625" style="1" customWidth="1"/>
    <col min="2" max="2" width="64.42578125" style="1" customWidth="1"/>
    <col min="3" max="5" width="15.28515625" style="1" customWidth="1"/>
    <col min="6" max="16384" width="9.140625" style="1"/>
  </cols>
  <sheetData>
    <row r="1" spans="1:5" ht="15.75" x14ac:dyDescent="0.25">
      <c r="A1" s="26" t="s">
        <v>152</v>
      </c>
      <c r="B1" s="22"/>
      <c r="C1" s="3"/>
      <c r="D1" s="3"/>
      <c r="E1" s="3"/>
    </row>
    <row r="2" spans="1:5" x14ac:dyDescent="0.2">
      <c r="A2" s="19"/>
      <c r="B2" s="19"/>
      <c r="C2" s="19"/>
      <c r="D2" s="19"/>
      <c r="E2" s="19"/>
    </row>
    <row r="3" spans="1:5" ht="18" x14ac:dyDescent="0.25">
      <c r="A3" s="142" t="s">
        <v>0</v>
      </c>
      <c r="B3" s="142"/>
      <c r="C3" s="142"/>
      <c r="D3" s="142"/>
      <c r="E3" s="142"/>
    </row>
    <row r="4" spans="1:5" ht="15.75" x14ac:dyDescent="0.25">
      <c r="A4" s="143">
        <v>38077</v>
      </c>
      <c r="B4" s="144"/>
      <c r="C4" s="144"/>
      <c r="D4" s="144"/>
      <c r="E4" s="144"/>
    </row>
    <row r="5" spans="1:5" x14ac:dyDescent="0.2">
      <c r="A5" s="19"/>
      <c r="B5" s="19"/>
      <c r="C5" s="19"/>
      <c r="D5" s="20" t="s">
        <v>2</v>
      </c>
      <c r="E5" s="19"/>
    </row>
    <row r="6" spans="1:5" ht="31.5" x14ac:dyDescent="0.2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</row>
    <row r="7" spans="1:5" x14ac:dyDescent="0.2">
      <c r="A7" s="21">
        <v>1</v>
      </c>
      <c r="B7" s="21">
        <v>2</v>
      </c>
      <c r="C7" s="21">
        <v>3</v>
      </c>
      <c r="D7" s="21">
        <v>4</v>
      </c>
      <c r="E7" s="21">
        <v>5</v>
      </c>
    </row>
    <row r="8" spans="1:5" x14ac:dyDescent="0.2">
      <c r="A8" t="s">
        <v>8</v>
      </c>
      <c r="B8" t="s">
        <v>9</v>
      </c>
      <c r="C8" s="7">
        <v>15185588</v>
      </c>
      <c r="D8" s="7">
        <v>-2875031</v>
      </c>
      <c r="E8" s="7">
        <v>12310557</v>
      </c>
    </row>
    <row r="9" spans="1:5" x14ac:dyDescent="0.2">
      <c r="A9" t="s">
        <v>10</v>
      </c>
      <c r="B9" t="s">
        <v>11</v>
      </c>
      <c r="C9" s="7">
        <v>526633</v>
      </c>
      <c r="D9">
        <v>0</v>
      </c>
      <c r="E9" s="7">
        <v>526633</v>
      </c>
    </row>
    <row r="10" spans="1:5" ht="26.25" customHeight="1" x14ac:dyDescent="0.2">
      <c r="A10" t="s">
        <v>12</v>
      </c>
      <c r="B10" s="16" t="s">
        <v>13</v>
      </c>
      <c r="C10" s="7">
        <v>355170</v>
      </c>
      <c r="D10">
        <v>0</v>
      </c>
      <c r="E10" s="7">
        <v>355170</v>
      </c>
    </row>
    <row r="11" spans="1:5" x14ac:dyDescent="0.2">
      <c r="A11" t="s">
        <v>14</v>
      </c>
      <c r="B11" t="s">
        <v>15</v>
      </c>
      <c r="C11" s="7">
        <v>92863</v>
      </c>
      <c r="D11" s="7">
        <v>-62185</v>
      </c>
      <c r="E11" s="7">
        <v>30678</v>
      </c>
    </row>
    <row r="12" spans="1:5" x14ac:dyDescent="0.2">
      <c r="A12" t="s">
        <v>16</v>
      </c>
      <c r="B12" t="s">
        <v>17</v>
      </c>
      <c r="C12" s="7">
        <v>947568</v>
      </c>
      <c r="D12" s="7">
        <v>-149608</v>
      </c>
      <c r="E12" s="7">
        <v>797960</v>
      </c>
    </row>
    <row r="13" spans="1:5" x14ac:dyDescent="0.2">
      <c r="A13" t="s">
        <v>18</v>
      </c>
      <c r="B13" t="s">
        <v>19</v>
      </c>
      <c r="C13" s="7">
        <v>10986778</v>
      </c>
      <c r="D13" s="7">
        <v>-2056663</v>
      </c>
      <c r="E13" s="7">
        <v>8930115</v>
      </c>
    </row>
    <row r="14" spans="1:5" x14ac:dyDescent="0.2">
      <c r="A14" t="s">
        <v>22</v>
      </c>
      <c r="B14" t="s">
        <v>23</v>
      </c>
      <c r="C14" s="7">
        <v>621762</v>
      </c>
      <c r="D14" s="7">
        <v>-37219</v>
      </c>
      <c r="E14" s="7">
        <v>584543</v>
      </c>
    </row>
    <row r="15" spans="1:5" x14ac:dyDescent="0.2">
      <c r="A15" t="s">
        <v>24</v>
      </c>
      <c r="B15" t="s">
        <v>25</v>
      </c>
      <c r="C15" s="7">
        <v>321672</v>
      </c>
      <c r="D15" s="7">
        <v>-271245</v>
      </c>
      <c r="E15" s="7">
        <v>50427</v>
      </c>
    </row>
    <row r="16" spans="1:5" x14ac:dyDescent="0.2">
      <c r="A16" t="s">
        <v>26</v>
      </c>
      <c r="B16" t="s">
        <v>27</v>
      </c>
      <c r="C16" s="7">
        <v>763190</v>
      </c>
      <c r="D16" s="7">
        <v>-96777</v>
      </c>
      <c r="E16" s="7">
        <v>666413</v>
      </c>
    </row>
    <row r="17" spans="1:5" x14ac:dyDescent="0.2">
      <c r="A17" t="s">
        <v>28</v>
      </c>
      <c r="B17" t="s">
        <v>29</v>
      </c>
      <c r="C17" s="7">
        <v>569952</v>
      </c>
      <c r="D17" s="7">
        <v>-201334</v>
      </c>
      <c r="E17" s="7">
        <v>368618</v>
      </c>
    </row>
    <row r="18" spans="1:5" x14ac:dyDescent="0.2">
      <c r="A18" t="s">
        <v>30</v>
      </c>
      <c r="B18" t="s">
        <v>31</v>
      </c>
      <c r="C18" s="7">
        <v>12310557</v>
      </c>
      <c r="D18">
        <v>0</v>
      </c>
      <c r="E18" s="7">
        <v>12310557</v>
      </c>
    </row>
    <row r="19" spans="1:5" x14ac:dyDescent="0.2">
      <c r="A19" t="s">
        <v>32</v>
      </c>
      <c r="B19" t="s">
        <v>33</v>
      </c>
      <c r="C19" s="7">
        <v>3443763</v>
      </c>
      <c r="D19">
        <v>0</v>
      </c>
      <c r="E19" s="7">
        <v>3443763</v>
      </c>
    </row>
    <row r="20" spans="1:5" x14ac:dyDescent="0.2">
      <c r="A20" t="s">
        <v>34</v>
      </c>
      <c r="B20" t="s">
        <v>35</v>
      </c>
      <c r="C20" s="7">
        <v>925043</v>
      </c>
      <c r="D20">
        <v>0</v>
      </c>
      <c r="E20" s="7">
        <v>925043</v>
      </c>
    </row>
    <row r="21" spans="1:5" x14ac:dyDescent="0.2">
      <c r="A21" t="s">
        <v>36</v>
      </c>
      <c r="B21" t="s">
        <v>37</v>
      </c>
      <c r="C21" s="7">
        <v>2256588</v>
      </c>
      <c r="D21">
        <v>0</v>
      </c>
      <c r="E21" s="7">
        <v>2256588</v>
      </c>
    </row>
    <row r="22" spans="1:5" x14ac:dyDescent="0.2">
      <c r="A22" t="s">
        <v>38</v>
      </c>
      <c r="B22" t="s">
        <v>39</v>
      </c>
      <c r="C22" s="7">
        <v>17035</v>
      </c>
      <c r="D22">
        <v>0</v>
      </c>
      <c r="E22" s="7">
        <v>17035</v>
      </c>
    </row>
    <row r="23" spans="1:5" x14ac:dyDescent="0.2">
      <c r="A23" t="s">
        <v>42</v>
      </c>
      <c r="B23" t="s">
        <v>43</v>
      </c>
      <c r="C23" s="7">
        <v>18816</v>
      </c>
      <c r="D23">
        <v>0</v>
      </c>
      <c r="E23" s="7">
        <v>18816</v>
      </c>
    </row>
    <row r="24" spans="1:5" x14ac:dyDescent="0.2">
      <c r="A24" t="s">
        <v>44</v>
      </c>
      <c r="B24" t="s">
        <v>45</v>
      </c>
      <c r="C24" s="7">
        <v>22749</v>
      </c>
      <c r="D24">
        <v>0</v>
      </c>
      <c r="E24" s="7">
        <v>22749</v>
      </c>
    </row>
    <row r="25" spans="1:5" x14ac:dyDescent="0.2">
      <c r="A25" t="s">
        <v>46</v>
      </c>
      <c r="B25" t="s">
        <v>47</v>
      </c>
      <c r="C25" s="7">
        <v>174305</v>
      </c>
      <c r="D25">
        <v>0</v>
      </c>
      <c r="E25" s="7">
        <v>174305</v>
      </c>
    </row>
    <row r="26" spans="1:5" x14ac:dyDescent="0.2">
      <c r="A26" t="s">
        <v>48</v>
      </c>
      <c r="B26" t="s">
        <v>49</v>
      </c>
      <c r="C26" s="7">
        <v>18312</v>
      </c>
      <c r="D26">
        <v>0</v>
      </c>
      <c r="E26" s="7">
        <v>18312</v>
      </c>
    </row>
    <row r="27" spans="1:5" x14ac:dyDescent="0.2">
      <c r="A27" t="s">
        <v>122</v>
      </c>
      <c r="B27" t="s">
        <v>123</v>
      </c>
      <c r="C27" s="7">
        <v>10915</v>
      </c>
      <c r="D27">
        <v>0</v>
      </c>
      <c r="E27" s="7">
        <v>10915</v>
      </c>
    </row>
    <row r="28" spans="1:5" x14ac:dyDescent="0.2">
      <c r="A28" t="s">
        <v>52</v>
      </c>
      <c r="B28" t="s">
        <v>53</v>
      </c>
      <c r="C28" s="7">
        <v>8866794</v>
      </c>
      <c r="D28">
        <v>0</v>
      </c>
      <c r="E28" s="7">
        <v>8866794</v>
      </c>
    </row>
    <row r="29" spans="1:5" x14ac:dyDescent="0.2">
      <c r="A29" t="s">
        <v>54</v>
      </c>
      <c r="B29" t="s">
        <v>55</v>
      </c>
      <c r="C29" s="7">
        <v>6218496</v>
      </c>
      <c r="D29">
        <v>0</v>
      </c>
      <c r="E29" s="7">
        <v>6218496</v>
      </c>
    </row>
    <row r="30" spans="1:5" x14ac:dyDescent="0.2">
      <c r="A30" t="s">
        <v>56</v>
      </c>
      <c r="B30" t="s">
        <v>57</v>
      </c>
      <c r="C30" s="7">
        <v>1257418</v>
      </c>
      <c r="D30">
        <v>0</v>
      </c>
      <c r="E30" s="7">
        <v>1257418</v>
      </c>
    </row>
    <row r="31" spans="1:5" x14ac:dyDescent="0.2">
      <c r="A31" t="s">
        <v>58</v>
      </c>
      <c r="B31" t="s">
        <v>59</v>
      </c>
      <c r="C31" s="7">
        <v>1390880</v>
      </c>
      <c r="D31">
        <v>0</v>
      </c>
      <c r="E31" s="7">
        <v>1390880</v>
      </c>
    </row>
    <row r="32" spans="1:5" x14ac:dyDescent="0.2">
      <c r="A32" t="s">
        <v>60</v>
      </c>
      <c r="B32" t="s">
        <v>61</v>
      </c>
      <c r="C32">
        <v>0</v>
      </c>
      <c r="D32">
        <v>0</v>
      </c>
      <c r="E32">
        <v>0</v>
      </c>
    </row>
    <row r="33" spans="1:5" x14ac:dyDescent="0.2">
      <c r="A33" t="s">
        <v>62</v>
      </c>
      <c r="B33" t="s">
        <v>63</v>
      </c>
      <c r="C33" s="7">
        <v>11169742</v>
      </c>
      <c r="D33">
        <v>0</v>
      </c>
      <c r="E33" s="7">
        <v>11169742</v>
      </c>
    </row>
    <row r="34" spans="1:5" x14ac:dyDescent="0.2">
      <c r="A34" t="s">
        <v>64</v>
      </c>
      <c r="B34" t="s">
        <v>65</v>
      </c>
      <c r="C34" s="7">
        <v>-11169742</v>
      </c>
      <c r="D34">
        <v>0</v>
      </c>
      <c r="E34" s="7">
        <v>-11169742</v>
      </c>
    </row>
    <row r="35" spans="1:5" x14ac:dyDescent="0.2">
      <c r="A35"/>
      <c r="B35"/>
      <c r="C35" s="7"/>
      <c r="D35"/>
      <c r="E35" s="7"/>
    </row>
    <row r="36" spans="1:5" x14ac:dyDescent="0.2">
      <c r="A36"/>
      <c r="B36"/>
      <c r="C36" s="7"/>
      <c r="D36"/>
      <c r="E36" s="7"/>
    </row>
    <row r="37" spans="1:5" x14ac:dyDescent="0.2">
      <c r="A37"/>
      <c r="B37"/>
      <c r="C37"/>
      <c r="D37"/>
      <c r="E37"/>
    </row>
  </sheetData>
  <mergeCells count="2">
    <mergeCell ref="A3:E3"/>
    <mergeCell ref="A4:E4"/>
  </mergeCells>
  <phoneticPr fontId="0" type="noConversion"/>
  <pageMargins left="0.75" right="0.75" top="0.73" bottom="1" header="0.5" footer="0.5"/>
  <pageSetup orientation="landscape" r:id="rId1"/>
  <headerFooter alignWithMargins="0">
    <oddFooter>&amp;LCopyright NBSNarodna banka Srbije dozvoljava da se fajlovi sa njenog sajta snimaju, reprodukuju i distribuiraju - pod uslovom da se njihova sadržina ne menja i da se izvor svaki put vidljivo navede.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Sheet13">
    <tabColor rgb="FFFFFF00"/>
  </sheetPr>
  <dimension ref="A1:E37"/>
  <sheetViews>
    <sheetView workbookViewId="0">
      <selection activeCell="G23" sqref="G23"/>
    </sheetView>
  </sheetViews>
  <sheetFormatPr defaultRowHeight="12.75" x14ac:dyDescent="0.2"/>
  <cols>
    <col min="1" max="1" width="11.140625" style="1" customWidth="1"/>
    <col min="2" max="2" width="64.42578125" style="1" customWidth="1"/>
    <col min="3" max="5" width="15.28515625" style="1" customWidth="1"/>
    <col min="6" max="16384" width="9.140625" style="1"/>
  </cols>
  <sheetData>
    <row r="1" spans="1:5" ht="15.75" x14ac:dyDescent="0.25">
      <c r="A1" s="26" t="s">
        <v>152</v>
      </c>
      <c r="B1" s="3"/>
      <c r="C1" s="3"/>
      <c r="D1" s="3"/>
      <c r="E1" s="3"/>
    </row>
    <row r="2" spans="1:5" x14ac:dyDescent="0.2">
      <c r="A2" s="2"/>
      <c r="B2" s="3"/>
      <c r="C2" s="3"/>
      <c r="D2" s="3"/>
      <c r="E2" s="3"/>
    </row>
    <row r="3" spans="1:5" ht="18" x14ac:dyDescent="0.25">
      <c r="A3" s="142" t="s">
        <v>0</v>
      </c>
      <c r="B3" s="142"/>
      <c r="C3" s="142"/>
      <c r="D3" s="142"/>
      <c r="E3" s="142"/>
    </row>
    <row r="4" spans="1:5" ht="15.75" x14ac:dyDescent="0.25">
      <c r="A4" s="144" t="s">
        <v>1</v>
      </c>
      <c r="B4" s="144"/>
      <c r="C4" s="144"/>
      <c r="D4" s="144"/>
      <c r="E4" s="144"/>
    </row>
    <row r="5" spans="1:5" ht="15" x14ac:dyDescent="0.2">
      <c r="A5"/>
      <c r="B5"/>
      <c r="C5"/>
      <c r="D5"/>
      <c r="E5" s="4" t="s">
        <v>2</v>
      </c>
    </row>
    <row r="6" spans="1:5" ht="31.5" x14ac:dyDescent="0.2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</row>
    <row r="7" spans="1:5" ht="15.75" x14ac:dyDescent="0.25">
      <c r="A7" s="6">
        <v>1</v>
      </c>
      <c r="B7" s="6">
        <v>2</v>
      </c>
      <c r="C7" s="6">
        <v>3</v>
      </c>
      <c r="D7" s="6">
        <v>4</v>
      </c>
      <c r="E7" s="6">
        <v>5</v>
      </c>
    </row>
    <row r="8" spans="1:5" x14ac:dyDescent="0.2">
      <c r="A8" t="s">
        <v>8</v>
      </c>
      <c r="B8" t="s">
        <v>9</v>
      </c>
      <c r="C8" s="7">
        <v>15804763</v>
      </c>
      <c r="D8" s="7">
        <v>-3440431</v>
      </c>
      <c r="E8" s="7">
        <v>12364332</v>
      </c>
    </row>
    <row r="9" spans="1:5" x14ac:dyDescent="0.2">
      <c r="A9" t="s">
        <v>10</v>
      </c>
      <c r="B9" t="s">
        <v>11</v>
      </c>
      <c r="C9" s="7">
        <v>702024</v>
      </c>
      <c r="D9">
        <v>0</v>
      </c>
      <c r="E9" s="7">
        <v>702024</v>
      </c>
    </row>
    <row r="10" spans="1:5" ht="26.25" customHeight="1" x14ac:dyDescent="0.2">
      <c r="A10" t="s">
        <v>12</v>
      </c>
      <c r="B10" s="16" t="s">
        <v>13</v>
      </c>
      <c r="C10" s="7">
        <v>399108</v>
      </c>
      <c r="D10">
        <v>0</v>
      </c>
      <c r="E10" s="7">
        <v>399108</v>
      </c>
    </row>
    <row r="11" spans="1:5" x14ac:dyDescent="0.2">
      <c r="A11" t="s">
        <v>14</v>
      </c>
      <c r="B11" t="s">
        <v>15</v>
      </c>
      <c r="C11" s="7">
        <v>78662</v>
      </c>
      <c r="D11" s="7">
        <v>-48672</v>
      </c>
      <c r="E11" s="7">
        <v>29990</v>
      </c>
    </row>
    <row r="12" spans="1:5" x14ac:dyDescent="0.2">
      <c r="A12" t="s">
        <v>16</v>
      </c>
      <c r="B12" t="s">
        <v>17</v>
      </c>
      <c r="C12" s="7">
        <v>390200</v>
      </c>
      <c r="D12" s="7">
        <v>-163111</v>
      </c>
      <c r="E12" s="7">
        <v>227591</v>
      </c>
    </row>
    <row r="13" spans="1:5" x14ac:dyDescent="0.2">
      <c r="A13" t="s">
        <v>18</v>
      </c>
      <c r="B13" t="s">
        <v>19</v>
      </c>
      <c r="C13" s="7">
        <v>11904484</v>
      </c>
      <c r="D13" s="7">
        <v>-2614276</v>
      </c>
      <c r="E13" s="7">
        <v>9290208</v>
      </c>
    </row>
    <row r="14" spans="1:5" x14ac:dyDescent="0.2">
      <c r="A14" t="s">
        <v>20</v>
      </c>
      <c r="B14" t="s">
        <v>21</v>
      </c>
      <c r="C14">
        <v>0</v>
      </c>
      <c r="D14">
        <v>0</v>
      </c>
      <c r="E14">
        <v>0</v>
      </c>
    </row>
    <row r="15" spans="1:5" x14ac:dyDescent="0.2">
      <c r="A15" t="s">
        <v>22</v>
      </c>
      <c r="B15" t="s">
        <v>23</v>
      </c>
      <c r="C15" s="7">
        <v>511464</v>
      </c>
      <c r="D15" s="7">
        <v>-62447</v>
      </c>
      <c r="E15" s="7">
        <v>449017</v>
      </c>
    </row>
    <row r="16" spans="1:5" x14ac:dyDescent="0.2">
      <c r="A16" t="s">
        <v>24</v>
      </c>
      <c r="B16" t="s">
        <v>25</v>
      </c>
      <c r="C16" s="7">
        <v>322126</v>
      </c>
      <c r="D16" s="7">
        <v>-273268</v>
      </c>
      <c r="E16" s="7">
        <v>48858</v>
      </c>
    </row>
    <row r="17" spans="1:5" x14ac:dyDescent="0.2">
      <c r="A17" t="s">
        <v>26</v>
      </c>
      <c r="B17" t="s">
        <v>27</v>
      </c>
      <c r="C17" s="7">
        <v>768920</v>
      </c>
      <c r="D17" s="7">
        <v>-96774</v>
      </c>
      <c r="E17" s="7">
        <v>672146</v>
      </c>
    </row>
    <row r="18" spans="1:5" x14ac:dyDescent="0.2">
      <c r="A18" t="s">
        <v>28</v>
      </c>
      <c r="B18" t="s">
        <v>29</v>
      </c>
      <c r="C18" s="7">
        <v>727273</v>
      </c>
      <c r="D18" s="7">
        <v>-181883</v>
      </c>
      <c r="E18" s="7">
        <v>545390</v>
      </c>
    </row>
    <row r="19" spans="1:5" x14ac:dyDescent="0.2">
      <c r="A19" t="s">
        <v>30</v>
      </c>
      <c r="B19" t="s">
        <v>31</v>
      </c>
      <c r="C19" s="7">
        <v>12364332</v>
      </c>
      <c r="D19">
        <v>0</v>
      </c>
      <c r="E19" s="7">
        <v>12364332</v>
      </c>
    </row>
    <row r="20" spans="1:5" x14ac:dyDescent="0.2">
      <c r="A20" t="s">
        <v>32</v>
      </c>
      <c r="B20" t="s">
        <v>33</v>
      </c>
      <c r="C20" s="7">
        <v>3818756</v>
      </c>
      <c r="D20">
        <v>0</v>
      </c>
      <c r="E20" s="7">
        <v>3818756</v>
      </c>
    </row>
    <row r="21" spans="1:5" x14ac:dyDescent="0.2">
      <c r="A21" t="s">
        <v>34</v>
      </c>
      <c r="B21" t="s">
        <v>35</v>
      </c>
      <c r="C21" s="7">
        <v>1880174</v>
      </c>
      <c r="D21">
        <v>0</v>
      </c>
      <c r="E21" s="7">
        <v>1880174</v>
      </c>
    </row>
    <row r="22" spans="1:5" x14ac:dyDescent="0.2">
      <c r="A22" t="s">
        <v>36</v>
      </c>
      <c r="B22" t="s">
        <v>37</v>
      </c>
      <c r="C22" s="7">
        <v>1541349</v>
      </c>
      <c r="D22">
        <v>0</v>
      </c>
      <c r="E22" s="7">
        <v>1541349</v>
      </c>
    </row>
    <row r="23" spans="1:5" x14ac:dyDescent="0.2">
      <c r="A23" t="s">
        <v>38</v>
      </c>
      <c r="B23" t="s">
        <v>39</v>
      </c>
      <c r="C23" s="7">
        <v>9760</v>
      </c>
      <c r="D23">
        <v>0</v>
      </c>
      <c r="E23" s="7">
        <v>9760</v>
      </c>
    </row>
    <row r="24" spans="1:5" x14ac:dyDescent="0.2">
      <c r="A24" t="s">
        <v>40</v>
      </c>
      <c r="B24" t="s">
        <v>41</v>
      </c>
      <c r="C24">
        <v>0</v>
      </c>
      <c r="D24">
        <v>0</v>
      </c>
      <c r="E24">
        <v>0</v>
      </c>
    </row>
    <row r="25" spans="1:5" x14ac:dyDescent="0.2">
      <c r="A25" t="s">
        <v>42</v>
      </c>
      <c r="B25" t="s">
        <v>43</v>
      </c>
      <c r="C25" s="7">
        <v>18984</v>
      </c>
      <c r="D25">
        <v>0</v>
      </c>
      <c r="E25" s="7">
        <v>18984</v>
      </c>
    </row>
    <row r="26" spans="1:5" x14ac:dyDescent="0.2">
      <c r="A26" t="s">
        <v>44</v>
      </c>
      <c r="B26" t="s">
        <v>45</v>
      </c>
      <c r="C26" s="7">
        <v>28047</v>
      </c>
      <c r="D26">
        <v>0</v>
      </c>
      <c r="E26" s="7">
        <v>152709</v>
      </c>
    </row>
    <row r="27" spans="1:5" x14ac:dyDescent="0.2">
      <c r="A27" t="s">
        <v>46</v>
      </c>
      <c r="B27" t="s">
        <v>47</v>
      </c>
      <c r="C27" s="7">
        <v>127143</v>
      </c>
      <c r="D27">
        <v>0</v>
      </c>
      <c r="E27" s="7">
        <v>127143</v>
      </c>
    </row>
    <row r="28" spans="1:5" x14ac:dyDescent="0.2">
      <c r="A28" t="s">
        <v>48</v>
      </c>
      <c r="B28" t="s">
        <v>49</v>
      </c>
      <c r="C28" s="7">
        <v>77722</v>
      </c>
      <c r="D28">
        <v>0</v>
      </c>
      <c r="E28" s="7">
        <v>77722</v>
      </c>
    </row>
    <row r="29" spans="1:5" x14ac:dyDescent="0.2">
      <c r="A29" t="s">
        <v>50</v>
      </c>
      <c r="B29" t="s">
        <v>51</v>
      </c>
      <c r="C29" s="7">
        <v>10915</v>
      </c>
      <c r="D29"/>
      <c r="E29" s="7">
        <v>10915</v>
      </c>
    </row>
    <row r="30" spans="1:5" x14ac:dyDescent="0.2">
      <c r="A30" t="s">
        <v>52</v>
      </c>
      <c r="B30" t="s">
        <v>53</v>
      </c>
      <c r="C30" s="7">
        <v>8545576</v>
      </c>
      <c r="D30">
        <v>0</v>
      </c>
      <c r="E30" s="7">
        <v>8545576</v>
      </c>
    </row>
    <row r="31" spans="1:5" x14ac:dyDescent="0.2">
      <c r="A31" t="s">
        <v>54</v>
      </c>
      <c r="B31" t="s">
        <v>55</v>
      </c>
      <c r="C31" s="7">
        <v>6218496</v>
      </c>
      <c r="D31">
        <v>0</v>
      </c>
      <c r="E31" s="7">
        <v>6218496</v>
      </c>
    </row>
    <row r="32" spans="1:5" x14ac:dyDescent="0.2">
      <c r="A32" t="s">
        <v>56</v>
      </c>
      <c r="B32" t="s">
        <v>57</v>
      </c>
      <c r="C32" s="7">
        <v>1322841</v>
      </c>
      <c r="D32">
        <v>0</v>
      </c>
      <c r="E32" s="7">
        <v>1322841</v>
      </c>
    </row>
    <row r="33" spans="1:5" x14ac:dyDescent="0.2">
      <c r="A33" t="s">
        <v>58</v>
      </c>
      <c r="B33" t="s">
        <v>59</v>
      </c>
      <c r="C33" s="7">
        <v>1004239</v>
      </c>
      <c r="D33">
        <v>0</v>
      </c>
      <c r="E33" s="7">
        <v>1004239</v>
      </c>
    </row>
    <row r="34" spans="1:5" x14ac:dyDescent="0.2">
      <c r="A34" t="s">
        <v>60</v>
      </c>
      <c r="B34" t="s">
        <v>61</v>
      </c>
      <c r="C34">
        <v>0</v>
      </c>
      <c r="D34">
        <v>0</v>
      </c>
      <c r="E34">
        <v>0</v>
      </c>
    </row>
    <row r="35" spans="1:5" x14ac:dyDescent="0.2">
      <c r="A35" t="s">
        <v>62</v>
      </c>
      <c r="B35" t="s">
        <v>63</v>
      </c>
      <c r="C35" s="7">
        <v>9923451</v>
      </c>
      <c r="D35">
        <v>0</v>
      </c>
      <c r="E35" s="7">
        <v>9923451</v>
      </c>
    </row>
    <row r="36" spans="1:5" x14ac:dyDescent="0.2">
      <c r="A36" t="s">
        <v>64</v>
      </c>
      <c r="B36" t="s">
        <v>65</v>
      </c>
      <c r="C36" s="7">
        <v>-9923451</v>
      </c>
      <c r="D36">
        <v>0</v>
      </c>
      <c r="E36" s="7">
        <v>-9923451</v>
      </c>
    </row>
    <row r="37" spans="1:5" x14ac:dyDescent="0.2">
      <c r="A37"/>
      <c r="B37"/>
      <c r="C37"/>
      <c r="D37"/>
      <c r="E37"/>
    </row>
  </sheetData>
  <mergeCells count="2">
    <mergeCell ref="A3:E3"/>
    <mergeCell ref="A4:E4"/>
  </mergeCells>
  <phoneticPr fontId="0" type="noConversion"/>
  <pageMargins left="0.78" right="0.75" top="0.56000000000000005" bottom="1" header="0.5" footer="0.5"/>
  <pageSetup orientation="landscape" r:id="rId1"/>
  <headerFooter alignWithMargins="0">
    <oddFooter>&amp;LCopyright NBSNarodna banka Srbije dozvoljava da se fajlovi sa njenog sajta snimaju, reprodukuju i distribuiraju - pod uslovom da se njihova sadržina ne menja i da se izvor svaki put vidljivo navede.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Sheet63"/>
  <dimension ref="A1:C40"/>
  <sheetViews>
    <sheetView workbookViewId="0">
      <selection activeCell="C33" sqref="C33"/>
    </sheetView>
  </sheetViews>
  <sheetFormatPr defaultRowHeight="12.75" x14ac:dyDescent="0.2"/>
  <cols>
    <col min="1" max="1" width="9.140625" style="106"/>
    <col min="2" max="2" width="94" style="106" customWidth="1"/>
    <col min="3" max="3" width="13.28515625" style="106" customWidth="1"/>
    <col min="4" max="4" width="9.5703125" style="106" bestFit="1" customWidth="1"/>
    <col min="5" max="16384" width="9.140625" style="106"/>
  </cols>
  <sheetData>
    <row r="1" spans="1:3" x14ac:dyDescent="0.2">
      <c r="A1" s="145" t="s">
        <v>152</v>
      </c>
      <c r="B1" s="145"/>
      <c r="C1" s="145"/>
    </row>
    <row r="2" spans="1:3" x14ac:dyDescent="0.2">
      <c r="A2" s="18"/>
      <c r="B2" s="18"/>
      <c r="C2" s="18"/>
    </row>
    <row r="3" spans="1:3" x14ac:dyDescent="0.2">
      <c r="A3" s="146" t="s">
        <v>66</v>
      </c>
      <c r="B3" s="146"/>
      <c r="C3" s="146"/>
    </row>
    <row r="4" spans="1:3" x14ac:dyDescent="0.2">
      <c r="A4" s="146" t="s">
        <v>416</v>
      </c>
      <c r="B4" s="147"/>
      <c r="C4" s="146"/>
    </row>
    <row r="5" spans="1:3" x14ac:dyDescent="0.2">
      <c r="C5" s="107" t="s">
        <v>68</v>
      </c>
    </row>
    <row r="6" spans="1:3" x14ac:dyDescent="0.2">
      <c r="A6" s="92" t="s">
        <v>3</v>
      </c>
      <c r="B6" s="92" t="s">
        <v>4</v>
      </c>
      <c r="C6" s="92" t="s">
        <v>69</v>
      </c>
    </row>
    <row r="7" spans="1:3" x14ac:dyDescent="0.2">
      <c r="A7" s="115">
        <v>1</v>
      </c>
      <c r="B7" s="115">
        <v>2</v>
      </c>
      <c r="C7" s="115">
        <v>3</v>
      </c>
    </row>
    <row r="8" spans="1:3" x14ac:dyDescent="0.2">
      <c r="A8" s="108" t="s">
        <v>334</v>
      </c>
      <c r="B8" s="109" t="s">
        <v>335</v>
      </c>
      <c r="C8" s="116">
        <v>5055132</v>
      </c>
    </row>
    <row r="9" spans="1:3" x14ac:dyDescent="0.2">
      <c r="A9" s="111"/>
      <c r="B9" s="109" t="s">
        <v>336</v>
      </c>
      <c r="C9" s="116">
        <v>7805446</v>
      </c>
    </row>
    <row r="10" spans="1:3" x14ac:dyDescent="0.2">
      <c r="A10" s="111"/>
      <c r="B10" s="109" t="s">
        <v>337</v>
      </c>
      <c r="C10" s="116">
        <v>2750314</v>
      </c>
    </row>
    <row r="11" spans="1:3" x14ac:dyDescent="0.2">
      <c r="A11" s="108" t="s">
        <v>338</v>
      </c>
      <c r="B11" s="109" t="s">
        <v>339</v>
      </c>
      <c r="C11" s="116">
        <v>616104</v>
      </c>
    </row>
    <row r="12" spans="1:3" x14ac:dyDescent="0.2">
      <c r="A12" s="111"/>
      <c r="B12" s="109" t="s">
        <v>340</v>
      </c>
      <c r="C12" s="116">
        <v>723669</v>
      </c>
    </row>
    <row r="13" spans="1:3" x14ac:dyDescent="0.2">
      <c r="A13" s="111"/>
      <c r="B13" s="109" t="s">
        <v>341</v>
      </c>
      <c r="C13" s="116">
        <v>107565</v>
      </c>
    </row>
    <row r="14" spans="1:3" ht="25.5" x14ac:dyDescent="0.2">
      <c r="A14" s="108" t="s">
        <v>342</v>
      </c>
      <c r="B14" s="112" t="s">
        <v>343</v>
      </c>
      <c r="C14" s="128">
        <v>0</v>
      </c>
    </row>
    <row r="15" spans="1:3" ht="25.5" x14ac:dyDescent="0.2">
      <c r="A15" s="108" t="s">
        <v>344</v>
      </c>
      <c r="B15" s="112" t="s">
        <v>345</v>
      </c>
      <c r="C15" s="128">
        <v>0</v>
      </c>
    </row>
    <row r="16" spans="1:3" ht="25.5" x14ac:dyDescent="0.2">
      <c r="A16" s="108" t="s">
        <v>346</v>
      </c>
      <c r="B16" s="112" t="s">
        <v>347</v>
      </c>
      <c r="C16" s="128">
        <v>0</v>
      </c>
    </row>
    <row r="17" spans="1:3" x14ac:dyDescent="0.2">
      <c r="A17" s="108" t="s">
        <v>348</v>
      </c>
      <c r="B17" s="112" t="s">
        <v>349</v>
      </c>
      <c r="C17" s="128">
        <v>0</v>
      </c>
    </row>
    <row r="18" spans="1:3" x14ac:dyDescent="0.2">
      <c r="A18" s="108" t="s">
        <v>97</v>
      </c>
      <c r="B18" s="112" t="s">
        <v>350</v>
      </c>
      <c r="C18" s="116">
        <v>-61019</v>
      </c>
    </row>
    <row r="19" spans="1:3" x14ac:dyDescent="0.2">
      <c r="A19" s="108" t="s">
        <v>101</v>
      </c>
      <c r="B19" s="109" t="s">
        <v>351</v>
      </c>
      <c r="C19" s="116">
        <v>-1370635</v>
      </c>
    </row>
    <row r="20" spans="1:3" x14ac:dyDescent="0.2">
      <c r="A20" s="108" t="s">
        <v>105</v>
      </c>
      <c r="B20" s="109" t="s">
        <v>352</v>
      </c>
      <c r="C20" s="128">
        <v>0</v>
      </c>
    </row>
    <row r="21" spans="1:3" x14ac:dyDescent="0.2">
      <c r="A21" s="108" t="s">
        <v>353</v>
      </c>
      <c r="B21" s="109" t="s">
        <v>100</v>
      </c>
      <c r="C21" s="116">
        <v>294902</v>
      </c>
    </row>
    <row r="22" spans="1:3" x14ac:dyDescent="0.2">
      <c r="A22" s="108" t="s">
        <v>354</v>
      </c>
      <c r="B22" s="112" t="s">
        <v>355</v>
      </c>
      <c r="C22" s="116">
        <v>-2209673</v>
      </c>
    </row>
    <row r="23" spans="1:3" x14ac:dyDescent="0.2">
      <c r="A23" s="108" t="s">
        <v>356</v>
      </c>
      <c r="B23" s="112" t="s">
        <v>357</v>
      </c>
      <c r="C23" s="116">
        <v>832261</v>
      </c>
    </row>
    <row r="24" spans="1:3" x14ac:dyDescent="0.2">
      <c r="A24" s="108" t="s">
        <v>358</v>
      </c>
      <c r="B24" s="109" t="s">
        <v>359</v>
      </c>
      <c r="C24" s="116">
        <v>202631</v>
      </c>
    </row>
    <row r="25" spans="1:3" x14ac:dyDescent="0.2">
      <c r="A25" s="108" t="s">
        <v>360</v>
      </c>
      <c r="B25" s="109" t="s">
        <v>108</v>
      </c>
      <c r="C25" s="116">
        <v>1387350</v>
      </c>
    </row>
    <row r="26" spans="1:3" x14ac:dyDescent="0.2">
      <c r="A26" s="108" t="s">
        <v>361</v>
      </c>
      <c r="B26" s="112" t="s">
        <v>362</v>
      </c>
      <c r="C26" s="116">
        <v>1603398</v>
      </c>
    </row>
    <row r="27" spans="1:3" x14ac:dyDescent="0.2">
      <c r="A27" s="108" t="s">
        <v>363</v>
      </c>
      <c r="B27" s="109" t="s">
        <v>364</v>
      </c>
      <c r="C27" s="116">
        <v>1505967</v>
      </c>
    </row>
    <row r="28" spans="1:3" x14ac:dyDescent="0.2">
      <c r="A28" s="108" t="s">
        <v>365</v>
      </c>
      <c r="B28" s="109" t="s">
        <v>366</v>
      </c>
      <c r="C28" s="116">
        <v>0</v>
      </c>
    </row>
    <row r="29" spans="1:3" x14ac:dyDescent="0.2">
      <c r="A29" s="108" t="s">
        <v>367</v>
      </c>
      <c r="B29" s="109" t="s">
        <v>118</v>
      </c>
      <c r="C29" s="125">
        <f>+C9-C10+C12-C13+C14+C15+C16+C17+C18+C19+C20+C21+C22-C23-C24-C25+C26</f>
        <v>1505967</v>
      </c>
    </row>
    <row r="30" spans="1:3" x14ac:dyDescent="0.2">
      <c r="C30" s="114"/>
    </row>
    <row r="31" spans="1:3" x14ac:dyDescent="0.2">
      <c r="C31" s="114"/>
    </row>
    <row r="35" spans="3:3" x14ac:dyDescent="0.2">
      <c r="C35" s="114"/>
    </row>
    <row r="40" spans="3:3" x14ac:dyDescent="0.2">
      <c r="C40" s="114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Sheet64"/>
  <dimension ref="A1:C40"/>
  <sheetViews>
    <sheetView workbookViewId="0">
      <selection activeCell="C29" sqref="C29"/>
    </sheetView>
  </sheetViews>
  <sheetFormatPr defaultRowHeight="12.75" x14ac:dyDescent="0.2"/>
  <cols>
    <col min="1" max="1" width="9.140625" style="106"/>
    <col min="2" max="2" width="94" style="106" customWidth="1"/>
    <col min="3" max="3" width="13.28515625" style="106" customWidth="1"/>
    <col min="4" max="4" width="9.5703125" style="106" bestFit="1" customWidth="1"/>
    <col min="5" max="16384" width="9.140625" style="106"/>
  </cols>
  <sheetData>
    <row r="1" spans="1:3" x14ac:dyDescent="0.2">
      <c r="A1" s="145" t="s">
        <v>152</v>
      </c>
      <c r="B1" s="145"/>
      <c r="C1" s="145"/>
    </row>
    <row r="2" spans="1:3" x14ac:dyDescent="0.2">
      <c r="A2" s="18"/>
      <c r="B2" s="18"/>
      <c r="C2" s="18"/>
    </row>
    <row r="3" spans="1:3" x14ac:dyDescent="0.2">
      <c r="A3" s="146" t="s">
        <v>66</v>
      </c>
      <c r="B3" s="146"/>
      <c r="C3" s="146"/>
    </row>
    <row r="4" spans="1:3" x14ac:dyDescent="0.2">
      <c r="A4" s="146" t="s">
        <v>414</v>
      </c>
      <c r="B4" s="147"/>
      <c r="C4" s="146"/>
    </row>
    <row r="5" spans="1:3" x14ac:dyDescent="0.2">
      <c r="C5" s="107" t="s">
        <v>68</v>
      </c>
    </row>
    <row r="6" spans="1:3" x14ac:dyDescent="0.2">
      <c r="A6" s="92" t="s">
        <v>3</v>
      </c>
      <c r="B6" s="92" t="s">
        <v>4</v>
      </c>
      <c r="C6" s="92" t="s">
        <v>69</v>
      </c>
    </row>
    <row r="7" spans="1:3" x14ac:dyDescent="0.2">
      <c r="A7" s="115">
        <v>1</v>
      </c>
      <c r="B7" s="115">
        <v>2</v>
      </c>
      <c r="C7" s="115">
        <v>3</v>
      </c>
    </row>
    <row r="8" spans="1:3" x14ac:dyDescent="0.2">
      <c r="A8" s="108" t="s">
        <v>334</v>
      </c>
      <c r="B8" s="109" t="s">
        <v>335</v>
      </c>
      <c r="C8" s="116">
        <v>3418243</v>
      </c>
    </row>
    <row r="9" spans="1:3" x14ac:dyDescent="0.2">
      <c r="A9" s="111"/>
      <c r="B9" s="109" t="s">
        <v>336</v>
      </c>
      <c r="C9" s="116">
        <v>5272325</v>
      </c>
    </row>
    <row r="10" spans="1:3" x14ac:dyDescent="0.2">
      <c r="A10" s="111"/>
      <c r="B10" s="109" t="s">
        <v>337</v>
      </c>
      <c r="C10" s="116">
        <v>1854082</v>
      </c>
    </row>
    <row r="11" spans="1:3" x14ac:dyDescent="0.2">
      <c r="A11" s="108" t="s">
        <v>338</v>
      </c>
      <c r="B11" s="109" t="s">
        <v>339</v>
      </c>
      <c r="C11" s="116">
        <v>364862</v>
      </c>
    </row>
    <row r="12" spans="1:3" x14ac:dyDescent="0.2">
      <c r="A12" s="111"/>
      <c r="B12" s="109" t="s">
        <v>340</v>
      </c>
      <c r="C12" s="116">
        <v>428646</v>
      </c>
    </row>
    <row r="13" spans="1:3" x14ac:dyDescent="0.2">
      <c r="A13" s="111"/>
      <c r="B13" s="109" t="s">
        <v>341</v>
      </c>
      <c r="C13" s="116">
        <v>63784</v>
      </c>
    </row>
    <row r="14" spans="1:3" ht="25.5" x14ac:dyDescent="0.2">
      <c r="A14" s="108" t="s">
        <v>342</v>
      </c>
      <c r="B14" s="112" t="s">
        <v>343</v>
      </c>
      <c r="C14" s="128">
        <v>0</v>
      </c>
    </row>
    <row r="15" spans="1:3" ht="25.5" x14ac:dyDescent="0.2">
      <c r="A15" s="108" t="s">
        <v>344</v>
      </c>
      <c r="B15" s="112" t="s">
        <v>345</v>
      </c>
      <c r="C15" s="128">
        <v>0</v>
      </c>
    </row>
    <row r="16" spans="1:3" ht="25.5" x14ac:dyDescent="0.2">
      <c r="A16" s="108" t="s">
        <v>346</v>
      </c>
      <c r="B16" s="112" t="s">
        <v>347</v>
      </c>
      <c r="C16" s="128">
        <v>0</v>
      </c>
    </row>
    <row r="17" spans="1:3" x14ac:dyDescent="0.2">
      <c r="A17" s="108" t="s">
        <v>348</v>
      </c>
      <c r="B17" s="112" t="s">
        <v>349</v>
      </c>
      <c r="C17" s="128">
        <v>0</v>
      </c>
    </row>
    <row r="18" spans="1:3" x14ac:dyDescent="0.2">
      <c r="A18" s="108" t="s">
        <v>97</v>
      </c>
      <c r="B18" s="112" t="s">
        <v>350</v>
      </c>
      <c r="C18" s="116">
        <v>-24130</v>
      </c>
    </row>
    <row r="19" spans="1:3" x14ac:dyDescent="0.2">
      <c r="A19" s="108" t="s">
        <v>101</v>
      </c>
      <c r="B19" s="109" t="s">
        <v>351</v>
      </c>
      <c r="C19" s="116">
        <v>-332079</v>
      </c>
    </row>
    <row r="20" spans="1:3" x14ac:dyDescent="0.2">
      <c r="A20" s="108" t="s">
        <v>105</v>
      </c>
      <c r="B20" s="109" t="s">
        <v>352</v>
      </c>
      <c r="C20" s="128">
        <v>0</v>
      </c>
    </row>
    <row r="21" spans="1:3" x14ac:dyDescent="0.2">
      <c r="A21" s="108" t="s">
        <v>353</v>
      </c>
      <c r="B21" s="109" t="s">
        <v>100</v>
      </c>
      <c r="C21" s="116">
        <v>207187</v>
      </c>
    </row>
    <row r="22" spans="1:3" x14ac:dyDescent="0.2">
      <c r="A22" s="108" t="s">
        <v>354</v>
      </c>
      <c r="B22" s="112" t="s">
        <v>355</v>
      </c>
      <c r="C22" s="116">
        <v>-1482749</v>
      </c>
    </row>
    <row r="23" spans="1:3" x14ac:dyDescent="0.2">
      <c r="A23" s="108" t="s">
        <v>356</v>
      </c>
      <c r="B23" s="112" t="s">
        <v>357</v>
      </c>
      <c r="C23" s="116">
        <v>458533</v>
      </c>
    </row>
    <row r="24" spans="1:3" x14ac:dyDescent="0.2">
      <c r="A24" s="108" t="s">
        <v>358</v>
      </c>
      <c r="B24" s="109" t="s">
        <v>359</v>
      </c>
      <c r="C24" s="116">
        <v>140890</v>
      </c>
    </row>
    <row r="25" spans="1:3" x14ac:dyDescent="0.2">
      <c r="A25" s="108" t="s">
        <v>360</v>
      </c>
      <c r="B25" s="109" t="s">
        <v>108</v>
      </c>
      <c r="C25" s="116">
        <v>1008734</v>
      </c>
    </row>
    <row r="26" spans="1:3" x14ac:dyDescent="0.2">
      <c r="A26" s="108" t="s">
        <v>361</v>
      </c>
      <c r="B26" s="112" t="s">
        <v>362</v>
      </c>
      <c r="C26" s="116">
        <v>498323</v>
      </c>
    </row>
    <row r="27" spans="1:3" x14ac:dyDescent="0.2">
      <c r="A27" s="108" t="s">
        <v>363</v>
      </c>
      <c r="B27" s="109" t="s">
        <v>364</v>
      </c>
      <c r="C27" s="116">
        <v>1041500</v>
      </c>
    </row>
    <row r="28" spans="1:3" x14ac:dyDescent="0.2">
      <c r="A28" s="108" t="s">
        <v>365</v>
      </c>
      <c r="B28" s="109" t="s">
        <v>366</v>
      </c>
      <c r="C28" s="116">
        <v>0</v>
      </c>
    </row>
    <row r="29" spans="1:3" x14ac:dyDescent="0.2">
      <c r="A29" s="108" t="s">
        <v>367</v>
      </c>
      <c r="B29" s="109" t="s">
        <v>118</v>
      </c>
      <c r="C29" s="125">
        <f>+C9-C10+C12-C13+C14+C15+C16+C17+C18+C19+C20+C21+C22-C23-C24-C25+C26</f>
        <v>1041500</v>
      </c>
    </row>
    <row r="30" spans="1:3" x14ac:dyDescent="0.2">
      <c r="C30" s="114"/>
    </row>
    <row r="31" spans="1:3" x14ac:dyDescent="0.2">
      <c r="C31" s="114"/>
    </row>
    <row r="35" spans="3:3" x14ac:dyDescent="0.2">
      <c r="C35" s="114"/>
    </row>
    <row r="40" spans="3:3" x14ac:dyDescent="0.2">
      <c r="C40" s="114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Sheet65"/>
  <dimension ref="A1:C40"/>
  <sheetViews>
    <sheetView workbookViewId="0">
      <selection activeCell="C18" sqref="C18"/>
    </sheetView>
  </sheetViews>
  <sheetFormatPr defaultRowHeight="12.75" x14ac:dyDescent="0.2"/>
  <cols>
    <col min="1" max="1" width="9.140625" style="106"/>
    <col min="2" max="2" width="94" style="106" customWidth="1"/>
    <col min="3" max="3" width="13.28515625" style="106" customWidth="1"/>
    <col min="4" max="4" width="9.5703125" style="106" bestFit="1" customWidth="1"/>
    <col min="5" max="16384" width="9.140625" style="106"/>
  </cols>
  <sheetData>
    <row r="1" spans="1:3" x14ac:dyDescent="0.2">
      <c r="A1" s="145" t="s">
        <v>152</v>
      </c>
      <c r="B1" s="145"/>
      <c r="C1" s="145"/>
    </row>
    <row r="2" spans="1:3" x14ac:dyDescent="0.2">
      <c r="A2" s="18"/>
      <c r="B2" s="18"/>
      <c r="C2" s="18"/>
    </row>
    <row r="3" spans="1:3" x14ac:dyDescent="0.2">
      <c r="A3" s="146" t="s">
        <v>66</v>
      </c>
      <c r="B3" s="146"/>
      <c r="C3" s="146"/>
    </row>
    <row r="4" spans="1:3" x14ac:dyDescent="0.2">
      <c r="A4" s="146" t="s">
        <v>412</v>
      </c>
      <c r="B4" s="147"/>
      <c r="C4" s="146"/>
    </row>
    <row r="5" spans="1:3" x14ac:dyDescent="0.2">
      <c r="C5" s="107" t="s">
        <v>68</v>
      </c>
    </row>
    <row r="6" spans="1:3" x14ac:dyDescent="0.2">
      <c r="A6" s="92" t="s">
        <v>3</v>
      </c>
      <c r="B6" s="92" t="s">
        <v>4</v>
      </c>
      <c r="C6" s="92" t="s">
        <v>69</v>
      </c>
    </row>
    <row r="7" spans="1:3" x14ac:dyDescent="0.2">
      <c r="A7" s="115">
        <v>1</v>
      </c>
      <c r="B7" s="115">
        <v>2</v>
      </c>
      <c r="C7" s="115">
        <v>3</v>
      </c>
    </row>
    <row r="8" spans="1:3" x14ac:dyDescent="0.2">
      <c r="A8" s="108" t="s">
        <v>334</v>
      </c>
      <c r="B8" s="109" t="s">
        <v>335</v>
      </c>
      <c r="C8" s="116">
        <v>1697632</v>
      </c>
    </row>
    <row r="9" spans="1:3" x14ac:dyDescent="0.2">
      <c r="A9" s="111"/>
      <c r="B9" s="109" t="s">
        <v>336</v>
      </c>
      <c r="C9" s="116">
        <v>2672623</v>
      </c>
    </row>
    <row r="10" spans="1:3" x14ac:dyDescent="0.2">
      <c r="A10" s="111"/>
      <c r="B10" s="109" t="s">
        <v>337</v>
      </c>
      <c r="C10" s="116">
        <v>974991</v>
      </c>
    </row>
    <row r="11" spans="1:3" x14ac:dyDescent="0.2">
      <c r="A11" s="108" t="s">
        <v>338</v>
      </c>
      <c r="B11" s="109" t="s">
        <v>339</v>
      </c>
      <c r="C11" s="116">
        <v>162668</v>
      </c>
    </row>
    <row r="12" spans="1:3" x14ac:dyDescent="0.2">
      <c r="A12" s="111"/>
      <c r="B12" s="109" t="s">
        <v>340</v>
      </c>
      <c r="C12" s="116">
        <v>193708</v>
      </c>
    </row>
    <row r="13" spans="1:3" x14ac:dyDescent="0.2">
      <c r="A13" s="111"/>
      <c r="B13" s="109" t="s">
        <v>341</v>
      </c>
      <c r="C13" s="116">
        <v>31040</v>
      </c>
    </row>
    <row r="14" spans="1:3" ht="25.5" x14ac:dyDescent="0.2">
      <c r="A14" s="108" t="s">
        <v>342</v>
      </c>
      <c r="B14" s="112" t="s">
        <v>343</v>
      </c>
      <c r="C14" s="128">
        <v>0</v>
      </c>
    </row>
    <row r="15" spans="1:3" ht="25.5" x14ac:dyDescent="0.2">
      <c r="A15" s="108" t="s">
        <v>344</v>
      </c>
      <c r="B15" s="112" t="s">
        <v>345</v>
      </c>
      <c r="C15" s="128">
        <v>1</v>
      </c>
    </row>
    <row r="16" spans="1:3" ht="25.5" x14ac:dyDescent="0.2">
      <c r="A16" s="108" t="s">
        <v>346</v>
      </c>
      <c r="B16" s="112" t="s">
        <v>347</v>
      </c>
      <c r="C16" s="128">
        <v>0</v>
      </c>
    </row>
    <row r="17" spans="1:3" x14ac:dyDescent="0.2">
      <c r="A17" s="108" t="s">
        <v>348</v>
      </c>
      <c r="B17" s="112" t="s">
        <v>349</v>
      </c>
      <c r="C17" s="128">
        <v>0</v>
      </c>
    </row>
    <row r="18" spans="1:3" x14ac:dyDescent="0.2">
      <c r="A18" s="108" t="s">
        <v>97</v>
      </c>
      <c r="B18" s="112" t="s">
        <v>350</v>
      </c>
      <c r="C18" s="116">
        <v>-24130</v>
      </c>
    </row>
    <row r="19" spans="1:3" x14ac:dyDescent="0.2">
      <c r="A19" s="108" t="s">
        <v>101</v>
      </c>
      <c r="B19" s="109" t="s">
        <v>351</v>
      </c>
      <c r="C19" s="116">
        <v>-196579</v>
      </c>
    </row>
    <row r="20" spans="1:3" x14ac:dyDescent="0.2">
      <c r="A20" s="108" t="s">
        <v>105</v>
      </c>
      <c r="B20" s="109" t="s">
        <v>352</v>
      </c>
      <c r="C20" s="128">
        <v>0</v>
      </c>
    </row>
    <row r="21" spans="1:3" x14ac:dyDescent="0.2">
      <c r="A21" s="108" t="s">
        <v>353</v>
      </c>
      <c r="B21" s="109" t="s">
        <v>100</v>
      </c>
      <c r="C21" s="116">
        <v>112176</v>
      </c>
    </row>
    <row r="22" spans="1:3" x14ac:dyDescent="0.2">
      <c r="A22" s="108" t="s">
        <v>354</v>
      </c>
      <c r="B22" s="112" t="s">
        <v>355</v>
      </c>
      <c r="C22" s="116">
        <v>-1081019</v>
      </c>
    </row>
    <row r="23" spans="1:3" x14ac:dyDescent="0.2">
      <c r="A23" s="108" t="s">
        <v>356</v>
      </c>
      <c r="B23" s="112" t="s">
        <v>357</v>
      </c>
      <c r="C23" s="116">
        <v>215397</v>
      </c>
    </row>
    <row r="24" spans="1:3" x14ac:dyDescent="0.2">
      <c r="A24" s="108" t="s">
        <v>358</v>
      </c>
      <c r="B24" s="109" t="s">
        <v>359</v>
      </c>
      <c r="C24" s="116">
        <v>69880</v>
      </c>
    </row>
    <row r="25" spans="1:3" x14ac:dyDescent="0.2">
      <c r="A25" s="108" t="s">
        <v>360</v>
      </c>
      <c r="B25" s="109" t="s">
        <v>108</v>
      </c>
      <c r="C25" s="116">
        <v>478467</v>
      </c>
    </row>
    <row r="26" spans="1:3" x14ac:dyDescent="0.2">
      <c r="A26" s="108" t="s">
        <v>361</v>
      </c>
      <c r="B26" s="112" t="s">
        <v>362</v>
      </c>
      <c r="C26" s="116">
        <v>311663</v>
      </c>
    </row>
    <row r="27" spans="1:3" x14ac:dyDescent="0.2">
      <c r="A27" s="108" t="s">
        <v>363</v>
      </c>
      <c r="B27" s="109" t="s">
        <v>364</v>
      </c>
      <c r="C27" s="116">
        <v>218668</v>
      </c>
    </row>
    <row r="28" spans="1:3" x14ac:dyDescent="0.2">
      <c r="A28" s="108" t="s">
        <v>365</v>
      </c>
      <c r="B28" s="109" t="s">
        <v>366</v>
      </c>
      <c r="C28" s="116">
        <v>0</v>
      </c>
    </row>
    <row r="29" spans="1:3" x14ac:dyDescent="0.2">
      <c r="A29" s="108" t="s">
        <v>367</v>
      </c>
      <c r="B29" s="109" t="s">
        <v>118</v>
      </c>
      <c r="C29" s="116">
        <f>+C9-C10+C12-C13+C14+C15+C16+C17+C18+C19+C20+C21+C22-C23-C24-C25+C26</f>
        <v>218668</v>
      </c>
    </row>
    <row r="30" spans="1:3" x14ac:dyDescent="0.2">
      <c r="C30" s="114"/>
    </row>
    <row r="31" spans="1:3" x14ac:dyDescent="0.2">
      <c r="C31" s="114"/>
    </row>
    <row r="35" spans="3:3" x14ac:dyDescent="0.2">
      <c r="C35" s="114"/>
    </row>
    <row r="40" spans="3:3" x14ac:dyDescent="0.2">
      <c r="C40" s="114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Sheet66"/>
  <dimension ref="A1:C40"/>
  <sheetViews>
    <sheetView workbookViewId="0">
      <selection activeCell="B40" sqref="B40"/>
    </sheetView>
  </sheetViews>
  <sheetFormatPr defaultRowHeight="12.75" x14ac:dyDescent="0.2"/>
  <cols>
    <col min="1" max="1" width="9.140625" style="106"/>
    <col min="2" max="2" width="94" style="106" customWidth="1"/>
    <col min="3" max="3" width="13.28515625" style="106" customWidth="1"/>
    <col min="4" max="4" width="9.5703125" style="106" bestFit="1" customWidth="1"/>
    <col min="5" max="16384" width="9.140625" style="106"/>
  </cols>
  <sheetData>
    <row r="1" spans="1:3" x14ac:dyDescent="0.2">
      <c r="A1" s="145" t="s">
        <v>152</v>
      </c>
      <c r="B1" s="145"/>
      <c r="C1" s="145"/>
    </row>
    <row r="2" spans="1:3" x14ac:dyDescent="0.2">
      <c r="A2" s="18"/>
      <c r="B2" s="18"/>
      <c r="C2" s="18"/>
    </row>
    <row r="3" spans="1:3" x14ac:dyDescent="0.2">
      <c r="A3" s="146" t="s">
        <v>66</v>
      </c>
      <c r="B3" s="146"/>
      <c r="C3" s="146"/>
    </row>
    <row r="4" spans="1:3" x14ac:dyDescent="0.2">
      <c r="A4" s="146" t="s">
        <v>410</v>
      </c>
      <c r="B4" s="147"/>
      <c r="C4" s="146"/>
    </row>
    <row r="5" spans="1:3" x14ac:dyDescent="0.2">
      <c r="C5" s="107" t="s">
        <v>68</v>
      </c>
    </row>
    <row r="6" spans="1:3" x14ac:dyDescent="0.2">
      <c r="A6" s="92" t="s">
        <v>3</v>
      </c>
      <c r="B6" s="92" t="s">
        <v>4</v>
      </c>
      <c r="C6" s="92" t="s">
        <v>69</v>
      </c>
    </row>
    <row r="7" spans="1:3" x14ac:dyDescent="0.2">
      <c r="A7" s="115">
        <v>1</v>
      </c>
      <c r="B7" s="115">
        <v>2</v>
      </c>
      <c r="C7" s="115">
        <v>3</v>
      </c>
    </row>
    <row r="8" spans="1:3" x14ac:dyDescent="0.2">
      <c r="A8" s="108" t="s">
        <v>334</v>
      </c>
      <c r="B8" s="109" t="s">
        <v>335</v>
      </c>
      <c r="C8" s="116">
        <v>6736171</v>
      </c>
    </row>
    <row r="9" spans="1:3" x14ac:dyDescent="0.2">
      <c r="A9" s="111"/>
      <c r="B9" s="109" t="s">
        <v>336</v>
      </c>
      <c r="C9" s="116">
        <v>11823953</v>
      </c>
    </row>
    <row r="10" spans="1:3" x14ac:dyDescent="0.2">
      <c r="A10" s="111"/>
      <c r="B10" s="109" t="s">
        <v>337</v>
      </c>
      <c r="C10" s="116">
        <v>5087782</v>
      </c>
    </row>
    <row r="11" spans="1:3" x14ac:dyDescent="0.2">
      <c r="A11" s="108" t="s">
        <v>338</v>
      </c>
      <c r="B11" s="109" t="s">
        <v>339</v>
      </c>
      <c r="C11" s="116">
        <v>657120</v>
      </c>
    </row>
    <row r="12" spans="1:3" x14ac:dyDescent="0.2">
      <c r="A12" s="111"/>
      <c r="B12" s="109" t="s">
        <v>340</v>
      </c>
      <c r="C12" s="116">
        <v>789510</v>
      </c>
    </row>
    <row r="13" spans="1:3" x14ac:dyDescent="0.2">
      <c r="A13" s="111"/>
      <c r="B13" s="109" t="s">
        <v>341</v>
      </c>
      <c r="C13" s="116">
        <v>132390</v>
      </c>
    </row>
    <row r="14" spans="1:3" ht="25.5" x14ac:dyDescent="0.2">
      <c r="A14" s="108" t="s">
        <v>342</v>
      </c>
      <c r="B14" s="112" t="s">
        <v>343</v>
      </c>
      <c r="C14" s="128">
        <v>0</v>
      </c>
    </row>
    <row r="15" spans="1:3" ht="25.5" x14ac:dyDescent="0.2">
      <c r="A15" s="108" t="s">
        <v>344</v>
      </c>
      <c r="B15" s="112" t="s">
        <v>345</v>
      </c>
      <c r="C15" s="128">
        <v>0</v>
      </c>
    </row>
    <row r="16" spans="1:3" ht="25.5" x14ac:dyDescent="0.2">
      <c r="A16" s="108" t="s">
        <v>346</v>
      </c>
      <c r="B16" s="112" t="s">
        <v>347</v>
      </c>
      <c r="C16" s="128">
        <v>0</v>
      </c>
    </row>
    <row r="17" spans="1:3" x14ac:dyDescent="0.2">
      <c r="A17" s="108" t="s">
        <v>348</v>
      </c>
      <c r="B17" s="112" t="s">
        <v>349</v>
      </c>
      <c r="C17" s="128">
        <v>0</v>
      </c>
    </row>
    <row r="18" spans="1:3" x14ac:dyDescent="0.2">
      <c r="A18" s="108" t="s">
        <v>97</v>
      </c>
      <c r="B18" s="112" t="s">
        <v>350</v>
      </c>
      <c r="C18" s="128">
        <v>0</v>
      </c>
    </row>
    <row r="19" spans="1:3" x14ac:dyDescent="0.2">
      <c r="A19" s="108" t="s">
        <v>101</v>
      </c>
      <c r="B19" s="109" t="s">
        <v>351</v>
      </c>
      <c r="C19" s="116">
        <v>-99762</v>
      </c>
    </row>
    <row r="20" spans="1:3" x14ac:dyDescent="0.2">
      <c r="A20" s="108" t="s">
        <v>105</v>
      </c>
      <c r="B20" s="109" t="s">
        <v>352</v>
      </c>
      <c r="C20" s="128">
        <v>7</v>
      </c>
    </row>
    <row r="21" spans="1:3" x14ac:dyDescent="0.2">
      <c r="A21" s="108" t="s">
        <v>353</v>
      </c>
      <c r="B21" s="109" t="s">
        <v>100</v>
      </c>
      <c r="C21" s="116">
        <v>503770</v>
      </c>
    </row>
    <row r="22" spans="1:3" x14ac:dyDescent="0.2">
      <c r="A22" s="108" t="s">
        <v>354</v>
      </c>
      <c r="B22" s="112" t="s">
        <v>355</v>
      </c>
      <c r="C22" s="116">
        <v>-4035606</v>
      </c>
    </row>
    <row r="23" spans="1:3" x14ac:dyDescent="0.2">
      <c r="A23" s="108" t="s">
        <v>356</v>
      </c>
      <c r="B23" s="112" t="s">
        <v>357</v>
      </c>
      <c r="C23" s="116">
        <v>719680</v>
      </c>
    </row>
    <row r="24" spans="1:3" x14ac:dyDescent="0.2">
      <c r="A24" s="108" t="s">
        <v>358</v>
      </c>
      <c r="B24" s="109" t="s">
        <v>359</v>
      </c>
      <c r="C24" s="116">
        <v>264391</v>
      </c>
    </row>
    <row r="25" spans="1:3" x14ac:dyDescent="0.2">
      <c r="A25" s="108" t="s">
        <v>360</v>
      </c>
      <c r="B25" s="109" t="s">
        <v>108</v>
      </c>
      <c r="C25" s="116">
        <v>1945124</v>
      </c>
    </row>
    <row r="26" spans="1:3" x14ac:dyDescent="0.2">
      <c r="A26" s="108" t="s">
        <v>361</v>
      </c>
      <c r="B26" s="112" t="s">
        <v>362</v>
      </c>
      <c r="C26" s="116">
        <v>422106</v>
      </c>
    </row>
    <row r="27" spans="1:3" x14ac:dyDescent="0.2">
      <c r="A27" s="108" t="s">
        <v>363</v>
      </c>
      <c r="B27" s="109" t="s">
        <v>364</v>
      </c>
      <c r="C27" s="116">
        <v>1254611</v>
      </c>
    </row>
    <row r="28" spans="1:3" x14ac:dyDescent="0.2">
      <c r="A28" s="108" t="s">
        <v>365</v>
      </c>
      <c r="B28" s="109" t="s">
        <v>366</v>
      </c>
      <c r="C28" s="116">
        <v>0</v>
      </c>
    </row>
    <row r="29" spans="1:3" x14ac:dyDescent="0.2">
      <c r="A29" s="108" t="s">
        <v>367</v>
      </c>
      <c r="B29" s="109" t="s">
        <v>118</v>
      </c>
      <c r="C29" s="116">
        <f>+C9-C10+C12-C13+C14+C15+C16+C17+C18+C19+C20+C21+C22-C23-C24-C25+C26</f>
        <v>1254611</v>
      </c>
    </row>
    <row r="30" spans="1:3" x14ac:dyDescent="0.2">
      <c r="C30" s="114"/>
    </row>
    <row r="31" spans="1:3" x14ac:dyDescent="0.2">
      <c r="C31" s="114"/>
    </row>
    <row r="35" spans="3:3" x14ac:dyDescent="0.2">
      <c r="C35" s="114"/>
    </row>
    <row r="40" spans="3:3" x14ac:dyDescent="0.2">
      <c r="C40" s="114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Sheet67"/>
  <dimension ref="A1:C40"/>
  <sheetViews>
    <sheetView workbookViewId="0">
      <selection activeCell="A4" sqref="A4:C4"/>
    </sheetView>
  </sheetViews>
  <sheetFormatPr defaultRowHeight="12.75" x14ac:dyDescent="0.2"/>
  <cols>
    <col min="1" max="1" width="9.140625" style="106"/>
    <col min="2" max="2" width="94" style="106" customWidth="1"/>
    <col min="3" max="3" width="13.28515625" style="106" customWidth="1"/>
    <col min="4" max="4" width="9.5703125" style="106" bestFit="1" customWidth="1"/>
    <col min="5" max="16384" width="9.140625" style="106"/>
  </cols>
  <sheetData>
    <row r="1" spans="1:3" x14ac:dyDescent="0.2">
      <c r="A1" s="145" t="s">
        <v>152</v>
      </c>
      <c r="B1" s="145"/>
      <c r="C1" s="145"/>
    </row>
    <row r="2" spans="1:3" x14ac:dyDescent="0.2">
      <c r="A2" s="18"/>
      <c r="B2" s="18"/>
      <c r="C2" s="18"/>
    </row>
    <row r="3" spans="1:3" x14ac:dyDescent="0.2">
      <c r="A3" s="146" t="s">
        <v>66</v>
      </c>
      <c r="B3" s="146"/>
      <c r="C3" s="146"/>
    </row>
    <row r="4" spans="1:3" x14ac:dyDescent="0.2">
      <c r="A4" s="146" t="s">
        <v>408</v>
      </c>
      <c r="B4" s="147"/>
      <c r="C4" s="146"/>
    </row>
    <row r="5" spans="1:3" x14ac:dyDescent="0.2">
      <c r="C5" s="107" t="s">
        <v>68</v>
      </c>
    </row>
    <row r="6" spans="1:3" x14ac:dyDescent="0.2">
      <c r="A6" s="92" t="s">
        <v>3</v>
      </c>
      <c r="B6" s="92" t="s">
        <v>4</v>
      </c>
      <c r="C6" s="92" t="s">
        <v>69</v>
      </c>
    </row>
    <row r="7" spans="1:3" x14ac:dyDescent="0.2">
      <c r="A7" s="115">
        <v>1</v>
      </c>
      <c r="B7" s="115">
        <v>2</v>
      </c>
      <c r="C7" s="115">
        <v>3</v>
      </c>
    </row>
    <row r="8" spans="1:3" x14ac:dyDescent="0.2">
      <c r="A8" s="108" t="s">
        <v>334</v>
      </c>
      <c r="B8" s="109" t="s">
        <v>335</v>
      </c>
      <c r="C8" s="116">
        <v>4882471</v>
      </c>
    </row>
    <row r="9" spans="1:3" x14ac:dyDescent="0.2">
      <c r="A9" s="111"/>
      <c r="B9" s="109" t="s">
        <v>336</v>
      </c>
      <c r="C9" s="116">
        <v>8766069</v>
      </c>
    </row>
    <row r="10" spans="1:3" x14ac:dyDescent="0.2">
      <c r="A10" s="111"/>
      <c r="B10" s="109" t="s">
        <v>337</v>
      </c>
      <c r="C10" s="116">
        <v>3883598</v>
      </c>
    </row>
    <row r="11" spans="1:3" x14ac:dyDescent="0.2">
      <c r="A11" s="108" t="s">
        <v>338</v>
      </c>
      <c r="B11" s="109" t="s">
        <v>339</v>
      </c>
      <c r="C11" s="116">
        <v>468502</v>
      </c>
    </row>
    <row r="12" spans="1:3" x14ac:dyDescent="0.2">
      <c r="A12" s="111"/>
      <c r="B12" s="109" t="s">
        <v>340</v>
      </c>
      <c r="C12" s="116">
        <v>568194</v>
      </c>
    </row>
    <row r="13" spans="1:3" x14ac:dyDescent="0.2">
      <c r="A13" s="111"/>
      <c r="B13" s="109" t="s">
        <v>341</v>
      </c>
      <c r="C13" s="116">
        <v>99692</v>
      </c>
    </row>
    <row r="14" spans="1:3" ht="25.5" x14ac:dyDescent="0.2">
      <c r="A14" s="108" t="s">
        <v>342</v>
      </c>
      <c r="B14" s="112" t="s">
        <v>343</v>
      </c>
      <c r="C14" s="128">
        <v>0</v>
      </c>
    </row>
    <row r="15" spans="1:3" ht="25.5" x14ac:dyDescent="0.2">
      <c r="A15" s="108" t="s">
        <v>344</v>
      </c>
      <c r="B15" s="112" t="s">
        <v>345</v>
      </c>
      <c r="C15" s="128">
        <v>0</v>
      </c>
    </row>
    <row r="16" spans="1:3" ht="25.5" x14ac:dyDescent="0.2">
      <c r="A16" s="108" t="s">
        <v>346</v>
      </c>
      <c r="B16" s="112" t="s">
        <v>347</v>
      </c>
      <c r="C16" s="128">
        <v>-197</v>
      </c>
    </row>
    <row r="17" spans="1:3" x14ac:dyDescent="0.2">
      <c r="A17" s="108" t="s">
        <v>348</v>
      </c>
      <c r="B17" s="112" t="s">
        <v>349</v>
      </c>
      <c r="C17" s="128">
        <v>0</v>
      </c>
    </row>
    <row r="18" spans="1:3" x14ac:dyDescent="0.2">
      <c r="A18" s="108" t="s">
        <v>97</v>
      </c>
      <c r="B18" s="112" t="s">
        <v>350</v>
      </c>
      <c r="C18" s="128">
        <v>0</v>
      </c>
    </row>
    <row r="19" spans="1:3" x14ac:dyDescent="0.2">
      <c r="A19" s="108" t="s">
        <v>101</v>
      </c>
      <c r="B19" s="109" t="s">
        <v>351</v>
      </c>
      <c r="C19" s="116">
        <v>-151234</v>
      </c>
    </row>
    <row r="20" spans="1:3" x14ac:dyDescent="0.2">
      <c r="A20" s="108" t="s">
        <v>105</v>
      </c>
      <c r="B20" s="109" t="s">
        <v>352</v>
      </c>
      <c r="C20" s="128">
        <v>7</v>
      </c>
    </row>
    <row r="21" spans="1:3" x14ac:dyDescent="0.2">
      <c r="A21" s="108" t="s">
        <v>353</v>
      </c>
      <c r="B21" s="109" t="s">
        <v>100</v>
      </c>
      <c r="C21" s="116">
        <v>374130</v>
      </c>
    </row>
    <row r="22" spans="1:3" x14ac:dyDescent="0.2">
      <c r="A22" s="108" t="s">
        <v>354</v>
      </c>
      <c r="B22" s="112" t="s">
        <v>355</v>
      </c>
      <c r="C22" s="116">
        <v>-2343691</v>
      </c>
    </row>
    <row r="23" spans="1:3" x14ac:dyDescent="0.2">
      <c r="A23" s="108" t="s">
        <v>356</v>
      </c>
      <c r="B23" s="112" t="s">
        <v>357</v>
      </c>
      <c r="C23" s="116">
        <v>516849</v>
      </c>
    </row>
    <row r="24" spans="1:3" x14ac:dyDescent="0.2">
      <c r="A24" s="108" t="s">
        <v>358</v>
      </c>
      <c r="B24" s="109" t="s">
        <v>359</v>
      </c>
      <c r="C24" s="116">
        <v>195676</v>
      </c>
    </row>
    <row r="25" spans="1:3" x14ac:dyDescent="0.2">
      <c r="A25" s="108" t="s">
        <v>360</v>
      </c>
      <c r="B25" s="109" t="s">
        <v>108</v>
      </c>
      <c r="C25" s="116">
        <v>1430455</v>
      </c>
    </row>
    <row r="26" spans="1:3" x14ac:dyDescent="0.2">
      <c r="A26" s="108" t="s">
        <v>361</v>
      </c>
      <c r="B26" s="112" t="s">
        <v>362</v>
      </c>
      <c r="C26" s="116">
        <v>411759</v>
      </c>
    </row>
    <row r="27" spans="1:3" x14ac:dyDescent="0.2">
      <c r="A27" s="108" t="s">
        <v>363</v>
      </c>
      <c r="B27" s="109" t="s">
        <v>364</v>
      </c>
      <c r="C27" s="116">
        <v>1498767</v>
      </c>
    </row>
    <row r="28" spans="1:3" x14ac:dyDescent="0.2">
      <c r="A28" s="108" t="s">
        <v>365</v>
      </c>
      <c r="B28" s="109" t="s">
        <v>366</v>
      </c>
      <c r="C28" s="116">
        <v>0</v>
      </c>
    </row>
    <row r="29" spans="1:3" x14ac:dyDescent="0.2">
      <c r="A29" s="108" t="s">
        <v>367</v>
      </c>
      <c r="B29" s="109" t="s">
        <v>118</v>
      </c>
      <c r="C29" s="116">
        <f>+C9-C10+C12-C13+C14+C15+C16+C17+C18+C19+C20+C21+C22-C23-C24-C25+C26</f>
        <v>1498767</v>
      </c>
    </row>
    <row r="30" spans="1:3" x14ac:dyDescent="0.2">
      <c r="C30" s="114"/>
    </row>
    <row r="31" spans="1:3" x14ac:dyDescent="0.2">
      <c r="C31" s="114"/>
    </row>
    <row r="35" spans="3:3" x14ac:dyDescent="0.2">
      <c r="C35" s="114"/>
    </row>
    <row r="40" spans="3:3" x14ac:dyDescent="0.2">
      <c r="C40" s="114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Sheet68"/>
  <dimension ref="A1:C40"/>
  <sheetViews>
    <sheetView workbookViewId="0">
      <selection activeCell="A4" sqref="A4:C4"/>
    </sheetView>
  </sheetViews>
  <sheetFormatPr defaultRowHeight="12.75" x14ac:dyDescent="0.2"/>
  <cols>
    <col min="1" max="1" width="9.140625" style="106"/>
    <col min="2" max="2" width="94" style="106" customWidth="1"/>
    <col min="3" max="3" width="13.28515625" style="106" customWidth="1"/>
    <col min="4" max="4" width="9.5703125" style="106" bestFit="1" customWidth="1"/>
    <col min="5" max="16384" width="9.140625" style="106"/>
  </cols>
  <sheetData>
    <row r="1" spans="1:3" x14ac:dyDescent="0.2">
      <c r="A1" s="145" t="s">
        <v>152</v>
      </c>
      <c r="B1" s="145"/>
      <c r="C1" s="145"/>
    </row>
    <row r="2" spans="1:3" x14ac:dyDescent="0.2">
      <c r="A2" s="18"/>
      <c r="B2" s="18"/>
      <c r="C2" s="18"/>
    </row>
    <row r="3" spans="1:3" x14ac:dyDescent="0.2">
      <c r="A3" s="146" t="s">
        <v>66</v>
      </c>
      <c r="B3" s="146"/>
      <c r="C3" s="146"/>
    </row>
    <row r="4" spans="1:3" x14ac:dyDescent="0.2">
      <c r="A4" s="146" t="s">
        <v>405</v>
      </c>
      <c r="B4" s="147"/>
      <c r="C4" s="146"/>
    </row>
    <row r="5" spans="1:3" x14ac:dyDescent="0.2">
      <c r="C5" s="107" t="s">
        <v>68</v>
      </c>
    </row>
    <row r="6" spans="1:3" x14ac:dyDescent="0.2">
      <c r="A6" s="92" t="s">
        <v>3</v>
      </c>
      <c r="B6" s="92" t="s">
        <v>4</v>
      </c>
      <c r="C6" s="92" t="s">
        <v>69</v>
      </c>
    </row>
    <row r="7" spans="1:3" x14ac:dyDescent="0.2">
      <c r="A7" s="115">
        <v>1</v>
      </c>
      <c r="B7" s="115">
        <v>2</v>
      </c>
      <c r="C7" s="115">
        <v>3</v>
      </c>
    </row>
    <row r="8" spans="1:3" x14ac:dyDescent="0.2">
      <c r="A8" s="108" t="s">
        <v>334</v>
      </c>
      <c r="B8" s="109" t="s">
        <v>335</v>
      </c>
      <c r="C8" s="116">
        <v>3191227</v>
      </c>
    </row>
    <row r="9" spans="1:3" x14ac:dyDescent="0.2">
      <c r="A9" s="111"/>
      <c r="B9" s="109" t="s">
        <v>336</v>
      </c>
      <c r="C9" s="116">
        <v>5793828</v>
      </c>
    </row>
    <row r="10" spans="1:3" x14ac:dyDescent="0.2">
      <c r="A10" s="111"/>
      <c r="B10" s="109" t="s">
        <v>337</v>
      </c>
      <c r="C10" s="116">
        <v>2602601</v>
      </c>
    </row>
    <row r="11" spans="1:3" x14ac:dyDescent="0.2">
      <c r="A11" s="108" t="s">
        <v>338</v>
      </c>
      <c r="B11" s="109" t="s">
        <v>339</v>
      </c>
      <c r="C11" s="116">
        <v>304796</v>
      </c>
    </row>
    <row r="12" spans="1:3" x14ac:dyDescent="0.2">
      <c r="A12" s="111"/>
      <c r="B12" s="109" t="s">
        <v>340</v>
      </c>
      <c r="C12" s="116">
        <v>368309</v>
      </c>
    </row>
    <row r="13" spans="1:3" x14ac:dyDescent="0.2">
      <c r="A13" s="111"/>
      <c r="B13" s="109" t="s">
        <v>341</v>
      </c>
      <c r="C13" s="116">
        <v>63513</v>
      </c>
    </row>
    <row r="14" spans="1:3" ht="25.5" x14ac:dyDescent="0.2">
      <c r="A14" s="108" t="s">
        <v>342</v>
      </c>
      <c r="B14" s="112" t="s">
        <v>343</v>
      </c>
      <c r="C14" s="128">
        <v>0</v>
      </c>
    </row>
    <row r="15" spans="1:3" ht="25.5" x14ac:dyDescent="0.2">
      <c r="A15" s="108" t="s">
        <v>344</v>
      </c>
      <c r="B15" s="112" t="s">
        <v>345</v>
      </c>
      <c r="C15" s="128">
        <v>0</v>
      </c>
    </row>
    <row r="16" spans="1:3" ht="25.5" x14ac:dyDescent="0.2">
      <c r="A16" s="108" t="s">
        <v>346</v>
      </c>
      <c r="B16" s="112" t="s">
        <v>347</v>
      </c>
      <c r="C16" s="128">
        <v>-53</v>
      </c>
    </row>
    <row r="17" spans="1:3" x14ac:dyDescent="0.2">
      <c r="A17" s="108" t="s">
        <v>348</v>
      </c>
      <c r="B17" s="112" t="s">
        <v>349</v>
      </c>
      <c r="C17" s="128">
        <v>0</v>
      </c>
    </row>
    <row r="18" spans="1:3" x14ac:dyDescent="0.2">
      <c r="A18" s="108" t="s">
        <v>97</v>
      </c>
      <c r="B18" s="112" t="s">
        <v>350</v>
      </c>
      <c r="C18" s="128">
        <v>0</v>
      </c>
    </row>
    <row r="19" spans="1:3" x14ac:dyDescent="0.2">
      <c r="A19" s="108" t="s">
        <v>101</v>
      </c>
      <c r="B19" s="109" t="s">
        <v>351</v>
      </c>
      <c r="C19" s="116">
        <v>27312</v>
      </c>
    </row>
    <row r="20" spans="1:3" x14ac:dyDescent="0.2">
      <c r="A20" s="108" t="s">
        <v>105</v>
      </c>
      <c r="B20" s="109" t="s">
        <v>352</v>
      </c>
      <c r="C20" s="128">
        <v>0</v>
      </c>
    </row>
    <row r="21" spans="1:3" x14ac:dyDescent="0.2">
      <c r="A21" s="108" t="s">
        <v>353</v>
      </c>
      <c r="B21" s="109" t="s">
        <v>100</v>
      </c>
      <c r="C21" s="116">
        <v>239739</v>
      </c>
    </row>
    <row r="22" spans="1:3" x14ac:dyDescent="0.2">
      <c r="A22" s="108" t="s">
        <v>354</v>
      </c>
      <c r="B22" s="112" t="s">
        <v>355</v>
      </c>
      <c r="C22" s="116">
        <v>-1544290</v>
      </c>
    </row>
    <row r="23" spans="1:3" x14ac:dyDescent="0.2">
      <c r="A23" s="108" t="s">
        <v>356</v>
      </c>
      <c r="B23" s="112" t="s">
        <v>357</v>
      </c>
      <c r="C23" s="116">
        <v>339261</v>
      </c>
    </row>
    <row r="24" spans="1:3" x14ac:dyDescent="0.2">
      <c r="A24" s="108" t="s">
        <v>358</v>
      </c>
      <c r="B24" s="109" t="s">
        <v>359</v>
      </c>
      <c r="C24" s="116">
        <v>129274</v>
      </c>
    </row>
    <row r="25" spans="1:3" x14ac:dyDescent="0.2">
      <c r="A25" s="108" t="s">
        <v>360</v>
      </c>
      <c r="B25" s="109" t="s">
        <v>108</v>
      </c>
      <c r="C25" s="116">
        <v>916516</v>
      </c>
    </row>
    <row r="26" spans="1:3" x14ac:dyDescent="0.2">
      <c r="A26" s="108" t="s">
        <v>361</v>
      </c>
      <c r="B26" s="112" t="s">
        <v>362</v>
      </c>
      <c r="C26" s="116">
        <v>186206</v>
      </c>
    </row>
    <row r="27" spans="1:3" x14ac:dyDescent="0.2">
      <c r="A27" s="108" t="s">
        <v>363</v>
      </c>
      <c r="B27" s="109" t="s">
        <v>364</v>
      </c>
      <c r="C27" s="116">
        <v>1019886</v>
      </c>
    </row>
    <row r="28" spans="1:3" x14ac:dyDescent="0.2">
      <c r="A28" s="108" t="s">
        <v>365</v>
      </c>
      <c r="B28" s="109" t="s">
        <v>366</v>
      </c>
      <c r="C28" s="116">
        <v>0</v>
      </c>
    </row>
    <row r="29" spans="1:3" x14ac:dyDescent="0.2">
      <c r="A29" s="108" t="s">
        <v>367</v>
      </c>
      <c r="B29" s="109" t="s">
        <v>118</v>
      </c>
      <c r="C29" s="116">
        <f>+C9-C10+C12-C13+C14+C15+C16+C17+C18+C19+C20+C21+C22-C23-C24-C25+C26</f>
        <v>1019886</v>
      </c>
    </row>
    <row r="30" spans="1:3" x14ac:dyDescent="0.2">
      <c r="C30" s="114"/>
    </row>
    <row r="31" spans="1:3" x14ac:dyDescent="0.2">
      <c r="C31" s="114"/>
    </row>
    <row r="35" spans="3:3" x14ac:dyDescent="0.2">
      <c r="C35" s="114"/>
    </row>
    <row r="40" spans="3:3" x14ac:dyDescent="0.2">
      <c r="C40" s="114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Sheet69"/>
  <dimension ref="A1:C40"/>
  <sheetViews>
    <sheetView workbookViewId="0">
      <selection activeCell="A4" sqref="A4:C4"/>
    </sheetView>
  </sheetViews>
  <sheetFormatPr defaultRowHeight="12.75" x14ac:dyDescent="0.2"/>
  <cols>
    <col min="1" max="1" width="9.140625" style="106"/>
    <col min="2" max="2" width="94" style="106" customWidth="1"/>
    <col min="3" max="3" width="13.28515625" style="106" customWidth="1"/>
    <col min="4" max="4" width="9.5703125" style="106" bestFit="1" customWidth="1"/>
    <col min="5" max="16384" width="9.140625" style="106"/>
  </cols>
  <sheetData>
    <row r="1" spans="1:3" x14ac:dyDescent="0.2">
      <c r="A1" s="145" t="s">
        <v>152</v>
      </c>
      <c r="B1" s="145"/>
      <c r="C1" s="145"/>
    </row>
    <row r="2" spans="1:3" x14ac:dyDescent="0.2">
      <c r="A2" s="18"/>
      <c r="B2" s="18"/>
      <c r="C2" s="18"/>
    </row>
    <row r="3" spans="1:3" x14ac:dyDescent="0.2">
      <c r="A3" s="146" t="s">
        <v>66</v>
      </c>
      <c r="B3" s="146"/>
      <c r="C3" s="146"/>
    </row>
    <row r="4" spans="1:3" x14ac:dyDescent="0.2">
      <c r="A4" s="146" t="s">
        <v>404</v>
      </c>
      <c r="B4" s="147"/>
      <c r="C4" s="146"/>
    </row>
    <row r="5" spans="1:3" x14ac:dyDescent="0.2">
      <c r="C5" s="107" t="s">
        <v>68</v>
      </c>
    </row>
    <row r="6" spans="1:3" x14ac:dyDescent="0.2">
      <c r="A6" s="92" t="s">
        <v>3</v>
      </c>
      <c r="B6" s="92" t="s">
        <v>4</v>
      </c>
      <c r="C6" s="92" t="s">
        <v>69</v>
      </c>
    </row>
    <row r="7" spans="1:3" x14ac:dyDescent="0.2">
      <c r="A7" s="115">
        <v>1</v>
      </c>
      <c r="B7" s="115">
        <v>2</v>
      </c>
      <c r="C7" s="115">
        <v>3</v>
      </c>
    </row>
    <row r="8" spans="1:3" x14ac:dyDescent="0.2">
      <c r="A8" s="108" t="s">
        <v>334</v>
      </c>
      <c r="B8" s="109" t="s">
        <v>335</v>
      </c>
      <c r="C8" s="117">
        <v>1580227</v>
      </c>
    </row>
    <row r="9" spans="1:3" x14ac:dyDescent="0.2">
      <c r="A9" s="111"/>
      <c r="B9" s="109" t="s">
        <v>336</v>
      </c>
      <c r="C9" s="117">
        <v>2862981</v>
      </c>
    </row>
    <row r="10" spans="1:3" x14ac:dyDescent="0.2">
      <c r="A10" s="111"/>
      <c r="B10" s="109" t="s">
        <v>337</v>
      </c>
      <c r="C10" s="117">
        <v>1282754</v>
      </c>
    </row>
    <row r="11" spans="1:3" x14ac:dyDescent="0.2">
      <c r="A11" s="108" t="s">
        <v>338</v>
      </c>
      <c r="B11" s="109" t="s">
        <v>339</v>
      </c>
      <c r="C11" s="117">
        <v>151836</v>
      </c>
    </row>
    <row r="12" spans="1:3" x14ac:dyDescent="0.2">
      <c r="A12" s="111"/>
      <c r="B12" s="109" t="s">
        <v>340</v>
      </c>
      <c r="C12" s="117">
        <v>177416</v>
      </c>
    </row>
    <row r="13" spans="1:3" x14ac:dyDescent="0.2">
      <c r="A13" s="111"/>
      <c r="B13" s="109" t="s">
        <v>341</v>
      </c>
      <c r="C13" s="117">
        <v>25580</v>
      </c>
    </row>
    <row r="14" spans="1:3" ht="25.5" x14ac:dyDescent="0.2">
      <c r="A14" s="108" t="s">
        <v>342</v>
      </c>
      <c r="B14" s="112" t="s">
        <v>343</v>
      </c>
      <c r="C14" s="118">
        <v>0</v>
      </c>
    </row>
    <row r="15" spans="1:3" ht="25.5" x14ac:dyDescent="0.2">
      <c r="A15" s="108" t="s">
        <v>344</v>
      </c>
      <c r="B15" s="112" t="s">
        <v>345</v>
      </c>
      <c r="C15" s="118">
        <v>0</v>
      </c>
    </row>
    <row r="16" spans="1:3" ht="25.5" x14ac:dyDescent="0.2">
      <c r="A16" s="108" t="s">
        <v>346</v>
      </c>
      <c r="B16" s="112" t="s">
        <v>347</v>
      </c>
      <c r="C16" s="118">
        <v>0</v>
      </c>
    </row>
    <row r="17" spans="1:3" x14ac:dyDescent="0.2">
      <c r="A17" s="108" t="s">
        <v>348</v>
      </c>
      <c r="B17" s="112" t="s">
        <v>349</v>
      </c>
      <c r="C17" s="118">
        <v>0</v>
      </c>
    </row>
    <row r="18" spans="1:3" x14ac:dyDescent="0.2">
      <c r="A18" s="108" t="s">
        <v>97</v>
      </c>
      <c r="B18" s="112" t="s">
        <v>350</v>
      </c>
      <c r="C18" s="118">
        <v>0</v>
      </c>
    </row>
    <row r="19" spans="1:3" x14ac:dyDescent="0.2">
      <c r="A19" s="108" t="s">
        <v>101</v>
      </c>
      <c r="B19" s="109" t="s">
        <v>351</v>
      </c>
      <c r="C19" s="117">
        <v>619056</v>
      </c>
    </row>
    <row r="20" spans="1:3" x14ac:dyDescent="0.2">
      <c r="A20" s="108" t="s">
        <v>105</v>
      </c>
      <c r="B20" s="109" t="s">
        <v>352</v>
      </c>
      <c r="C20" s="118">
        <v>0</v>
      </c>
    </row>
    <row r="21" spans="1:3" x14ac:dyDescent="0.2">
      <c r="A21" s="108" t="s">
        <v>353</v>
      </c>
      <c r="B21" s="109" t="s">
        <v>100</v>
      </c>
      <c r="C21" s="117">
        <v>113713</v>
      </c>
    </row>
    <row r="22" spans="1:3" x14ac:dyDescent="0.2">
      <c r="A22" s="108" t="s">
        <v>354</v>
      </c>
      <c r="B22" s="112" t="s">
        <v>355</v>
      </c>
      <c r="C22" s="117">
        <v>-532664</v>
      </c>
    </row>
    <row r="23" spans="1:3" x14ac:dyDescent="0.2">
      <c r="A23" s="108" t="s">
        <v>356</v>
      </c>
      <c r="B23" s="112" t="s">
        <v>357</v>
      </c>
      <c r="C23" s="117">
        <v>169370</v>
      </c>
    </row>
    <row r="24" spans="1:3" x14ac:dyDescent="0.2">
      <c r="A24" s="108" t="s">
        <v>358</v>
      </c>
      <c r="B24" s="109" t="s">
        <v>359</v>
      </c>
      <c r="C24" s="117">
        <v>62997</v>
      </c>
    </row>
    <row r="25" spans="1:3" x14ac:dyDescent="0.2">
      <c r="A25" s="108" t="s">
        <v>360</v>
      </c>
      <c r="B25" s="109" t="s">
        <v>108</v>
      </c>
      <c r="C25" s="117">
        <v>430569</v>
      </c>
    </row>
    <row r="26" spans="1:3" x14ac:dyDescent="0.2">
      <c r="A26" s="108" t="s">
        <v>361</v>
      </c>
      <c r="B26" s="112" t="s">
        <v>362</v>
      </c>
      <c r="C26" s="117">
        <v>-462670</v>
      </c>
    </row>
    <row r="27" spans="1:3" x14ac:dyDescent="0.2">
      <c r="A27" s="108" t="s">
        <v>363</v>
      </c>
      <c r="B27" s="109" t="s">
        <v>364</v>
      </c>
      <c r="C27" s="117">
        <v>806562</v>
      </c>
    </row>
    <row r="28" spans="1:3" x14ac:dyDescent="0.2">
      <c r="A28" s="108" t="s">
        <v>365</v>
      </c>
      <c r="B28" s="109" t="s">
        <v>366</v>
      </c>
      <c r="C28" s="117">
        <v>0</v>
      </c>
    </row>
    <row r="29" spans="1:3" x14ac:dyDescent="0.2">
      <c r="A29" s="108" t="s">
        <v>367</v>
      </c>
      <c r="B29" s="109" t="s">
        <v>118</v>
      </c>
      <c r="C29" s="120">
        <f>+C9-C10+C12-C13+C14+C15+C16+C17+C18+C19+C20+C21+C22-C23-C24-C25+C26</f>
        <v>806562</v>
      </c>
    </row>
    <row r="30" spans="1:3" x14ac:dyDescent="0.2">
      <c r="A30" s="23"/>
      <c r="B30" s="23"/>
      <c r="C30" s="114"/>
    </row>
    <row r="31" spans="1:3" x14ac:dyDescent="0.2">
      <c r="A31" s="23"/>
      <c r="B31" s="23"/>
      <c r="C31" s="114"/>
    </row>
    <row r="32" spans="1:3" x14ac:dyDescent="0.2">
      <c r="A32" s="23"/>
      <c r="B32" s="23"/>
    </row>
    <row r="33" spans="1:3" x14ac:dyDescent="0.2">
      <c r="A33" s="23"/>
      <c r="B33" s="23"/>
    </row>
    <row r="34" spans="1:3" x14ac:dyDescent="0.2">
      <c r="A34" s="23"/>
      <c r="B34" s="23"/>
    </row>
    <row r="35" spans="1:3" x14ac:dyDescent="0.2">
      <c r="A35" s="23"/>
      <c r="B35" s="23"/>
      <c r="C35" s="114"/>
    </row>
    <row r="36" spans="1:3" x14ac:dyDescent="0.2">
      <c r="A36" s="23"/>
      <c r="B36" s="23"/>
    </row>
    <row r="37" spans="1:3" x14ac:dyDescent="0.2">
      <c r="A37" s="23"/>
      <c r="B37" s="23"/>
    </row>
    <row r="38" spans="1:3" x14ac:dyDescent="0.2">
      <c r="A38" s="23"/>
      <c r="B38" s="23"/>
    </row>
    <row r="39" spans="1:3" x14ac:dyDescent="0.2">
      <c r="A39" s="23"/>
      <c r="B39" s="23"/>
    </row>
    <row r="40" spans="1:3" x14ac:dyDescent="0.2">
      <c r="A40" s="23"/>
      <c r="B40" s="23"/>
      <c r="C40" s="114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 codeName="Sheet70"/>
  <dimension ref="A1:C40"/>
  <sheetViews>
    <sheetView topLeftCell="A10" workbookViewId="0">
      <selection activeCell="C29" sqref="C29"/>
    </sheetView>
  </sheetViews>
  <sheetFormatPr defaultRowHeight="12.75" x14ac:dyDescent="0.2"/>
  <cols>
    <col min="1" max="1" width="9.140625" style="106"/>
    <col min="2" max="2" width="94" style="106" customWidth="1"/>
    <col min="3" max="3" width="13.28515625" style="106" customWidth="1"/>
    <col min="4" max="4" width="9.5703125" style="106" bestFit="1" customWidth="1"/>
    <col min="5" max="16384" width="9.140625" style="106"/>
  </cols>
  <sheetData>
    <row r="1" spans="1:3" x14ac:dyDescent="0.2">
      <c r="A1" s="145" t="s">
        <v>152</v>
      </c>
      <c r="B1" s="145"/>
      <c r="C1" s="145"/>
    </row>
    <row r="2" spans="1:3" x14ac:dyDescent="0.2">
      <c r="A2" s="18"/>
      <c r="B2" s="18"/>
      <c r="C2" s="18"/>
    </row>
    <row r="3" spans="1:3" x14ac:dyDescent="0.2">
      <c r="A3" s="146" t="s">
        <v>66</v>
      </c>
      <c r="B3" s="146"/>
      <c r="C3" s="146"/>
    </row>
    <row r="4" spans="1:3" x14ac:dyDescent="0.2">
      <c r="A4" s="146" t="s">
        <v>402</v>
      </c>
      <c r="B4" s="147"/>
      <c r="C4" s="146"/>
    </row>
    <row r="5" spans="1:3" x14ac:dyDescent="0.2">
      <c r="C5" s="107" t="s">
        <v>68</v>
      </c>
    </row>
    <row r="6" spans="1:3" x14ac:dyDescent="0.2">
      <c r="A6" s="92" t="s">
        <v>3</v>
      </c>
      <c r="B6" s="92" t="s">
        <v>4</v>
      </c>
      <c r="C6" s="92" t="s">
        <v>69</v>
      </c>
    </row>
    <row r="7" spans="1:3" x14ac:dyDescent="0.2">
      <c r="A7" s="115">
        <v>1</v>
      </c>
      <c r="B7" s="115">
        <v>2</v>
      </c>
      <c r="C7" s="115">
        <v>3</v>
      </c>
    </row>
    <row r="8" spans="1:3" x14ac:dyDescent="0.2">
      <c r="A8" s="108" t="s">
        <v>334</v>
      </c>
      <c r="B8" s="109" t="s">
        <v>335</v>
      </c>
      <c r="C8" s="117">
        <v>7540895</v>
      </c>
    </row>
    <row r="9" spans="1:3" x14ac:dyDescent="0.2">
      <c r="A9" s="111"/>
      <c r="B9" s="109" t="s">
        <v>336</v>
      </c>
      <c r="C9" s="117">
        <v>12839314</v>
      </c>
    </row>
    <row r="10" spans="1:3" x14ac:dyDescent="0.2">
      <c r="A10" s="111"/>
      <c r="B10" s="109" t="s">
        <v>337</v>
      </c>
      <c r="C10" s="117">
        <v>5298419</v>
      </c>
    </row>
    <row r="11" spans="1:3" x14ac:dyDescent="0.2">
      <c r="A11" s="108" t="s">
        <v>338</v>
      </c>
      <c r="B11" s="109" t="s">
        <v>339</v>
      </c>
      <c r="C11" s="117">
        <v>782771</v>
      </c>
    </row>
    <row r="12" spans="1:3" x14ac:dyDescent="0.2">
      <c r="A12" s="111"/>
      <c r="B12" s="109" t="s">
        <v>340</v>
      </c>
      <c r="C12" s="117">
        <v>925013</v>
      </c>
    </row>
    <row r="13" spans="1:3" x14ac:dyDescent="0.2">
      <c r="A13" s="111"/>
      <c r="B13" s="109" t="s">
        <v>341</v>
      </c>
      <c r="C13" s="117">
        <v>142242</v>
      </c>
    </row>
    <row r="14" spans="1:3" ht="25.5" x14ac:dyDescent="0.2">
      <c r="A14" s="108" t="s">
        <v>342</v>
      </c>
      <c r="B14" s="112" t="s">
        <v>343</v>
      </c>
      <c r="C14" s="118">
        <v>0</v>
      </c>
    </row>
    <row r="15" spans="1:3" ht="25.5" x14ac:dyDescent="0.2">
      <c r="A15" s="108" t="s">
        <v>344</v>
      </c>
      <c r="B15" s="112" t="s">
        <v>345</v>
      </c>
      <c r="C15" s="118">
        <v>0</v>
      </c>
    </row>
    <row r="16" spans="1:3" ht="25.5" x14ac:dyDescent="0.2">
      <c r="A16" s="108" t="s">
        <v>346</v>
      </c>
      <c r="B16" s="112" t="s">
        <v>347</v>
      </c>
      <c r="C16" s="118">
        <v>0</v>
      </c>
    </row>
    <row r="17" spans="1:3" x14ac:dyDescent="0.2">
      <c r="A17" s="108" t="s">
        <v>348</v>
      </c>
      <c r="B17" s="112" t="s">
        <v>349</v>
      </c>
      <c r="C17" s="118">
        <v>0</v>
      </c>
    </row>
    <row r="18" spans="1:3" x14ac:dyDescent="0.2">
      <c r="A18" s="108" t="s">
        <v>97</v>
      </c>
      <c r="B18" s="112" t="s">
        <v>350</v>
      </c>
      <c r="C18" s="118">
        <v>0</v>
      </c>
    </row>
    <row r="19" spans="1:3" x14ac:dyDescent="0.2">
      <c r="A19" s="108" t="s">
        <v>101</v>
      </c>
      <c r="B19" s="109" t="s">
        <v>351</v>
      </c>
      <c r="C19" s="117">
        <v>-2446814</v>
      </c>
    </row>
    <row r="20" spans="1:3" x14ac:dyDescent="0.2">
      <c r="A20" s="108" t="s">
        <v>105</v>
      </c>
      <c r="B20" s="109" t="s">
        <v>352</v>
      </c>
      <c r="C20" s="118">
        <v>0</v>
      </c>
    </row>
    <row r="21" spans="1:3" x14ac:dyDescent="0.2">
      <c r="A21" s="108" t="s">
        <v>353</v>
      </c>
      <c r="B21" s="109" t="s">
        <v>100</v>
      </c>
      <c r="C21" s="117">
        <v>511394</v>
      </c>
    </row>
    <row r="22" spans="1:3" x14ac:dyDescent="0.2">
      <c r="A22" s="108" t="s">
        <v>354</v>
      </c>
      <c r="B22" s="112" t="s">
        <v>355</v>
      </c>
      <c r="C22" s="117">
        <v>-3454559</v>
      </c>
    </row>
    <row r="23" spans="1:3" x14ac:dyDescent="0.2">
      <c r="A23" s="108" t="s">
        <v>356</v>
      </c>
      <c r="B23" s="112" t="s">
        <v>357</v>
      </c>
      <c r="C23" s="117">
        <v>655309</v>
      </c>
    </row>
    <row r="24" spans="1:3" x14ac:dyDescent="0.2">
      <c r="A24" s="108" t="s">
        <v>358</v>
      </c>
      <c r="B24" s="109" t="s">
        <v>359</v>
      </c>
      <c r="C24" s="117">
        <v>243158</v>
      </c>
    </row>
    <row r="25" spans="1:3" x14ac:dyDescent="0.2">
      <c r="A25" s="108" t="s">
        <v>360</v>
      </c>
      <c r="B25" s="109" t="s">
        <v>108</v>
      </c>
      <c r="C25" s="117">
        <v>1808020</v>
      </c>
    </row>
    <row r="26" spans="1:3" x14ac:dyDescent="0.2">
      <c r="A26" s="108" t="s">
        <v>361</v>
      </c>
      <c r="B26" s="112" t="s">
        <v>362</v>
      </c>
      <c r="C26" s="117">
        <v>3782627</v>
      </c>
    </row>
    <row r="27" spans="1:3" x14ac:dyDescent="0.2">
      <c r="A27" s="108" t="s">
        <v>363</v>
      </c>
      <c r="B27" s="109" t="s">
        <v>364</v>
      </c>
      <c r="C27" s="117">
        <v>4009827</v>
      </c>
    </row>
    <row r="28" spans="1:3" x14ac:dyDescent="0.2">
      <c r="A28" s="108" t="s">
        <v>365</v>
      </c>
      <c r="B28" s="109" t="s">
        <v>366</v>
      </c>
      <c r="C28" s="117">
        <v>0</v>
      </c>
    </row>
    <row r="29" spans="1:3" x14ac:dyDescent="0.2">
      <c r="A29" s="108" t="s">
        <v>367</v>
      </c>
      <c r="B29" s="109" t="s">
        <v>118</v>
      </c>
      <c r="C29" s="120">
        <f>+C9-C10+C12-C13+C14+C15+C16+C17+C18+C19+C20+C21+C22-C23-C24-C25+C26</f>
        <v>4009827</v>
      </c>
    </row>
    <row r="30" spans="1:3" x14ac:dyDescent="0.2">
      <c r="A30" s="23"/>
      <c r="B30" s="23"/>
      <c r="C30" s="114"/>
    </row>
    <row r="31" spans="1:3" x14ac:dyDescent="0.2">
      <c r="A31" s="23"/>
      <c r="B31" s="23"/>
      <c r="C31" s="114"/>
    </row>
    <row r="32" spans="1:3" x14ac:dyDescent="0.2">
      <c r="A32" s="23"/>
      <c r="B32" s="23"/>
    </row>
    <row r="33" spans="1:3" x14ac:dyDescent="0.2">
      <c r="A33" s="23"/>
      <c r="B33" s="23"/>
    </row>
    <row r="34" spans="1:3" x14ac:dyDescent="0.2">
      <c r="A34" s="23"/>
      <c r="B34" s="23"/>
    </row>
    <row r="35" spans="1:3" x14ac:dyDescent="0.2">
      <c r="A35" s="23"/>
      <c r="B35" s="23"/>
      <c r="C35" s="114"/>
    </row>
    <row r="36" spans="1:3" x14ac:dyDescent="0.2">
      <c r="A36" s="23"/>
      <c r="B36" s="23"/>
    </row>
    <row r="37" spans="1:3" x14ac:dyDescent="0.2">
      <c r="A37" s="23"/>
      <c r="B37" s="23"/>
    </row>
    <row r="38" spans="1:3" x14ac:dyDescent="0.2">
      <c r="A38" s="23"/>
      <c r="B38" s="23"/>
    </row>
    <row r="39" spans="1:3" x14ac:dyDescent="0.2">
      <c r="A39" s="23"/>
      <c r="B39" s="23"/>
    </row>
    <row r="40" spans="1:3" x14ac:dyDescent="0.2">
      <c r="A40" s="23"/>
      <c r="B40" s="23"/>
      <c r="C40" s="114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Sheet71"/>
  <dimension ref="A1:C40"/>
  <sheetViews>
    <sheetView workbookViewId="0">
      <selection activeCell="A4" sqref="A4:C4"/>
    </sheetView>
  </sheetViews>
  <sheetFormatPr defaultRowHeight="12.75" x14ac:dyDescent="0.2"/>
  <cols>
    <col min="1" max="1" width="9.140625" style="106"/>
    <col min="2" max="2" width="94" style="106" customWidth="1"/>
    <col min="3" max="3" width="13.28515625" style="106" customWidth="1"/>
    <col min="4" max="16384" width="9.140625" style="106"/>
  </cols>
  <sheetData>
    <row r="1" spans="1:3" x14ac:dyDescent="0.2">
      <c r="A1" s="145" t="s">
        <v>152</v>
      </c>
      <c r="B1" s="145"/>
      <c r="C1" s="145"/>
    </row>
    <row r="2" spans="1:3" x14ac:dyDescent="0.2">
      <c r="A2" s="18"/>
      <c r="B2" s="18"/>
      <c r="C2" s="18"/>
    </row>
    <row r="3" spans="1:3" x14ac:dyDescent="0.2">
      <c r="A3" s="146" t="s">
        <v>66</v>
      </c>
      <c r="B3" s="146"/>
      <c r="C3" s="146"/>
    </row>
    <row r="4" spans="1:3" x14ac:dyDescent="0.2">
      <c r="A4" s="146" t="s">
        <v>400</v>
      </c>
      <c r="B4" s="147"/>
      <c r="C4" s="146"/>
    </row>
    <row r="5" spans="1:3" x14ac:dyDescent="0.2">
      <c r="C5" s="107" t="s">
        <v>68</v>
      </c>
    </row>
    <row r="6" spans="1:3" x14ac:dyDescent="0.2">
      <c r="A6" s="92" t="s">
        <v>3</v>
      </c>
      <c r="B6" s="92" t="s">
        <v>4</v>
      </c>
      <c r="C6" s="92" t="s">
        <v>69</v>
      </c>
    </row>
    <row r="7" spans="1:3" x14ac:dyDescent="0.2">
      <c r="A7" s="115">
        <v>1</v>
      </c>
      <c r="B7" s="115">
        <v>2</v>
      </c>
      <c r="C7" s="115">
        <v>3</v>
      </c>
    </row>
    <row r="8" spans="1:3" x14ac:dyDescent="0.2">
      <c r="A8" s="108" t="s">
        <v>334</v>
      </c>
      <c r="B8" s="109" t="s">
        <v>335</v>
      </c>
      <c r="C8" s="117">
        <v>5596711</v>
      </c>
    </row>
    <row r="9" spans="1:3" x14ac:dyDescent="0.2">
      <c r="A9" s="111"/>
      <c r="B9" s="109" t="s">
        <v>336</v>
      </c>
      <c r="C9" s="117">
        <v>9528896</v>
      </c>
    </row>
    <row r="10" spans="1:3" x14ac:dyDescent="0.2">
      <c r="A10" s="111"/>
      <c r="B10" s="109" t="s">
        <v>337</v>
      </c>
      <c r="C10" s="117">
        <v>3932185</v>
      </c>
    </row>
    <row r="11" spans="1:3" x14ac:dyDescent="0.2">
      <c r="A11" s="108" t="s">
        <v>338</v>
      </c>
      <c r="B11" s="109" t="s">
        <v>339</v>
      </c>
      <c r="C11" s="117">
        <v>607630</v>
      </c>
    </row>
    <row r="12" spans="1:3" x14ac:dyDescent="0.2">
      <c r="A12" s="111"/>
      <c r="B12" s="109" t="s">
        <v>340</v>
      </c>
      <c r="C12" s="117">
        <v>705951</v>
      </c>
    </row>
    <row r="13" spans="1:3" x14ac:dyDescent="0.2">
      <c r="A13" s="111"/>
      <c r="B13" s="109" t="s">
        <v>341</v>
      </c>
      <c r="C13" s="117">
        <v>98321</v>
      </c>
    </row>
    <row r="14" spans="1:3" ht="25.5" x14ac:dyDescent="0.2">
      <c r="A14" s="108" t="s">
        <v>342</v>
      </c>
      <c r="B14" s="112" t="s">
        <v>343</v>
      </c>
      <c r="C14" s="118">
        <v>0</v>
      </c>
    </row>
    <row r="15" spans="1:3" ht="25.5" x14ac:dyDescent="0.2">
      <c r="A15" s="108" t="s">
        <v>344</v>
      </c>
      <c r="B15" s="112" t="s">
        <v>345</v>
      </c>
      <c r="C15" s="118">
        <v>0</v>
      </c>
    </row>
    <row r="16" spans="1:3" ht="25.5" x14ac:dyDescent="0.2">
      <c r="A16" s="108" t="s">
        <v>346</v>
      </c>
      <c r="B16" s="112" t="s">
        <v>347</v>
      </c>
      <c r="C16" s="118">
        <v>0</v>
      </c>
    </row>
    <row r="17" spans="1:3" x14ac:dyDescent="0.2">
      <c r="A17" s="108" t="s">
        <v>348</v>
      </c>
      <c r="B17" s="112" t="s">
        <v>349</v>
      </c>
      <c r="C17" s="118">
        <v>0</v>
      </c>
    </row>
    <row r="18" spans="1:3" x14ac:dyDescent="0.2">
      <c r="A18" s="108" t="s">
        <v>97</v>
      </c>
      <c r="B18" s="112" t="s">
        <v>350</v>
      </c>
      <c r="C18" s="118">
        <v>0</v>
      </c>
    </row>
    <row r="19" spans="1:3" x14ac:dyDescent="0.2">
      <c r="A19" s="108" t="s">
        <v>101</v>
      </c>
      <c r="B19" s="109" t="s">
        <v>351</v>
      </c>
      <c r="C19" s="117">
        <v>-2834636</v>
      </c>
    </row>
    <row r="20" spans="1:3" x14ac:dyDescent="0.2">
      <c r="A20" s="108" t="s">
        <v>105</v>
      </c>
      <c r="B20" s="109" t="s">
        <v>352</v>
      </c>
      <c r="C20" s="118">
        <v>0</v>
      </c>
    </row>
    <row r="21" spans="1:3" x14ac:dyDescent="0.2">
      <c r="A21" s="108" t="s">
        <v>353</v>
      </c>
      <c r="B21" s="109" t="s">
        <v>100</v>
      </c>
      <c r="C21" s="117">
        <v>360118</v>
      </c>
    </row>
    <row r="22" spans="1:3" x14ac:dyDescent="0.2">
      <c r="A22" s="108" t="s">
        <v>354</v>
      </c>
      <c r="B22" s="112" t="s">
        <v>355</v>
      </c>
      <c r="C22" s="117">
        <v>-2882883</v>
      </c>
    </row>
    <row r="23" spans="1:3" x14ac:dyDescent="0.2">
      <c r="A23" s="108" t="s">
        <v>356</v>
      </c>
      <c r="B23" s="112" t="s">
        <v>357</v>
      </c>
      <c r="C23" s="117">
        <v>491816</v>
      </c>
    </row>
    <row r="24" spans="1:3" x14ac:dyDescent="0.2">
      <c r="A24" s="108" t="s">
        <v>358</v>
      </c>
      <c r="B24" s="109" t="s">
        <v>359</v>
      </c>
      <c r="C24" s="117">
        <v>180672</v>
      </c>
    </row>
    <row r="25" spans="1:3" x14ac:dyDescent="0.2">
      <c r="A25" s="108" t="s">
        <v>360</v>
      </c>
      <c r="B25" s="109" t="s">
        <v>108</v>
      </c>
      <c r="C25" s="117">
        <v>1281450</v>
      </c>
    </row>
    <row r="26" spans="1:3" x14ac:dyDescent="0.2">
      <c r="A26" s="108" t="s">
        <v>361</v>
      </c>
      <c r="B26" s="112" t="s">
        <v>362</v>
      </c>
      <c r="C26" s="117">
        <v>4130456</v>
      </c>
    </row>
    <row r="27" spans="1:3" x14ac:dyDescent="0.2">
      <c r="A27" s="108" t="s">
        <v>363</v>
      </c>
      <c r="B27" s="109" t="s">
        <v>364</v>
      </c>
      <c r="C27" s="117">
        <v>3023458</v>
      </c>
    </row>
    <row r="28" spans="1:3" x14ac:dyDescent="0.2">
      <c r="A28" s="108" t="s">
        <v>365</v>
      </c>
      <c r="B28" s="109" t="s">
        <v>366</v>
      </c>
      <c r="C28" s="117">
        <v>0</v>
      </c>
    </row>
    <row r="29" spans="1:3" x14ac:dyDescent="0.2">
      <c r="A29" s="108" t="s">
        <v>367</v>
      </c>
      <c r="B29" s="109" t="s">
        <v>118</v>
      </c>
      <c r="C29" s="120">
        <f>+C9-C10+C12-C13+C14+C15+C16+C17+C18+C19+C20+C21+C22-C23-C24-C25+C26</f>
        <v>3023458</v>
      </c>
    </row>
    <row r="30" spans="1:3" x14ac:dyDescent="0.2">
      <c r="A30" s="23"/>
      <c r="B30" s="23"/>
      <c r="C30" s="114"/>
    </row>
    <row r="31" spans="1:3" x14ac:dyDescent="0.2">
      <c r="A31" s="23"/>
      <c r="B31" s="23"/>
      <c r="C31" s="114"/>
    </row>
    <row r="32" spans="1:3" x14ac:dyDescent="0.2">
      <c r="A32" s="23"/>
      <c r="B32" s="23"/>
    </row>
    <row r="33" spans="1:3" x14ac:dyDescent="0.2">
      <c r="A33" s="23"/>
      <c r="B33" s="23"/>
    </row>
    <row r="34" spans="1:3" x14ac:dyDescent="0.2">
      <c r="A34" s="23"/>
      <c r="B34" s="23"/>
    </row>
    <row r="35" spans="1:3" x14ac:dyDescent="0.2">
      <c r="A35" s="23"/>
      <c r="B35" s="23"/>
      <c r="C35" s="114"/>
    </row>
    <row r="36" spans="1:3" x14ac:dyDescent="0.2">
      <c r="A36" s="23"/>
      <c r="B36" s="23"/>
    </row>
    <row r="37" spans="1:3" x14ac:dyDescent="0.2">
      <c r="A37" s="23"/>
      <c r="B37" s="23"/>
    </row>
    <row r="38" spans="1:3" x14ac:dyDescent="0.2">
      <c r="A38" s="23"/>
      <c r="B38" s="23"/>
    </row>
    <row r="39" spans="1:3" x14ac:dyDescent="0.2">
      <c r="A39" s="23"/>
      <c r="B39" s="23"/>
    </row>
    <row r="40" spans="1:3" x14ac:dyDescent="0.2">
      <c r="A40" s="23"/>
      <c r="B40" s="23"/>
      <c r="C40" s="114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Sheet72"/>
  <dimension ref="A1:C40"/>
  <sheetViews>
    <sheetView workbookViewId="0">
      <selection activeCell="A4" sqref="A4:C4"/>
    </sheetView>
  </sheetViews>
  <sheetFormatPr defaultRowHeight="12.75" x14ac:dyDescent="0.2"/>
  <cols>
    <col min="1" max="1" width="9.140625" style="106"/>
    <col min="2" max="2" width="94" style="106" customWidth="1"/>
    <col min="3" max="3" width="13.28515625" style="106" customWidth="1"/>
    <col min="4" max="16384" width="9.140625" style="106"/>
  </cols>
  <sheetData>
    <row r="1" spans="1:3" x14ac:dyDescent="0.2">
      <c r="A1" s="145" t="s">
        <v>152</v>
      </c>
      <c r="B1" s="145"/>
      <c r="C1" s="145"/>
    </row>
    <row r="2" spans="1:3" x14ac:dyDescent="0.2">
      <c r="A2" s="18"/>
      <c r="B2" s="18"/>
      <c r="C2" s="18"/>
    </row>
    <row r="3" spans="1:3" x14ac:dyDescent="0.2">
      <c r="A3" s="146" t="s">
        <v>66</v>
      </c>
      <c r="B3" s="146"/>
      <c r="C3" s="146"/>
    </row>
    <row r="4" spans="1:3" x14ac:dyDescent="0.2">
      <c r="A4" s="146" t="s">
        <v>397</v>
      </c>
      <c r="B4" s="147"/>
      <c r="C4" s="146"/>
    </row>
    <row r="5" spans="1:3" x14ac:dyDescent="0.2">
      <c r="C5" s="107" t="s">
        <v>68</v>
      </c>
    </row>
    <row r="6" spans="1:3" x14ac:dyDescent="0.2">
      <c r="A6" s="92" t="s">
        <v>3</v>
      </c>
      <c r="B6" s="92" t="s">
        <v>4</v>
      </c>
      <c r="C6" s="92" t="s">
        <v>69</v>
      </c>
    </row>
    <row r="7" spans="1:3" x14ac:dyDescent="0.2">
      <c r="A7" s="115">
        <v>1</v>
      </c>
      <c r="B7" s="115">
        <v>2</v>
      </c>
      <c r="C7" s="115">
        <v>3</v>
      </c>
    </row>
    <row r="8" spans="1:3" x14ac:dyDescent="0.2">
      <c r="A8" s="108" t="s">
        <v>334</v>
      </c>
      <c r="B8" s="109" t="s">
        <v>335</v>
      </c>
      <c r="C8" s="117">
        <v>3753552</v>
      </c>
    </row>
    <row r="9" spans="1:3" x14ac:dyDescent="0.2">
      <c r="A9" s="111"/>
      <c r="B9" s="109" t="s">
        <v>336</v>
      </c>
      <c r="C9" s="117">
        <v>6351969</v>
      </c>
    </row>
    <row r="10" spans="1:3" x14ac:dyDescent="0.2">
      <c r="A10" s="111"/>
      <c r="B10" s="109" t="s">
        <v>337</v>
      </c>
      <c r="C10" s="117">
        <v>2598417</v>
      </c>
    </row>
    <row r="11" spans="1:3" x14ac:dyDescent="0.2">
      <c r="A11" s="108" t="s">
        <v>338</v>
      </c>
      <c r="B11" s="109" t="s">
        <v>339</v>
      </c>
      <c r="C11" s="117">
        <v>417778</v>
      </c>
    </row>
    <row r="12" spans="1:3" x14ac:dyDescent="0.2">
      <c r="A12" s="111"/>
      <c r="B12" s="109" t="s">
        <v>340</v>
      </c>
      <c r="C12" s="117">
        <v>481505</v>
      </c>
    </row>
    <row r="13" spans="1:3" x14ac:dyDescent="0.2">
      <c r="A13" s="111"/>
      <c r="B13" s="109" t="s">
        <v>341</v>
      </c>
      <c r="C13" s="117">
        <v>63727</v>
      </c>
    </row>
    <row r="14" spans="1:3" ht="25.5" x14ac:dyDescent="0.2">
      <c r="A14" s="108" t="s">
        <v>342</v>
      </c>
      <c r="B14" s="112" t="s">
        <v>343</v>
      </c>
      <c r="C14" s="118">
        <v>0</v>
      </c>
    </row>
    <row r="15" spans="1:3" ht="25.5" x14ac:dyDescent="0.2">
      <c r="A15" s="108" t="s">
        <v>344</v>
      </c>
      <c r="B15" s="112" t="s">
        <v>345</v>
      </c>
      <c r="C15" s="118">
        <v>0</v>
      </c>
    </row>
    <row r="16" spans="1:3" ht="25.5" x14ac:dyDescent="0.2">
      <c r="A16" s="108" t="s">
        <v>346</v>
      </c>
      <c r="B16" s="112" t="s">
        <v>347</v>
      </c>
      <c r="C16" s="118">
        <v>0</v>
      </c>
    </row>
    <row r="17" spans="1:3" x14ac:dyDescent="0.2">
      <c r="A17" s="108" t="s">
        <v>348</v>
      </c>
      <c r="B17" s="112" t="s">
        <v>349</v>
      </c>
      <c r="C17" s="118">
        <v>0</v>
      </c>
    </row>
    <row r="18" spans="1:3" x14ac:dyDescent="0.2">
      <c r="A18" s="108" t="s">
        <v>97</v>
      </c>
      <c r="B18" s="112" t="s">
        <v>350</v>
      </c>
      <c r="C18" s="118">
        <v>0</v>
      </c>
    </row>
    <row r="19" spans="1:3" x14ac:dyDescent="0.2">
      <c r="A19" s="108" t="s">
        <v>101</v>
      </c>
      <c r="B19" s="109" t="s">
        <v>351</v>
      </c>
      <c r="C19" s="117">
        <v>-2998847</v>
      </c>
    </row>
    <row r="20" spans="1:3" x14ac:dyDescent="0.2">
      <c r="A20" s="108" t="s">
        <v>105</v>
      </c>
      <c r="B20" s="109" t="s">
        <v>352</v>
      </c>
      <c r="C20" s="118">
        <v>0</v>
      </c>
    </row>
    <row r="21" spans="1:3" x14ac:dyDescent="0.2">
      <c r="A21" s="108" t="s">
        <v>353</v>
      </c>
      <c r="B21" s="109" t="s">
        <v>100</v>
      </c>
      <c r="C21" s="117">
        <v>235554</v>
      </c>
    </row>
    <row r="22" spans="1:3" x14ac:dyDescent="0.2">
      <c r="A22" s="108" t="s">
        <v>354</v>
      </c>
      <c r="B22" s="112" t="s">
        <v>355</v>
      </c>
      <c r="C22" s="117">
        <v>-2438677</v>
      </c>
    </row>
    <row r="23" spans="1:3" x14ac:dyDescent="0.2">
      <c r="A23" s="108" t="s">
        <v>356</v>
      </c>
      <c r="B23" s="112" t="s">
        <v>357</v>
      </c>
      <c r="C23" s="117">
        <v>329914</v>
      </c>
    </row>
    <row r="24" spans="1:3" x14ac:dyDescent="0.2">
      <c r="A24" s="108" t="s">
        <v>358</v>
      </c>
      <c r="B24" s="109" t="s">
        <v>359</v>
      </c>
      <c r="C24" s="117">
        <v>119641</v>
      </c>
    </row>
    <row r="25" spans="1:3" x14ac:dyDescent="0.2">
      <c r="A25" s="108" t="s">
        <v>360</v>
      </c>
      <c r="B25" s="109" t="s">
        <v>108</v>
      </c>
      <c r="C25" s="117">
        <v>797237</v>
      </c>
    </row>
    <row r="26" spans="1:3" x14ac:dyDescent="0.2">
      <c r="A26" s="108" t="s">
        <v>361</v>
      </c>
      <c r="B26" s="112" t="s">
        <v>362</v>
      </c>
      <c r="C26" s="117">
        <v>4289328</v>
      </c>
    </row>
    <row r="27" spans="1:3" x14ac:dyDescent="0.2">
      <c r="A27" s="108" t="s">
        <v>363</v>
      </c>
      <c r="B27" s="109" t="s">
        <v>364</v>
      </c>
      <c r="C27" s="117">
        <v>2011896</v>
      </c>
    </row>
    <row r="28" spans="1:3" x14ac:dyDescent="0.2">
      <c r="A28" s="108" t="s">
        <v>365</v>
      </c>
      <c r="B28" s="109" t="s">
        <v>366</v>
      </c>
      <c r="C28" s="117">
        <v>0</v>
      </c>
    </row>
    <row r="29" spans="1:3" x14ac:dyDescent="0.2">
      <c r="A29" s="108" t="s">
        <v>367</v>
      </c>
      <c r="B29" s="109" t="s">
        <v>118</v>
      </c>
      <c r="C29" s="120">
        <f>+C9-C10+C12-C13+C14+C15+C16+C17+C18+C19+C20+C21+C22-C23-C24-C25+C26</f>
        <v>2011896</v>
      </c>
    </row>
    <row r="30" spans="1:3" x14ac:dyDescent="0.2">
      <c r="A30" s="23"/>
      <c r="B30" s="23"/>
      <c r="C30" s="114"/>
    </row>
    <row r="31" spans="1:3" x14ac:dyDescent="0.2">
      <c r="A31" s="23"/>
      <c r="B31" s="23"/>
      <c r="C31" s="114"/>
    </row>
    <row r="32" spans="1:3" x14ac:dyDescent="0.2">
      <c r="A32" s="23"/>
      <c r="B32" s="23"/>
    </row>
    <row r="33" spans="1:3" x14ac:dyDescent="0.2">
      <c r="A33" s="23"/>
      <c r="B33" s="23"/>
    </row>
    <row r="34" spans="1:3" x14ac:dyDescent="0.2">
      <c r="A34" s="23"/>
      <c r="B34" s="23"/>
    </row>
    <row r="35" spans="1:3" x14ac:dyDescent="0.2">
      <c r="A35" s="23"/>
      <c r="B35" s="23"/>
      <c r="C35" s="114"/>
    </row>
    <row r="36" spans="1:3" x14ac:dyDescent="0.2">
      <c r="A36" s="23"/>
      <c r="B36" s="23"/>
    </row>
    <row r="37" spans="1:3" x14ac:dyDescent="0.2">
      <c r="A37" s="23"/>
      <c r="B37" s="23"/>
    </row>
    <row r="38" spans="1:3" x14ac:dyDescent="0.2">
      <c r="A38" s="23"/>
      <c r="B38" s="23"/>
    </row>
    <row r="39" spans="1:3" x14ac:dyDescent="0.2">
      <c r="A39" s="23"/>
      <c r="B39" s="23"/>
    </row>
    <row r="40" spans="1:3" x14ac:dyDescent="0.2">
      <c r="A40" s="23"/>
      <c r="B40" s="23"/>
      <c r="C40" s="114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codeName="Sheet73"/>
  <dimension ref="A1:C40"/>
  <sheetViews>
    <sheetView workbookViewId="0">
      <selection activeCell="A4" sqref="A4:C4"/>
    </sheetView>
  </sheetViews>
  <sheetFormatPr defaultRowHeight="12.75" x14ac:dyDescent="0.2"/>
  <cols>
    <col min="1" max="1" width="9.140625" style="106"/>
    <col min="2" max="2" width="94" style="106" customWidth="1"/>
    <col min="3" max="3" width="13.28515625" style="106" customWidth="1"/>
    <col min="4" max="16384" width="9.140625" style="106"/>
  </cols>
  <sheetData>
    <row r="1" spans="1:3" x14ac:dyDescent="0.2">
      <c r="A1" s="145" t="s">
        <v>152</v>
      </c>
      <c r="B1" s="145"/>
      <c r="C1" s="145"/>
    </row>
    <row r="2" spans="1:3" x14ac:dyDescent="0.2">
      <c r="A2" s="18"/>
      <c r="B2" s="18"/>
      <c r="C2" s="18"/>
    </row>
    <row r="3" spans="1:3" x14ac:dyDescent="0.2">
      <c r="A3" s="146" t="s">
        <v>66</v>
      </c>
      <c r="B3" s="146"/>
      <c r="C3" s="146"/>
    </row>
    <row r="4" spans="1:3" x14ac:dyDescent="0.2">
      <c r="A4" s="146" t="s">
        <v>396</v>
      </c>
      <c r="B4" s="147"/>
      <c r="C4" s="146"/>
    </row>
    <row r="5" spans="1:3" x14ac:dyDescent="0.2">
      <c r="C5" s="107" t="s">
        <v>68</v>
      </c>
    </row>
    <row r="6" spans="1:3" x14ac:dyDescent="0.2">
      <c r="A6" s="92" t="s">
        <v>3</v>
      </c>
      <c r="B6" s="92" t="s">
        <v>4</v>
      </c>
      <c r="C6" s="92" t="s">
        <v>69</v>
      </c>
    </row>
    <row r="7" spans="1:3" x14ac:dyDescent="0.2">
      <c r="A7" s="115">
        <v>1</v>
      </c>
      <c r="B7" s="115">
        <v>2</v>
      </c>
      <c r="C7" s="115">
        <v>3</v>
      </c>
    </row>
    <row r="8" spans="1:3" x14ac:dyDescent="0.2">
      <c r="A8" s="108" t="s">
        <v>334</v>
      </c>
      <c r="B8" s="109" t="s">
        <v>335</v>
      </c>
      <c r="C8" s="120">
        <v>1815484</v>
      </c>
    </row>
    <row r="9" spans="1:3" x14ac:dyDescent="0.2">
      <c r="A9" s="111"/>
      <c r="B9" s="109" t="s">
        <v>336</v>
      </c>
      <c r="C9" s="120">
        <v>3131776</v>
      </c>
    </row>
    <row r="10" spans="1:3" x14ac:dyDescent="0.2">
      <c r="A10" s="111"/>
      <c r="B10" s="109" t="s">
        <v>337</v>
      </c>
      <c r="C10" s="120">
        <v>1316292</v>
      </c>
    </row>
    <row r="11" spans="1:3" x14ac:dyDescent="0.2">
      <c r="A11" s="108" t="s">
        <v>338</v>
      </c>
      <c r="B11" s="109" t="s">
        <v>339</v>
      </c>
      <c r="C11" s="120">
        <v>208651</v>
      </c>
    </row>
    <row r="12" spans="1:3" x14ac:dyDescent="0.2">
      <c r="A12" s="111"/>
      <c r="B12" s="109" t="s">
        <v>340</v>
      </c>
      <c r="C12" s="120">
        <v>231846</v>
      </c>
    </row>
    <row r="13" spans="1:3" x14ac:dyDescent="0.2">
      <c r="A13" s="111"/>
      <c r="B13" s="109" t="s">
        <v>341</v>
      </c>
      <c r="C13" s="120">
        <v>23195</v>
      </c>
    </row>
    <row r="14" spans="1:3" ht="25.5" x14ac:dyDescent="0.2">
      <c r="A14" s="108" t="s">
        <v>342</v>
      </c>
      <c r="B14" s="112" t="s">
        <v>343</v>
      </c>
      <c r="C14" s="121">
        <v>0</v>
      </c>
    </row>
    <row r="15" spans="1:3" ht="25.5" x14ac:dyDescent="0.2">
      <c r="A15" s="108" t="s">
        <v>344</v>
      </c>
      <c r="B15" s="112" t="s">
        <v>345</v>
      </c>
      <c r="C15" s="121">
        <v>0</v>
      </c>
    </row>
    <row r="16" spans="1:3" ht="25.5" x14ac:dyDescent="0.2">
      <c r="A16" s="108" t="s">
        <v>346</v>
      </c>
      <c r="B16" s="112" t="s">
        <v>347</v>
      </c>
      <c r="C16" s="121">
        <v>0</v>
      </c>
    </row>
    <row r="17" spans="1:3" x14ac:dyDescent="0.2">
      <c r="A17" s="108" t="s">
        <v>348</v>
      </c>
      <c r="B17" s="112" t="s">
        <v>349</v>
      </c>
      <c r="C17" s="121">
        <v>0</v>
      </c>
    </row>
    <row r="18" spans="1:3" x14ac:dyDescent="0.2">
      <c r="A18" s="108" t="s">
        <v>97</v>
      </c>
      <c r="B18" s="112" t="s">
        <v>350</v>
      </c>
      <c r="C18" s="121">
        <v>0</v>
      </c>
    </row>
    <row r="19" spans="1:3" x14ac:dyDescent="0.2">
      <c r="A19" s="108" t="s">
        <v>101</v>
      </c>
      <c r="B19" s="109" t="s">
        <v>351</v>
      </c>
      <c r="C19" s="120">
        <v>-1719475</v>
      </c>
    </row>
    <row r="20" spans="1:3" x14ac:dyDescent="0.2">
      <c r="A20" s="108" t="s">
        <v>105</v>
      </c>
      <c r="B20" s="109" t="s">
        <v>352</v>
      </c>
      <c r="C20" s="121">
        <v>0</v>
      </c>
    </row>
    <row r="21" spans="1:3" x14ac:dyDescent="0.2">
      <c r="A21" s="108" t="s">
        <v>353</v>
      </c>
      <c r="B21" s="109" t="s">
        <v>100</v>
      </c>
      <c r="C21" s="120">
        <v>114746</v>
      </c>
    </row>
    <row r="22" spans="1:3" x14ac:dyDescent="0.2">
      <c r="A22" s="108" t="s">
        <v>354</v>
      </c>
      <c r="B22" s="112" t="s">
        <v>355</v>
      </c>
      <c r="C22" s="120">
        <v>-1349162</v>
      </c>
    </row>
    <row r="23" spans="1:3" x14ac:dyDescent="0.2">
      <c r="A23" s="108" t="s">
        <v>356</v>
      </c>
      <c r="B23" s="112" t="s">
        <v>357</v>
      </c>
      <c r="C23" s="120">
        <v>163970</v>
      </c>
    </row>
    <row r="24" spans="1:3" x14ac:dyDescent="0.2">
      <c r="A24" s="108" t="s">
        <v>358</v>
      </c>
      <c r="B24" s="109" t="s">
        <v>359</v>
      </c>
      <c r="C24" s="120">
        <v>60197</v>
      </c>
    </row>
    <row r="25" spans="1:3" x14ac:dyDescent="0.2">
      <c r="A25" s="108" t="s">
        <v>360</v>
      </c>
      <c r="B25" s="109" t="s">
        <v>108</v>
      </c>
      <c r="C25" s="120">
        <v>384872</v>
      </c>
    </row>
    <row r="26" spans="1:3" x14ac:dyDescent="0.2">
      <c r="A26" s="108" t="s">
        <v>361</v>
      </c>
      <c r="B26" s="112" t="s">
        <v>362</v>
      </c>
      <c r="C26" s="120">
        <v>2456910</v>
      </c>
    </row>
    <row r="27" spans="1:3" x14ac:dyDescent="0.2">
      <c r="A27" s="108" t="s">
        <v>363</v>
      </c>
      <c r="B27" s="109" t="s">
        <v>364</v>
      </c>
      <c r="C27" s="120">
        <f>+C8+C11+C14+C15+C16+C17+C18+C19+C20+C21+C22-C23-C24-C25+C26</f>
        <v>918115</v>
      </c>
    </row>
    <row r="28" spans="1:3" x14ac:dyDescent="0.2">
      <c r="A28" s="108" t="s">
        <v>365</v>
      </c>
      <c r="B28" s="109" t="s">
        <v>366</v>
      </c>
      <c r="C28" s="120">
        <v>0</v>
      </c>
    </row>
    <row r="29" spans="1:3" x14ac:dyDescent="0.2">
      <c r="A29" s="108" t="s">
        <v>367</v>
      </c>
      <c r="B29" s="109" t="s">
        <v>118</v>
      </c>
      <c r="C29" s="120">
        <f>+C9-C10+C12-C13+C14+C15+C16+C17+C18+C19+C20+C21+C22-C23-C24-C25+C26</f>
        <v>918115</v>
      </c>
    </row>
    <row r="30" spans="1:3" x14ac:dyDescent="0.2">
      <c r="A30" s="23"/>
      <c r="B30" s="23"/>
      <c r="C30" s="114"/>
    </row>
    <row r="31" spans="1:3" x14ac:dyDescent="0.2">
      <c r="A31" s="23"/>
      <c r="B31" s="23"/>
      <c r="C31" s="114"/>
    </row>
    <row r="32" spans="1:3" x14ac:dyDescent="0.2">
      <c r="A32" s="23"/>
      <c r="B32" s="23"/>
    </row>
    <row r="33" spans="1:3" x14ac:dyDescent="0.2">
      <c r="A33" s="23"/>
      <c r="B33" s="23"/>
    </row>
    <row r="34" spans="1:3" x14ac:dyDescent="0.2">
      <c r="A34" s="23"/>
      <c r="B34" s="23"/>
    </row>
    <row r="35" spans="1:3" x14ac:dyDescent="0.2">
      <c r="A35" s="23"/>
      <c r="B35" s="23"/>
      <c r="C35" s="114"/>
    </row>
    <row r="36" spans="1:3" x14ac:dyDescent="0.2">
      <c r="A36" s="23"/>
      <c r="B36" s="23"/>
    </row>
    <row r="37" spans="1:3" x14ac:dyDescent="0.2">
      <c r="A37" s="23"/>
      <c r="B37" s="23"/>
    </row>
    <row r="38" spans="1:3" x14ac:dyDescent="0.2">
      <c r="A38" s="23"/>
      <c r="B38" s="23"/>
    </row>
    <row r="39" spans="1:3" x14ac:dyDescent="0.2">
      <c r="A39" s="23"/>
      <c r="B39" s="23"/>
    </row>
    <row r="40" spans="1:3" x14ac:dyDescent="0.2">
      <c r="A40" s="23"/>
      <c r="B40" s="23"/>
      <c r="C40" s="114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 codeName="Sheet74"/>
  <dimension ref="A1:C40"/>
  <sheetViews>
    <sheetView workbookViewId="0">
      <selection activeCell="A4" sqref="A4:C4"/>
    </sheetView>
  </sheetViews>
  <sheetFormatPr defaultRowHeight="12.75" x14ac:dyDescent="0.2"/>
  <cols>
    <col min="1" max="1" width="9.140625" style="106"/>
    <col min="2" max="2" width="94" style="106" customWidth="1"/>
    <col min="3" max="3" width="13.28515625" style="106" customWidth="1"/>
    <col min="4" max="16384" width="9.140625" style="106"/>
  </cols>
  <sheetData>
    <row r="1" spans="1:3" x14ac:dyDescent="0.2">
      <c r="A1" s="145" t="s">
        <v>152</v>
      </c>
      <c r="B1" s="145"/>
      <c r="C1" s="145"/>
    </row>
    <row r="2" spans="1:3" x14ac:dyDescent="0.2">
      <c r="A2" s="18"/>
      <c r="B2" s="18"/>
      <c r="C2" s="18"/>
    </row>
    <row r="3" spans="1:3" x14ac:dyDescent="0.2">
      <c r="A3" s="146" t="s">
        <v>66</v>
      </c>
      <c r="B3" s="146"/>
      <c r="C3" s="146"/>
    </row>
    <row r="4" spans="1:3" x14ac:dyDescent="0.2">
      <c r="A4" s="146" t="s">
        <v>394</v>
      </c>
      <c r="B4" s="147"/>
      <c r="C4" s="146"/>
    </row>
    <row r="5" spans="1:3" x14ac:dyDescent="0.2">
      <c r="C5" s="107" t="s">
        <v>68</v>
      </c>
    </row>
    <row r="6" spans="1:3" x14ac:dyDescent="0.2">
      <c r="A6" s="92" t="s">
        <v>3</v>
      </c>
      <c r="B6" s="92" t="s">
        <v>4</v>
      </c>
      <c r="C6" s="92" t="s">
        <v>69</v>
      </c>
    </row>
    <row r="7" spans="1:3" x14ac:dyDescent="0.2">
      <c r="A7" s="115">
        <v>1</v>
      </c>
      <c r="B7" s="115">
        <v>2</v>
      </c>
      <c r="C7" s="115">
        <v>3</v>
      </c>
    </row>
    <row r="8" spans="1:3" x14ac:dyDescent="0.2">
      <c r="A8" s="108" t="s">
        <v>334</v>
      </c>
      <c r="B8" s="109" t="s">
        <v>335</v>
      </c>
      <c r="C8" s="117">
        <v>6351357</v>
      </c>
    </row>
    <row r="9" spans="1:3" x14ac:dyDescent="0.2">
      <c r="A9" s="111"/>
      <c r="B9" s="109" t="s">
        <v>336</v>
      </c>
      <c r="C9" s="117">
        <v>12655144</v>
      </c>
    </row>
    <row r="10" spans="1:3" x14ac:dyDescent="0.2">
      <c r="A10" s="111"/>
      <c r="B10" s="109" t="s">
        <v>337</v>
      </c>
      <c r="C10" s="117">
        <v>6303787</v>
      </c>
    </row>
    <row r="11" spans="1:3" x14ac:dyDescent="0.2">
      <c r="A11" s="108" t="s">
        <v>338</v>
      </c>
      <c r="B11" s="109" t="s">
        <v>339</v>
      </c>
      <c r="C11" s="117">
        <v>932961</v>
      </c>
    </row>
    <row r="12" spans="1:3" x14ac:dyDescent="0.2">
      <c r="A12" s="111"/>
      <c r="B12" s="109" t="s">
        <v>340</v>
      </c>
      <c r="C12" s="117">
        <v>1046991</v>
      </c>
    </row>
    <row r="13" spans="1:3" x14ac:dyDescent="0.2">
      <c r="A13" s="111"/>
      <c r="B13" s="109" t="s">
        <v>341</v>
      </c>
      <c r="C13" s="117">
        <v>114030</v>
      </c>
    </row>
    <row r="14" spans="1:3" ht="25.5" x14ac:dyDescent="0.2">
      <c r="A14" s="108" t="s">
        <v>342</v>
      </c>
      <c r="B14" s="112" t="s">
        <v>343</v>
      </c>
      <c r="C14" s="117">
        <v>18548</v>
      </c>
    </row>
    <row r="15" spans="1:3" ht="25.5" x14ac:dyDescent="0.2">
      <c r="A15" s="108" t="s">
        <v>344</v>
      </c>
      <c r="B15" s="112" t="s">
        <v>345</v>
      </c>
      <c r="C15" s="117">
        <v>0</v>
      </c>
    </row>
    <row r="16" spans="1:3" ht="25.5" x14ac:dyDescent="0.2">
      <c r="A16" s="108" t="s">
        <v>346</v>
      </c>
      <c r="B16" s="112" t="s">
        <v>347</v>
      </c>
      <c r="C16" s="118">
        <v>0</v>
      </c>
    </row>
    <row r="17" spans="1:3" x14ac:dyDescent="0.2">
      <c r="A17" s="108" t="s">
        <v>348</v>
      </c>
      <c r="B17" s="112" t="s">
        <v>349</v>
      </c>
      <c r="C17" s="118">
        <v>0</v>
      </c>
    </row>
    <row r="18" spans="1:3" x14ac:dyDescent="0.2">
      <c r="A18" s="108" t="s">
        <v>97</v>
      </c>
      <c r="B18" s="112" t="s">
        <v>350</v>
      </c>
      <c r="C18" s="118">
        <v>0</v>
      </c>
    </row>
    <row r="19" spans="1:3" x14ac:dyDescent="0.2">
      <c r="A19" s="108" t="s">
        <v>101</v>
      </c>
      <c r="B19" s="109" t="s">
        <v>351</v>
      </c>
      <c r="C19" s="117">
        <v>-255573</v>
      </c>
    </row>
    <row r="20" spans="1:3" x14ac:dyDescent="0.2">
      <c r="A20" s="108" t="s">
        <v>105</v>
      </c>
      <c r="B20" s="109" t="s">
        <v>352</v>
      </c>
      <c r="C20" s="117">
        <v>9887</v>
      </c>
    </row>
    <row r="21" spans="1:3" x14ac:dyDescent="0.2">
      <c r="A21" s="108" t="s">
        <v>353</v>
      </c>
      <c r="B21" s="109" t="s">
        <v>100</v>
      </c>
      <c r="C21" s="117">
        <v>370038</v>
      </c>
    </row>
    <row r="22" spans="1:3" x14ac:dyDescent="0.2">
      <c r="A22" s="108" t="s">
        <v>354</v>
      </c>
      <c r="B22" s="112" t="s">
        <v>355</v>
      </c>
      <c r="C22" s="117">
        <v>-2628713</v>
      </c>
    </row>
    <row r="23" spans="1:3" x14ac:dyDescent="0.2">
      <c r="A23" s="108" t="s">
        <v>356</v>
      </c>
      <c r="B23" s="112" t="s">
        <v>357</v>
      </c>
      <c r="C23" s="117">
        <v>616391</v>
      </c>
    </row>
    <row r="24" spans="1:3" x14ac:dyDescent="0.2">
      <c r="A24" s="108" t="s">
        <v>358</v>
      </c>
      <c r="B24" s="109" t="s">
        <v>359</v>
      </c>
      <c r="C24" s="117">
        <v>190416</v>
      </c>
    </row>
    <row r="25" spans="1:3" x14ac:dyDescent="0.2">
      <c r="A25" s="108" t="s">
        <v>360</v>
      </c>
      <c r="B25" s="109" t="s">
        <v>108</v>
      </c>
      <c r="C25" s="117">
        <v>1661498</v>
      </c>
    </row>
    <row r="26" spans="1:3" x14ac:dyDescent="0.2">
      <c r="A26" s="108" t="s">
        <v>361</v>
      </c>
      <c r="B26" s="112" t="s">
        <v>362</v>
      </c>
      <c r="C26" s="117">
        <v>979311</v>
      </c>
    </row>
    <row r="27" spans="1:3" x14ac:dyDescent="0.2">
      <c r="A27" s="108" t="s">
        <v>363</v>
      </c>
      <c r="B27" s="109" t="s">
        <v>364</v>
      </c>
      <c r="C27" s="117">
        <v>3309511</v>
      </c>
    </row>
    <row r="28" spans="1:3" x14ac:dyDescent="0.2">
      <c r="A28" s="108" t="s">
        <v>365</v>
      </c>
      <c r="B28" s="109" t="s">
        <v>366</v>
      </c>
      <c r="C28" s="117">
        <v>0</v>
      </c>
    </row>
    <row r="29" spans="1:3" x14ac:dyDescent="0.2">
      <c r="A29" s="108" t="s">
        <v>367</v>
      </c>
      <c r="B29" s="109" t="s">
        <v>118</v>
      </c>
      <c r="C29" s="117">
        <v>3309511</v>
      </c>
    </row>
    <row r="30" spans="1:3" x14ac:dyDescent="0.2">
      <c r="A30" s="23"/>
      <c r="B30" s="23"/>
      <c r="C30" s="114"/>
    </row>
    <row r="31" spans="1:3" x14ac:dyDescent="0.2">
      <c r="A31" s="23"/>
      <c r="B31" s="23"/>
      <c r="C31" s="114"/>
    </row>
    <row r="32" spans="1:3" x14ac:dyDescent="0.2">
      <c r="A32" s="23"/>
      <c r="B32" s="23"/>
    </row>
    <row r="33" spans="1:3" x14ac:dyDescent="0.2">
      <c r="A33" s="23"/>
      <c r="B33" s="23"/>
    </row>
    <row r="34" spans="1:3" x14ac:dyDescent="0.2">
      <c r="A34" s="23"/>
      <c r="B34" s="23"/>
    </row>
    <row r="35" spans="1:3" x14ac:dyDescent="0.2">
      <c r="A35" s="23"/>
      <c r="B35" s="23"/>
      <c r="C35" s="114"/>
    </row>
    <row r="36" spans="1:3" x14ac:dyDescent="0.2">
      <c r="A36" s="23"/>
      <c r="B36" s="23"/>
    </row>
    <row r="37" spans="1:3" x14ac:dyDescent="0.2">
      <c r="A37" s="23"/>
      <c r="B37" s="23"/>
    </row>
    <row r="38" spans="1:3" x14ac:dyDescent="0.2">
      <c r="A38" s="23"/>
      <c r="B38" s="23"/>
    </row>
    <row r="39" spans="1:3" x14ac:dyDescent="0.2">
      <c r="A39" s="23"/>
      <c r="B39" s="23"/>
    </row>
    <row r="40" spans="1:3" x14ac:dyDescent="0.2">
      <c r="A40" s="23"/>
      <c r="B40" s="23"/>
      <c r="C40" s="114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 codeName="Sheet75"/>
  <dimension ref="A1:C40"/>
  <sheetViews>
    <sheetView workbookViewId="0">
      <selection activeCell="A4" sqref="A4:C4"/>
    </sheetView>
  </sheetViews>
  <sheetFormatPr defaultRowHeight="12.75" x14ac:dyDescent="0.2"/>
  <cols>
    <col min="1" max="1" width="9.140625" style="106"/>
    <col min="2" max="2" width="94" style="106" customWidth="1"/>
    <col min="3" max="3" width="13.28515625" style="106" customWidth="1"/>
    <col min="4" max="16384" width="9.140625" style="106"/>
  </cols>
  <sheetData>
    <row r="1" spans="1:3" x14ac:dyDescent="0.2">
      <c r="A1" s="145" t="s">
        <v>152</v>
      </c>
      <c r="B1" s="145"/>
      <c r="C1" s="145"/>
    </row>
    <row r="2" spans="1:3" x14ac:dyDescent="0.2">
      <c r="A2" s="18"/>
      <c r="B2" s="18"/>
      <c r="C2" s="18"/>
    </row>
    <row r="3" spans="1:3" x14ac:dyDescent="0.2">
      <c r="A3" s="146" t="s">
        <v>66</v>
      </c>
      <c r="B3" s="146"/>
      <c r="C3" s="146"/>
    </row>
    <row r="4" spans="1:3" x14ac:dyDescent="0.2">
      <c r="A4" s="146" t="s">
        <v>392</v>
      </c>
      <c r="B4" s="147"/>
      <c r="C4" s="146"/>
    </row>
    <row r="5" spans="1:3" x14ac:dyDescent="0.2">
      <c r="C5" s="107" t="s">
        <v>68</v>
      </c>
    </row>
    <row r="6" spans="1:3" x14ac:dyDescent="0.2">
      <c r="A6" s="92" t="s">
        <v>3</v>
      </c>
      <c r="B6" s="92" t="s">
        <v>4</v>
      </c>
      <c r="C6" s="92" t="s">
        <v>69</v>
      </c>
    </row>
    <row r="7" spans="1:3" x14ac:dyDescent="0.2">
      <c r="A7" s="115">
        <v>1</v>
      </c>
      <c r="B7" s="115">
        <v>2</v>
      </c>
      <c r="C7" s="115">
        <v>3</v>
      </c>
    </row>
    <row r="8" spans="1:3" x14ac:dyDescent="0.2">
      <c r="A8" s="108" t="s">
        <v>334</v>
      </c>
      <c r="B8" s="109" t="s">
        <v>335</v>
      </c>
      <c r="C8" s="117">
        <v>4700599</v>
      </c>
    </row>
    <row r="9" spans="1:3" x14ac:dyDescent="0.2">
      <c r="A9" s="111"/>
      <c r="B9" s="109" t="s">
        <v>336</v>
      </c>
      <c r="C9" s="117">
        <v>9477252</v>
      </c>
    </row>
    <row r="10" spans="1:3" x14ac:dyDescent="0.2">
      <c r="A10" s="111"/>
      <c r="B10" s="109" t="s">
        <v>337</v>
      </c>
      <c r="C10" s="117">
        <v>4776653</v>
      </c>
    </row>
    <row r="11" spans="1:3" x14ac:dyDescent="0.2">
      <c r="A11" s="108" t="s">
        <v>338</v>
      </c>
      <c r="B11" s="109" t="s">
        <v>339</v>
      </c>
      <c r="C11" s="117">
        <v>690854</v>
      </c>
    </row>
    <row r="12" spans="1:3" x14ac:dyDescent="0.2">
      <c r="A12" s="111"/>
      <c r="B12" s="109" t="s">
        <v>340</v>
      </c>
      <c r="C12" s="117">
        <v>764676</v>
      </c>
    </row>
    <row r="13" spans="1:3" x14ac:dyDescent="0.2">
      <c r="A13" s="111"/>
      <c r="B13" s="109" t="s">
        <v>341</v>
      </c>
      <c r="C13" s="117">
        <v>73822</v>
      </c>
    </row>
    <row r="14" spans="1:3" ht="25.5" x14ac:dyDescent="0.2">
      <c r="A14" s="108" t="s">
        <v>342</v>
      </c>
      <c r="B14" s="112" t="s">
        <v>343</v>
      </c>
      <c r="C14" s="117">
        <v>18548</v>
      </c>
    </row>
    <row r="15" spans="1:3" ht="25.5" x14ac:dyDescent="0.2">
      <c r="A15" s="108" t="s">
        <v>344</v>
      </c>
      <c r="B15" s="112" t="s">
        <v>345</v>
      </c>
      <c r="C15" s="117">
        <v>0</v>
      </c>
    </row>
    <row r="16" spans="1:3" ht="25.5" x14ac:dyDescent="0.2">
      <c r="A16" s="108" t="s">
        <v>346</v>
      </c>
      <c r="B16" s="112" t="s">
        <v>347</v>
      </c>
      <c r="C16" s="118">
        <v>0</v>
      </c>
    </row>
    <row r="17" spans="1:3" x14ac:dyDescent="0.2">
      <c r="A17" s="108" t="s">
        <v>348</v>
      </c>
      <c r="B17" s="112" t="s">
        <v>349</v>
      </c>
      <c r="C17" s="118">
        <v>0</v>
      </c>
    </row>
    <row r="18" spans="1:3" x14ac:dyDescent="0.2">
      <c r="A18" s="108" t="s">
        <v>97</v>
      </c>
      <c r="B18" s="112" t="s">
        <v>350</v>
      </c>
      <c r="C18" s="118">
        <v>0</v>
      </c>
    </row>
    <row r="19" spans="1:3" x14ac:dyDescent="0.2">
      <c r="A19" s="108" t="s">
        <v>101</v>
      </c>
      <c r="B19" s="109" t="s">
        <v>351</v>
      </c>
      <c r="C19" s="117">
        <v>417556</v>
      </c>
    </row>
    <row r="20" spans="1:3" x14ac:dyDescent="0.2">
      <c r="A20" s="108" t="s">
        <v>105</v>
      </c>
      <c r="B20" s="109" t="s">
        <v>352</v>
      </c>
      <c r="C20" s="118">
        <v>7</v>
      </c>
    </row>
    <row r="21" spans="1:3" x14ac:dyDescent="0.2">
      <c r="A21" s="108" t="s">
        <v>353</v>
      </c>
      <c r="B21" s="109" t="s">
        <v>100</v>
      </c>
      <c r="C21" s="117">
        <v>283267</v>
      </c>
    </row>
    <row r="22" spans="1:3" x14ac:dyDescent="0.2">
      <c r="A22" s="108" t="s">
        <v>354</v>
      </c>
      <c r="B22" s="112" t="s">
        <v>355</v>
      </c>
      <c r="C22" s="117">
        <v>-2469384</v>
      </c>
    </row>
    <row r="23" spans="1:3" x14ac:dyDescent="0.2">
      <c r="A23" s="108" t="s">
        <v>356</v>
      </c>
      <c r="B23" s="112" t="s">
        <v>357</v>
      </c>
      <c r="C23" s="117">
        <v>453936</v>
      </c>
    </row>
    <row r="24" spans="1:3" x14ac:dyDescent="0.2">
      <c r="A24" s="108" t="s">
        <v>358</v>
      </c>
      <c r="B24" s="109" t="s">
        <v>359</v>
      </c>
      <c r="C24" s="117">
        <v>132782</v>
      </c>
    </row>
    <row r="25" spans="1:3" x14ac:dyDescent="0.2">
      <c r="A25" s="108" t="s">
        <v>360</v>
      </c>
      <c r="B25" s="109" t="s">
        <v>108</v>
      </c>
      <c r="C25" s="117">
        <v>1155053</v>
      </c>
    </row>
    <row r="26" spans="1:3" x14ac:dyDescent="0.2">
      <c r="A26" s="108" t="s">
        <v>361</v>
      </c>
      <c r="B26" s="112" t="s">
        <v>362</v>
      </c>
      <c r="C26" s="117">
        <v>157102</v>
      </c>
    </row>
    <row r="27" spans="1:3" x14ac:dyDescent="0.2">
      <c r="A27" s="108" t="s">
        <v>363</v>
      </c>
      <c r="B27" s="109" t="s">
        <v>364</v>
      </c>
      <c r="C27" s="117">
        <v>2056778</v>
      </c>
    </row>
    <row r="28" spans="1:3" x14ac:dyDescent="0.2">
      <c r="A28" s="108" t="s">
        <v>365</v>
      </c>
      <c r="B28" s="109" t="s">
        <v>366</v>
      </c>
      <c r="C28" s="117">
        <v>0</v>
      </c>
    </row>
    <row r="29" spans="1:3" x14ac:dyDescent="0.2">
      <c r="A29" s="108" t="s">
        <v>367</v>
      </c>
      <c r="B29" s="109" t="s">
        <v>118</v>
      </c>
      <c r="C29" s="117">
        <v>2056778</v>
      </c>
    </row>
    <row r="30" spans="1:3" x14ac:dyDescent="0.2">
      <c r="A30" s="23"/>
      <c r="B30" s="23"/>
      <c r="C30" s="114"/>
    </row>
    <row r="31" spans="1:3" x14ac:dyDescent="0.2">
      <c r="A31" s="23"/>
      <c r="B31" s="23"/>
      <c r="C31" s="114"/>
    </row>
    <row r="32" spans="1:3" x14ac:dyDescent="0.2">
      <c r="A32" s="23"/>
      <c r="B32" s="23"/>
    </row>
    <row r="33" spans="1:3" x14ac:dyDescent="0.2">
      <c r="A33" s="23"/>
      <c r="B33" s="23"/>
    </row>
    <row r="34" spans="1:3" x14ac:dyDescent="0.2">
      <c r="A34" s="23"/>
      <c r="B34" s="23"/>
    </row>
    <row r="35" spans="1:3" x14ac:dyDescent="0.2">
      <c r="A35" s="23"/>
      <c r="B35" s="23"/>
      <c r="C35" s="114"/>
    </row>
    <row r="36" spans="1:3" x14ac:dyDescent="0.2">
      <c r="A36" s="23"/>
      <c r="B36" s="23"/>
    </row>
    <row r="37" spans="1:3" x14ac:dyDescent="0.2">
      <c r="A37" s="23"/>
      <c r="B37" s="23"/>
    </row>
    <row r="38" spans="1:3" x14ac:dyDescent="0.2">
      <c r="A38" s="23"/>
      <c r="B38" s="23"/>
    </row>
    <row r="39" spans="1:3" x14ac:dyDescent="0.2">
      <c r="A39" s="23"/>
      <c r="B39" s="23"/>
    </row>
    <row r="40" spans="1:3" x14ac:dyDescent="0.2">
      <c r="A40" s="23"/>
      <c r="B40" s="23"/>
      <c r="C40" s="114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 codeName="Sheet76"/>
  <dimension ref="A1:C40"/>
  <sheetViews>
    <sheetView workbookViewId="0">
      <selection activeCell="C8" sqref="C8:C29"/>
    </sheetView>
  </sheetViews>
  <sheetFormatPr defaultRowHeight="12.75" x14ac:dyDescent="0.2"/>
  <cols>
    <col min="1" max="1" width="9.140625" style="106"/>
    <col min="2" max="2" width="94" style="106" customWidth="1"/>
    <col min="3" max="3" width="13.28515625" style="106" customWidth="1"/>
    <col min="4" max="16384" width="9.140625" style="106"/>
  </cols>
  <sheetData>
    <row r="1" spans="1:3" x14ac:dyDescent="0.2">
      <c r="A1" s="145" t="s">
        <v>152</v>
      </c>
      <c r="B1" s="145"/>
      <c r="C1" s="145"/>
    </row>
    <row r="2" spans="1:3" x14ac:dyDescent="0.2">
      <c r="A2" s="18"/>
      <c r="B2" s="18"/>
      <c r="C2" s="18"/>
    </row>
    <row r="3" spans="1:3" x14ac:dyDescent="0.2">
      <c r="A3" s="146" t="s">
        <v>66</v>
      </c>
      <c r="B3" s="146"/>
      <c r="C3" s="146"/>
    </row>
    <row r="4" spans="1:3" x14ac:dyDescent="0.2">
      <c r="A4" s="146" t="s">
        <v>389</v>
      </c>
      <c r="B4" s="147"/>
      <c r="C4" s="146"/>
    </row>
    <row r="5" spans="1:3" x14ac:dyDescent="0.2">
      <c r="C5" s="107" t="s">
        <v>68</v>
      </c>
    </row>
    <row r="6" spans="1:3" x14ac:dyDescent="0.2">
      <c r="A6" s="92" t="s">
        <v>3</v>
      </c>
      <c r="B6" s="92" t="s">
        <v>4</v>
      </c>
      <c r="C6" s="92" t="s">
        <v>69</v>
      </c>
    </row>
    <row r="7" spans="1:3" x14ac:dyDescent="0.2">
      <c r="A7" s="115">
        <v>1</v>
      </c>
      <c r="B7" s="115">
        <v>2</v>
      </c>
      <c r="C7" s="115">
        <v>3</v>
      </c>
    </row>
    <row r="8" spans="1:3" x14ac:dyDescent="0.2">
      <c r="A8" s="108" t="s">
        <v>334</v>
      </c>
      <c r="B8" s="109" t="s">
        <v>335</v>
      </c>
      <c r="C8" s="117">
        <v>3173094</v>
      </c>
    </row>
    <row r="9" spans="1:3" x14ac:dyDescent="0.2">
      <c r="A9" s="111"/>
      <c r="B9" s="109" t="s">
        <v>336</v>
      </c>
      <c r="C9" s="117">
        <v>6371000</v>
      </c>
    </row>
    <row r="10" spans="1:3" x14ac:dyDescent="0.2">
      <c r="A10" s="111"/>
      <c r="B10" s="109" t="s">
        <v>337</v>
      </c>
      <c r="C10" s="117">
        <v>3197906</v>
      </c>
    </row>
    <row r="11" spans="1:3" x14ac:dyDescent="0.2">
      <c r="A11" s="108" t="s">
        <v>338</v>
      </c>
      <c r="B11" s="109" t="s">
        <v>339</v>
      </c>
      <c r="C11" s="117">
        <v>462876</v>
      </c>
    </row>
    <row r="12" spans="1:3" x14ac:dyDescent="0.2">
      <c r="A12" s="111"/>
      <c r="B12" s="109" t="s">
        <v>340</v>
      </c>
      <c r="C12" s="117">
        <v>506671</v>
      </c>
    </row>
    <row r="13" spans="1:3" x14ac:dyDescent="0.2">
      <c r="A13" s="111"/>
      <c r="B13" s="109" t="s">
        <v>341</v>
      </c>
      <c r="C13" s="117">
        <v>43795</v>
      </c>
    </row>
    <row r="14" spans="1:3" ht="25.5" x14ac:dyDescent="0.2">
      <c r="A14" s="108" t="s">
        <v>342</v>
      </c>
      <c r="B14" s="112" t="s">
        <v>343</v>
      </c>
      <c r="C14" s="117">
        <v>18548</v>
      </c>
    </row>
    <row r="15" spans="1:3" ht="25.5" x14ac:dyDescent="0.2">
      <c r="A15" s="108" t="s">
        <v>344</v>
      </c>
      <c r="B15" s="112" t="s">
        <v>345</v>
      </c>
      <c r="C15" s="117">
        <v>0</v>
      </c>
    </row>
    <row r="16" spans="1:3" ht="25.5" x14ac:dyDescent="0.2">
      <c r="A16" s="108" t="s">
        <v>346</v>
      </c>
      <c r="B16" s="112" t="s">
        <v>347</v>
      </c>
      <c r="C16" s="118">
        <v>0</v>
      </c>
    </row>
    <row r="17" spans="1:3" x14ac:dyDescent="0.2">
      <c r="A17" s="108" t="s">
        <v>348</v>
      </c>
      <c r="B17" s="112" t="s">
        <v>349</v>
      </c>
      <c r="C17" s="118">
        <v>0</v>
      </c>
    </row>
    <row r="18" spans="1:3" x14ac:dyDescent="0.2">
      <c r="A18" s="108" t="s">
        <v>97</v>
      </c>
      <c r="B18" s="112" t="s">
        <v>350</v>
      </c>
      <c r="C18" s="118">
        <v>0</v>
      </c>
    </row>
    <row r="19" spans="1:3" x14ac:dyDescent="0.2">
      <c r="A19" s="108" t="s">
        <v>101</v>
      </c>
      <c r="B19" s="109" t="s">
        <v>351</v>
      </c>
      <c r="C19" s="117">
        <v>178737</v>
      </c>
    </row>
    <row r="20" spans="1:3" x14ac:dyDescent="0.2">
      <c r="A20" s="108" t="s">
        <v>105</v>
      </c>
      <c r="B20" s="109" t="s">
        <v>352</v>
      </c>
      <c r="C20" s="118">
        <v>0</v>
      </c>
    </row>
    <row r="21" spans="1:3" x14ac:dyDescent="0.2">
      <c r="A21" s="108" t="s">
        <v>353</v>
      </c>
      <c r="B21" s="109" t="s">
        <v>100</v>
      </c>
      <c r="C21" s="117">
        <v>115878</v>
      </c>
    </row>
    <row r="22" spans="1:3" x14ac:dyDescent="0.2">
      <c r="A22" s="108" t="s">
        <v>354</v>
      </c>
      <c r="B22" s="112" t="s">
        <v>355</v>
      </c>
      <c r="C22" s="117">
        <v>-2373419</v>
      </c>
    </row>
    <row r="23" spans="1:3" x14ac:dyDescent="0.2">
      <c r="A23" s="108" t="s">
        <v>356</v>
      </c>
      <c r="B23" s="112" t="s">
        <v>357</v>
      </c>
      <c r="C23" s="117">
        <v>300927</v>
      </c>
    </row>
    <row r="24" spans="1:3" x14ac:dyDescent="0.2">
      <c r="A24" s="108" t="s">
        <v>358</v>
      </c>
      <c r="B24" s="109" t="s">
        <v>359</v>
      </c>
      <c r="C24" s="117">
        <v>83062</v>
      </c>
    </row>
    <row r="25" spans="1:3" x14ac:dyDescent="0.2">
      <c r="A25" s="108" t="s">
        <v>360</v>
      </c>
      <c r="B25" s="109" t="s">
        <v>108</v>
      </c>
      <c r="C25" s="117">
        <v>675559</v>
      </c>
    </row>
    <row r="26" spans="1:3" x14ac:dyDescent="0.2">
      <c r="A26" s="108" t="s">
        <v>361</v>
      </c>
      <c r="B26" s="112" t="s">
        <v>362</v>
      </c>
      <c r="C26" s="117">
        <v>485702</v>
      </c>
    </row>
    <row r="27" spans="1:3" x14ac:dyDescent="0.2">
      <c r="A27" s="108" t="s">
        <v>363</v>
      </c>
      <c r="B27" s="109" t="s">
        <v>364</v>
      </c>
      <c r="C27" s="117">
        <v>1001868</v>
      </c>
    </row>
    <row r="28" spans="1:3" x14ac:dyDescent="0.2">
      <c r="A28" s="108" t="s">
        <v>365</v>
      </c>
      <c r="B28" s="109" t="s">
        <v>366</v>
      </c>
      <c r="C28" s="117">
        <v>0</v>
      </c>
    </row>
    <row r="29" spans="1:3" x14ac:dyDescent="0.2">
      <c r="A29" s="108" t="s">
        <v>367</v>
      </c>
      <c r="B29" s="109" t="s">
        <v>118</v>
      </c>
      <c r="C29" s="117">
        <v>1001868</v>
      </c>
    </row>
    <row r="30" spans="1:3" x14ac:dyDescent="0.2">
      <c r="A30" s="23"/>
      <c r="B30" s="23"/>
      <c r="C30" s="114"/>
    </row>
    <row r="31" spans="1:3" x14ac:dyDescent="0.2">
      <c r="A31" s="23"/>
      <c r="B31" s="23"/>
      <c r="C31" s="114"/>
    </row>
    <row r="32" spans="1:3" x14ac:dyDescent="0.2">
      <c r="A32" s="23"/>
      <c r="B32" s="23"/>
    </row>
    <row r="33" spans="1:3" x14ac:dyDescent="0.2">
      <c r="A33" s="23"/>
      <c r="B33" s="23"/>
    </row>
    <row r="34" spans="1:3" x14ac:dyDescent="0.2">
      <c r="A34" s="23"/>
      <c r="B34" s="23"/>
    </row>
    <row r="35" spans="1:3" x14ac:dyDescent="0.2">
      <c r="A35" s="23"/>
      <c r="B35" s="23"/>
      <c r="C35" s="114"/>
    </row>
    <row r="36" spans="1:3" x14ac:dyDescent="0.2">
      <c r="A36" s="23"/>
      <c r="B36" s="23"/>
    </row>
    <row r="37" spans="1:3" x14ac:dyDescent="0.2">
      <c r="A37" s="23"/>
      <c r="B37" s="23"/>
    </row>
    <row r="38" spans="1:3" x14ac:dyDescent="0.2">
      <c r="A38" s="23"/>
      <c r="B38" s="23"/>
    </row>
    <row r="39" spans="1:3" x14ac:dyDescent="0.2">
      <c r="A39" s="23"/>
      <c r="B39" s="23"/>
    </row>
    <row r="40" spans="1:3" x14ac:dyDescent="0.2">
      <c r="A40" s="23"/>
      <c r="B40" s="23"/>
      <c r="C40" s="114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 codeName="Sheet77"/>
  <dimension ref="A1:C40"/>
  <sheetViews>
    <sheetView workbookViewId="0">
      <selection activeCell="F13" sqref="F13"/>
    </sheetView>
  </sheetViews>
  <sheetFormatPr defaultRowHeight="12.75" x14ac:dyDescent="0.2"/>
  <cols>
    <col min="1" max="1" width="9.140625" style="106"/>
    <col min="2" max="2" width="94" style="106" customWidth="1"/>
    <col min="3" max="3" width="13.28515625" style="106" customWidth="1"/>
    <col min="4" max="16384" width="9.140625" style="106"/>
  </cols>
  <sheetData>
    <row r="1" spans="1:3" x14ac:dyDescent="0.2">
      <c r="A1" s="145" t="s">
        <v>152</v>
      </c>
      <c r="B1" s="145"/>
      <c r="C1" s="145"/>
    </row>
    <row r="2" spans="1:3" x14ac:dyDescent="0.2">
      <c r="A2" s="18"/>
      <c r="B2" s="18"/>
      <c r="C2" s="18"/>
    </row>
    <row r="3" spans="1:3" x14ac:dyDescent="0.2">
      <c r="A3" s="146" t="s">
        <v>66</v>
      </c>
      <c r="B3" s="146"/>
      <c r="C3" s="146"/>
    </row>
    <row r="4" spans="1:3" x14ac:dyDescent="0.2">
      <c r="A4" s="146" t="s">
        <v>388</v>
      </c>
      <c r="B4" s="147"/>
      <c r="C4" s="146"/>
    </row>
    <row r="5" spans="1:3" x14ac:dyDescent="0.2">
      <c r="C5" s="107" t="s">
        <v>68</v>
      </c>
    </row>
    <row r="6" spans="1:3" x14ac:dyDescent="0.2">
      <c r="A6" s="92" t="s">
        <v>3</v>
      </c>
      <c r="B6" s="92" t="s">
        <v>4</v>
      </c>
      <c r="C6" s="92" t="s">
        <v>69</v>
      </c>
    </row>
    <row r="7" spans="1:3" x14ac:dyDescent="0.2">
      <c r="A7" s="115">
        <v>1</v>
      </c>
      <c r="B7" s="115">
        <v>2</v>
      </c>
      <c r="C7" s="115">
        <v>3</v>
      </c>
    </row>
    <row r="8" spans="1:3" x14ac:dyDescent="0.2">
      <c r="A8" s="108" t="s">
        <v>334</v>
      </c>
      <c r="B8" s="109" t="s">
        <v>335</v>
      </c>
      <c r="C8" s="110">
        <v>1526060</v>
      </c>
    </row>
    <row r="9" spans="1:3" x14ac:dyDescent="0.2">
      <c r="A9" s="111"/>
      <c r="B9" s="109" t="s">
        <v>336</v>
      </c>
      <c r="C9" s="110">
        <v>3141536</v>
      </c>
    </row>
    <row r="10" spans="1:3" x14ac:dyDescent="0.2">
      <c r="A10" s="111"/>
      <c r="B10" s="109" t="s">
        <v>337</v>
      </c>
      <c r="C10" s="110">
        <v>1615476</v>
      </c>
    </row>
    <row r="11" spans="1:3" x14ac:dyDescent="0.2">
      <c r="A11" s="108" t="s">
        <v>338</v>
      </c>
      <c r="B11" s="109" t="s">
        <v>339</v>
      </c>
      <c r="C11" s="110">
        <v>232775</v>
      </c>
    </row>
    <row r="12" spans="1:3" x14ac:dyDescent="0.2">
      <c r="A12" s="111"/>
      <c r="B12" s="109" t="s">
        <v>340</v>
      </c>
      <c r="C12" s="110">
        <v>255397</v>
      </c>
    </row>
    <row r="13" spans="1:3" x14ac:dyDescent="0.2">
      <c r="A13" s="111"/>
      <c r="B13" s="109" t="s">
        <v>341</v>
      </c>
      <c r="C13" s="110">
        <v>22622</v>
      </c>
    </row>
    <row r="14" spans="1:3" ht="25.5" x14ac:dyDescent="0.2">
      <c r="A14" s="108" t="s">
        <v>342</v>
      </c>
      <c r="B14" s="112" t="s">
        <v>343</v>
      </c>
      <c r="C14" s="113">
        <v>18548</v>
      </c>
    </row>
    <row r="15" spans="1:3" ht="25.5" x14ac:dyDescent="0.2">
      <c r="A15" s="108" t="s">
        <v>344</v>
      </c>
      <c r="B15" s="112" t="s">
        <v>345</v>
      </c>
      <c r="C15" s="113">
        <v>0</v>
      </c>
    </row>
    <row r="16" spans="1:3" ht="25.5" x14ac:dyDescent="0.2">
      <c r="A16" s="108" t="s">
        <v>346</v>
      </c>
      <c r="B16" s="112" t="s">
        <v>347</v>
      </c>
      <c r="C16" s="113">
        <v>0</v>
      </c>
    </row>
    <row r="17" spans="1:3" x14ac:dyDescent="0.2">
      <c r="A17" s="108" t="s">
        <v>348</v>
      </c>
      <c r="B17" s="112" t="s">
        <v>349</v>
      </c>
      <c r="C17" s="113">
        <v>0</v>
      </c>
    </row>
    <row r="18" spans="1:3" x14ac:dyDescent="0.2">
      <c r="A18" s="108" t="s">
        <v>97</v>
      </c>
      <c r="B18" s="112" t="s">
        <v>350</v>
      </c>
      <c r="C18" s="113">
        <v>0</v>
      </c>
    </row>
    <row r="19" spans="1:3" x14ac:dyDescent="0.2">
      <c r="A19" s="108" t="s">
        <v>101</v>
      </c>
      <c r="B19" s="109" t="s">
        <v>351</v>
      </c>
      <c r="C19" s="110">
        <v>148552</v>
      </c>
    </row>
    <row r="20" spans="1:3" x14ac:dyDescent="0.2">
      <c r="A20" s="108" t="s">
        <v>105</v>
      </c>
      <c r="B20" s="109" t="s">
        <v>352</v>
      </c>
      <c r="C20" s="113">
        <v>0</v>
      </c>
    </row>
    <row r="21" spans="1:3" x14ac:dyDescent="0.2">
      <c r="A21" s="108" t="s">
        <v>353</v>
      </c>
      <c r="B21" s="109" t="s">
        <v>100</v>
      </c>
      <c r="C21" s="110">
        <v>77569</v>
      </c>
    </row>
    <row r="22" spans="1:3" x14ac:dyDescent="0.2">
      <c r="A22" s="108" t="s">
        <v>354</v>
      </c>
      <c r="B22" s="112" t="s">
        <v>355</v>
      </c>
      <c r="C22" s="110">
        <v>-892611</v>
      </c>
    </row>
    <row r="23" spans="1:3" x14ac:dyDescent="0.2">
      <c r="A23" s="108" t="s">
        <v>356</v>
      </c>
      <c r="B23" s="112" t="s">
        <v>357</v>
      </c>
      <c r="C23" s="110">
        <v>143642</v>
      </c>
    </row>
    <row r="24" spans="1:3" x14ac:dyDescent="0.2">
      <c r="A24" s="108" t="s">
        <v>358</v>
      </c>
      <c r="B24" s="109" t="s">
        <v>359</v>
      </c>
      <c r="C24" s="110">
        <v>41788</v>
      </c>
    </row>
    <row r="25" spans="1:3" x14ac:dyDescent="0.2">
      <c r="A25" s="108" t="s">
        <v>360</v>
      </c>
      <c r="B25" s="109" t="s">
        <v>108</v>
      </c>
      <c r="C25" s="110">
        <v>341833</v>
      </c>
    </row>
    <row r="26" spans="1:3" x14ac:dyDescent="0.2">
      <c r="A26" s="108" t="s">
        <v>361</v>
      </c>
      <c r="B26" s="112" t="s">
        <v>362</v>
      </c>
      <c r="C26" s="110">
        <v>-11493</v>
      </c>
    </row>
    <row r="27" spans="1:3" x14ac:dyDescent="0.2">
      <c r="A27" s="108" t="s">
        <v>363</v>
      </c>
      <c r="B27" s="109" t="s">
        <v>364</v>
      </c>
      <c r="C27" s="110">
        <v>572137</v>
      </c>
    </row>
    <row r="28" spans="1:3" x14ac:dyDescent="0.2">
      <c r="A28" s="108" t="s">
        <v>365</v>
      </c>
      <c r="B28" s="109" t="s">
        <v>366</v>
      </c>
      <c r="C28" s="110">
        <v>0</v>
      </c>
    </row>
    <row r="29" spans="1:3" x14ac:dyDescent="0.2">
      <c r="A29" s="108" t="s">
        <v>367</v>
      </c>
      <c r="B29" s="109" t="s">
        <v>118</v>
      </c>
      <c r="C29" s="110">
        <v>572137</v>
      </c>
    </row>
    <row r="30" spans="1:3" x14ac:dyDescent="0.2">
      <c r="A30" s="23"/>
      <c r="B30" s="23"/>
      <c r="C30" s="114"/>
    </row>
    <row r="31" spans="1:3" x14ac:dyDescent="0.2">
      <c r="A31" s="23"/>
      <c r="B31" s="23"/>
      <c r="C31" s="114"/>
    </row>
    <row r="32" spans="1:3" x14ac:dyDescent="0.2">
      <c r="A32" s="23"/>
      <c r="B32" s="23"/>
    </row>
    <row r="33" spans="1:3" x14ac:dyDescent="0.2">
      <c r="A33" s="23"/>
      <c r="B33" s="23"/>
    </row>
    <row r="34" spans="1:3" x14ac:dyDescent="0.2">
      <c r="A34" s="23"/>
      <c r="B34" s="23"/>
    </row>
    <row r="35" spans="1:3" x14ac:dyDescent="0.2">
      <c r="A35" s="23"/>
      <c r="B35" s="23"/>
      <c r="C35" s="114"/>
    </row>
    <row r="36" spans="1:3" x14ac:dyDescent="0.2">
      <c r="A36" s="23"/>
      <c r="B36" s="23"/>
    </row>
    <row r="37" spans="1:3" x14ac:dyDescent="0.2">
      <c r="A37" s="23"/>
      <c r="B37" s="23"/>
    </row>
    <row r="38" spans="1:3" x14ac:dyDescent="0.2">
      <c r="A38" s="23"/>
      <c r="B38" s="23"/>
    </row>
    <row r="39" spans="1:3" x14ac:dyDescent="0.2">
      <c r="A39" s="23"/>
      <c r="B39" s="23"/>
    </row>
    <row r="40" spans="1:3" x14ac:dyDescent="0.2">
      <c r="A40" s="23"/>
      <c r="B40" s="23"/>
      <c r="C40" s="114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 codeName="Sheet78"/>
  <dimension ref="A1:C40"/>
  <sheetViews>
    <sheetView workbookViewId="0">
      <selection activeCell="C27" sqref="C27"/>
    </sheetView>
  </sheetViews>
  <sheetFormatPr defaultRowHeight="12.75" x14ac:dyDescent="0.2"/>
  <cols>
    <col min="1" max="1" width="9.140625" style="106"/>
    <col min="2" max="2" width="95.85546875" style="106" customWidth="1"/>
    <col min="3" max="3" width="13.28515625" style="106" customWidth="1"/>
    <col min="4" max="16384" width="9.140625" style="106"/>
  </cols>
  <sheetData>
    <row r="1" spans="1:3" x14ac:dyDescent="0.2">
      <c r="A1" s="145" t="s">
        <v>152</v>
      </c>
      <c r="B1" s="145"/>
      <c r="C1" s="145"/>
    </row>
    <row r="2" spans="1:3" x14ac:dyDescent="0.2">
      <c r="A2" s="18"/>
      <c r="B2" s="18"/>
      <c r="C2" s="18"/>
    </row>
    <row r="3" spans="1:3" x14ac:dyDescent="0.2">
      <c r="A3" s="146" t="s">
        <v>66</v>
      </c>
      <c r="B3" s="146"/>
      <c r="C3" s="146"/>
    </row>
    <row r="4" spans="1:3" x14ac:dyDescent="0.2">
      <c r="A4" s="146" t="s">
        <v>386</v>
      </c>
      <c r="B4" s="147"/>
      <c r="C4" s="146"/>
    </row>
    <row r="5" spans="1:3" x14ac:dyDescent="0.2">
      <c r="C5" s="107" t="s">
        <v>68</v>
      </c>
    </row>
    <row r="6" spans="1:3" x14ac:dyDescent="0.2">
      <c r="A6" s="92" t="s">
        <v>3</v>
      </c>
      <c r="B6" s="92" t="s">
        <v>4</v>
      </c>
      <c r="C6" s="92" t="s">
        <v>69</v>
      </c>
    </row>
    <row r="7" spans="1:3" x14ac:dyDescent="0.2">
      <c r="A7" s="115">
        <v>1</v>
      </c>
      <c r="B7" s="115">
        <v>2</v>
      </c>
      <c r="C7" s="115">
        <v>3</v>
      </c>
    </row>
    <row r="8" spans="1:3" x14ac:dyDescent="0.2">
      <c r="A8" s="108" t="s">
        <v>334</v>
      </c>
      <c r="B8" s="109" t="s">
        <v>335</v>
      </c>
      <c r="C8" s="110">
        <f>+C9-C10</f>
        <v>6641711</v>
      </c>
    </row>
    <row r="9" spans="1:3" x14ac:dyDescent="0.2">
      <c r="A9" s="111"/>
      <c r="B9" s="109" t="s">
        <v>336</v>
      </c>
      <c r="C9" s="110">
        <v>11748271</v>
      </c>
    </row>
    <row r="10" spans="1:3" x14ac:dyDescent="0.2">
      <c r="A10" s="111"/>
      <c r="B10" s="109" t="s">
        <v>337</v>
      </c>
      <c r="C10" s="110">
        <v>5106560</v>
      </c>
    </row>
    <row r="11" spans="1:3" x14ac:dyDescent="0.2">
      <c r="A11" s="108" t="s">
        <v>338</v>
      </c>
      <c r="B11" s="109" t="s">
        <v>339</v>
      </c>
      <c r="C11" s="110">
        <f>+C12-C13</f>
        <v>731538</v>
      </c>
    </row>
    <row r="12" spans="1:3" x14ac:dyDescent="0.2">
      <c r="A12" s="111"/>
      <c r="B12" s="109" t="s">
        <v>340</v>
      </c>
      <c r="C12" s="110">
        <v>859666</v>
      </c>
    </row>
    <row r="13" spans="1:3" x14ac:dyDescent="0.2">
      <c r="A13" s="111"/>
      <c r="B13" s="109" t="s">
        <v>341</v>
      </c>
      <c r="C13" s="110">
        <v>128128</v>
      </c>
    </row>
    <row r="14" spans="1:3" ht="25.5" x14ac:dyDescent="0.2">
      <c r="A14" s="108" t="s">
        <v>342</v>
      </c>
      <c r="B14" s="112" t="s">
        <v>343</v>
      </c>
      <c r="C14" s="113">
        <v>0</v>
      </c>
    </row>
    <row r="15" spans="1:3" ht="25.5" x14ac:dyDescent="0.2">
      <c r="A15" s="108" t="s">
        <v>344</v>
      </c>
      <c r="B15" s="112" t="s">
        <v>345</v>
      </c>
      <c r="C15" s="113">
        <v>0</v>
      </c>
    </row>
    <row r="16" spans="1:3" ht="25.5" x14ac:dyDescent="0.2">
      <c r="A16" s="108" t="s">
        <v>346</v>
      </c>
      <c r="B16" s="112" t="s">
        <v>347</v>
      </c>
      <c r="C16" s="113">
        <v>0</v>
      </c>
    </row>
    <row r="17" spans="1:3" x14ac:dyDescent="0.2">
      <c r="A17" s="108" t="s">
        <v>348</v>
      </c>
      <c r="B17" s="112" t="s">
        <v>349</v>
      </c>
      <c r="C17" s="113">
        <v>753</v>
      </c>
    </row>
    <row r="18" spans="1:3" x14ac:dyDescent="0.2">
      <c r="A18" s="108" t="s">
        <v>97</v>
      </c>
      <c r="B18" s="112" t="s">
        <v>350</v>
      </c>
      <c r="C18" s="113">
        <v>0</v>
      </c>
    </row>
    <row r="19" spans="1:3" x14ac:dyDescent="0.2">
      <c r="A19" s="108" t="s">
        <v>101</v>
      </c>
      <c r="B19" s="109" t="s">
        <v>351</v>
      </c>
      <c r="C19" s="110">
        <v>-1151834</v>
      </c>
    </row>
    <row r="20" spans="1:3" x14ac:dyDescent="0.2">
      <c r="A20" s="108" t="s">
        <v>105</v>
      </c>
      <c r="B20" s="109" t="s">
        <v>352</v>
      </c>
      <c r="C20" s="113">
        <v>79</v>
      </c>
    </row>
    <row r="21" spans="1:3" x14ac:dyDescent="0.2">
      <c r="A21" s="108" t="s">
        <v>353</v>
      </c>
      <c r="B21" s="109" t="s">
        <v>100</v>
      </c>
      <c r="C21" s="110">
        <v>598201</v>
      </c>
    </row>
    <row r="22" spans="1:3" x14ac:dyDescent="0.2">
      <c r="A22" s="108" t="s">
        <v>354</v>
      </c>
      <c r="B22" s="112" t="s">
        <v>355</v>
      </c>
      <c r="C22" s="110">
        <v>-1967997</v>
      </c>
    </row>
    <row r="23" spans="1:3" x14ac:dyDescent="0.2">
      <c r="A23" s="108" t="s">
        <v>356</v>
      </c>
      <c r="B23" s="112" t="s">
        <v>357</v>
      </c>
      <c r="C23" s="110">
        <v>608408</v>
      </c>
    </row>
    <row r="24" spans="1:3" x14ac:dyDescent="0.2">
      <c r="A24" s="108" t="s">
        <v>358</v>
      </c>
      <c r="B24" s="109" t="s">
        <v>359</v>
      </c>
      <c r="C24" s="110">
        <v>149477</v>
      </c>
    </row>
    <row r="25" spans="1:3" x14ac:dyDescent="0.2">
      <c r="A25" s="108" t="s">
        <v>360</v>
      </c>
      <c r="B25" s="109" t="s">
        <v>108</v>
      </c>
      <c r="C25" s="110">
        <v>1680425</v>
      </c>
    </row>
    <row r="26" spans="1:3" x14ac:dyDescent="0.2">
      <c r="A26" s="108" t="s">
        <v>361</v>
      </c>
      <c r="B26" s="112" t="s">
        <v>362</v>
      </c>
      <c r="C26" s="110">
        <v>3784309</v>
      </c>
    </row>
    <row r="27" spans="1:3" x14ac:dyDescent="0.2">
      <c r="A27" s="108" t="s">
        <v>363</v>
      </c>
      <c r="B27" s="109" t="s">
        <v>364</v>
      </c>
      <c r="C27" s="110">
        <v>6198450</v>
      </c>
    </row>
    <row r="28" spans="1:3" x14ac:dyDescent="0.2">
      <c r="A28" s="108" t="s">
        <v>365</v>
      </c>
      <c r="B28" s="109" t="s">
        <v>366</v>
      </c>
      <c r="C28" s="110">
        <v>0</v>
      </c>
    </row>
    <row r="29" spans="1:3" x14ac:dyDescent="0.2">
      <c r="A29" s="108" t="s">
        <v>367</v>
      </c>
      <c r="B29" s="109" t="s">
        <v>118</v>
      </c>
      <c r="C29" s="110">
        <v>6198450</v>
      </c>
    </row>
    <row r="30" spans="1:3" x14ac:dyDescent="0.2">
      <c r="A30" s="23"/>
      <c r="B30" s="23"/>
      <c r="C30" s="114"/>
    </row>
    <row r="31" spans="1:3" x14ac:dyDescent="0.2">
      <c r="A31" s="23"/>
      <c r="B31" s="23"/>
      <c r="C31" s="114"/>
    </row>
    <row r="32" spans="1:3" x14ac:dyDescent="0.2">
      <c r="A32" s="23"/>
      <c r="B32" s="23"/>
    </row>
    <row r="33" spans="1:3" x14ac:dyDescent="0.2">
      <c r="A33" s="23"/>
      <c r="B33" s="23"/>
    </row>
    <row r="34" spans="1:3" x14ac:dyDescent="0.2">
      <c r="A34" s="23"/>
      <c r="B34" s="23"/>
    </row>
    <row r="35" spans="1:3" x14ac:dyDescent="0.2">
      <c r="A35" s="23"/>
      <c r="B35" s="23"/>
      <c r="C35" s="114"/>
    </row>
    <row r="36" spans="1:3" x14ac:dyDescent="0.2">
      <c r="A36" s="23"/>
      <c r="B36" s="23"/>
    </row>
    <row r="37" spans="1:3" x14ac:dyDescent="0.2">
      <c r="A37" s="23"/>
      <c r="B37" s="23"/>
    </row>
    <row r="38" spans="1:3" x14ac:dyDescent="0.2">
      <c r="A38" s="23"/>
      <c r="B38" s="23"/>
    </row>
    <row r="39" spans="1:3" x14ac:dyDescent="0.2">
      <c r="A39" s="23"/>
      <c r="B39" s="23"/>
    </row>
    <row r="40" spans="1:3" x14ac:dyDescent="0.2">
      <c r="A40" s="23"/>
      <c r="B40" s="23"/>
      <c r="C40" s="114"/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 codeName="Sheet79"/>
  <dimension ref="A1:C40"/>
  <sheetViews>
    <sheetView workbookViewId="0">
      <selection activeCell="C19" sqref="C19"/>
    </sheetView>
  </sheetViews>
  <sheetFormatPr defaultRowHeight="12.75" x14ac:dyDescent="0.2"/>
  <cols>
    <col min="2" max="2" width="95.85546875" customWidth="1"/>
    <col min="3" max="3" width="13.28515625" customWidth="1"/>
  </cols>
  <sheetData>
    <row r="1" spans="1:3" ht="15.75" x14ac:dyDescent="0.25">
      <c r="A1" s="148" t="s">
        <v>152</v>
      </c>
      <c r="B1" s="145"/>
      <c r="C1" s="145"/>
    </row>
    <row r="2" spans="1:3" ht="15.75" x14ac:dyDescent="0.25">
      <c r="A2" s="17"/>
      <c r="B2" s="18"/>
      <c r="C2" s="18"/>
    </row>
    <row r="3" spans="1:3" ht="15.75" x14ac:dyDescent="0.25">
      <c r="A3" s="149" t="s">
        <v>66</v>
      </c>
      <c r="B3" s="149"/>
      <c r="C3" s="149"/>
    </row>
    <row r="4" spans="1:3" ht="15.75" x14ac:dyDescent="0.25">
      <c r="A4" s="149" t="s">
        <v>385</v>
      </c>
      <c r="B4" s="150"/>
      <c r="C4" s="149"/>
    </row>
    <row r="5" spans="1:3" ht="15" x14ac:dyDescent="0.2">
      <c r="A5" s="9"/>
      <c r="B5" s="9"/>
      <c r="C5" s="75" t="s">
        <v>68</v>
      </c>
    </row>
    <row r="6" spans="1:3" ht="15.75" x14ac:dyDescent="0.2">
      <c r="A6" s="5" t="s">
        <v>3</v>
      </c>
      <c r="B6" s="5" t="s">
        <v>4</v>
      </c>
      <c r="C6" s="5" t="s">
        <v>69</v>
      </c>
    </row>
    <row r="7" spans="1:3" ht="15.75" x14ac:dyDescent="0.25">
      <c r="A7" s="6">
        <v>1</v>
      </c>
      <c r="B7" s="6">
        <v>2</v>
      </c>
      <c r="C7" s="6">
        <v>3</v>
      </c>
    </row>
    <row r="8" spans="1:3" x14ac:dyDescent="0.2">
      <c r="A8" s="76" t="s">
        <v>334</v>
      </c>
      <c r="B8" s="78" t="s">
        <v>335</v>
      </c>
      <c r="C8" s="58">
        <v>5128517</v>
      </c>
    </row>
    <row r="9" spans="1:3" x14ac:dyDescent="0.2">
      <c r="A9" s="77"/>
      <c r="B9" s="78" t="s">
        <v>336</v>
      </c>
      <c r="C9" s="58">
        <v>8760315</v>
      </c>
    </row>
    <row r="10" spans="1:3" x14ac:dyDescent="0.2">
      <c r="A10" s="77"/>
      <c r="B10" s="78" t="s">
        <v>337</v>
      </c>
      <c r="C10" s="58">
        <v>3631798</v>
      </c>
    </row>
    <row r="11" spans="1:3" x14ac:dyDescent="0.2">
      <c r="A11" s="76" t="s">
        <v>338</v>
      </c>
      <c r="B11" s="78" t="s">
        <v>339</v>
      </c>
      <c r="C11" s="58">
        <v>538614</v>
      </c>
    </row>
    <row r="12" spans="1:3" x14ac:dyDescent="0.2">
      <c r="A12" s="77"/>
      <c r="B12" s="78" t="s">
        <v>340</v>
      </c>
      <c r="C12" s="58">
        <v>617869</v>
      </c>
    </row>
    <row r="13" spans="1:3" x14ac:dyDescent="0.2">
      <c r="A13" s="77"/>
      <c r="B13" s="78" t="s">
        <v>341</v>
      </c>
      <c r="C13" s="58">
        <v>79255</v>
      </c>
    </row>
    <row r="14" spans="1:3" ht="25.5" x14ac:dyDescent="0.2">
      <c r="A14" s="76" t="s">
        <v>342</v>
      </c>
      <c r="B14" s="79" t="s">
        <v>343</v>
      </c>
      <c r="C14" s="71">
        <v>0</v>
      </c>
    </row>
    <row r="15" spans="1:3" ht="25.5" x14ac:dyDescent="0.2">
      <c r="A15" s="76" t="s">
        <v>344</v>
      </c>
      <c r="B15" s="79" t="s">
        <v>345</v>
      </c>
      <c r="C15" s="71">
        <v>0</v>
      </c>
    </row>
    <row r="16" spans="1:3" ht="25.5" x14ac:dyDescent="0.2">
      <c r="A16" s="76" t="s">
        <v>346</v>
      </c>
      <c r="B16" s="79" t="s">
        <v>347</v>
      </c>
      <c r="C16" s="71">
        <v>0</v>
      </c>
    </row>
    <row r="17" spans="1:3" x14ac:dyDescent="0.2">
      <c r="A17" s="76" t="s">
        <v>348</v>
      </c>
      <c r="B17" s="79" t="s">
        <v>349</v>
      </c>
      <c r="C17" s="71">
        <v>0</v>
      </c>
    </row>
    <row r="18" spans="1:3" x14ac:dyDescent="0.2">
      <c r="A18" s="76" t="s">
        <v>97</v>
      </c>
      <c r="B18" s="79" t="s">
        <v>350</v>
      </c>
      <c r="C18" s="71">
        <v>0</v>
      </c>
    </row>
    <row r="19" spans="1:3" x14ac:dyDescent="0.2">
      <c r="A19" s="76" t="s">
        <v>101</v>
      </c>
      <c r="B19" s="78" t="s">
        <v>351</v>
      </c>
      <c r="C19" s="58">
        <v>-1270371</v>
      </c>
    </row>
    <row r="20" spans="1:3" x14ac:dyDescent="0.2">
      <c r="A20" s="76" t="s">
        <v>105</v>
      </c>
      <c r="B20" s="78" t="s">
        <v>352</v>
      </c>
      <c r="C20" s="71">
        <v>79</v>
      </c>
    </row>
    <row r="21" spans="1:3" x14ac:dyDescent="0.2">
      <c r="A21" s="76" t="s">
        <v>353</v>
      </c>
      <c r="B21" s="78" t="s">
        <v>100</v>
      </c>
      <c r="C21" s="58">
        <v>199029</v>
      </c>
    </row>
    <row r="22" spans="1:3" x14ac:dyDescent="0.2">
      <c r="A22" s="76" t="s">
        <v>354</v>
      </c>
      <c r="B22" s="79" t="s">
        <v>355</v>
      </c>
      <c r="C22" s="58">
        <v>-2364377</v>
      </c>
    </row>
    <row r="23" spans="1:3" x14ac:dyDescent="0.2">
      <c r="A23" s="76" t="s">
        <v>356</v>
      </c>
      <c r="B23" s="79" t="s">
        <v>357</v>
      </c>
      <c r="C23" s="58">
        <v>416511</v>
      </c>
    </row>
    <row r="24" spans="1:3" x14ac:dyDescent="0.2">
      <c r="A24" s="76" t="s">
        <v>358</v>
      </c>
      <c r="B24" s="78" t="s">
        <v>359</v>
      </c>
      <c r="C24" s="58">
        <v>112206</v>
      </c>
    </row>
    <row r="25" spans="1:3" x14ac:dyDescent="0.2">
      <c r="A25" s="76" t="s">
        <v>360</v>
      </c>
      <c r="B25" s="78" t="s">
        <v>108</v>
      </c>
      <c r="C25" s="58">
        <v>1111852</v>
      </c>
    </row>
    <row r="26" spans="1:3" x14ac:dyDescent="0.2">
      <c r="A26" s="76" t="s">
        <v>361</v>
      </c>
      <c r="B26" s="79" t="s">
        <v>362</v>
      </c>
      <c r="C26" s="58">
        <v>3696879</v>
      </c>
    </row>
    <row r="27" spans="1:3" x14ac:dyDescent="0.2">
      <c r="A27" s="76" t="s">
        <v>363</v>
      </c>
      <c r="B27" s="78" t="s">
        <v>364</v>
      </c>
      <c r="C27" s="58">
        <v>4287801</v>
      </c>
    </row>
    <row r="28" spans="1:3" x14ac:dyDescent="0.2">
      <c r="A28" s="76" t="s">
        <v>365</v>
      </c>
      <c r="B28" s="78" t="s">
        <v>366</v>
      </c>
      <c r="C28" s="58">
        <v>0</v>
      </c>
    </row>
    <row r="29" spans="1:3" x14ac:dyDescent="0.2">
      <c r="A29" s="76" t="s">
        <v>367</v>
      </c>
      <c r="B29" s="78" t="s">
        <v>118</v>
      </c>
      <c r="C29" s="58">
        <v>4287801</v>
      </c>
    </row>
    <row r="30" spans="1:3" x14ac:dyDescent="0.2">
      <c r="A30" s="23"/>
      <c r="B30" s="23"/>
      <c r="C30" s="7"/>
    </row>
    <row r="31" spans="1:3" x14ac:dyDescent="0.2">
      <c r="A31" s="23"/>
      <c r="B31" s="23"/>
      <c r="C31" s="7"/>
    </row>
    <row r="32" spans="1:3" x14ac:dyDescent="0.2">
      <c r="A32" s="23"/>
      <c r="B32" s="23"/>
    </row>
    <row r="33" spans="1:3" x14ac:dyDescent="0.2">
      <c r="A33" s="23"/>
      <c r="B33" s="23"/>
    </row>
    <row r="34" spans="1:3" x14ac:dyDescent="0.2">
      <c r="A34" s="23"/>
      <c r="B34" s="23"/>
    </row>
    <row r="35" spans="1:3" x14ac:dyDescent="0.2">
      <c r="A35" s="23"/>
      <c r="B35" s="23"/>
      <c r="C35" s="7"/>
    </row>
    <row r="36" spans="1:3" x14ac:dyDescent="0.2">
      <c r="A36" s="23"/>
      <c r="B36" s="23"/>
    </row>
    <row r="37" spans="1:3" x14ac:dyDescent="0.2">
      <c r="A37" s="23"/>
      <c r="B37" s="23"/>
    </row>
    <row r="38" spans="1:3" x14ac:dyDescent="0.2">
      <c r="A38" s="23"/>
      <c r="B38" s="23"/>
    </row>
    <row r="39" spans="1:3" x14ac:dyDescent="0.2">
      <c r="A39" s="23"/>
      <c r="B39" s="23"/>
    </row>
    <row r="40" spans="1:3" x14ac:dyDescent="0.2">
      <c r="A40" s="23"/>
      <c r="B40" s="23"/>
      <c r="C40" s="7"/>
    </row>
  </sheetData>
  <mergeCells count="3">
    <mergeCell ref="A1:C1"/>
    <mergeCell ref="A3:C3"/>
    <mergeCell ref="A4:C4"/>
  </mergeCells>
  <phoneticPr fontId="20" type="noConversion"/>
  <pageMargins left="0.75" right="0.75" top="1" bottom="1" header="0.5" footer="0.5"/>
  <pageSetup paperSize="9" orientation="portrait" r:id="rId1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 codeName="Sheet80"/>
  <dimension ref="A1:C40"/>
  <sheetViews>
    <sheetView tabSelected="1" topLeftCell="C19" workbookViewId="0">
      <selection activeCell="C15" sqref="C15:C18"/>
    </sheetView>
  </sheetViews>
  <sheetFormatPr defaultRowHeight="12.75" x14ac:dyDescent="0.2"/>
  <cols>
    <col min="2" max="2" width="95.85546875" customWidth="1"/>
    <col min="3" max="3" width="13.28515625" customWidth="1"/>
  </cols>
  <sheetData>
    <row r="1" spans="1:3" ht="15.75" x14ac:dyDescent="0.25">
      <c r="A1" s="148" t="s">
        <v>152</v>
      </c>
      <c r="B1" s="145"/>
      <c r="C1" s="145"/>
    </row>
    <row r="2" spans="1:3" ht="15.75" x14ac:dyDescent="0.25">
      <c r="A2" s="17"/>
      <c r="B2" s="18"/>
      <c r="C2" s="18"/>
    </row>
    <row r="3" spans="1:3" ht="15.75" x14ac:dyDescent="0.25">
      <c r="A3" s="149" t="s">
        <v>66</v>
      </c>
      <c r="B3" s="149"/>
      <c r="C3" s="149"/>
    </row>
    <row r="4" spans="1:3" ht="15.75" x14ac:dyDescent="0.25">
      <c r="A4" s="149" t="s">
        <v>384</v>
      </c>
      <c r="B4" s="150"/>
      <c r="C4" s="149"/>
    </row>
    <row r="5" spans="1:3" ht="15" x14ac:dyDescent="0.2">
      <c r="A5" s="9"/>
      <c r="B5" s="9"/>
      <c r="C5" s="75" t="s">
        <v>68</v>
      </c>
    </row>
    <row r="6" spans="1:3" ht="15.75" x14ac:dyDescent="0.2">
      <c r="A6" s="5" t="s">
        <v>3</v>
      </c>
      <c r="B6" s="5" t="s">
        <v>4</v>
      </c>
      <c r="C6" s="5" t="s">
        <v>69</v>
      </c>
    </row>
    <row r="7" spans="1:3" ht="15.75" x14ac:dyDescent="0.25">
      <c r="A7" s="6">
        <v>1</v>
      </c>
      <c r="B7" s="6">
        <v>2</v>
      </c>
      <c r="C7" s="6">
        <v>3</v>
      </c>
    </row>
    <row r="8" spans="1:3" x14ac:dyDescent="0.2">
      <c r="A8" s="76" t="s">
        <v>334</v>
      </c>
      <c r="B8" s="78" t="s">
        <v>335</v>
      </c>
      <c r="C8" s="58">
        <v>3556973</v>
      </c>
    </row>
    <row r="9" spans="1:3" x14ac:dyDescent="0.2">
      <c r="A9" s="77"/>
      <c r="B9" s="78" t="s">
        <v>336</v>
      </c>
      <c r="C9" s="58">
        <v>5992127</v>
      </c>
    </row>
    <row r="10" spans="1:3" x14ac:dyDescent="0.2">
      <c r="A10" s="77"/>
      <c r="B10" s="78" t="s">
        <v>337</v>
      </c>
      <c r="C10" s="58">
        <v>2435154</v>
      </c>
    </row>
    <row r="11" spans="1:3" x14ac:dyDescent="0.2">
      <c r="A11" s="76" t="s">
        <v>338</v>
      </c>
      <c r="B11" s="78" t="s">
        <v>339</v>
      </c>
      <c r="C11" s="58">
        <v>347434</v>
      </c>
    </row>
    <row r="12" spans="1:3" x14ac:dyDescent="0.2">
      <c r="A12" s="77"/>
      <c r="B12" s="78" t="s">
        <v>340</v>
      </c>
      <c r="C12" s="58">
        <v>402155</v>
      </c>
    </row>
    <row r="13" spans="1:3" x14ac:dyDescent="0.2">
      <c r="A13" s="77"/>
      <c r="B13" s="78" t="s">
        <v>341</v>
      </c>
      <c r="C13" s="58">
        <v>54721</v>
      </c>
    </row>
    <row r="14" spans="1:3" ht="25.5" x14ac:dyDescent="0.2">
      <c r="A14" s="76" t="s">
        <v>342</v>
      </c>
      <c r="B14" s="79" t="s">
        <v>343</v>
      </c>
      <c r="C14" s="71">
        <v>0</v>
      </c>
    </row>
    <row r="15" spans="1:3" ht="25.5" x14ac:dyDescent="0.2">
      <c r="A15" s="76" t="s">
        <v>344</v>
      </c>
      <c r="B15" s="79" t="s">
        <v>345</v>
      </c>
      <c r="C15" s="71"/>
    </row>
    <row r="16" spans="1:3" ht="25.5" x14ac:dyDescent="0.2">
      <c r="A16" s="76" t="s">
        <v>346</v>
      </c>
      <c r="B16" s="79" t="s">
        <v>347</v>
      </c>
      <c r="C16" s="71"/>
    </row>
    <row r="17" spans="1:3" x14ac:dyDescent="0.2">
      <c r="A17" s="76" t="s">
        <v>348</v>
      </c>
      <c r="B17" s="79" t="s">
        <v>349</v>
      </c>
      <c r="C17" s="71"/>
    </row>
    <row r="18" spans="1:3" x14ac:dyDescent="0.2">
      <c r="A18" s="76" t="s">
        <v>97</v>
      </c>
      <c r="B18" s="79" t="s">
        <v>350</v>
      </c>
      <c r="C18" s="71"/>
    </row>
    <row r="19" spans="1:3" x14ac:dyDescent="0.2">
      <c r="A19" s="76" t="s">
        <v>101</v>
      </c>
      <c r="B19" s="78" t="s">
        <v>351</v>
      </c>
      <c r="C19" s="58">
        <v>-1141883</v>
      </c>
    </row>
    <row r="20" spans="1:3" x14ac:dyDescent="0.2">
      <c r="A20" s="76" t="s">
        <v>105</v>
      </c>
      <c r="B20" s="78" t="s">
        <v>352</v>
      </c>
      <c r="C20" s="71">
        <v>79</v>
      </c>
    </row>
    <row r="21" spans="1:3" x14ac:dyDescent="0.2">
      <c r="A21" s="76" t="s">
        <v>353</v>
      </c>
      <c r="B21" s="78" t="s">
        <v>100</v>
      </c>
      <c r="C21" s="58">
        <v>138492</v>
      </c>
    </row>
    <row r="22" spans="1:3" x14ac:dyDescent="0.2">
      <c r="A22" s="76" t="s">
        <v>354</v>
      </c>
      <c r="B22" s="79" t="s">
        <v>355</v>
      </c>
      <c r="C22" s="58">
        <v>-2193904</v>
      </c>
    </row>
    <row r="23" spans="1:3" x14ac:dyDescent="0.2">
      <c r="A23" s="76" t="s">
        <v>356</v>
      </c>
      <c r="B23" s="79" t="s">
        <v>357</v>
      </c>
      <c r="C23" s="58">
        <v>264161</v>
      </c>
    </row>
    <row r="24" spans="1:3" x14ac:dyDescent="0.2">
      <c r="A24" s="76" t="s">
        <v>358</v>
      </c>
      <c r="B24" s="78" t="s">
        <v>359</v>
      </c>
      <c r="C24" s="58">
        <v>74533</v>
      </c>
    </row>
    <row r="25" spans="1:3" x14ac:dyDescent="0.2">
      <c r="A25" s="76" t="s">
        <v>360</v>
      </c>
      <c r="B25" s="78" t="s">
        <v>108</v>
      </c>
      <c r="C25" s="58">
        <v>630768</v>
      </c>
    </row>
    <row r="26" spans="1:3" x14ac:dyDescent="0.2">
      <c r="A26" s="76" t="s">
        <v>361</v>
      </c>
      <c r="B26" s="79" t="s">
        <v>362</v>
      </c>
      <c r="C26" s="58">
        <v>3066997</v>
      </c>
    </row>
    <row r="27" spans="1:3" x14ac:dyDescent="0.2">
      <c r="A27" s="76" t="s">
        <v>363</v>
      </c>
      <c r="B27" s="78" t="s">
        <v>364</v>
      </c>
      <c r="C27" s="58">
        <v>2804726</v>
      </c>
    </row>
    <row r="28" spans="1:3" x14ac:dyDescent="0.2">
      <c r="A28" s="76" t="s">
        <v>365</v>
      </c>
      <c r="B28" s="78" t="s">
        <v>366</v>
      </c>
      <c r="C28" s="58"/>
    </row>
    <row r="29" spans="1:3" x14ac:dyDescent="0.2">
      <c r="A29" s="76" t="s">
        <v>367</v>
      </c>
      <c r="B29" s="78" t="s">
        <v>118</v>
      </c>
      <c r="C29" s="58">
        <v>2804726</v>
      </c>
    </row>
    <row r="30" spans="1:3" x14ac:dyDescent="0.2">
      <c r="A30" s="23"/>
      <c r="B30" s="23"/>
      <c r="C30" s="7"/>
    </row>
    <row r="31" spans="1:3" x14ac:dyDescent="0.2">
      <c r="A31" s="23"/>
      <c r="B31" s="23"/>
      <c r="C31" s="7"/>
    </row>
    <row r="32" spans="1:3" x14ac:dyDescent="0.2">
      <c r="A32" s="23"/>
      <c r="B32" s="23"/>
    </row>
    <row r="33" spans="1:3" x14ac:dyDescent="0.2">
      <c r="A33" s="23"/>
      <c r="B33" s="23"/>
    </row>
    <row r="34" spans="1:3" x14ac:dyDescent="0.2">
      <c r="A34" s="23"/>
      <c r="B34" s="23"/>
    </row>
    <row r="35" spans="1:3" x14ac:dyDescent="0.2">
      <c r="A35" s="23"/>
      <c r="B35" s="23"/>
      <c r="C35" s="7"/>
    </row>
    <row r="36" spans="1:3" x14ac:dyDescent="0.2">
      <c r="A36" s="23"/>
      <c r="B36" s="23"/>
    </row>
    <row r="37" spans="1:3" x14ac:dyDescent="0.2">
      <c r="A37" s="23"/>
      <c r="B37" s="23"/>
    </row>
    <row r="38" spans="1:3" x14ac:dyDescent="0.2">
      <c r="A38" s="23"/>
      <c r="B38" s="23"/>
    </row>
    <row r="39" spans="1:3" x14ac:dyDescent="0.2">
      <c r="A39" s="23"/>
      <c r="B39" s="23"/>
    </row>
    <row r="40" spans="1:3" x14ac:dyDescent="0.2">
      <c r="A40" s="23"/>
      <c r="B40" s="23"/>
      <c r="C40" s="7"/>
    </row>
  </sheetData>
  <mergeCells count="3">
    <mergeCell ref="A1:C1"/>
    <mergeCell ref="A3:C3"/>
    <mergeCell ref="A4:C4"/>
  </mergeCells>
  <phoneticPr fontId="20" type="noConversion"/>
  <pageMargins left="0.75" right="0.75" top="1" bottom="1" header="0.5" footer="0.5"/>
  <pageSetup paperSize="9" orientation="portrait" r:id="rId1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 codeName="Sheet81"/>
  <dimension ref="A1:C40"/>
  <sheetViews>
    <sheetView workbookViewId="0">
      <selection activeCell="C25" sqref="C25"/>
    </sheetView>
  </sheetViews>
  <sheetFormatPr defaultRowHeight="12.75" x14ac:dyDescent="0.2"/>
  <cols>
    <col min="2" max="2" width="95.85546875" customWidth="1"/>
    <col min="3" max="3" width="13.28515625" customWidth="1"/>
  </cols>
  <sheetData>
    <row r="1" spans="1:3" ht="15.75" x14ac:dyDescent="0.25">
      <c r="A1" s="148" t="s">
        <v>152</v>
      </c>
      <c r="B1" s="145"/>
      <c r="C1" s="145"/>
    </row>
    <row r="2" spans="1:3" ht="15.75" x14ac:dyDescent="0.25">
      <c r="A2" s="17"/>
      <c r="B2" s="18"/>
      <c r="C2" s="18"/>
    </row>
    <row r="3" spans="1:3" ht="15.75" x14ac:dyDescent="0.25">
      <c r="A3" s="149" t="s">
        <v>66</v>
      </c>
      <c r="B3" s="149"/>
      <c r="C3" s="149"/>
    </row>
    <row r="4" spans="1:3" ht="15.75" x14ac:dyDescent="0.25">
      <c r="A4" s="149" t="s">
        <v>383</v>
      </c>
      <c r="B4" s="150"/>
      <c r="C4" s="149"/>
    </row>
    <row r="5" spans="1:3" ht="15" x14ac:dyDescent="0.2">
      <c r="A5" s="9"/>
      <c r="B5" s="9"/>
      <c r="C5" s="75" t="s">
        <v>68</v>
      </c>
    </row>
    <row r="6" spans="1:3" ht="15.75" x14ac:dyDescent="0.2">
      <c r="A6" s="5" t="s">
        <v>3</v>
      </c>
      <c r="B6" s="5" t="s">
        <v>4</v>
      </c>
      <c r="C6" s="5" t="s">
        <v>69</v>
      </c>
    </row>
    <row r="7" spans="1:3" ht="15.75" x14ac:dyDescent="0.25">
      <c r="A7" s="6">
        <v>1</v>
      </c>
      <c r="B7" s="6">
        <v>2</v>
      </c>
      <c r="C7" s="6">
        <v>3</v>
      </c>
    </row>
    <row r="8" spans="1:3" x14ac:dyDescent="0.2">
      <c r="A8" s="76" t="s">
        <v>334</v>
      </c>
      <c r="B8" s="78" t="s">
        <v>335</v>
      </c>
      <c r="C8" s="80">
        <v>1832995</v>
      </c>
    </row>
    <row r="9" spans="1:3" x14ac:dyDescent="0.2">
      <c r="A9" s="77"/>
      <c r="B9" s="78" t="s">
        <v>336</v>
      </c>
      <c r="C9" s="80">
        <v>3057318</v>
      </c>
    </row>
    <row r="10" spans="1:3" x14ac:dyDescent="0.2">
      <c r="A10" s="77"/>
      <c r="B10" s="78" t="s">
        <v>337</v>
      </c>
      <c r="C10" s="80">
        <v>1224323</v>
      </c>
    </row>
    <row r="11" spans="1:3" x14ac:dyDescent="0.2">
      <c r="A11" s="76" t="s">
        <v>338</v>
      </c>
      <c r="B11" s="78" t="s">
        <v>339</v>
      </c>
      <c r="C11" s="80">
        <v>140889</v>
      </c>
    </row>
    <row r="12" spans="1:3" x14ac:dyDescent="0.2">
      <c r="A12" s="77"/>
      <c r="B12" s="78" t="s">
        <v>340</v>
      </c>
      <c r="C12" s="80">
        <v>172573</v>
      </c>
    </row>
    <row r="13" spans="1:3" x14ac:dyDescent="0.2">
      <c r="A13" s="77"/>
      <c r="B13" s="78" t="s">
        <v>341</v>
      </c>
      <c r="C13" s="80">
        <v>31684</v>
      </c>
    </row>
    <row r="14" spans="1:3" ht="25.5" x14ac:dyDescent="0.2">
      <c r="A14" s="76" t="s">
        <v>342</v>
      </c>
      <c r="B14" s="79" t="s">
        <v>343</v>
      </c>
      <c r="C14" s="81">
        <v>0</v>
      </c>
    </row>
    <row r="15" spans="1:3" ht="25.5" x14ac:dyDescent="0.2">
      <c r="A15" s="76" t="s">
        <v>344</v>
      </c>
      <c r="B15" s="79" t="s">
        <v>345</v>
      </c>
      <c r="C15" s="81"/>
    </row>
    <row r="16" spans="1:3" ht="25.5" x14ac:dyDescent="0.2">
      <c r="A16" s="76" t="s">
        <v>346</v>
      </c>
      <c r="B16" s="79" t="s">
        <v>347</v>
      </c>
      <c r="C16" s="81">
        <v>0</v>
      </c>
    </row>
    <row r="17" spans="1:3" x14ac:dyDescent="0.2">
      <c r="A17" s="76" t="s">
        <v>348</v>
      </c>
      <c r="B17" s="79" t="s">
        <v>349</v>
      </c>
      <c r="C17" s="81">
        <v>0</v>
      </c>
    </row>
    <row r="18" spans="1:3" x14ac:dyDescent="0.2">
      <c r="A18" s="76" t="s">
        <v>97</v>
      </c>
      <c r="B18" s="79" t="s">
        <v>350</v>
      </c>
      <c r="C18" s="81"/>
    </row>
    <row r="19" spans="1:3" x14ac:dyDescent="0.2">
      <c r="A19" s="76" t="s">
        <v>101</v>
      </c>
      <c r="B19" s="78" t="s">
        <v>351</v>
      </c>
      <c r="C19" s="80">
        <v>-547351</v>
      </c>
    </row>
    <row r="20" spans="1:3" x14ac:dyDescent="0.2">
      <c r="A20" s="76" t="s">
        <v>105</v>
      </c>
      <c r="B20" s="78" t="s">
        <v>352</v>
      </c>
      <c r="C20" s="81">
        <v>0</v>
      </c>
    </row>
    <row r="21" spans="1:3" x14ac:dyDescent="0.2">
      <c r="A21" s="76" t="s">
        <v>353</v>
      </c>
      <c r="B21" s="78" t="s">
        <v>100</v>
      </c>
      <c r="C21" s="80">
        <v>54208</v>
      </c>
    </row>
    <row r="22" spans="1:3" x14ac:dyDescent="0.2">
      <c r="A22" s="76" t="s">
        <v>354</v>
      </c>
      <c r="B22" s="79" t="s">
        <v>355</v>
      </c>
      <c r="C22" s="80">
        <v>-588654</v>
      </c>
    </row>
    <row r="23" spans="1:3" x14ac:dyDescent="0.2">
      <c r="A23" s="76" t="s">
        <v>356</v>
      </c>
      <c r="B23" s="79" t="s">
        <v>357</v>
      </c>
      <c r="C23" s="80">
        <v>133123</v>
      </c>
    </row>
    <row r="24" spans="1:3" x14ac:dyDescent="0.2">
      <c r="A24" s="76" t="s">
        <v>358</v>
      </c>
      <c r="B24" s="78" t="s">
        <v>359</v>
      </c>
      <c r="C24" s="80">
        <v>37261</v>
      </c>
    </row>
    <row r="25" spans="1:3" x14ac:dyDescent="0.2">
      <c r="A25" s="76" t="s">
        <v>360</v>
      </c>
      <c r="B25" s="78" t="s">
        <v>108</v>
      </c>
      <c r="C25" s="80">
        <v>315642</v>
      </c>
    </row>
    <row r="26" spans="1:3" x14ac:dyDescent="0.2">
      <c r="A26" s="76" t="s">
        <v>361</v>
      </c>
      <c r="B26" s="79" t="s">
        <v>362</v>
      </c>
      <c r="C26" s="80">
        <v>1350102</v>
      </c>
    </row>
    <row r="27" spans="1:3" x14ac:dyDescent="0.2">
      <c r="A27" s="76" t="s">
        <v>363</v>
      </c>
      <c r="B27" s="78" t="s">
        <v>364</v>
      </c>
      <c r="C27" s="80">
        <v>1756163</v>
      </c>
    </row>
    <row r="28" spans="1:3" x14ac:dyDescent="0.2">
      <c r="A28" s="76" t="s">
        <v>365</v>
      </c>
      <c r="B28" s="78" t="s">
        <v>366</v>
      </c>
      <c r="C28" s="80"/>
    </row>
    <row r="29" spans="1:3" x14ac:dyDescent="0.2">
      <c r="A29" s="76" t="s">
        <v>367</v>
      </c>
      <c r="B29" s="78" t="s">
        <v>118</v>
      </c>
      <c r="C29" s="80">
        <v>1756163</v>
      </c>
    </row>
    <row r="30" spans="1:3" x14ac:dyDescent="0.2">
      <c r="A30" s="23"/>
      <c r="B30" s="23"/>
      <c r="C30" s="7"/>
    </row>
    <row r="31" spans="1:3" x14ac:dyDescent="0.2">
      <c r="A31" s="23"/>
      <c r="B31" s="23"/>
      <c r="C31" s="7"/>
    </row>
    <row r="32" spans="1:3" x14ac:dyDescent="0.2">
      <c r="A32" s="23"/>
      <c r="B32" s="23"/>
    </row>
    <row r="33" spans="1:3" x14ac:dyDescent="0.2">
      <c r="A33" s="23"/>
      <c r="B33" s="23"/>
    </row>
    <row r="34" spans="1:3" x14ac:dyDescent="0.2">
      <c r="A34" s="23"/>
      <c r="B34" s="23"/>
    </row>
    <row r="35" spans="1:3" x14ac:dyDescent="0.2">
      <c r="A35" s="23"/>
      <c r="B35" s="23"/>
      <c r="C35" s="7"/>
    </row>
    <row r="36" spans="1:3" x14ac:dyDescent="0.2">
      <c r="A36" s="23"/>
      <c r="B36" s="23"/>
    </row>
    <row r="37" spans="1:3" x14ac:dyDescent="0.2">
      <c r="A37" s="23"/>
      <c r="B37" s="23"/>
    </row>
    <row r="38" spans="1:3" x14ac:dyDescent="0.2">
      <c r="A38" s="23"/>
      <c r="B38" s="23"/>
    </row>
    <row r="39" spans="1:3" x14ac:dyDescent="0.2">
      <c r="A39" s="23"/>
      <c r="B39" s="23"/>
    </row>
    <row r="40" spans="1:3" x14ac:dyDescent="0.2">
      <c r="A40" s="23"/>
      <c r="B40" s="23"/>
      <c r="C40" s="7"/>
    </row>
  </sheetData>
  <mergeCells count="3">
    <mergeCell ref="A1:C1"/>
    <mergeCell ref="A3:C3"/>
    <mergeCell ref="A4:C4"/>
  </mergeCells>
  <phoneticPr fontId="20" type="noConversion"/>
  <pageMargins left="0.75" right="0.75" top="1" bottom="1" header="0.5" footer="0.5"/>
  <pageSetup paperSize="9" orientation="portrait" r:id="rId1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 codeName="Sheet82"/>
  <dimension ref="A1:C40"/>
  <sheetViews>
    <sheetView topLeftCell="A7" workbookViewId="0">
      <selection sqref="A1:C1"/>
    </sheetView>
  </sheetViews>
  <sheetFormatPr defaultRowHeight="12.75" x14ac:dyDescent="0.2"/>
  <cols>
    <col min="2" max="2" width="95.85546875" customWidth="1"/>
    <col min="3" max="3" width="13.28515625" customWidth="1"/>
  </cols>
  <sheetData>
    <row r="1" spans="1:3" ht="15.75" x14ac:dyDescent="0.25">
      <c r="A1" s="148" t="s">
        <v>152</v>
      </c>
      <c r="B1" s="145"/>
      <c r="C1" s="145"/>
    </row>
    <row r="2" spans="1:3" ht="15.75" x14ac:dyDescent="0.25">
      <c r="A2" s="17"/>
      <c r="B2" s="18"/>
      <c r="C2" s="18"/>
    </row>
    <row r="3" spans="1:3" ht="15.75" x14ac:dyDescent="0.25">
      <c r="A3" s="149" t="s">
        <v>66</v>
      </c>
      <c r="B3" s="149"/>
      <c r="C3" s="149"/>
    </row>
    <row r="4" spans="1:3" ht="15.75" x14ac:dyDescent="0.25">
      <c r="A4" s="149" t="s">
        <v>381</v>
      </c>
      <c r="B4" s="150"/>
      <c r="C4" s="149"/>
    </row>
    <row r="5" spans="1:3" ht="15" x14ac:dyDescent="0.2">
      <c r="A5" s="9"/>
      <c r="B5" s="9"/>
      <c r="C5" s="75" t="s">
        <v>68</v>
      </c>
    </row>
    <row r="6" spans="1:3" ht="15.75" x14ac:dyDescent="0.2">
      <c r="A6" s="5" t="s">
        <v>3</v>
      </c>
      <c r="B6" s="5" t="s">
        <v>4</v>
      </c>
      <c r="C6" s="5" t="s">
        <v>69</v>
      </c>
    </row>
    <row r="7" spans="1:3" ht="15.75" x14ac:dyDescent="0.25">
      <c r="A7" s="6">
        <v>1</v>
      </c>
      <c r="B7" s="6">
        <v>2</v>
      </c>
      <c r="C7" s="6">
        <v>3</v>
      </c>
    </row>
    <row r="8" spans="1:3" x14ac:dyDescent="0.2">
      <c r="A8" s="76" t="s">
        <v>334</v>
      </c>
      <c r="B8" s="78" t="s">
        <v>335</v>
      </c>
      <c r="C8" s="80">
        <v>7617579</v>
      </c>
    </row>
    <row r="9" spans="1:3" x14ac:dyDescent="0.2">
      <c r="A9" s="77"/>
      <c r="B9" s="78" t="s">
        <v>336</v>
      </c>
      <c r="C9" s="80">
        <v>12162956</v>
      </c>
    </row>
    <row r="10" spans="1:3" x14ac:dyDescent="0.2">
      <c r="A10" s="77"/>
      <c r="B10" s="78" t="s">
        <v>337</v>
      </c>
      <c r="C10" s="80">
        <v>4545377</v>
      </c>
    </row>
    <row r="11" spans="1:3" x14ac:dyDescent="0.2">
      <c r="A11" s="76" t="s">
        <v>338</v>
      </c>
      <c r="B11" s="78" t="s">
        <v>339</v>
      </c>
      <c r="C11" s="80">
        <v>612470</v>
      </c>
    </row>
    <row r="12" spans="1:3" x14ac:dyDescent="0.2">
      <c r="A12" s="77"/>
      <c r="B12" s="78" t="s">
        <v>340</v>
      </c>
      <c r="C12" s="80">
        <v>792903</v>
      </c>
    </row>
    <row r="13" spans="1:3" x14ac:dyDescent="0.2">
      <c r="A13" s="77"/>
      <c r="B13" s="78" t="s">
        <v>341</v>
      </c>
      <c r="C13" s="80">
        <v>180433</v>
      </c>
    </row>
    <row r="14" spans="1:3" ht="25.5" x14ac:dyDescent="0.2">
      <c r="A14" s="76" t="s">
        <v>342</v>
      </c>
      <c r="B14" s="79" t="s">
        <v>343</v>
      </c>
      <c r="C14" s="81">
        <v>0</v>
      </c>
    </row>
    <row r="15" spans="1:3" ht="25.5" x14ac:dyDescent="0.2">
      <c r="A15" s="76" t="s">
        <v>344</v>
      </c>
      <c r="B15" s="79" t="s">
        <v>345</v>
      </c>
      <c r="C15" s="81"/>
    </row>
    <row r="16" spans="1:3" ht="25.5" x14ac:dyDescent="0.2">
      <c r="A16" s="76" t="s">
        <v>346</v>
      </c>
      <c r="B16" s="79" t="s">
        <v>347</v>
      </c>
      <c r="C16" s="80">
        <v>2261</v>
      </c>
    </row>
    <row r="17" spans="1:3" x14ac:dyDescent="0.2">
      <c r="A17" s="76" t="s">
        <v>348</v>
      </c>
      <c r="B17" s="79" t="s">
        <v>349</v>
      </c>
      <c r="C17" s="81">
        <v>0</v>
      </c>
    </row>
    <row r="18" spans="1:3" x14ac:dyDescent="0.2">
      <c r="A18" s="76" t="s">
        <v>97</v>
      </c>
      <c r="B18" s="79" t="s">
        <v>350</v>
      </c>
      <c r="C18" s="81"/>
    </row>
    <row r="19" spans="1:3" x14ac:dyDescent="0.2">
      <c r="A19" s="76" t="s">
        <v>101</v>
      </c>
      <c r="B19" s="78" t="s">
        <v>351</v>
      </c>
      <c r="C19" s="80">
        <v>-399713</v>
      </c>
    </row>
    <row r="20" spans="1:3" x14ac:dyDescent="0.2">
      <c r="A20" s="76" t="s">
        <v>105</v>
      </c>
      <c r="B20" s="78" t="s">
        <v>352</v>
      </c>
      <c r="C20" s="81">
        <v>1</v>
      </c>
    </row>
    <row r="21" spans="1:3" x14ac:dyDescent="0.2">
      <c r="A21" s="76" t="s">
        <v>353</v>
      </c>
      <c r="B21" s="78" t="s">
        <v>100</v>
      </c>
      <c r="C21" s="80">
        <v>103158</v>
      </c>
    </row>
    <row r="22" spans="1:3" x14ac:dyDescent="0.2">
      <c r="A22" s="76" t="s">
        <v>354</v>
      </c>
      <c r="B22" s="79" t="s">
        <v>355</v>
      </c>
      <c r="C22" s="80">
        <v>-2528161</v>
      </c>
    </row>
    <row r="23" spans="1:3" x14ac:dyDescent="0.2">
      <c r="A23" s="76" t="s">
        <v>356</v>
      </c>
      <c r="B23" s="79" t="s">
        <v>357</v>
      </c>
      <c r="C23" s="80">
        <v>695082</v>
      </c>
    </row>
    <row r="24" spans="1:3" x14ac:dyDescent="0.2">
      <c r="A24" s="76" t="s">
        <v>358</v>
      </c>
      <c r="B24" s="78" t="s">
        <v>359</v>
      </c>
      <c r="C24" s="80">
        <v>142844</v>
      </c>
    </row>
    <row r="25" spans="1:3" x14ac:dyDescent="0.2">
      <c r="A25" s="76" t="s">
        <v>360</v>
      </c>
      <c r="B25" s="78" t="s">
        <v>108</v>
      </c>
      <c r="C25" s="80">
        <v>1180369</v>
      </c>
    </row>
    <row r="26" spans="1:3" x14ac:dyDescent="0.2">
      <c r="A26" s="76" t="s">
        <v>361</v>
      </c>
      <c r="B26" s="79" t="s">
        <v>362</v>
      </c>
      <c r="C26" s="80">
        <v>2774472</v>
      </c>
    </row>
    <row r="27" spans="1:3" x14ac:dyDescent="0.2">
      <c r="A27" s="76" t="s">
        <v>363</v>
      </c>
      <c r="B27" s="78" t="s">
        <v>364</v>
      </c>
      <c r="C27" s="80">
        <v>6163772</v>
      </c>
    </row>
    <row r="28" spans="1:3" x14ac:dyDescent="0.2">
      <c r="A28" s="76" t="s">
        <v>365</v>
      </c>
      <c r="B28" s="78" t="s">
        <v>366</v>
      </c>
      <c r="C28" s="80"/>
    </row>
    <row r="29" spans="1:3" x14ac:dyDescent="0.2">
      <c r="A29" s="76" t="s">
        <v>367</v>
      </c>
      <c r="B29" s="78" t="s">
        <v>118</v>
      </c>
      <c r="C29" s="80">
        <v>6163772</v>
      </c>
    </row>
    <row r="30" spans="1:3" x14ac:dyDescent="0.2">
      <c r="A30" s="23"/>
      <c r="B30" s="23"/>
      <c r="C30" s="7"/>
    </row>
    <row r="31" spans="1:3" x14ac:dyDescent="0.2">
      <c r="A31" s="23"/>
      <c r="B31" s="23"/>
      <c r="C31" s="7"/>
    </row>
    <row r="32" spans="1:3" x14ac:dyDescent="0.2">
      <c r="A32" s="23"/>
      <c r="B32" s="23"/>
    </row>
    <row r="33" spans="1:3" x14ac:dyDescent="0.2">
      <c r="A33" s="23"/>
      <c r="B33" s="23"/>
    </row>
    <row r="34" spans="1:3" x14ac:dyDescent="0.2">
      <c r="A34" s="23"/>
      <c r="B34" s="23"/>
    </row>
    <row r="35" spans="1:3" x14ac:dyDescent="0.2">
      <c r="A35" s="23"/>
      <c r="B35" s="23"/>
      <c r="C35" s="7"/>
    </row>
    <row r="36" spans="1:3" x14ac:dyDescent="0.2">
      <c r="A36" s="23"/>
      <c r="B36" s="23"/>
    </row>
    <row r="37" spans="1:3" x14ac:dyDescent="0.2">
      <c r="A37" s="23"/>
      <c r="B37" s="23"/>
    </row>
    <row r="38" spans="1:3" x14ac:dyDescent="0.2">
      <c r="A38" s="23"/>
      <c r="B38" s="23"/>
    </row>
    <row r="39" spans="1:3" x14ac:dyDescent="0.2">
      <c r="A39" s="23"/>
      <c r="B39" s="23"/>
    </row>
    <row r="40" spans="1:3" x14ac:dyDescent="0.2">
      <c r="A40" s="23"/>
      <c r="B40" s="23"/>
      <c r="C40" s="7"/>
    </row>
  </sheetData>
  <mergeCells count="3">
    <mergeCell ref="A1:C1"/>
    <mergeCell ref="A3:C3"/>
    <mergeCell ref="A4:C4"/>
  </mergeCells>
  <phoneticPr fontId="20" type="noConversion"/>
  <pageMargins left="0.75" right="0.75" top="1" bottom="1" header="0.5" footer="0.5"/>
  <pageSetup paperSize="9" orientation="portrait" r:id="rId1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 codeName="Sheet83"/>
  <dimension ref="A1:C40"/>
  <sheetViews>
    <sheetView workbookViewId="0">
      <selection sqref="A1:IV65536"/>
    </sheetView>
  </sheetViews>
  <sheetFormatPr defaultRowHeight="12.75" x14ac:dyDescent="0.2"/>
  <cols>
    <col min="2" max="2" width="95.85546875" customWidth="1"/>
    <col min="3" max="3" width="13.28515625" customWidth="1"/>
  </cols>
  <sheetData>
    <row r="1" spans="1:3" ht="15.75" x14ac:dyDescent="0.25">
      <c r="A1" s="148" t="s">
        <v>152</v>
      </c>
      <c r="B1" s="145"/>
      <c r="C1" s="145"/>
    </row>
    <row r="2" spans="1:3" ht="15.75" x14ac:dyDescent="0.25">
      <c r="A2" s="17"/>
      <c r="B2" s="18"/>
      <c r="C2" s="18"/>
    </row>
    <row r="3" spans="1:3" ht="15.75" x14ac:dyDescent="0.25">
      <c r="A3" s="149" t="s">
        <v>66</v>
      </c>
      <c r="B3" s="149"/>
      <c r="C3" s="149"/>
    </row>
    <row r="4" spans="1:3" ht="15.75" x14ac:dyDescent="0.25">
      <c r="A4" s="149" t="s">
        <v>379</v>
      </c>
      <c r="B4" s="150"/>
      <c r="C4" s="149"/>
    </row>
    <row r="5" spans="1:3" ht="15" x14ac:dyDescent="0.2">
      <c r="A5" s="9"/>
      <c r="B5" s="9"/>
      <c r="C5" s="75" t="s">
        <v>68</v>
      </c>
    </row>
    <row r="6" spans="1:3" ht="15.75" x14ac:dyDescent="0.2">
      <c r="A6" s="5" t="s">
        <v>3</v>
      </c>
      <c r="B6" s="5" t="s">
        <v>4</v>
      </c>
      <c r="C6" s="5" t="s">
        <v>69</v>
      </c>
    </row>
    <row r="7" spans="1:3" ht="15.75" x14ac:dyDescent="0.25">
      <c r="A7" s="6">
        <v>1</v>
      </c>
      <c r="B7" s="6">
        <v>2</v>
      </c>
      <c r="C7" s="6">
        <v>3</v>
      </c>
    </row>
    <row r="8" spans="1:3" x14ac:dyDescent="0.2">
      <c r="A8" s="76" t="s">
        <v>334</v>
      </c>
      <c r="B8" s="78" t="s">
        <v>335</v>
      </c>
      <c r="C8" s="80">
        <v>4420865</v>
      </c>
    </row>
    <row r="9" spans="1:3" x14ac:dyDescent="0.2">
      <c r="A9" s="77"/>
      <c r="B9" s="78" t="s">
        <v>336</v>
      </c>
      <c r="C9" s="80">
        <v>7768189</v>
      </c>
    </row>
    <row r="10" spans="1:3" x14ac:dyDescent="0.2">
      <c r="A10" s="77"/>
      <c r="B10" s="78" t="s">
        <v>337</v>
      </c>
      <c r="C10" s="80">
        <v>3347324</v>
      </c>
    </row>
    <row r="11" spans="1:3" x14ac:dyDescent="0.2">
      <c r="A11" s="76" t="s">
        <v>338</v>
      </c>
      <c r="B11" s="78" t="s">
        <v>339</v>
      </c>
      <c r="C11" s="80">
        <v>446785</v>
      </c>
    </row>
    <row r="12" spans="1:3" x14ac:dyDescent="0.2">
      <c r="A12" s="77"/>
      <c r="B12" s="78" t="s">
        <v>340</v>
      </c>
      <c r="C12" s="80">
        <v>572370</v>
      </c>
    </row>
    <row r="13" spans="1:3" x14ac:dyDescent="0.2">
      <c r="A13" s="77"/>
      <c r="B13" s="78" t="s">
        <v>341</v>
      </c>
      <c r="C13" s="80">
        <v>125585</v>
      </c>
    </row>
    <row r="14" spans="1:3" ht="25.5" x14ac:dyDescent="0.2">
      <c r="A14" s="76" t="s">
        <v>342</v>
      </c>
      <c r="B14" s="79" t="s">
        <v>343</v>
      </c>
      <c r="C14" s="81">
        <v>0</v>
      </c>
    </row>
    <row r="15" spans="1:3" ht="25.5" x14ac:dyDescent="0.2">
      <c r="A15" s="76" t="s">
        <v>344</v>
      </c>
      <c r="B15" s="79" t="s">
        <v>345</v>
      </c>
      <c r="C15" s="81"/>
    </row>
    <row r="16" spans="1:3" ht="25.5" x14ac:dyDescent="0.2">
      <c r="A16" s="76" t="s">
        <v>346</v>
      </c>
      <c r="B16" s="79" t="s">
        <v>347</v>
      </c>
      <c r="C16" s="81">
        <v>0</v>
      </c>
    </row>
    <row r="17" spans="1:3" x14ac:dyDescent="0.2">
      <c r="A17" s="76" t="s">
        <v>348</v>
      </c>
      <c r="B17" s="79" t="s">
        <v>349</v>
      </c>
      <c r="C17" s="81">
        <v>0</v>
      </c>
    </row>
    <row r="18" spans="1:3" x14ac:dyDescent="0.2">
      <c r="A18" s="76" t="s">
        <v>97</v>
      </c>
      <c r="B18" s="79" t="s">
        <v>350</v>
      </c>
      <c r="C18" s="81">
        <v>0</v>
      </c>
    </row>
    <row r="19" spans="1:3" x14ac:dyDescent="0.2">
      <c r="A19" s="76" t="s">
        <v>101</v>
      </c>
      <c r="B19" s="78" t="s">
        <v>351</v>
      </c>
      <c r="C19" s="80">
        <v>-97956</v>
      </c>
    </row>
    <row r="20" spans="1:3" x14ac:dyDescent="0.2">
      <c r="A20" s="76" t="s">
        <v>105</v>
      </c>
      <c r="B20" s="78" t="s">
        <v>352</v>
      </c>
      <c r="C20" s="81">
        <v>1</v>
      </c>
    </row>
    <row r="21" spans="1:3" x14ac:dyDescent="0.2">
      <c r="A21" s="76" t="s">
        <v>353</v>
      </c>
      <c r="B21" s="78" t="s">
        <v>100</v>
      </c>
      <c r="C21" s="80">
        <v>67875</v>
      </c>
    </row>
    <row r="22" spans="1:3" x14ac:dyDescent="0.2">
      <c r="A22" s="76" t="s">
        <v>354</v>
      </c>
      <c r="B22" s="79" t="s">
        <v>355</v>
      </c>
      <c r="C22" s="80">
        <v>-2366300</v>
      </c>
    </row>
    <row r="23" spans="1:3" x14ac:dyDescent="0.2">
      <c r="A23" s="76" t="s">
        <v>356</v>
      </c>
      <c r="B23" s="79" t="s">
        <v>357</v>
      </c>
      <c r="C23" s="80">
        <v>374438</v>
      </c>
    </row>
    <row r="24" spans="1:3" x14ac:dyDescent="0.2">
      <c r="A24" s="76" t="s">
        <v>358</v>
      </c>
      <c r="B24" s="78" t="s">
        <v>359</v>
      </c>
      <c r="C24" s="80">
        <v>105649</v>
      </c>
    </row>
    <row r="25" spans="1:3" x14ac:dyDescent="0.2">
      <c r="A25" s="76" t="s">
        <v>360</v>
      </c>
      <c r="B25" s="78" t="s">
        <v>108</v>
      </c>
      <c r="C25" s="80">
        <v>761831</v>
      </c>
    </row>
    <row r="26" spans="1:3" x14ac:dyDescent="0.2">
      <c r="A26" s="76" t="s">
        <v>361</v>
      </c>
      <c r="B26" s="79" t="s">
        <v>362</v>
      </c>
      <c r="C26" s="80">
        <v>1771307</v>
      </c>
    </row>
    <row r="27" spans="1:3" x14ac:dyDescent="0.2">
      <c r="A27" s="76" t="s">
        <v>363</v>
      </c>
      <c r="B27" s="78" t="s">
        <v>364</v>
      </c>
      <c r="C27" s="80">
        <v>3000659</v>
      </c>
    </row>
    <row r="28" spans="1:3" x14ac:dyDescent="0.2">
      <c r="A28" s="76" t="s">
        <v>365</v>
      </c>
      <c r="B28" s="78" t="s">
        <v>366</v>
      </c>
      <c r="C28" s="80"/>
    </row>
    <row r="29" spans="1:3" x14ac:dyDescent="0.2">
      <c r="A29" s="76" t="s">
        <v>367</v>
      </c>
      <c r="B29" s="78" t="s">
        <v>118</v>
      </c>
      <c r="C29" s="80">
        <v>3000659</v>
      </c>
    </row>
    <row r="30" spans="1:3" x14ac:dyDescent="0.2">
      <c r="A30" s="23"/>
      <c r="B30" s="23"/>
      <c r="C30" s="7"/>
    </row>
    <row r="31" spans="1:3" x14ac:dyDescent="0.2">
      <c r="A31" s="23"/>
      <c r="B31" s="23"/>
      <c r="C31" s="7"/>
    </row>
    <row r="32" spans="1:3" x14ac:dyDescent="0.2">
      <c r="A32" s="23"/>
      <c r="B32" s="23"/>
    </row>
    <row r="33" spans="1:3" x14ac:dyDescent="0.2">
      <c r="A33" s="23"/>
      <c r="B33" s="23"/>
    </row>
    <row r="34" spans="1:3" x14ac:dyDescent="0.2">
      <c r="A34" s="23"/>
      <c r="B34" s="23"/>
    </row>
    <row r="35" spans="1:3" x14ac:dyDescent="0.2">
      <c r="A35" s="23"/>
      <c r="B35" s="23"/>
      <c r="C35" s="7"/>
    </row>
    <row r="36" spans="1:3" x14ac:dyDescent="0.2">
      <c r="A36" s="23"/>
      <c r="B36" s="23"/>
    </row>
    <row r="37" spans="1:3" x14ac:dyDescent="0.2">
      <c r="A37" s="23"/>
      <c r="B37" s="23"/>
    </row>
    <row r="38" spans="1:3" x14ac:dyDescent="0.2">
      <c r="A38" s="23"/>
      <c r="B38" s="23"/>
    </row>
    <row r="39" spans="1:3" x14ac:dyDescent="0.2">
      <c r="A39" s="23"/>
      <c r="B39" s="23"/>
    </row>
    <row r="40" spans="1:3" x14ac:dyDescent="0.2">
      <c r="A40" s="23"/>
      <c r="B40" s="23"/>
      <c r="C40" s="7"/>
    </row>
  </sheetData>
  <mergeCells count="3">
    <mergeCell ref="A1:C1"/>
    <mergeCell ref="A3:C3"/>
    <mergeCell ref="A4:C4"/>
  </mergeCells>
  <phoneticPr fontId="20" type="noConversion"/>
  <pageMargins left="0.75" right="0.75" top="1" bottom="1" header="0.5" footer="0.5"/>
  <pageSetup orientation="portrait" r:id="rId1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 codeName="Sheet84"/>
  <dimension ref="A1:C40"/>
  <sheetViews>
    <sheetView workbookViewId="0">
      <selection sqref="A1:IV65536"/>
    </sheetView>
  </sheetViews>
  <sheetFormatPr defaultRowHeight="12.75" x14ac:dyDescent="0.2"/>
  <cols>
    <col min="2" max="2" width="95.85546875" customWidth="1"/>
    <col min="3" max="3" width="13.28515625" customWidth="1"/>
  </cols>
  <sheetData>
    <row r="1" spans="1:3" ht="15.75" x14ac:dyDescent="0.25">
      <c r="A1" s="148" t="s">
        <v>152</v>
      </c>
      <c r="B1" s="145"/>
      <c r="C1" s="145"/>
    </row>
    <row r="2" spans="1:3" ht="15.75" x14ac:dyDescent="0.25">
      <c r="A2" s="17"/>
      <c r="B2" s="18"/>
      <c r="C2" s="18"/>
    </row>
    <row r="3" spans="1:3" ht="15.75" x14ac:dyDescent="0.25">
      <c r="A3" s="149" t="s">
        <v>66</v>
      </c>
      <c r="B3" s="149"/>
      <c r="C3" s="149"/>
    </row>
    <row r="4" spans="1:3" ht="15.75" x14ac:dyDescent="0.25">
      <c r="A4" s="149" t="s">
        <v>376</v>
      </c>
      <c r="B4" s="150"/>
      <c r="C4" s="149"/>
    </row>
    <row r="5" spans="1:3" ht="15" x14ac:dyDescent="0.2">
      <c r="A5" s="9"/>
      <c r="B5" s="9"/>
      <c r="C5" s="75" t="s">
        <v>68</v>
      </c>
    </row>
    <row r="6" spans="1:3" ht="15.75" x14ac:dyDescent="0.2">
      <c r="A6" s="5" t="s">
        <v>3</v>
      </c>
      <c r="B6" s="5" t="s">
        <v>4</v>
      </c>
      <c r="C6" s="5" t="s">
        <v>69</v>
      </c>
    </row>
    <row r="7" spans="1:3" ht="15.75" x14ac:dyDescent="0.25">
      <c r="A7" s="6">
        <v>1</v>
      </c>
      <c r="B7" s="6">
        <v>2</v>
      </c>
      <c r="C7" s="6">
        <v>3</v>
      </c>
    </row>
    <row r="8" spans="1:3" x14ac:dyDescent="0.2">
      <c r="A8" s="76" t="s">
        <v>334</v>
      </c>
      <c r="B8" s="78" t="s">
        <v>335</v>
      </c>
      <c r="C8" s="80">
        <v>3058834</v>
      </c>
    </row>
    <row r="9" spans="1:3" x14ac:dyDescent="0.2">
      <c r="A9" s="77"/>
      <c r="B9" s="78" t="s">
        <v>336</v>
      </c>
      <c r="C9" s="80">
        <v>5280437</v>
      </c>
    </row>
    <row r="10" spans="1:3" x14ac:dyDescent="0.2">
      <c r="A10" s="77"/>
      <c r="B10" s="78" t="s">
        <v>337</v>
      </c>
      <c r="C10" s="80">
        <v>2221603</v>
      </c>
    </row>
    <row r="11" spans="1:3" x14ac:dyDescent="0.2">
      <c r="A11" s="76" t="s">
        <v>338</v>
      </c>
      <c r="B11" s="78" t="s">
        <v>339</v>
      </c>
      <c r="C11" s="80">
        <v>287196</v>
      </c>
    </row>
    <row r="12" spans="1:3" x14ac:dyDescent="0.2">
      <c r="A12" s="77"/>
      <c r="B12" s="78" t="s">
        <v>340</v>
      </c>
      <c r="C12" s="80">
        <v>378236</v>
      </c>
    </row>
    <row r="13" spans="1:3" x14ac:dyDescent="0.2">
      <c r="A13" s="77"/>
      <c r="B13" s="78" t="s">
        <v>341</v>
      </c>
      <c r="C13" s="80">
        <v>91040</v>
      </c>
    </row>
    <row r="14" spans="1:3" ht="25.5" x14ac:dyDescent="0.2">
      <c r="A14" s="76" t="s">
        <v>342</v>
      </c>
      <c r="B14" s="79" t="s">
        <v>343</v>
      </c>
      <c r="C14" s="81">
        <v>0</v>
      </c>
    </row>
    <row r="15" spans="1:3" ht="25.5" x14ac:dyDescent="0.2">
      <c r="A15" s="76" t="s">
        <v>344</v>
      </c>
      <c r="B15" s="79" t="s">
        <v>345</v>
      </c>
      <c r="C15" s="81"/>
    </row>
    <row r="16" spans="1:3" ht="25.5" x14ac:dyDescent="0.2">
      <c r="A16" s="76" t="s">
        <v>346</v>
      </c>
      <c r="B16" s="79" t="s">
        <v>347</v>
      </c>
      <c r="C16" s="81">
        <v>0</v>
      </c>
    </row>
    <row r="17" spans="1:3" x14ac:dyDescent="0.2">
      <c r="A17" s="76" t="s">
        <v>348</v>
      </c>
      <c r="B17" s="79" t="s">
        <v>349</v>
      </c>
      <c r="C17" s="81">
        <v>0</v>
      </c>
    </row>
    <row r="18" spans="1:3" x14ac:dyDescent="0.2">
      <c r="A18" s="76" t="s">
        <v>97</v>
      </c>
      <c r="B18" s="79" t="s">
        <v>350</v>
      </c>
      <c r="C18" s="81"/>
    </row>
    <row r="19" spans="1:3" x14ac:dyDescent="0.2">
      <c r="A19" s="76" t="s">
        <v>101</v>
      </c>
      <c r="B19" s="78" t="s">
        <v>351</v>
      </c>
      <c r="C19" s="80">
        <v>-207390</v>
      </c>
    </row>
    <row r="20" spans="1:3" x14ac:dyDescent="0.2">
      <c r="A20" s="76" t="s">
        <v>105</v>
      </c>
      <c r="B20" s="78" t="s">
        <v>352</v>
      </c>
      <c r="C20" s="81">
        <v>1</v>
      </c>
    </row>
    <row r="21" spans="1:3" x14ac:dyDescent="0.2">
      <c r="A21" s="76" t="s">
        <v>353</v>
      </c>
      <c r="B21" s="78" t="s">
        <v>100</v>
      </c>
      <c r="C21" s="80">
        <v>55660</v>
      </c>
    </row>
    <row r="22" spans="1:3" x14ac:dyDescent="0.2">
      <c r="A22" s="76" t="s">
        <v>354</v>
      </c>
      <c r="B22" s="79" t="s">
        <v>355</v>
      </c>
      <c r="C22" s="80">
        <v>-1932138</v>
      </c>
    </row>
    <row r="23" spans="1:3" x14ac:dyDescent="0.2">
      <c r="A23" s="76" t="s">
        <v>356</v>
      </c>
      <c r="B23" s="79" t="s">
        <v>357</v>
      </c>
      <c r="C23" s="80">
        <v>245816</v>
      </c>
    </row>
    <row r="24" spans="1:3" x14ac:dyDescent="0.2">
      <c r="A24" s="76" t="s">
        <v>358</v>
      </c>
      <c r="B24" s="78" t="s">
        <v>359</v>
      </c>
      <c r="C24" s="80">
        <v>69502</v>
      </c>
    </row>
    <row r="25" spans="1:3" x14ac:dyDescent="0.2">
      <c r="A25" s="76" t="s">
        <v>360</v>
      </c>
      <c r="B25" s="78" t="s">
        <v>108</v>
      </c>
      <c r="C25" s="80">
        <v>485766</v>
      </c>
    </row>
    <row r="26" spans="1:3" x14ac:dyDescent="0.2">
      <c r="A26" s="76" t="s">
        <v>361</v>
      </c>
      <c r="B26" s="79" t="s">
        <v>362</v>
      </c>
      <c r="C26" s="80">
        <v>1725515</v>
      </c>
    </row>
    <row r="27" spans="1:3" x14ac:dyDescent="0.2">
      <c r="A27" s="76" t="s">
        <v>363</v>
      </c>
      <c r="B27" s="78" t="s">
        <v>364</v>
      </c>
      <c r="C27" s="80">
        <v>2186594</v>
      </c>
    </row>
    <row r="28" spans="1:3" x14ac:dyDescent="0.2">
      <c r="A28" s="76" t="s">
        <v>365</v>
      </c>
      <c r="B28" s="78" t="s">
        <v>366</v>
      </c>
      <c r="C28" s="80"/>
    </row>
    <row r="29" spans="1:3" x14ac:dyDescent="0.2">
      <c r="A29" s="76" t="s">
        <v>367</v>
      </c>
      <c r="B29" s="78" t="s">
        <v>118</v>
      </c>
      <c r="C29" s="80">
        <v>2186594</v>
      </c>
    </row>
    <row r="30" spans="1:3" x14ac:dyDescent="0.2">
      <c r="A30" s="23"/>
      <c r="B30" s="23"/>
      <c r="C30" s="7"/>
    </row>
    <row r="31" spans="1:3" x14ac:dyDescent="0.2">
      <c r="A31" s="23"/>
      <c r="B31" s="23"/>
      <c r="C31" s="7"/>
    </row>
    <row r="32" spans="1:3" x14ac:dyDescent="0.2">
      <c r="A32" s="23"/>
      <c r="B32" s="23"/>
    </row>
    <row r="33" spans="1:3" x14ac:dyDescent="0.2">
      <c r="A33" s="23"/>
      <c r="B33" s="23"/>
    </row>
    <row r="34" spans="1:3" x14ac:dyDescent="0.2">
      <c r="A34" s="23"/>
      <c r="B34" s="23"/>
    </row>
    <row r="35" spans="1:3" x14ac:dyDescent="0.2">
      <c r="A35" s="23"/>
      <c r="B35" s="23"/>
      <c r="C35" s="7"/>
    </row>
    <row r="36" spans="1:3" x14ac:dyDescent="0.2">
      <c r="A36" s="23"/>
      <c r="B36" s="23"/>
    </row>
    <row r="37" spans="1:3" x14ac:dyDescent="0.2">
      <c r="A37" s="23"/>
      <c r="B37" s="23"/>
    </row>
    <row r="38" spans="1:3" x14ac:dyDescent="0.2">
      <c r="A38" s="23"/>
      <c r="B38" s="23"/>
    </row>
    <row r="39" spans="1:3" x14ac:dyDescent="0.2">
      <c r="A39" s="23"/>
      <c r="B39" s="23"/>
    </row>
    <row r="40" spans="1:3" x14ac:dyDescent="0.2">
      <c r="A40" s="23"/>
      <c r="B40" s="23"/>
      <c r="C40" s="7"/>
    </row>
  </sheetData>
  <mergeCells count="3">
    <mergeCell ref="A1:C1"/>
    <mergeCell ref="A3:C3"/>
    <mergeCell ref="A4:C4"/>
  </mergeCells>
  <phoneticPr fontId="20" type="noConversion"/>
  <pageMargins left="0.75" right="0.75" top="1" bottom="1" header="0.5" footer="0.5"/>
  <pageSetup orientation="portrait" r:id="rId1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 codeName="Sheet85"/>
  <dimension ref="A1:C40"/>
  <sheetViews>
    <sheetView workbookViewId="0">
      <selection sqref="A1:IV65536"/>
    </sheetView>
  </sheetViews>
  <sheetFormatPr defaultRowHeight="12.75" x14ac:dyDescent="0.2"/>
  <cols>
    <col min="2" max="2" width="95.85546875" customWidth="1"/>
    <col min="3" max="3" width="13.28515625" customWidth="1"/>
  </cols>
  <sheetData>
    <row r="1" spans="1:3" ht="15.75" x14ac:dyDescent="0.25">
      <c r="A1" s="148" t="s">
        <v>152</v>
      </c>
      <c r="B1" s="145"/>
      <c r="C1" s="145"/>
    </row>
    <row r="2" spans="1:3" ht="15.75" x14ac:dyDescent="0.25">
      <c r="A2" s="17"/>
      <c r="B2" s="18"/>
      <c r="C2" s="18"/>
    </row>
    <row r="3" spans="1:3" ht="15.75" x14ac:dyDescent="0.25">
      <c r="A3" s="149" t="s">
        <v>66</v>
      </c>
      <c r="B3" s="149"/>
      <c r="C3" s="149"/>
    </row>
    <row r="4" spans="1:3" ht="15.75" x14ac:dyDescent="0.25">
      <c r="A4" s="149" t="s">
        <v>372</v>
      </c>
      <c r="B4" s="150"/>
      <c r="C4" s="149"/>
    </row>
    <row r="5" spans="1:3" ht="15" x14ac:dyDescent="0.2">
      <c r="A5" s="9"/>
      <c r="B5" s="9"/>
      <c r="C5" s="75" t="s">
        <v>68</v>
      </c>
    </row>
    <row r="6" spans="1:3" ht="15.75" x14ac:dyDescent="0.2">
      <c r="A6" s="5" t="s">
        <v>3</v>
      </c>
      <c r="B6" s="5" t="s">
        <v>4</v>
      </c>
      <c r="C6" s="5" t="s">
        <v>69</v>
      </c>
    </row>
    <row r="7" spans="1:3" ht="15.75" x14ac:dyDescent="0.25">
      <c r="A7" s="6">
        <v>1</v>
      </c>
      <c r="B7" s="6">
        <v>2</v>
      </c>
      <c r="C7" s="6">
        <v>3</v>
      </c>
    </row>
    <row r="8" spans="1:3" x14ac:dyDescent="0.2">
      <c r="A8" s="76" t="s">
        <v>334</v>
      </c>
      <c r="B8" s="78" t="s">
        <v>335</v>
      </c>
      <c r="C8" s="58">
        <v>6449471</v>
      </c>
    </row>
    <row r="9" spans="1:3" x14ac:dyDescent="0.2">
      <c r="A9" s="77"/>
      <c r="B9" s="78" t="s">
        <v>336</v>
      </c>
      <c r="C9" s="58">
        <v>11135356</v>
      </c>
    </row>
    <row r="10" spans="1:3" x14ac:dyDescent="0.2">
      <c r="A10" s="77"/>
      <c r="B10" s="78" t="s">
        <v>337</v>
      </c>
      <c r="C10" s="58">
        <v>4685885</v>
      </c>
    </row>
    <row r="11" spans="1:3" x14ac:dyDescent="0.2">
      <c r="A11" s="76" t="s">
        <v>338</v>
      </c>
      <c r="B11" s="78" t="s">
        <v>339</v>
      </c>
      <c r="C11" s="58">
        <v>1528395</v>
      </c>
    </row>
    <row r="12" spans="1:3" x14ac:dyDescent="0.2">
      <c r="A12" s="77"/>
      <c r="B12" s="78" t="s">
        <v>340</v>
      </c>
      <c r="C12" s="58">
        <v>1591435</v>
      </c>
    </row>
    <row r="13" spans="1:3" x14ac:dyDescent="0.2">
      <c r="A13" s="77"/>
      <c r="B13" s="78" t="s">
        <v>341</v>
      </c>
      <c r="C13" s="58">
        <v>63040</v>
      </c>
    </row>
    <row r="14" spans="1:3" ht="25.5" x14ac:dyDescent="0.2">
      <c r="A14" s="76" t="s">
        <v>342</v>
      </c>
      <c r="B14" s="79" t="s">
        <v>343</v>
      </c>
      <c r="C14" s="58">
        <v>0</v>
      </c>
    </row>
    <row r="15" spans="1:3" ht="25.5" x14ac:dyDescent="0.2">
      <c r="A15" s="76" t="s">
        <v>344</v>
      </c>
      <c r="B15" s="79" t="s">
        <v>345</v>
      </c>
      <c r="C15" s="71">
        <v>0</v>
      </c>
    </row>
    <row r="16" spans="1:3" ht="25.5" x14ac:dyDescent="0.2">
      <c r="A16" s="76" t="s">
        <v>346</v>
      </c>
      <c r="B16" s="79" t="s">
        <v>347</v>
      </c>
      <c r="C16" s="58">
        <v>2089</v>
      </c>
    </row>
    <row r="17" spans="1:3" x14ac:dyDescent="0.2">
      <c r="A17" s="76" t="s">
        <v>348</v>
      </c>
      <c r="B17" s="79" t="s">
        <v>349</v>
      </c>
      <c r="C17" s="58">
        <v>0</v>
      </c>
    </row>
    <row r="18" spans="1:3" x14ac:dyDescent="0.2">
      <c r="A18" s="76" t="s">
        <v>97</v>
      </c>
      <c r="B18" s="79" t="s">
        <v>350</v>
      </c>
      <c r="C18" s="71">
        <v>0</v>
      </c>
    </row>
    <row r="19" spans="1:3" x14ac:dyDescent="0.2">
      <c r="A19" s="76" t="s">
        <v>101</v>
      </c>
      <c r="B19" s="78" t="s">
        <v>351</v>
      </c>
      <c r="C19" s="58">
        <v>-191508</v>
      </c>
    </row>
    <row r="20" spans="1:3" x14ac:dyDescent="0.2">
      <c r="A20" s="76" t="s">
        <v>105</v>
      </c>
      <c r="B20" s="78" t="s">
        <v>352</v>
      </c>
      <c r="C20" s="58">
        <v>11</v>
      </c>
    </row>
    <row r="21" spans="1:3" x14ac:dyDescent="0.2">
      <c r="A21" s="76" t="s">
        <v>353</v>
      </c>
      <c r="B21" s="78" t="s">
        <v>100</v>
      </c>
      <c r="C21" s="58">
        <v>79493</v>
      </c>
    </row>
    <row r="22" spans="1:3" x14ac:dyDescent="0.2">
      <c r="A22" s="76" t="s">
        <v>354</v>
      </c>
      <c r="B22" s="79" t="s">
        <v>355</v>
      </c>
      <c r="C22" s="58">
        <v>-2795447</v>
      </c>
    </row>
    <row r="23" spans="1:3" x14ac:dyDescent="0.2">
      <c r="A23" s="76" t="s">
        <v>356</v>
      </c>
      <c r="B23" s="79" t="s">
        <v>357</v>
      </c>
      <c r="C23" s="58">
        <v>-531354</v>
      </c>
    </row>
    <row r="24" spans="1:3" x14ac:dyDescent="0.2">
      <c r="A24" s="76" t="s">
        <v>358</v>
      </c>
      <c r="B24" s="78" t="s">
        <v>359</v>
      </c>
      <c r="C24" s="58">
        <v>-123142</v>
      </c>
    </row>
    <row r="25" spans="1:3" x14ac:dyDescent="0.2">
      <c r="A25" s="76" t="s">
        <v>360</v>
      </c>
      <c r="B25" s="78" t="s">
        <v>108</v>
      </c>
      <c r="C25" s="58">
        <v>-1024424</v>
      </c>
    </row>
    <row r="26" spans="1:3" x14ac:dyDescent="0.2">
      <c r="A26" s="76" t="s">
        <v>361</v>
      </c>
      <c r="B26" s="79" t="s">
        <v>362</v>
      </c>
      <c r="C26" s="58">
        <v>2644513</v>
      </c>
    </row>
    <row r="27" spans="1:3" x14ac:dyDescent="0.2">
      <c r="A27" s="76" t="s">
        <v>363</v>
      </c>
      <c r="B27" s="78" t="s">
        <v>364</v>
      </c>
      <c r="C27" s="58">
        <v>6038097</v>
      </c>
    </row>
    <row r="28" spans="1:3" x14ac:dyDescent="0.2">
      <c r="A28" s="76" t="s">
        <v>365</v>
      </c>
      <c r="B28" s="78" t="s">
        <v>366</v>
      </c>
      <c r="C28" s="71">
        <v>0</v>
      </c>
    </row>
    <row r="29" spans="1:3" x14ac:dyDescent="0.2">
      <c r="A29" s="76" t="s">
        <v>367</v>
      </c>
      <c r="B29" s="78" t="s">
        <v>118</v>
      </c>
      <c r="C29" s="58">
        <v>6038097</v>
      </c>
    </row>
    <row r="30" spans="1:3" x14ac:dyDescent="0.2">
      <c r="A30" s="23"/>
      <c r="B30" s="23"/>
      <c r="C30" s="7"/>
    </row>
    <row r="31" spans="1:3" x14ac:dyDescent="0.2">
      <c r="A31" s="23"/>
      <c r="B31" s="23"/>
      <c r="C31" s="7"/>
    </row>
    <row r="32" spans="1:3" x14ac:dyDescent="0.2">
      <c r="A32" s="23"/>
      <c r="B32" s="23"/>
    </row>
    <row r="33" spans="1:3" x14ac:dyDescent="0.2">
      <c r="A33" s="23"/>
      <c r="B33" s="23"/>
    </row>
    <row r="34" spans="1:3" x14ac:dyDescent="0.2">
      <c r="A34" s="23"/>
      <c r="B34" s="23"/>
    </row>
    <row r="35" spans="1:3" x14ac:dyDescent="0.2">
      <c r="A35" s="23"/>
      <c r="B35" s="23"/>
      <c r="C35" s="7"/>
    </row>
    <row r="36" spans="1:3" x14ac:dyDescent="0.2">
      <c r="A36" s="23"/>
      <c r="B36" s="23"/>
    </row>
    <row r="37" spans="1:3" x14ac:dyDescent="0.2">
      <c r="A37" s="23"/>
      <c r="B37" s="23"/>
    </row>
    <row r="38" spans="1:3" x14ac:dyDescent="0.2">
      <c r="A38" s="23"/>
      <c r="B38" s="23"/>
    </row>
    <row r="39" spans="1:3" x14ac:dyDescent="0.2">
      <c r="A39" s="23"/>
      <c r="B39" s="23"/>
    </row>
    <row r="40" spans="1:3" x14ac:dyDescent="0.2">
      <c r="A40" s="23"/>
      <c r="B40" s="23"/>
      <c r="C40" s="7"/>
    </row>
  </sheetData>
  <mergeCells count="3">
    <mergeCell ref="A1:C1"/>
    <mergeCell ref="A3:C3"/>
    <mergeCell ref="A4:C4"/>
  </mergeCells>
  <phoneticPr fontId="20" type="noConversion"/>
  <pageMargins left="0.75" right="0.75" top="1" bottom="1" header="0.5" footer="0.5"/>
  <pageSetup orientation="portrait" r:id="rId1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 codeName="Sheet86"/>
  <dimension ref="A1:C40"/>
  <sheetViews>
    <sheetView workbookViewId="0">
      <selection sqref="A1:IV65536"/>
    </sheetView>
  </sheetViews>
  <sheetFormatPr defaultRowHeight="12.75" x14ac:dyDescent="0.2"/>
  <cols>
    <col min="2" max="2" width="95.85546875" customWidth="1"/>
    <col min="3" max="3" width="13.28515625" customWidth="1"/>
  </cols>
  <sheetData>
    <row r="1" spans="1:3" ht="15.75" x14ac:dyDescent="0.25">
      <c r="A1" s="148" t="s">
        <v>152</v>
      </c>
      <c r="B1" s="145"/>
      <c r="C1" s="145"/>
    </row>
    <row r="2" spans="1:3" ht="15.75" x14ac:dyDescent="0.25">
      <c r="A2" s="17"/>
      <c r="B2" s="18"/>
      <c r="C2" s="18"/>
    </row>
    <row r="3" spans="1:3" ht="15.75" x14ac:dyDescent="0.25">
      <c r="A3" s="149" t="s">
        <v>66</v>
      </c>
      <c r="B3" s="149"/>
      <c r="C3" s="149"/>
    </row>
    <row r="4" spans="1:3" ht="15.75" x14ac:dyDescent="0.25">
      <c r="A4" s="149" t="s">
        <v>373</v>
      </c>
      <c r="B4" s="150"/>
      <c r="C4" s="149"/>
    </row>
    <row r="5" spans="1:3" ht="15" x14ac:dyDescent="0.2">
      <c r="A5" s="9"/>
      <c r="B5" s="9"/>
      <c r="C5" s="75" t="s">
        <v>68</v>
      </c>
    </row>
    <row r="6" spans="1:3" ht="15.75" x14ac:dyDescent="0.2">
      <c r="A6" s="5" t="s">
        <v>3</v>
      </c>
      <c r="B6" s="5" t="s">
        <v>4</v>
      </c>
      <c r="C6" s="5" t="s">
        <v>69</v>
      </c>
    </row>
    <row r="7" spans="1:3" ht="15.75" x14ac:dyDescent="0.25">
      <c r="A7" s="6">
        <v>1</v>
      </c>
      <c r="B7" s="6">
        <v>2</v>
      </c>
      <c r="C7" s="6">
        <v>3</v>
      </c>
    </row>
    <row r="8" spans="1:3" x14ac:dyDescent="0.2">
      <c r="A8" s="76" t="s">
        <v>334</v>
      </c>
      <c r="B8" s="78" t="s">
        <v>335</v>
      </c>
      <c r="C8" s="58">
        <v>1413281</v>
      </c>
    </row>
    <row r="9" spans="1:3" x14ac:dyDescent="0.2">
      <c r="A9" s="77"/>
      <c r="B9" s="78" t="s">
        <v>336</v>
      </c>
      <c r="C9" s="58">
        <v>2527621</v>
      </c>
    </row>
    <row r="10" spans="1:3" x14ac:dyDescent="0.2">
      <c r="A10" s="77"/>
      <c r="B10" s="78" t="s">
        <v>337</v>
      </c>
      <c r="C10" s="58">
        <v>1114340</v>
      </c>
    </row>
    <row r="11" spans="1:3" x14ac:dyDescent="0.2">
      <c r="A11" s="76" t="s">
        <v>338</v>
      </c>
      <c r="B11" s="78" t="s">
        <v>339</v>
      </c>
      <c r="C11" s="58">
        <v>272317</v>
      </c>
    </row>
    <row r="12" spans="1:3" x14ac:dyDescent="0.2">
      <c r="A12" s="77"/>
      <c r="B12" s="78" t="s">
        <v>340</v>
      </c>
      <c r="C12" s="58">
        <v>341734</v>
      </c>
    </row>
    <row r="13" spans="1:3" x14ac:dyDescent="0.2">
      <c r="A13" s="77"/>
      <c r="B13" s="78" t="s">
        <v>341</v>
      </c>
      <c r="C13" s="58">
        <v>69417</v>
      </c>
    </row>
    <row r="14" spans="1:3" ht="25.5" x14ac:dyDescent="0.2">
      <c r="A14" s="76" t="s">
        <v>342</v>
      </c>
      <c r="B14" s="79" t="s">
        <v>343</v>
      </c>
      <c r="C14" s="58">
        <v>0</v>
      </c>
    </row>
    <row r="15" spans="1:3" ht="25.5" x14ac:dyDescent="0.2">
      <c r="A15" s="76" t="s">
        <v>344</v>
      </c>
      <c r="B15" s="79" t="s">
        <v>345</v>
      </c>
      <c r="C15" s="71"/>
    </row>
    <row r="16" spans="1:3" ht="25.5" x14ac:dyDescent="0.2">
      <c r="A16" s="76" t="s">
        <v>346</v>
      </c>
      <c r="B16" s="79" t="s">
        <v>347</v>
      </c>
      <c r="C16" s="58">
        <v>0</v>
      </c>
    </row>
    <row r="17" spans="1:3" x14ac:dyDescent="0.2">
      <c r="A17" s="76" t="s">
        <v>348</v>
      </c>
      <c r="B17" s="79" t="s">
        <v>349</v>
      </c>
      <c r="C17" s="58">
        <v>0</v>
      </c>
    </row>
    <row r="18" spans="1:3" x14ac:dyDescent="0.2">
      <c r="A18" s="76" t="s">
        <v>97</v>
      </c>
      <c r="B18" s="79" t="s">
        <v>350</v>
      </c>
      <c r="C18" s="71"/>
    </row>
    <row r="19" spans="1:3" x14ac:dyDescent="0.2">
      <c r="A19" s="76" t="s">
        <v>101</v>
      </c>
      <c r="B19" s="78" t="s">
        <v>351</v>
      </c>
      <c r="C19" s="58">
        <v>-411361</v>
      </c>
    </row>
    <row r="20" spans="1:3" x14ac:dyDescent="0.2">
      <c r="A20" s="76" t="s">
        <v>105</v>
      </c>
      <c r="B20" s="78" t="s">
        <v>352</v>
      </c>
      <c r="C20" s="58">
        <v>0</v>
      </c>
    </row>
    <row r="21" spans="1:3" x14ac:dyDescent="0.2">
      <c r="A21" s="76" t="s">
        <v>353</v>
      </c>
      <c r="B21" s="78" t="s">
        <v>100</v>
      </c>
      <c r="C21" s="58">
        <v>26400</v>
      </c>
    </row>
    <row r="22" spans="1:3" x14ac:dyDescent="0.2">
      <c r="A22" s="76" t="s">
        <v>354</v>
      </c>
      <c r="B22" s="79" t="s">
        <v>355</v>
      </c>
      <c r="C22" s="58">
        <v>-944649</v>
      </c>
    </row>
    <row r="23" spans="1:3" x14ac:dyDescent="0.2">
      <c r="A23" s="76" t="s">
        <v>356</v>
      </c>
      <c r="B23" s="79" t="s">
        <v>357</v>
      </c>
      <c r="C23" s="58">
        <v>122055</v>
      </c>
    </row>
    <row r="24" spans="1:3" x14ac:dyDescent="0.2">
      <c r="A24" s="76" t="s">
        <v>358</v>
      </c>
      <c r="B24" s="78" t="s">
        <v>359</v>
      </c>
      <c r="C24" s="58">
        <v>34093</v>
      </c>
    </row>
    <row r="25" spans="1:3" x14ac:dyDescent="0.2">
      <c r="A25" s="76" t="s">
        <v>360</v>
      </c>
      <c r="B25" s="78" t="s">
        <v>108</v>
      </c>
      <c r="C25" s="58">
        <v>228934</v>
      </c>
    </row>
    <row r="26" spans="1:3" x14ac:dyDescent="0.2">
      <c r="A26" s="76" t="s">
        <v>361</v>
      </c>
      <c r="B26" s="79" t="s">
        <v>362</v>
      </c>
      <c r="C26" s="58">
        <v>1659305</v>
      </c>
    </row>
    <row r="27" spans="1:3" x14ac:dyDescent="0.2">
      <c r="A27" s="76" t="s">
        <v>363</v>
      </c>
      <c r="B27" s="78" t="s">
        <v>364</v>
      </c>
      <c r="C27" s="58">
        <v>1630211</v>
      </c>
    </row>
    <row r="28" spans="1:3" x14ac:dyDescent="0.2">
      <c r="A28" s="76" t="s">
        <v>365</v>
      </c>
      <c r="B28" s="78" t="s">
        <v>366</v>
      </c>
      <c r="C28" s="71"/>
    </row>
    <row r="29" spans="1:3" x14ac:dyDescent="0.2">
      <c r="A29" s="76" t="s">
        <v>367</v>
      </c>
      <c r="B29" s="78" t="s">
        <v>118</v>
      </c>
      <c r="C29" s="58">
        <v>1630211</v>
      </c>
    </row>
    <row r="30" spans="1:3" x14ac:dyDescent="0.2">
      <c r="A30" s="23"/>
      <c r="B30" s="23"/>
      <c r="C30" s="7"/>
    </row>
    <row r="31" spans="1:3" x14ac:dyDescent="0.2">
      <c r="A31" s="23"/>
      <c r="B31" s="23"/>
      <c r="C31" s="7"/>
    </row>
    <row r="32" spans="1:3" x14ac:dyDescent="0.2">
      <c r="A32" s="23"/>
      <c r="B32" s="23"/>
    </row>
    <row r="33" spans="1:3" x14ac:dyDescent="0.2">
      <c r="A33" s="23"/>
      <c r="B33" s="23"/>
    </row>
    <row r="34" spans="1:3" x14ac:dyDescent="0.2">
      <c r="A34" s="23"/>
      <c r="B34" s="23"/>
    </row>
    <row r="35" spans="1:3" x14ac:dyDescent="0.2">
      <c r="A35" s="23"/>
      <c r="B35" s="23"/>
      <c r="C35" s="7"/>
    </row>
    <row r="36" spans="1:3" x14ac:dyDescent="0.2">
      <c r="A36" s="23"/>
      <c r="B36" s="23"/>
    </row>
    <row r="37" spans="1:3" x14ac:dyDescent="0.2">
      <c r="A37" s="23"/>
      <c r="B37" s="23"/>
    </row>
    <row r="38" spans="1:3" x14ac:dyDescent="0.2">
      <c r="A38" s="23"/>
      <c r="B38" s="23"/>
    </row>
    <row r="39" spans="1:3" x14ac:dyDescent="0.2">
      <c r="A39" s="23"/>
      <c r="B39" s="23"/>
    </row>
    <row r="40" spans="1:3" x14ac:dyDescent="0.2">
      <c r="A40" s="23"/>
      <c r="B40" s="23"/>
      <c r="C40" s="7"/>
    </row>
  </sheetData>
  <mergeCells count="3">
    <mergeCell ref="A1:C1"/>
    <mergeCell ref="A3:C3"/>
    <mergeCell ref="A4:C4"/>
  </mergeCells>
  <phoneticPr fontId="20" type="noConversion"/>
  <pageMargins left="0.75" right="0.75" top="1" bottom="1" header="0.5" footer="0.5"/>
  <pageSetup orientation="portrait" r:id="rId1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 codeName="Sheet87"/>
  <dimension ref="A1:C40"/>
  <sheetViews>
    <sheetView workbookViewId="0">
      <selection sqref="A1:IV65536"/>
    </sheetView>
  </sheetViews>
  <sheetFormatPr defaultRowHeight="12.75" x14ac:dyDescent="0.2"/>
  <cols>
    <col min="2" max="2" width="95.85546875" customWidth="1"/>
    <col min="3" max="3" width="13.28515625" customWidth="1"/>
  </cols>
  <sheetData>
    <row r="1" spans="1:3" ht="15.75" x14ac:dyDescent="0.25">
      <c r="A1" s="148" t="s">
        <v>152</v>
      </c>
      <c r="B1" s="145"/>
      <c r="C1" s="145"/>
    </row>
    <row r="2" spans="1:3" ht="15.75" x14ac:dyDescent="0.25">
      <c r="A2" s="17"/>
      <c r="B2" s="18"/>
      <c r="C2" s="18"/>
    </row>
    <row r="3" spans="1:3" ht="15.75" x14ac:dyDescent="0.25">
      <c r="A3" s="149" t="s">
        <v>66</v>
      </c>
      <c r="B3" s="149"/>
      <c r="C3" s="149"/>
    </row>
    <row r="4" spans="1:3" ht="15.75" x14ac:dyDescent="0.25">
      <c r="A4" s="149" t="s">
        <v>333</v>
      </c>
      <c r="B4" s="150"/>
      <c r="C4" s="149"/>
    </row>
    <row r="5" spans="1:3" ht="15" x14ac:dyDescent="0.2">
      <c r="A5" s="9"/>
      <c r="B5" s="9"/>
      <c r="C5" s="75" t="s">
        <v>68</v>
      </c>
    </row>
    <row r="6" spans="1:3" ht="15.75" x14ac:dyDescent="0.2">
      <c r="A6" s="5" t="s">
        <v>3</v>
      </c>
      <c r="B6" s="5" t="s">
        <v>4</v>
      </c>
      <c r="C6" s="5" t="s">
        <v>69</v>
      </c>
    </row>
    <row r="7" spans="1:3" ht="15.75" x14ac:dyDescent="0.25">
      <c r="A7" s="6">
        <v>1</v>
      </c>
      <c r="B7" s="6">
        <v>2</v>
      </c>
      <c r="C7" s="6">
        <v>3</v>
      </c>
    </row>
    <row r="8" spans="1:3" x14ac:dyDescent="0.2">
      <c r="A8" s="76" t="s">
        <v>334</v>
      </c>
      <c r="B8" s="78" t="s">
        <v>335</v>
      </c>
      <c r="C8" s="58">
        <v>4863347</v>
      </c>
    </row>
    <row r="9" spans="1:3" x14ac:dyDescent="0.2">
      <c r="A9" s="77"/>
      <c r="B9" s="78" t="s">
        <v>336</v>
      </c>
      <c r="C9" s="58">
        <v>8132226</v>
      </c>
    </row>
    <row r="10" spans="1:3" x14ac:dyDescent="0.2">
      <c r="A10" s="77"/>
      <c r="B10" s="78" t="s">
        <v>337</v>
      </c>
      <c r="C10" s="58">
        <v>3268879</v>
      </c>
    </row>
    <row r="11" spans="1:3" x14ac:dyDescent="0.2">
      <c r="A11" s="76" t="s">
        <v>338</v>
      </c>
      <c r="B11" s="78" t="s">
        <v>339</v>
      </c>
      <c r="C11" s="58">
        <v>1393137</v>
      </c>
    </row>
    <row r="12" spans="1:3" x14ac:dyDescent="0.2">
      <c r="A12" s="77"/>
      <c r="B12" s="78" t="s">
        <v>340</v>
      </c>
      <c r="C12" s="58">
        <v>1444122</v>
      </c>
    </row>
    <row r="13" spans="1:3" x14ac:dyDescent="0.2">
      <c r="A13" s="77"/>
      <c r="B13" s="78" t="s">
        <v>341</v>
      </c>
      <c r="C13" s="58">
        <v>50985</v>
      </c>
    </row>
    <row r="14" spans="1:3" ht="25.5" x14ac:dyDescent="0.2">
      <c r="A14" s="76" t="s">
        <v>342</v>
      </c>
      <c r="B14" s="79" t="s">
        <v>343</v>
      </c>
      <c r="C14" s="71">
        <v>0</v>
      </c>
    </row>
    <row r="15" spans="1:3" ht="25.5" x14ac:dyDescent="0.2">
      <c r="A15" s="76" t="s">
        <v>344</v>
      </c>
      <c r="B15" s="79" t="s">
        <v>345</v>
      </c>
      <c r="C15" s="69"/>
    </row>
    <row r="16" spans="1:3" ht="25.5" x14ac:dyDescent="0.2">
      <c r="A16" s="76" t="s">
        <v>346</v>
      </c>
      <c r="B16" s="79" t="s">
        <v>347</v>
      </c>
      <c r="C16" s="71">
        <v>0</v>
      </c>
    </row>
    <row r="17" spans="1:3" x14ac:dyDescent="0.2">
      <c r="A17" s="76" t="s">
        <v>348</v>
      </c>
      <c r="B17" s="79" t="s">
        <v>349</v>
      </c>
      <c r="C17" s="71">
        <v>0</v>
      </c>
    </row>
    <row r="18" spans="1:3" x14ac:dyDescent="0.2">
      <c r="A18" s="76" t="s">
        <v>97</v>
      </c>
      <c r="B18" s="79" t="s">
        <v>350</v>
      </c>
      <c r="C18" s="69"/>
    </row>
    <row r="19" spans="1:3" x14ac:dyDescent="0.2">
      <c r="A19" s="76" t="s">
        <v>101</v>
      </c>
      <c r="B19" s="78" t="s">
        <v>351</v>
      </c>
      <c r="C19" s="58">
        <v>428203</v>
      </c>
    </row>
    <row r="20" spans="1:3" x14ac:dyDescent="0.2">
      <c r="A20" s="76" t="s">
        <v>105</v>
      </c>
      <c r="B20" s="78" t="s">
        <v>352</v>
      </c>
      <c r="C20" s="71">
        <v>971</v>
      </c>
    </row>
    <row r="21" spans="1:3" x14ac:dyDescent="0.2">
      <c r="A21" s="76" t="s">
        <v>353</v>
      </c>
      <c r="B21" s="78" t="s">
        <v>100</v>
      </c>
      <c r="C21" s="58">
        <v>68009</v>
      </c>
    </row>
    <row r="22" spans="1:3" x14ac:dyDescent="0.2">
      <c r="A22" s="76" t="s">
        <v>354</v>
      </c>
      <c r="B22" s="79" t="s">
        <v>355</v>
      </c>
      <c r="C22" s="58">
        <v>-2507227</v>
      </c>
    </row>
    <row r="23" spans="1:3" x14ac:dyDescent="0.2">
      <c r="A23" s="76" t="s">
        <v>356</v>
      </c>
      <c r="B23" s="79" t="s">
        <v>357</v>
      </c>
      <c r="C23" s="58">
        <v>373957</v>
      </c>
    </row>
    <row r="24" spans="1:3" x14ac:dyDescent="0.2">
      <c r="A24" s="76" t="s">
        <v>358</v>
      </c>
      <c r="B24" s="78" t="s">
        <v>359</v>
      </c>
      <c r="C24" s="58">
        <v>89794</v>
      </c>
    </row>
    <row r="25" spans="1:3" x14ac:dyDescent="0.2">
      <c r="A25" s="76" t="s">
        <v>360</v>
      </c>
      <c r="B25" s="78" t="s">
        <v>108</v>
      </c>
      <c r="C25" s="58">
        <v>642209</v>
      </c>
    </row>
    <row r="26" spans="1:3" x14ac:dyDescent="0.2">
      <c r="A26" s="76" t="s">
        <v>361</v>
      </c>
      <c r="B26" s="79" t="s">
        <v>362</v>
      </c>
      <c r="C26" s="58">
        <v>1052582</v>
      </c>
    </row>
    <row r="27" spans="1:3" x14ac:dyDescent="0.2">
      <c r="A27" s="76" t="s">
        <v>363</v>
      </c>
      <c r="B27" s="78" t="s">
        <v>364</v>
      </c>
      <c r="C27" s="58">
        <v>4193062</v>
      </c>
    </row>
    <row r="28" spans="1:3" x14ac:dyDescent="0.2">
      <c r="A28" s="76" t="s">
        <v>365</v>
      </c>
      <c r="B28" s="78" t="s">
        <v>366</v>
      </c>
      <c r="C28" s="69"/>
    </row>
    <row r="29" spans="1:3" x14ac:dyDescent="0.2">
      <c r="A29" s="76" t="s">
        <v>367</v>
      </c>
      <c r="B29" s="78" t="s">
        <v>118</v>
      </c>
      <c r="C29" s="58">
        <v>4193062</v>
      </c>
    </row>
    <row r="30" spans="1:3" x14ac:dyDescent="0.2">
      <c r="A30" s="23"/>
      <c r="B30" s="23"/>
      <c r="C30" s="7"/>
    </row>
    <row r="31" spans="1:3" x14ac:dyDescent="0.2">
      <c r="A31" s="23"/>
      <c r="B31" s="23"/>
      <c r="C31" s="7"/>
    </row>
    <row r="32" spans="1:3" x14ac:dyDescent="0.2">
      <c r="A32" s="23"/>
      <c r="B32" s="23"/>
    </row>
    <row r="33" spans="1:3" x14ac:dyDescent="0.2">
      <c r="A33" s="23"/>
      <c r="B33" s="23"/>
    </row>
    <row r="34" spans="1:3" x14ac:dyDescent="0.2">
      <c r="A34" s="23"/>
      <c r="B34" s="23"/>
    </row>
    <row r="35" spans="1:3" x14ac:dyDescent="0.2">
      <c r="A35" s="23"/>
      <c r="B35" s="23"/>
      <c r="C35" s="7"/>
    </row>
    <row r="36" spans="1:3" x14ac:dyDescent="0.2">
      <c r="A36" s="23"/>
      <c r="B36" s="23"/>
    </row>
    <row r="37" spans="1:3" x14ac:dyDescent="0.2">
      <c r="A37" s="23"/>
      <c r="B37" s="23"/>
    </row>
    <row r="38" spans="1:3" x14ac:dyDescent="0.2">
      <c r="A38" s="23"/>
      <c r="B38" s="23"/>
    </row>
    <row r="39" spans="1:3" x14ac:dyDescent="0.2">
      <c r="A39" s="23"/>
      <c r="B39" s="23"/>
    </row>
    <row r="40" spans="1:3" x14ac:dyDescent="0.2">
      <c r="A40" s="23"/>
      <c r="B40" s="23"/>
      <c r="C40" s="7"/>
    </row>
  </sheetData>
  <mergeCells count="3">
    <mergeCell ref="A1:C1"/>
    <mergeCell ref="A3:C3"/>
    <mergeCell ref="A4:C4"/>
  </mergeCells>
  <phoneticPr fontId="20" type="noConversion"/>
  <pageMargins left="0.75" right="0.75" top="1" bottom="1" header="0.5" footer="0.5"/>
  <pageSetup paperSize="9" orientation="portrait" r:id="rId1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 codeName="Sheet88"/>
  <dimension ref="A1:C40"/>
  <sheetViews>
    <sheetView workbookViewId="0">
      <selection sqref="A1:IV65536"/>
    </sheetView>
  </sheetViews>
  <sheetFormatPr defaultRowHeight="12.75" x14ac:dyDescent="0.2"/>
  <cols>
    <col min="2" max="2" width="95.85546875" customWidth="1"/>
    <col min="3" max="3" width="13.28515625" customWidth="1"/>
  </cols>
  <sheetData>
    <row r="1" spans="1:3" ht="15.75" x14ac:dyDescent="0.25">
      <c r="A1" s="148" t="s">
        <v>152</v>
      </c>
      <c r="B1" s="145"/>
      <c r="C1" s="145"/>
    </row>
    <row r="2" spans="1:3" ht="15.75" x14ac:dyDescent="0.25">
      <c r="A2" s="17"/>
      <c r="B2" s="18"/>
      <c r="C2" s="18"/>
    </row>
    <row r="3" spans="1:3" ht="15.75" x14ac:dyDescent="0.25">
      <c r="A3" s="149" t="s">
        <v>66</v>
      </c>
      <c r="B3" s="149"/>
      <c r="C3" s="149"/>
    </row>
    <row r="4" spans="1:3" ht="15.75" x14ac:dyDescent="0.25">
      <c r="A4" s="149" t="s">
        <v>305</v>
      </c>
      <c r="B4" s="150"/>
      <c r="C4" s="149"/>
    </row>
    <row r="5" spans="1:3" ht="15" x14ac:dyDescent="0.2">
      <c r="A5" s="9"/>
      <c r="B5" s="9"/>
      <c r="C5" s="9" t="s">
        <v>68</v>
      </c>
    </row>
    <row r="6" spans="1:3" ht="15.75" x14ac:dyDescent="0.2">
      <c r="A6" s="5" t="s">
        <v>3</v>
      </c>
      <c r="B6" s="5" t="s">
        <v>4</v>
      </c>
      <c r="C6" s="5" t="s">
        <v>69</v>
      </c>
    </row>
    <row r="7" spans="1:3" ht="15.75" x14ac:dyDescent="0.25">
      <c r="A7" s="6">
        <v>1</v>
      </c>
      <c r="B7" s="6">
        <v>2</v>
      </c>
      <c r="C7" s="6">
        <v>3</v>
      </c>
    </row>
    <row r="8" spans="1:3" x14ac:dyDescent="0.2">
      <c r="A8" s="23" t="s">
        <v>71</v>
      </c>
      <c r="B8" s="23" t="s">
        <v>283</v>
      </c>
      <c r="C8" s="7">
        <v>3235571</v>
      </c>
    </row>
    <row r="9" spans="1:3" x14ac:dyDescent="0.2">
      <c r="A9" s="23" t="s">
        <v>284</v>
      </c>
      <c r="B9" s="23" t="s">
        <v>74</v>
      </c>
      <c r="C9" s="7">
        <v>5244976</v>
      </c>
    </row>
    <row r="10" spans="1:3" x14ac:dyDescent="0.2">
      <c r="A10" s="23" t="s">
        <v>285</v>
      </c>
      <c r="B10" s="23" t="s">
        <v>76</v>
      </c>
      <c r="C10" s="7">
        <v>2009405</v>
      </c>
    </row>
    <row r="11" spans="1:3" x14ac:dyDescent="0.2">
      <c r="A11" s="23" t="s">
        <v>77</v>
      </c>
      <c r="B11" s="23" t="s">
        <v>286</v>
      </c>
      <c r="C11" s="7">
        <v>965301</v>
      </c>
    </row>
    <row r="12" spans="1:3" x14ac:dyDescent="0.2">
      <c r="A12" s="23" t="s">
        <v>79</v>
      </c>
      <c r="B12" s="23" t="s">
        <v>80</v>
      </c>
      <c r="C12" s="7">
        <v>999950</v>
      </c>
    </row>
    <row r="13" spans="1:3" x14ac:dyDescent="0.2">
      <c r="A13" s="23" t="s">
        <v>81</v>
      </c>
      <c r="B13" s="23" t="s">
        <v>82</v>
      </c>
      <c r="C13" s="7">
        <v>34649</v>
      </c>
    </row>
    <row r="14" spans="1:3" x14ac:dyDescent="0.2">
      <c r="A14" s="23" t="s">
        <v>83</v>
      </c>
      <c r="B14" s="23" t="s">
        <v>287</v>
      </c>
      <c r="C14" s="7">
        <v>4200872</v>
      </c>
    </row>
    <row r="15" spans="1:3" x14ac:dyDescent="0.2">
      <c r="A15" s="23" t="s">
        <v>85</v>
      </c>
      <c r="B15" s="23" t="s">
        <v>288</v>
      </c>
    </row>
    <row r="16" spans="1:3" x14ac:dyDescent="0.2">
      <c r="A16" s="23" t="s">
        <v>87</v>
      </c>
      <c r="B16" s="23" t="s">
        <v>88</v>
      </c>
    </row>
    <row r="17" spans="1:3" x14ac:dyDescent="0.2">
      <c r="A17" s="23" t="s">
        <v>155</v>
      </c>
      <c r="B17" s="23" t="s">
        <v>244</v>
      </c>
    </row>
    <row r="18" spans="1:3" x14ac:dyDescent="0.2">
      <c r="A18" s="23" t="s">
        <v>89</v>
      </c>
      <c r="B18" s="23" t="s">
        <v>289</v>
      </c>
      <c r="C18" s="7">
        <v>209935</v>
      </c>
    </row>
    <row r="19" spans="1:3" x14ac:dyDescent="0.2">
      <c r="A19" s="23" t="s">
        <v>91</v>
      </c>
      <c r="B19" s="23" t="s">
        <v>92</v>
      </c>
      <c r="C19" s="7">
        <v>2513026</v>
      </c>
    </row>
    <row r="20" spans="1:3" x14ac:dyDescent="0.2">
      <c r="A20" s="23" t="s">
        <v>93</v>
      </c>
      <c r="B20" s="23" t="s">
        <v>94</v>
      </c>
      <c r="C20" s="7">
        <v>2303091</v>
      </c>
    </row>
    <row r="21" spans="1:3" x14ac:dyDescent="0.2">
      <c r="A21" s="23" t="s">
        <v>95</v>
      </c>
      <c r="B21" s="23" t="s">
        <v>290</v>
      </c>
      <c r="C21">
        <v>971</v>
      </c>
    </row>
    <row r="22" spans="1:3" x14ac:dyDescent="0.2">
      <c r="A22" s="23" t="s">
        <v>291</v>
      </c>
      <c r="B22" s="23" t="s">
        <v>292</v>
      </c>
      <c r="C22" s="7">
        <v>5434591</v>
      </c>
    </row>
    <row r="23" spans="1:3" x14ac:dyDescent="0.2">
      <c r="A23" s="23" t="s">
        <v>99</v>
      </c>
      <c r="B23" s="23" t="s">
        <v>100</v>
      </c>
      <c r="C23" s="7">
        <v>5434591</v>
      </c>
    </row>
    <row r="24" spans="1:3" x14ac:dyDescent="0.2">
      <c r="A24" s="23" t="s">
        <v>293</v>
      </c>
      <c r="B24" s="23" t="s">
        <v>294</v>
      </c>
      <c r="C24" s="7">
        <v>-7787465</v>
      </c>
    </row>
    <row r="25" spans="1:3" x14ac:dyDescent="0.2">
      <c r="A25" s="23" t="s">
        <v>103</v>
      </c>
      <c r="B25" s="23" t="s">
        <v>104</v>
      </c>
      <c r="C25" s="7">
        <v>7787465</v>
      </c>
    </row>
    <row r="26" spans="1:3" x14ac:dyDescent="0.2">
      <c r="A26" s="23" t="s">
        <v>127</v>
      </c>
      <c r="B26" s="23" t="s">
        <v>295</v>
      </c>
      <c r="C26" s="7">
        <v>-722219</v>
      </c>
    </row>
    <row r="27" spans="1:3" x14ac:dyDescent="0.2">
      <c r="A27" s="23" t="s">
        <v>107</v>
      </c>
      <c r="B27" s="23" t="s">
        <v>108</v>
      </c>
      <c r="C27" s="7">
        <v>722219</v>
      </c>
    </row>
    <row r="28" spans="1:3" x14ac:dyDescent="0.2">
      <c r="A28" s="23" t="s">
        <v>109</v>
      </c>
      <c r="B28" s="23" t="s">
        <v>296</v>
      </c>
      <c r="C28" s="7">
        <v>1027455</v>
      </c>
    </row>
    <row r="29" spans="1:3" x14ac:dyDescent="0.2">
      <c r="A29" s="23" t="s">
        <v>111</v>
      </c>
      <c r="B29" s="23" t="s">
        <v>112</v>
      </c>
      <c r="C29" s="7">
        <v>2150580</v>
      </c>
    </row>
    <row r="30" spans="1:3" x14ac:dyDescent="0.2">
      <c r="A30" s="23" t="s">
        <v>113</v>
      </c>
      <c r="B30" s="23" t="s">
        <v>114</v>
      </c>
      <c r="C30" s="7">
        <v>1123125</v>
      </c>
    </row>
    <row r="31" spans="1:3" x14ac:dyDescent="0.2">
      <c r="A31" s="23" t="s">
        <v>115</v>
      </c>
      <c r="B31" s="23" t="s">
        <v>297</v>
      </c>
      <c r="C31" s="7">
        <v>2364140</v>
      </c>
    </row>
    <row r="32" spans="1:3" x14ac:dyDescent="0.2">
      <c r="A32" s="23" t="s">
        <v>230</v>
      </c>
      <c r="B32" s="23" t="s">
        <v>245</v>
      </c>
    </row>
    <row r="33" spans="1:3" x14ac:dyDescent="0.2">
      <c r="A33" s="23" t="s">
        <v>232</v>
      </c>
      <c r="B33" s="23" t="s">
        <v>255</v>
      </c>
    </row>
    <row r="34" spans="1:3" x14ac:dyDescent="0.2">
      <c r="A34" s="23" t="s">
        <v>234</v>
      </c>
      <c r="B34" s="23" t="s">
        <v>256</v>
      </c>
    </row>
    <row r="35" spans="1:3" x14ac:dyDescent="0.2">
      <c r="A35" s="23" t="s">
        <v>117</v>
      </c>
      <c r="B35" s="23" t="s">
        <v>118</v>
      </c>
      <c r="C35" s="7">
        <v>2364140</v>
      </c>
    </row>
    <row r="36" spans="1:3" x14ac:dyDescent="0.2">
      <c r="A36" s="23" t="s">
        <v>156</v>
      </c>
      <c r="B36" s="23" t="s">
        <v>246</v>
      </c>
    </row>
    <row r="37" spans="1:3" x14ac:dyDescent="0.2">
      <c r="A37" s="23" t="s">
        <v>119</v>
      </c>
      <c r="B37" s="23" t="s">
        <v>257</v>
      </c>
    </row>
    <row r="38" spans="1:3" x14ac:dyDescent="0.2">
      <c r="A38" s="23" t="s">
        <v>239</v>
      </c>
      <c r="B38" s="23" t="s">
        <v>258</v>
      </c>
    </row>
    <row r="39" spans="1:3" x14ac:dyDescent="0.2">
      <c r="A39" s="23" t="s">
        <v>157</v>
      </c>
      <c r="B39" s="23" t="s">
        <v>259</v>
      </c>
    </row>
    <row r="40" spans="1:3" x14ac:dyDescent="0.2">
      <c r="A40" s="23" t="s">
        <v>159</v>
      </c>
      <c r="B40" s="23" t="s">
        <v>247</v>
      </c>
      <c r="C40" s="7">
        <v>2364140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 codeName="Sheet89"/>
  <dimension ref="A1:C40"/>
  <sheetViews>
    <sheetView workbookViewId="0">
      <selection sqref="A1:IV65536"/>
    </sheetView>
  </sheetViews>
  <sheetFormatPr defaultRowHeight="12.75" x14ac:dyDescent="0.2"/>
  <cols>
    <col min="2" max="2" width="95.85546875" customWidth="1"/>
    <col min="3" max="3" width="13.28515625" customWidth="1"/>
  </cols>
  <sheetData>
    <row r="1" spans="1:3" ht="15.75" x14ac:dyDescent="0.25">
      <c r="A1" s="148" t="s">
        <v>152</v>
      </c>
      <c r="B1" s="145"/>
      <c r="C1" s="145"/>
    </row>
    <row r="2" spans="1:3" ht="15.75" x14ac:dyDescent="0.25">
      <c r="A2" s="17"/>
      <c r="B2" s="18"/>
      <c r="C2" s="18"/>
    </row>
    <row r="3" spans="1:3" ht="15.75" x14ac:dyDescent="0.25">
      <c r="A3" s="149" t="s">
        <v>66</v>
      </c>
      <c r="B3" s="149"/>
      <c r="C3" s="149"/>
    </row>
    <row r="4" spans="1:3" ht="15.75" x14ac:dyDescent="0.25">
      <c r="A4" s="149" t="s">
        <v>303</v>
      </c>
      <c r="B4" s="150"/>
      <c r="C4" s="149"/>
    </row>
    <row r="5" spans="1:3" ht="15" x14ac:dyDescent="0.2">
      <c r="A5" s="9"/>
      <c r="B5" s="9"/>
      <c r="C5" s="9" t="s">
        <v>68</v>
      </c>
    </row>
    <row r="6" spans="1:3" ht="15.75" x14ac:dyDescent="0.2">
      <c r="A6" s="5" t="s">
        <v>3</v>
      </c>
      <c r="B6" s="5" t="s">
        <v>4</v>
      </c>
      <c r="C6" s="5" t="s">
        <v>69</v>
      </c>
    </row>
    <row r="7" spans="1:3" ht="15.75" x14ac:dyDescent="0.25">
      <c r="A7" s="6">
        <v>1</v>
      </c>
      <c r="B7" s="6">
        <v>2</v>
      </c>
      <c r="C7" s="6">
        <v>3</v>
      </c>
    </row>
    <row r="8" spans="1:3" x14ac:dyDescent="0.2">
      <c r="A8" s="23" t="s">
        <v>71</v>
      </c>
      <c r="B8" s="23" t="s">
        <v>283</v>
      </c>
      <c r="C8" s="7">
        <v>1602824</v>
      </c>
    </row>
    <row r="9" spans="1:3" x14ac:dyDescent="0.2">
      <c r="A9" s="23" t="s">
        <v>284</v>
      </c>
      <c r="B9" s="23" t="s">
        <v>74</v>
      </c>
      <c r="C9" s="7">
        <v>2481957</v>
      </c>
    </row>
    <row r="10" spans="1:3" x14ac:dyDescent="0.2">
      <c r="A10" s="23" t="s">
        <v>285</v>
      </c>
      <c r="B10" s="23" t="s">
        <v>76</v>
      </c>
      <c r="C10" s="7">
        <v>879133</v>
      </c>
    </row>
    <row r="11" spans="1:3" x14ac:dyDescent="0.2">
      <c r="A11" s="23" t="s">
        <v>77</v>
      </c>
      <c r="B11" s="23" t="s">
        <v>286</v>
      </c>
      <c r="C11" s="7">
        <v>614130</v>
      </c>
    </row>
    <row r="12" spans="1:3" x14ac:dyDescent="0.2">
      <c r="A12" s="23" t="s">
        <v>79</v>
      </c>
      <c r="B12" s="23" t="s">
        <v>80</v>
      </c>
      <c r="C12" s="7">
        <v>634060</v>
      </c>
    </row>
    <row r="13" spans="1:3" x14ac:dyDescent="0.2">
      <c r="A13" s="23" t="s">
        <v>81</v>
      </c>
      <c r="B13" s="23" t="s">
        <v>82</v>
      </c>
      <c r="C13" s="7">
        <v>19930</v>
      </c>
    </row>
    <row r="14" spans="1:3" x14ac:dyDescent="0.2">
      <c r="A14" s="23" t="s">
        <v>83</v>
      </c>
      <c r="B14" s="23" t="s">
        <v>287</v>
      </c>
      <c r="C14" s="7">
        <v>2216954</v>
      </c>
    </row>
    <row r="15" spans="1:3" x14ac:dyDescent="0.2">
      <c r="A15" s="23" t="s">
        <v>85</v>
      </c>
      <c r="B15" s="23" t="s">
        <v>288</v>
      </c>
    </row>
    <row r="16" spans="1:3" x14ac:dyDescent="0.2">
      <c r="A16" s="23" t="s">
        <v>87</v>
      </c>
      <c r="B16" s="23" t="s">
        <v>88</v>
      </c>
    </row>
    <row r="17" spans="1:3" x14ac:dyDescent="0.2">
      <c r="A17" s="23" t="s">
        <v>155</v>
      </c>
      <c r="B17" s="23" t="s">
        <v>244</v>
      </c>
    </row>
    <row r="18" spans="1:3" x14ac:dyDescent="0.2">
      <c r="A18" s="23" t="s">
        <v>89</v>
      </c>
      <c r="B18" s="23" t="s">
        <v>289</v>
      </c>
      <c r="C18" s="7">
        <v>-81357</v>
      </c>
    </row>
    <row r="19" spans="1:3" x14ac:dyDescent="0.2">
      <c r="A19" s="23" t="s">
        <v>91</v>
      </c>
      <c r="B19" s="23" t="s">
        <v>92</v>
      </c>
      <c r="C19" s="7">
        <v>859037</v>
      </c>
    </row>
    <row r="20" spans="1:3" x14ac:dyDescent="0.2">
      <c r="A20" s="23" t="s">
        <v>93</v>
      </c>
      <c r="B20" s="23" t="s">
        <v>94</v>
      </c>
      <c r="C20" s="7">
        <v>940394</v>
      </c>
    </row>
    <row r="21" spans="1:3" x14ac:dyDescent="0.2">
      <c r="A21" s="23" t="s">
        <v>95</v>
      </c>
      <c r="B21" s="23" t="s">
        <v>290</v>
      </c>
    </row>
    <row r="22" spans="1:3" x14ac:dyDescent="0.2">
      <c r="A22" s="23" t="s">
        <v>291</v>
      </c>
      <c r="B22" s="23" t="s">
        <v>292</v>
      </c>
      <c r="C22" s="7">
        <v>2599520</v>
      </c>
    </row>
    <row r="23" spans="1:3" x14ac:dyDescent="0.2">
      <c r="A23" s="23" t="s">
        <v>99</v>
      </c>
      <c r="B23" s="23" t="s">
        <v>100</v>
      </c>
      <c r="C23" s="7">
        <v>2599520</v>
      </c>
    </row>
    <row r="24" spans="1:3" x14ac:dyDescent="0.2">
      <c r="A24" s="23" t="s">
        <v>293</v>
      </c>
      <c r="B24" s="23" t="s">
        <v>294</v>
      </c>
      <c r="C24" s="7">
        <v>-3922461</v>
      </c>
    </row>
    <row r="25" spans="1:3" x14ac:dyDescent="0.2">
      <c r="A25" s="23" t="s">
        <v>103</v>
      </c>
      <c r="B25" s="23" t="s">
        <v>104</v>
      </c>
      <c r="C25" s="7">
        <v>3922461</v>
      </c>
    </row>
    <row r="26" spans="1:3" x14ac:dyDescent="0.2">
      <c r="A26" s="23" t="s">
        <v>127</v>
      </c>
      <c r="B26" s="23" t="s">
        <v>295</v>
      </c>
      <c r="C26" s="7">
        <v>-339182</v>
      </c>
    </row>
    <row r="27" spans="1:3" x14ac:dyDescent="0.2">
      <c r="A27" s="23" t="s">
        <v>107</v>
      </c>
      <c r="B27" s="23" t="s">
        <v>108</v>
      </c>
      <c r="C27" s="7">
        <v>339182</v>
      </c>
    </row>
    <row r="28" spans="1:3" x14ac:dyDescent="0.2">
      <c r="A28" s="23" t="s">
        <v>109</v>
      </c>
      <c r="B28" s="23" t="s">
        <v>296</v>
      </c>
      <c r="C28" s="7">
        <v>790348</v>
      </c>
    </row>
    <row r="29" spans="1:3" x14ac:dyDescent="0.2">
      <c r="A29" s="23" t="s">
        <v>111</v>
      </c>
      <c r="B29" s="23" t="s">
        <v>112</v>
      </c>
      <c r="C29" s="7">
        <v>1208640</v>
      </c>
    </row>
    <row r="30" spans="1:3" x14ac:dyDescent="0.2">
      <c r="A30" s="23" t="s">
        <v>113</v>
      </c>
      <c r="B30" s="23" t="s">
        <v>114</v>
      </c>
      <c r="C30" s="7">
        <v>418292</v>
      </c>
    </row>
    <row r="31" spans="1:3" x14ac:dyDescent="0.2">
      <c r="A31" s="23" t="s">
        <v>115</v>
      </c>
      <c r="B31" s="23" t="s">
        <v>297</v>
      </c>
      <c r="C31" s="7">
        <v>1263822</v>
      </c>
    </row>
    <row r="32" spans="1:3" x14ac:dyDescent="0.2">
      <c r="A32" s="23" t="s">
        <v>230</v>
      </c>
      <c r="B32" s="23" t="s">
        <v>245</v>
      </c>
    </row>
    <row r="33" spans="1:3" x14ac:dyDescent="0.2">
      <c r="A33" s="23" t="s">
        <v>232</v>
      </c>
      <c r="B33" s="23" t="s">
        <v>255</v>
      </c>
    </row>
    <row r="34" spans="1:3" x14ac:dyDescent="0.2">
      <c r="A34" s="23" t="s">
        <v>234</v>
      </c>
      <c r="B34" s="23" t="s">
        <v>256</v>
      </c>
    </row>
    <row r="35" spans="1:3" x14ac:dyDescent="0.2">
      <c r="A35" s="23" t="s">
        <v>117</v>
      </c>
      <c r="B35" s="23" t="s">
        <v>118</v>
      </c>
      <c r="C35" s="7">
        <v>1263822</v>
      </c>
    </row>
    <row r="36" spans="1:3" x14ac:dyDescent="0.2">
      <c r="A36" s="23" t="s">
        <v>156</v>
      </c>
      <c r="B36" s="23" t="s">
        <v>246</v>
      </c>
    </row>
    <row r="37" spans="1:3" x14ac:dyDescent="0.2">
      <c r="A37" s="23" t="s">
        <v>119</v>
      </c>
      <c r="B37" s="23" t="s">
        <v>257</v>
      </c>
    </row>
    <row r="38" spans="1:3" x14ac:dyDescent="0.2">
      <c r="A38" s="23" t="s">
        <v>239</v>
      </c>
      <c r="B38" s="23" t="s">
        <v>258</v>
      </c>
    </row>
    <row r="39" spans="1:3" x14ac:dyDescent="0.2">
      <c r="A39" s="23" t="s">
        <v>157</v>
      </c>
      <c r="B39" s="23" t="s">
        <v>259</v>
      </c>
    </row>
    <row r="40" spans="1:3" x14ac:dyDescent="0.2">
      <c r="A40" s="23" t="s">
        <v>159</v>
      </c>
      <c r="B40" s="23" t="s">
        <v>247</v>
      </c>
      <c r="C40" s="7">
        <v>1263822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 codeName="Sheet90"/>
  <dimension ref="A1:D38"/>
  <sheetViews>
    <sheetView workbookViewId="0">
      <selection activeCell="C8" sqref="C8:C36"/>
    </sheetView>
  </sheetViews>
  <sheetFormatPr defaultRowHeight="12.75" x14ac:dyDescent="0.2"/>
  <cols>
    <col min="2" max="2" width="95.85546875" customWidth="1"/>
    <col min="3" max="3" width="13.28515625" customWidth="1"/>
  </cols>
  <sheetData>
    <row r="1" spans="1:4" ht="15.75" x14ac:dyDescent="0.25">
      <c r="A1" s="148" t="s">
        <v>152</v>
      </c>
      <c r="B1" s="145"/>
      <c r="C1" s="145"/>
    </row>
    <row r="2" spans="1:4" ht="15.75" x14ac:dyDescent="0.25">
      <c r="A2" s="17"/>
      <c r="B2" s="18"/>
      <c r="C2" s="18"/>
    </row>
    <row r="3" spans="1:4" ht="15.75" x14ac:dyDescent="0.25">
      <c r="A3" s="149" t="s">
        <v>66</v>
      </c>
      <c r="B3" s="149"/>
      <c r="C3" s="149"/>
    </row>
    <row r="4" spans="1:4" ht="15.75" x14ac:dyDescent="0.25">
      <c r="A4" s="149" t="s">
        <v>298</v>
      </c>
      <c r="B4" s="150"/>
      <c r="C4" s="149"/>
    </row>
    <row r="5" spans="1:4" ht="15" x14ac:dyDescent="0.2">
      <c r="A5" s="9"/>
      <c r="B5" s="9"/>
      <c r="C5" s="9" t="s">
        <v>68</v>
      </c>
    </row>
    <row r="6" spans="1:4" ht="15.75" x14ac:dyDescent="0.2">
      <c r="A6" s="5" t="s">
        <v>3</v>
      </c>
      <c r="B6" s="5" t="s">
        <v>4</v>
      </c>
      <c r="C6" s="5" t="s">
        <v>69</v>
      </c>
    </row>
    <row r="7" spans="1:4" ht="15.75" x14ac:dyDescent="0.25">
      <c r="A7" s="6">
        <v>1</v>
      </c>
      <c r="B7" s="6">
        <v>2</v>
      </c>
      <c r="C7" s="6">
        <v>3</v>
      </c>
    </row>
    <row r="8" spans="1:4" x14ac:dyDescent="0.2">
      <c r="A8" s="23" t="s">
        <v>71</v>
      </c>
      <c r="B8" s="23" t="s">
        <v>283</v>
      </c>
      <c r="C8" s="7">
        <v>5452136</v>
      </c>
      <c r="D8" s="7"/>
    </row>
    <row r="9" spans="1:4" x14ac:dyDescent="0.2">
      <c r="A9" s="23" t="s">
        <v>284</v>
      </c>
      <c r="B9" s="23" t="s">
        <v>74</v>
      </c>
      <c r="C9" s="7">
        <v>7936260</v>
      </c>
    </row>
    <row r="10" spans="1:4" x14ac:dyDescent="0.2">
      <c r="A10" s="23" t="s">
        <v>285</v>
      </c>
      <c r="B10" s="23" t="s">
        <v>76</v>
      </c>
      <c r="C10" s="7">
        <v>2484124</v>
      </c>
    </row>
    <row r="11" spans="1:4" x14ac:dyDescent="0.2">
      <c r="A11" s="23" t="s">
        <v>77</v>
      </c>
      <c r="B11" s="23" t="s">
        <v>286</v>
      </c>
      <c r="C11" s="7">
        <v>1392603</v>
      </c>
    </row>
    <row r="12" spans="1:4" x14ac:dyDescent="0.2">
      <c r="A12" s="23" t="s">
        <v>79</v>
      </c>
      <c r="B12" s="23" t="s">
        <v>80</v>
      </c>
      <c r="C12" s="7">
        <v>1451990</v>
      </c>
      <c r="D12" s="7"/>
    </row>
    <row r="13" spans="1:4" x14ac:dyDescent="0.2">
      <c r="A13" s="23" t="s">
        <v>81</v>
      </c>
      <c r="B13" s="23" t="s">
        <v>82</v>
      </c>
      <c r="C13" s="7">
        <v>59387</v>
      </c>
    </row>
    <row r="14" spans="1:4" x14ac:dyDescent="0.2">
      <c r="A14" s="23" t="s">
        <v>83</v>
      </c>
      <c r="B14" s="23" t="s">
        <v>287</v>
      </c>
      <c r="C14" s="7">
        <v>6844739</v>
      </c>
      <c r="D14" s="7"/>
    </row>
    <row r="15" spans="1:4" x14ac:dyDescent="0.2">
      <c r="A15" s="23" t="s">
        <v>85</v>
      </c>
      <c r="B15" s="23" t="s">
        <v>300</v>
      </c>
      <c r="C15" s="7">
        <v>1975</v>
      </c>
    </row>
    <row r="16" spans="1:4" x14ac:dyDescent="0.2">
      <c r="A16" s="23" t="s">
        <v>89</v>
      </c>
      <c r="B16" s="23" t="s">
        <v>289</v>
      </c>
      <c r="C16" s="7">
        <v>93470</v>
      </c>
    </row>
    <row r="17" spans="1:4" x14ac:dyDescent="0.2">
      <c r="A17" s="23" t="s">
        <v>95</v>
      </c>
      <c r="B17" s="23" t="s">
        <v>290</v>
      </c>
      <c r="C17" s="7">
        <v>1714</v>
      </c>
    </row>
    <row r="18" spans="1:4" x14ac:dyDescent="0.2">
      <c r="A18" s="23" t="s">
        <v>291</v>
      </c>
      <c r="B18" s="23" t="s">
        <v>292</v>
      </c>
      <c r="C18" s="7">
        <v>9143217</v>
      </c>
    </row>
    <row r="19" spans="1:4" x14ac:dyDescent="0.2">
      <c r="A19" s="23" t="s">
        <v>99</v>
      </c>
      <c r="B19" s="23" t="s">
        <v>100</v>
      </c>
      <c r="C19" s="7">
        <v>9143217</v>
      </c>
    </row>
    <row r="20" spans="1:4" x14ac:dyDescent="0.2">
      <c r="A20" s="23" t="s">
        <v>293</v>
      </c>
      <c r="B20" s="23" t="s">
        <v>294</v>
      </c>
      <c r="C20" s="7">
        <v>-10585253</v>
      </c>
    </row>
    <row r="21" spans="1:4" x14ac:dyDescent="0.2">
      <c r="A21" s="23" t="s">
        <v>103</v>
      </c>
      <c r="B21" s="23" t="s">
        <v>104</v>
      </c>
      <c r="C21" s="7">
        <v>10585253</v>
      </c>
    </row>
    <row r="22" spans="1:4" x14ac:dyDescent="0.2">
      <c r="A22" s="23" t="s">
        <v>127</v>
      </c>
      <c r="B22" s="23" t="s">
        <v>295</v>
      </c>
      <c r="C22" s="7">
        <v>-1306185</v>
      </c>
    </row>
    <row r="23" spans="1:4" x14ac:dyDescent="0.2">
      <c r="A23" s="23" t="s">
        <v>107</v>
      </c>
      <c r="B23" s="23" t="s">
        <v>108</v>
      </c>
      <c r="C23" s="7">
        <v>1306185</v>
      </c>
    </row>
    <row r="24" spans="1:4" x14ac:dyDescent="0.2">
      <c r="A24" s="23" t="s">
        <v>109</v>
      </c>
      <c r="B24" s="23" t="s">
        <v>301</v>
      </c>
      <c r="C24" s="53">
        <v>870401</v>
      </c>
      <c r="D24" s="7"/>
    </row>
    <row r="25" spans="1:4" x14ac:dyDescent="0.2">
      <c r="A25" s="23" t="s">
        <v>111</v>
      </c>
      <c r="B25" s="23" t="s">
        <v>112</v>
      </c>
      <c r="C25" s="53">
        <v>1465580</v>
      </c>
    </row>
    <row r="26" spans="1:4" x14ac:dyDescent="0.2">
      <c r="A26" s="23" t="s">
        <v>113</v>
      </c>
      <c r="B26" s="23" t="s">
        <v>114</v>
      </c>
      <c r="C26" s="53">
        <v>595179</v>
      </c>
    </row>
    <row r="27" spans="1:4" x14ac:dyDescent="0.2">
      <c r="A27" s="23" t="s">
        <v>115</v>
      </c>
      <c r="B27" s="23" t="s">
        <v>297</v>
      </c>
      <c r="C27" s="53">
        <v>5064078</v>
      </c>
    </row>
    <row r="28" spans="1:4" x14ac:dyDescent="0.2">
      <c r="A28" s="23" t="s">
        <v>230</v>
      </c>
      <c r="B28" s="23" t="s">
        <v>245</v>
      </c>
      <c r="C28" s="53">
        <v>0</v>
      </c>
    </row>
    <row r="29" spans="1:4" x14ac:dyDescent="0.2">
      <c r="A29" s="23" t="s">
        <v>232</v>
      </c>
      <c r="B29" s="23" t="s">
        <v>255</v>
      </c>
      <c r="C29" s="53">
        <v>0</v>
      </c>
    </row>
    <row r="30" spans="1:4" x14ac:dyDescent="0.2">
      <c r="A30" s="23" t="s">
        <v>234</v>
      </c>
      <c r="B30" s="23" t="s">
        <v>256</v>
      </c>
      <c r="C30" s="53">
        <v>0</v>
      </c>
    </row>
    <row r="31" spans="1:4" x14ac:dyDescent="0.2">
      <c r="A31" s="23" t="s">
        <v>117</v>
      </c>
      <c r="B31" s="23" t="s">
        <v>118</v>
      </c>
      <c r="C31" s="53">
        <v>5064078</v>
      </c>
    </row>
    <row r="32" spans="1:4" x14ac:dyDescent="0.2">
      <c r="A32" s="23" t="s">
        <v>156</v>
      </c>
      <c r="B32" s="23" t="s">
        <v>246</v>
      </c>
      <c r="C32" s="53">
        <v>-477414</v>
      </c>
    </row>
    <row r="33" spans="1:3" x14ac:dyDescent="0.2">
      <c r="A33" s="23" t="s">
        <v>119</v>
      </c>
      <c r="B33" s="23" t="s">
        <v>257</v>
      </c>
      <c r="C33" s="53">
        <v>-726</v>
      </c>
    </row>
    <row r="34" spans="1:3" x14ac:dyDescent="0.2">
      <c r="A34" s="23" t="s">
        <v>239</v>
      </c>
      <c r="B34" s="23" t="s">
        <v>258</v>
      </c>
      <c r="C34" s="53">
        <v>0</v>
      </c>
    </row>
    <row r="35" spans="1:3" x14ac:dyDescent="0.2">
      <c r="A35" s="23" t="s">
        <v>157</v>
      </c>
      <c r="B35" s="23" t="s">
        <v>259</v>
      </c>
      <c r="C35" s="53">
        <v>726</v>
      </c>
    </row>
    <row r="36" spans="1:3" x14ac:dyDescent="0.2">
      <c r="A36" s="23" t="s">
        <v>159</v>
      </c>
      <c r="B36" s="23" t="s">
        <v>247</v>
      </c>
      <c r="C36" s="53">
        <v>4585938</v>
      </c>
    </row>
    <row r="38" spans="1:3" x14ac:dyDescent="0.2">
      <c r="C38" s="7"/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 codeName="Sheet91"/>
  <dimension ref="A1:C40"/>
  <sheetViews>
    <sheetView workbookViewId="0">
      <selection sqref="A1:IV65536"/>
    </sheetView>
  </sheetViews>
  <sheetFormatPr defaultRowHeight="12.75" x14ac:dyDescent="0.2"/>
  <cols>
    <col min="2" max="2" width="95.85546875" customWidth="1"/>
    <col min="3" max="3" width="13.28515625" customWidth="1"/>
  </cols>
  <sheetData>
    <row r="1" spans="1:3" ht="15.75" x14ac:dyDescent="0.25">
      <c r="A1" s="148" t="s">
        <v>152</v>
      </c>
      <c r="B1" s="145"/>
      <c r="C1" s="145"/>
    </row>
    <row r="2" spans="1:3" ht="15.75" x14ac:dyDescent="0.25">
      <c r="A2" s="17"/>
      <c r="B2" s="18"/>
      <c r="C2" s="18"/>
    </row>
    <row r="3" spans="1:3" ht="15.75" x14ac:dyDescent="0.25">
      <c r="A3" s="149" t="s">
        <v>66</v>
      </c>
      <c r="B3" s="149"/>
      <c r="C3" s="149"/>
    </row>
    <row r="4" spans="1:3" ht="15.75" x14ac:dyDescent="0.25">
      <c r="A4" s="149" t="s">
        <v>277</v>
      </c>
      <c r="B4" s="150"/>
      <c r="C4" s="149"/>
    </row>
    <row r="5" spans="1:3" ht="15" x14ac:dyDescent="0.2">
      <c r="A5" s="9"/>
      <c r="B5" s="9"/>
      <c r="C5" s="9" t="s">
        <v>68</v>
      </c>
    </row>
    <row r="6" spans="1:3" ht="15.75" x14ac:dyDescent="0.2">
      <c r="A6" s="5" t="s">
        <v>3</v>
      </c>
      <c r="B6" s="5" t="s">
        <v>4</v>
      </c>
      <c r="C6" s="5" t="s">
        <v>69</v>
      </c>
    </row>
    <row r="7" spans="1:3" ht="15.75" x14ac:dyDescent="0.25">
      <c r="A7" s="6">
        <v>1</v>
      </c>
      <c r="B7" s="6">
        <v>2</v>
      </c>
      <c r="C7" s="6">
        <v>3</v>
      </c>
    </row>
    <row r="8" spans="1:3" x14ac:dyDescent="0.2">
      <c r="A8" s="23" t="s">
        <v>71</v>
      </c>
      <c r="B8" s="23" t="s">
        <v>283</v>
      </c>
      <c r="C8" s="24">
        <v>3619924</v>
      </c>
    </row>
    <row r="9" spans="1:3" x14ac:dyDescent="0.2">
      <c r="A9" s="23" t="s">
        <v>284</v>
      </c>
      <c r="B9" s="23" t="s">
        <v>74</v>
      </c>
      <c r="C9" s="24">
        <v>5153509</v>
      </c>
    </row>
    <row r="10" spans="1:3" x14ac:dyDescent="0.2">
      <c r="A10" s="23" t="s">
        <v>285</v>
      </c>
      <c r="B10" s="23" t="s">
        <v>76</v>
      </c>
      <c r="C10" s="24">
        <v>1533585</v>
      </c>
    </row>
    <row r="11" spans="1:3" x14ac:dyDescent="0.2">
      <c r="A11" s="23" t="s">
        <v>77</v>
      </c>
      <c r="B11" s="23" t="s">
        <v>286</v>
      </c>
      <c r="C11" s="24">
        <v>1201585</v>
      </c>
    </row>
    <row r="12" spans="1:3" x14ac:dyDescent="0.2">
      <c r="A12" s="23" t="s">
        <v>79</v>
      </c>
      <c r="B12" s="23" t="s">
        <v>80</v>
      </c>
      <c r="C12" s="24">
        <v>1243628</v>
      </c>
    </row>
    <row r="13" spans="1:3" x14ac:dyDescent="0.2">
      <c r="A13" s="23" t="s">
        <v>81</v>
      </c>
      <c r="B13" s="23" t="s">
        <v>82</v>
      </c>
      <c r="C13" s="24">
        <v>42043</v>
      </c>
    </row>
    <row r="14" spans="1:3" x14ac:dyDescent="0.2">
      <c r="A14" s="23" t="s">
        <v>83</v>
      </c>
      <c r="B14" s="23" t="s">
        <v>287</v>
      </c>
      <c r="C14" s="24">
        <v>4821509</v>
      </c>
    </row>
    <row r="15" spans="1:3" x14ac:dyDescent="0.2">
      <c r="A15" s="23" t="s">
        <v>85</v>
      </c>
      <c r="B15" s="23" t="s">
        <v>288</v>
      </c>
      <c r="C15" s="24">
        <v>106</v>
      </c>
    </row>
    <row r="16" spans="1:3" x14ac:dyDescent="0.2">
      <c r="A16" s="23" t="s">
        <v>87</v>
      </c>
      <c r="B16" s="23" t="s">
        <v>88</v>
      </c>
      <c r="C16" s="24">
        <v>106</v>
      </c>
    </row>
    <row r="17" spans="1:3" x14ac:dyDescent="0.2">
      <c r="A17" s="23" t="s">
        <v>155</v>
      </c>
      <c r="B17" s="23" t="s">
        <v>244</v>
      </c>
      <c r="C17" s="23"/>
    </row>
    <row r="18" spans="1:3" x14ac:dyDescent="0.2">
      <c r="A18" s="23" t="s">
        <v>89</v>
      </c>
      <c r="B18" s="23" t="s">
        <v>289</v>
      </c>
      <c r="C18" s="24">
        <v>75079</v>
      </c>
    </row>
    <row r="19" spans="1:3" x14ac:dyDescent="0.2">
      <c r="A19" s="23" t="s">
        <v>91</v>
      </c>
      <c r="B19" s="23" t="s">
        <v>92</v>
      </c>
      <c r="C19" s="24">
        <v>1013264</v>
      </c>
    </row>
    <row r="20" spans="1:3" x14ac:dyDescent="0.2">
      <c r="A20" s="23" t="s">
        <v>93</v>
      </c>
      <c r="B20" s="23" t="s">
        <v>94</v>
      </c>
      <c r="C20" s="24">
        <v>938185</v>
      </c>
    </row>
    <row r="21" spans="1:3" x14ac:dyDescent="0.2">
      <c r="A21" s="23" t="s">
        <v>95</v>
      </c>
      <c r="B21" s="23" t="s">
        <v>290</v>
      </c>
      <c r="C21" s="24">
        <v>1656</v>
      </c>
    </row>
    <row r="22" spans="1:3" x14ac:dyDescent="0.2">
      <c r="A22" s="23" t="s">
        <v>291</v>
      </c>
      <c r="B22" s="23" t="s">
        <v>292</v>
      </c>
      <c r="C22" s="24">
        <v>5819658</v>
      </c>
    </row>
    <row r="23" spans="1:3" x14ac:dyDescent="0.2">
      <c r="A23" s="23" t="s">
        <v>99</v>
      </c>
      <c r="B23" s="23" t="s">
        <v>100</v>
      </c>
      <c r="C23" s="24">
        <v>5819658</v>
      </c>
    </row>
    <row r="24" spans="1:3" x14ac:dyDescent="0.2">
      <c r="A24" s="23" t="s">
        <v>293</v>
      </c>
      <c r="B24" s="23" t="s">
        <v>294</v>
      </c>
      <c r="C24" s="24">
        <v>-7611335</v>
      </c>
    </row>
    <row r="25" spans="1:3" x14ac:dyDescent="0.2">
      <c r="A25" s="23" t="s">
        <v>103</v>
      </c>
      <c r="B25" s="23" t="s">
        <v>104</v>
      </c>
      <c r="C25" s="24">
        <v>7611335</v>
      </c>
    </row>
    <row r="26" spans="1:3" x14ac:dyDescent="0.2">
      <c r="A26" s="23" t="s">
        <v>127</v>
      </c>
      <c r="B26" s="23" t="s">
        <v>295</v>
      </c>
      <c r="C26" s="24">
        <v>-827560</v>
      </c>
    </row>
    <row r="27" spans="1:3" x14ac:dyDescent="0.2">
      <c r="A27" s="23" t="s">
        <v>107</v>
      </c>
      <c r="B27" s="23" t="s">
        <v>108</v>
      </c>
      <c r="C27" s="24">
        <v>827560</v>
      </c>
    </row>
    <row r="28" spans="1:3" x14ac:dyDescent="0.2">
      <c r="A28" s="23" t="s">
        <v>109</v>
      </c>
      <c r="B28" s="23" t="s">
        <v>296</v>
      </c>
      <c r="C28" s="24">
        <v>560637</v>
      </c>
    </row>
    <row r="29" spans="1:3" x14ac:dyDescent="0.2">
      <c r="A29" s="23" t="s">
        <v>111</v>
      </c>
      <c r="B29" s="23" t="s">
        <v>112</v>
      </c>
      <c r="C29" s="24">
        <v>759575</v>
      </c>
    </row>
    <row r="30" spans="1:3" x14ac:dyDescent="0.2">
      <c r="A30" s="23" t="s">
        <v>113</v>
      </c>
      <c r="B30" s="23" t="s">
        <v>114</v>
      </c>
      <c r="C30" s="24">
        <v>198938</v>
      </c>
    </row>
    <row r="31" spans="1:3" x14ac:dyDescent="0.2">
      <c r="A31" s="23" t="s">
        <v>115</v>
      </c>
      <c r="B31" s="23" t="s">
        <v>297</v>
      </c>
      <c r="C31" s="24">
        <v>2839750</v>
      </c>
    </row>
    <row r="32" spans="1:3" x14ac:dyDescent="0.2">
      <c r="A32" s="23" t="s">
        <v>230</v>
      </c>
      <c r="B32" s="23" t="s">
        <v>245</v>
      </c>
      <c r="C32" s="23"/>
    </row>
    <row r="33" spans="1:3" x14ac:dyDescent="0.2">
      <c r="A33" s="23" t="s">
        <v>232</v>
      </c>
      <c r="B33" s="23" t="s">
        <v>255</v>
      </c>
      <c r="C33" s="23"/>
    </row>
    <row r="34" spans="1:3" x14ac:dyDescent="0.2">
      <c r="A34" s="23" t="s">
        <v>234</v>
      </c>
      <c r="B34" s="23" t="s">
        <v>256</v>
      </c>
      <c r="C34" s="23"/>
    </row>
    <row r="35" spans="1:3" x14ac:dyDescent="0.2">
      <c r="A35" s="23" t="s">
        <v>117</v>
      </c>
      <c r="B35" s="23" t="s">
        <v>118</v>
      </c>
      <c r="C35" s="24">
        <v>2839750</v>
      </c>
    </row>
    <row r="36" spans="1:3" x14ac:dyDescent="0.2">
      <c r="A36" s="23" t="s">
        <v>156</v>
      </c>
      <c r="B36" s="23" t="s">
        <v>246</v>
      </c>
      <c r="C36" s="23"/>
    </row>
    <row r="37" spans="1:3" x14ac:dyDescent="0.2">
      <c r="A37" s="23" t="s">
        <v>119</v>
      </c>
      <c r="B37" s="23" t="s">
        <v>257</v>
      </c>
      <c r="C37" s="23"/>
    </row>
    <row r="38" spans="1:3" x14ac:dyDescent="0.2">
      <c r="A38" s="23" t="s">
        <v>239</v>
      </c>
      <c r="B38" s="23" t="s">
        <v>258</v>
      </c>
      <c r="C38" s="23"/>
    </row>
    <row r="39" spans="1:3" x14ac:dyDescent="0.2">
      <c r="A39" s="23" t="s">
        <v>157</v>
      </c>
      <c r="B39" s="23" t="s">
        <v>259</v>
      </c>
      <c r="C39" s="23"/>
    </row>
    <row r="40" spans="1:3" x14ac:dyDescent="0.2">
      <c r="A40" s="23" t="s">
        <v>159</v>
      </c>
      <c r="B40" s="23" t="s">
        <v>247</v>
      </c>
      <c r="C40" s="24">
        <v>2839750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 codeName="Sheet92"/>
  <dimension ref="A1:C40"/>
  <sheetViews>
    <sheetView workbookViewId="0">
      <selection sqref="A1:IV65536"/>
    </sheetView>
  </sheetViews>
  <sheetFormatPr defaultRowHeight="12.75" x14ac:dyDescent="0.2"/>
  <cols>
    <col min="2" max="2" width="95.85546875" customWidth="1"/>
    <col min="3" max="3" width="13.28515625" customWidth="1"/>
  </cols>
  <sheetData>
    <row r="1" spans="1:3" ht="15.75" x14ac:dyDescent="0.25">
      <c r="A1" s="148" t="s">
        <v>152</v>
      </c>
      <c r="B1" s="145"/>
      <c r="C1" s="145"/>
    </row>
    <row r="2" spans="1:3" ht="15.75" x14ac:dyDescent="0.25">
      <c r="A2" s="17"/>
      <c r="B2" s="18"/>
      <c r="C2" s="18"/>
    </row>
    <row r="3" spans="1:3" ht="15.75" x14ac:dyDescent="0.25">
      <c r="A3" s="149" t="s">
        <v>66</v>
      </c>
      <c r="B3" s="149"/>
      <c r="C3" s="149"/>
    </row>
    <row r="4" spans="1:3" ht="15.75" x14ac:dyDescent="0.25">
      <c r="A4" s="149" t="s">
        <v>276</v>
      </c>
      <c r="B4" s="150"/>
      <c r="C4" s="149"/>
    </row>
    <row r="5" spans="1:3" ht="15" x14ac:dyDescent="0.2">
      <c r="A5" s="9"/>
      <c r="B5" s="9"/>
      <c r="C5" s="9" t="s">
        <v>68</v>
      </c>
    </row>
    <row r="6" spans="1:3" ht="15.75" x14ac:dyDescent="0.2">
      <c r="A6" s="5" t="s">
        <v>3</v>
      </c>
      <c r="B6" s="5" t="s">
        <v>4</v>
      </c>
      <c r="C6" s="5" t="s">
        <v>69</v>
      </c>
    </row>
    <row r="7" spans="1:3" ht="15.75" x14ac:dyDescent="0.25">
      <c r="A7" s="6">
        <v>1</v>
      </c>
      <c r="B7" s="6">
        <v>2</v>
      </c>
      <c r="C7" s="6">
        <v>3</v>
      </c>
    </row>
    <row r="8" spans="1:3" x14ac:dyDescent="0.2">
      <c r="A8" s="23" t="s">
        <v>71</v>
      </c>
      <c r="B8" s="23" t="s">
        <v>72</v>
      </c>
      <c r="C8" s="24">
        <v>2198643</v>
      </c>
    </row>
    <row r="9" spans="1:3" x14ac:dyDescent="0.2">
      <c r="A9" s="23" t="s">
        <v>73</v>
      </c>
      <c r="B9" s="23" t="s">
        <v>74</v>
      </c>
      <c r="C9" s="24">
        <v>3094976</v>
      </c>
    </row>
    <row r="10" spans="1:3" x14ac:dyDescent="0.2">
      <c r="A10" s="23" t="s">
        <v>75</v>
      </c>
      <c r="B10" s="23" t="s">
        <v>76</v>
      </c>
      <c r="C10" s="24">
        <v>896333</v>
      </c>
    </row>
    <row r="11" spans="1:3" x14ac:dyDescent="0.2">
      <c r="A11" s="23" t="s">
        <v>77</v>
      </c>
      <c r="B11" s="23" t="s">
        <v>78</v>
      </c>
      <c r="C11" s="50">
        <v>810502</v>
      </c>
    </row>
    <row r="12" spans="1:3" x14ac:dyDescent="0.2">
      <c r="A12" s="23" t="s">
        <v>79</v>
      </c>
      <c r="B12" s="23" t="s">
        <v>80</v>
      </c>
      <c r="C12" s="50">
        <v>837380</v>
      </c>
    </row>
    <row r="13" spans="1:3" x14ac:dyDescent="0.2">
      <c r="A13" s="23" t="s">
        <v>81</v>
      </c>
      <c r="B13" s="23" t="s">
        <v>82</v>
      </c>
      <c r="C13" s="50">
        <v>26878</v>
      </c>
    </row>
    <row r="14" spans="1:3" x14ac:dyDescent="0.2">
      <c r="A14" s="23" t="s">
        <v>83</v>
      </c>
      <c r="B14" s="23" t="s">
        <v>84</v>
      </c>
      <c r="C14" s="50">
        <v>3009145</v>
      </c>
    </row>
    <row r="15" spans="1:3" x14ac:dyDescent="0.2">
      <c r="A15" s="23" t="s">
        <v>85</v>
      </c>
      <c r="B15" s="23" t="s">
        <v>86</v>
      </c>
      <c r="C15" s="50">
        <v>106</v>
      </c>
    </row>
    <row r="16" spans="1:3" x14ac:dyDescent="0.2">
      <c r="A16" s="23" t="s">
        <v>87</v>
      </c>
      <c r="B16" s="23" t="s">
        <v>88</v>
      </c>
      <c r="C16" s="50">
        <v>106</v>
      </c>
    </row>
    <row r="17" spans="1:3" x14ac:dyDescent="0.2">
      <c r="A17" s="23" t="s">
        <v>155</v>
      </c>
      <c r="B17" s="23" t="s">
        <v>244</v>
      </c>
      <c r="C17" s="23"/>
    </row>
    <row r="18" spans="1:3" x14ac:dyDescent="0.2">
      <c r="A18" s="23" t="s">
        <v>89</v>
      </c>
      <c r="B18" s="23" t="s">
        <v>90</v>
      </c>
      <c r="C18" s="50">
        <v>49678</v>
      </c>
    </row>
    <row r="19" spans="1:3" x14ac:dyDescent="0.2">
      <c r="A19" s="23" t="s">
        <v>91</v>
      </c>
      <c r="B19" s="23" t="s">
        <v>92</v>
      </c>
      <c r="C19" s="50">
        <v>623250</v>
      </c>
    </row>
    <row r="20" spans="1:3" x14ac:dyDescent="0.2">
      <c r="A20" s="23" t="s">
        <v>93</v>
      </c>
      <c r="B20" s="23" t="s">
        <v>94</v>
      </c>
      <c r="C20" s="50">
        <v>573572</v>
      </c>
    </row>
    <row r="21" spans="1:3" x14ac:dyDescent="0.2">
      <c r="A21" s="23" t="s">
        <v>95</v>
      </c>
      <c r="B21" s="23" t="s">
        <v>96</v>
      </c>
      <c r="C21" s="50">
        <v>1656</v>
      </c>
    </row>
    <row r="22" spans="1:3" x14ac:dyDescent="0.2">
      <c r="A22" s="23" t="s">
        <v>97</v>
      </c>
      <c r="B22" s="23" t="s">
        <v>98</v>
      </c>
      <c r="C22" s="50">
        <v>3793565</v>
      </c>
    </row>
    <row r="23" spans="1:3" x14ac:dyDescent="0.2">
      <c r="A23" s="23" t="s">
        <v>99</v>
      </c>
      <c r="B23" s="23" t="s">
        <v>100</v>
      </c>
      <c r="C23" s="50">
        <v>3793565</v>
      </c>
    </row>
    <row r="24" spans="1:3" x14ac:dyDescent="0.2">
      <c r="A24" s="23" t="s">
        <v>101</v>
      </c>
      <c r="B24" s="23" t="s">
        <v>102</v>
      </c>
      <c r="C24" s="50">
        <v>-4832472</v>
      </c>
    </row>
    <row r="25" spans="1:3" x14ac:dyDescent="0.2">
      <c r="A25" s="23" t="s">
        <v>103</v>
      </c>
      <c r="B25" s="23" t="s">
        <v>104</v>
      </c>
      <c r="C25" s="50">
        <v>4832472</v>
      </c>
    </row>
    <row r="26" spans="1:3" x14ac:dyDescent="0.2">
      <c r="A26" s="23" t="s">
        <v>127</v>
      </c>
      <c r="B26" s="23" t="s">
        <v>106</v>
      </c>
      <c r="C26" s="50">
        <v>-521020</v>
      </c>
    </row>
    <row r="27" spans="1:3" x14ac:dyDescent="0.2">
      <c r="A27" s="23" t="s">
        <v>107</v>
      </c>
      <c r="B27" s="23" t="s">
        <v>108</v>
      </c>
      <c r="C27" s="50">
        <v>521020</v>
      </c>
    </row>
    <row r="28" spans="1:3" x14ac:dyDescent="0.2">
      <c r="A28" s="23" t="s">
        <v>109</v>
      </c>
      <c r="B28" s="23" t="s">
        <v>110</v>
      </c>
      <c r="C28" s="50">
        <v>286705</v>
      </c>
    </row>
    <row r="29" spans="1:3" x14ac:dyDescent="0.2">
      <c r="A29" s="23" t="s">
        <v>111</v>
      </c>
      <c r="B29" s="23" t="s">
        <v>112</v>
      </c>
      <c r="C29" s="50">
        <v>410260</v>
      </c>
    </row>
    <row r="30" spans="1:3" x14ac:dyDescent="0.2">
      <c r="A30" s="23" t="s">
        <v>113</v>
      </c>
      <c r="B30" s="23" t="s">
        <v>114</v>
      </c>
      <c r="C30" s="50">
        <v>123555</v>
      </c>
    </row>
    <row r="31" spans="1:3" x14ac:dyDescent="0.2">
      <c r="A31" s="23" t="s">
        <v>115</v>
      </c>
      <c r="B31" s="23" t="s">
        <v>116</v>
      </c>
      <c r="C31" s="50">
        <v>1787363</v>
      </c>
    </row>
    <row r="32" spans="1:3" x14ac:dyDescent="0.2">
      <c r="A32" s="23" t="s">
        <v>230</v>
      </c>
      <c r="B32" s="23" t="s">
        <v>245</v>
      </c>
      <c r="C32" s="23"/>
    </row>
    <row r="33" spans="1:3" x14ac:dyDescent="0.2">
      <c r="A33" s="23" t="s">
        <v>232</v>
      </c>
      <c r="B33" s="23" t="s">
        <v>255</v>
      </c>
      <c r="C33" s="23"/>
    </row>
    <row r="34" spans="1:3" x14ac:dyDescent="0.2">
      <c r="A34" s="23" t="s">
        <v>234</v>
      </c>
      <c r="B34" s="23" t="s">
        <v>256</v>
      </c>
      <c r="C34" s="23"/>
    </row>
    <row r="35" spans="1:3" x14ac:dyDescent="0.2">
      <c r="A35" s="23" t="s">
        <v>117</v>
      </c>
      <c r="B35" s="23" t="s">
        <v>118</v>
      </c>
      <c r="C35" s="24">
        <v>1787363</v>
      </c>
    </row>
    <row r="36" spans="1:3" x14ac:dyDescent="0.2">
      <c r="A36" s="23" t="s">
        <v>156</v>
      </c>
      <c r="B36" s="23" t="s">
        <v>246</v>
      </c>
      <c r="C36" s="23"/>
    </row>
    <row r="37" spans="1:3" x14ac:dyDescent="0.2">
      <c r="A37" s="23" t="s">
        <v>119</v>
      </c>
      <c r="B37" s="23" t="s">
        <v>257</v>
      </c>
      <c r="C37" s="23"/>
    </row>
    <row r="38" spans="1:3" x14ac:dyDescent="0.2">
      <c r="A38" s="23" t="s">
        <v>239</v>
      </c>
      <c r="B38" s="23" t="s">
        <v>258</v>
      </c>
      <c r="C38" s="23"/>
    </row>
    <row r="39" spans="1:3" x14ac:dyDescent="0.2">
      <c r="A39" s="23" t="s">
        <v>157</v>
      </c>
      <c r="B39" s="23" t="s">
        <v>259</v>
      </c>
      <c r="C39" s="23"/>
    </row>
    <row r="40" spans="1:3" x14ac:dyDescent="0.2">
      <c r="A40" s="23" t="s">
        <v>159</v>
      </c>
      <c r="B40" s="23" t="s">
        <v>247</v>
      </c>
      <c r="C40" s="24">
        <v>1787363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 codeName="Sheet93"/>
  <dimension ref="A1:C40"/>
  <sheetViews>
    <sheetView zoomScale="75" workbookViewId="0">
      <selection activeCell="A8" sqref="A8:B40"/>
    </sheetView>
  </sheetViews>
  <sheetFormatPr defaultRowHeight="12.75" x14ac:dyDescent="0.2"/>
  <cols>
    <col min="2" max="2" width="95.85546875" customWidth="1"/>
    <col min="3" max="3" width="13.28515625" customWidth="1"/>
  </cols>
  <sheetData>
    <row r="1" spans="1:3" ht="15.75" x14ac:dyDescent="0.25">
      <c r="A1" s="148" t="s">
        <v>152</v>
      </c>
      <c r="B1" s="145"/>
      <c r="C1" s="145"/>
    </row>
    <row r="2" spans="1:3" ht="15.75" x14ac:dyDescent="0.25">
      <c r="A2" s="17"/>
      <c r="B2" s="18"/>
      <c r="C2" s="18"/>
    </row>
    <row r="3" spans="1:3" ht="15.75" x14ac:dyDescent="0.25">
      <c r="A3" s="149" t="s">
        <v>66</v>
      </c>
      <c r="B3" s="149"/>
      <c r="C3" s="149"/>
    </row>
    <row r="4" spans="1:3" ht="15.75" x14ac:dyDescent="0.25">
      <c r="A4" s="149" t="s">
        <v>243</v>
      </c>
      <c r="B4" s="150"/>
      <c r="C4" s="149"/>
    </row>
    <row r="5" spans="1:3" ht="15" x14ac:dyDescent="0.2">
      <c r="A5" s="9"/>
      <c r="B5" s="9"/>
      <c r="C5" s="9" t="s">
        <v>68</v>
      </c>
    </row>
    <row r="6" spans="1:3" ht="15.75" x14ac:dyDescent="0.2">
      <c r="A6" s="5" t="s">
        <v>3</v>
      </c>
      <c r="B6" s="5" t="s">
        <v>4</v>
      </c>
      <c r="C6" s="5" t="s">
        <v>69</v>
      </c>
    </row>
    <row r="7" spans="1:3" ht="15.75" x14ac:dyDescent="0.25">
      <c r="A7" s="6">
        <v>1</v>
      </c>
      <c r="B7" s="6">
        <v>2</v>
      </c>
      <c r="C7" s="6">
        <v>3</v>
      </c>
    </row>
    <row r="8" spans="1:3" x14ac:dyDescent="0.2">
      <c r="A8" s="23" t="s">
        <v>71</v>
      </c>
      <c r="B8" s="23" t="s">
        <v>72</v>
      </c>
      <c r="C8" s="24">
        <v>997024</v>
      </c>
    </row>
    <row r="9" spans="1:3" x14ac:dyDescent="0.2">
      <c r="A9" s="23" t="s">
        <v>73</v>
      </c>
      <c r="B9" s="23" t="s">
        <v>74</v>
      </c>
      <c r="C9" s="24">
        <v>1382982</v>
      </c>
    </row>
    <row r="10" spans="1:3" x14ac:dyDescent="0.2">
      <c r="A10" s="23" t="s">
        <v>75</v>
      </c>
      <c r="B10" s="23" t="s">
        <v>76</v>
      </c>
      <c r="C10" s="24">
        <v>385958</v>
      </c>
    </row>
    <row r="11" spans="1:3" x14ac:dyDescent="0.2">
      <c r="A11" s="23" t="s">
        <v>77</v>
      </c>
      <c r="B11" s="23" t="s">
        <v>78</v>
      </c>
      <c r="C11" s="24">
        <v>414090</v>
      </c>
    </row>
    <row r="12" spans="1:3" x14ac:dyDescent="0.2">
      <c r="A12" s="23" t="s">
        <v>79</v>
      </c>
      <c r="B12" s="23" t="s">
        <v>80</v>
      </c>
      <c r="C12" s="24">
        <v>435623</v>
      </c>
    </row>
    <row r="13" spans="1:3" x14ac:dyDescent="0.2">
      <c r="A13" s="23" t="s">
        <v>81</v>
      </c>
      <c r="B13" s="23" t="s">
        <v>82</v>
      </c>
      <c r="C13" s="24">
        <v>21533</v>
      </c>
    </row>
    <row r="14" spans="1:3" x14ac:dyDescent="0.2">
      <c r="A14" s="23" t="s">
        <v>83</v>
      </c>
      <c r="B14" s="23" t="s">
        <v>84</v>
      </c>
      <c r="C14" s="24">
        <v>1411114</v>
      </c>
    </row>
    <row r="15" spans="1:3" x14ac:dyDescent="0.2">
      <c r="A15" s="23" t="s">
        <v>85</v>
      </c>
      <c r="B15" s="23" t="s">
        <v>86</v>
      </c>
      <c r="C15" s="23"/>
    </row>
    <row r="16" spans="1:3" x14ac:dyDescent="0.2">
      <c r="A16" s="23" t="s">
        <v>87</v>
      </c>
      <c r="B16" s="23" t="s">
        <v>88</v>
      </c>
      <c r="C16" s="23"/>
    </row>
    <row r="17" spans="1:3" x14ac:dyDescent="0.2">
      <c r="A17" s="23" t="s">
        <v>155</v>
      </c>
      <c r="B17" s="23" t="s">
        <v>244</v>
      </c>
      <c r="C17" s="23"/>
    </row>
    <row r="18" spans="1:3" x14ac:dyDescent="0.2">
      <c r="A18" s="23" t="s">
        <v>89</v>
      </c>
      <c r="B18" s="23" t="s">
        <v>90</v>
      </c>
      <c r="C18" s="24">
        <v>-20852</v>
      </c>
    </row>
    <row r="19" spans="1:3" x14ac:dyDescent="0.2">
      <c r="A19" s="23" t="s">
        <v>91</v>
      </c>
      <c r="B19" s="23" t="s">
        <v>92</v>
      </c>
      <c r="C19" s="24">
        <v>218963</v>
      </c>
    </row>
    <row r="20" spans="1:3" x14ac:dyDescent="0.2">
      <c r="A20" s="23" t="s">
        <v>93</v>
      </c>
      <c r="B20" s="23" t="s">
        <v>94</v>
      </c>
      <c r="C20" s="24">
        <v>239815</v>
      </c>
    </row>
    <row r="21" spans="1:3" x14ac:dyDescent="0.2">
      <c r="A21" s="23" t="s">
        <v>95</v>
      </c>
      <c r="B21" s="23" t="s">
        <v>96</v>
      </c>
      <c r="C21" s="23"/>
    </row>
    <row r="22" spans="1:3" x14ac:dyDescent="0.2">
      <c r="A22" s="23" t="s">
        <v>97</v>
      </c>
      <c r="B22" s="23" t="s">
        <v>98</v>
      </c>
      <c r="C22" s="24">
        <v>2007923</v>
      </c>
    </row>
    <row r="23" spans="1:3" x14ac:dyDescent="0.2">
      <c r="A23" s="23" t="s">
        <v>99</v>
      </c>
      <c r="B23" s="23" t="s">
        <v>100</v>
      </c>
      <c r="C23" s="24">
        <v>2007923</v>
      </c>
    </row>
    <row r="24" spans="1:3" x14ac:dyDescent="0.2">
      <c r="A24" s="23" t="s">
        <v>101</v>
      </c>
      <c r="B24" s="23" t="s">
        <v>102</v>
      </c>
      <c r="C24" s="24">
        <v>-2341156</v>
      </c>
    </row>
    <row r="25" spans="1:3" x14ac:dyDescent="0.2">
      <c r="A25" s="23" t="s">
        <v>103</v>
      </c>
      <c r="B25" s="23" t="s">
        <v>104</v>
      </c>
      <c r="C25" s="24">
        <v>2341156</v>
      </c>
    </row>
    <row r="26" spans="1:3" x14ac:dyDescent="0.2">
      <c r="A26" s="23" t="s">
        <v>127</v>
      </c>
      <c r="B26" s="23" t="s">
        <v>106</v>
      </c>
      <c r="C26" s="24">
        <v>-202187</v>
      </c>
    </row>
    <row r="27" spans="1:3" x14ac:dyDescent="0.2">
      <c r="A27" s="23" t="s">
        <v>107</v>
      </c>
      <c r="B27" s="23" t="s">
        <v>108</v>
      </c>
      <c r="C27" s="24">
        <v>202187</v>
      </c>
    </row>
    <row r="28" spans="1:3" x14ac:dyDescent="0.2">
      <c r="A28" s="23" t="s">
        <v>109</v>
      </c>
      <c r="B28" s="23" t="s">
        <v>110</v>
      </c>
      <c r="C28" s="24">
        <v>144395</v>
      </c>
    </row>
    <row r="29" spans="1:3" x14ac:dyDescent="0.2">
      <c r="A29" s="23" t="s">
        <v>111</v>
      </c>
      <c r="B29" s="23" t="s">
        <v>112</v>
      </c>
      <c r="C29" s="24">
        <v>159061</v>
      </c>
    </row>
    <row r="30" spans="1:3" x14ac:dyDescent="0.2">
      <c r="A30" s="23" t="s">
        <v>113</v>
      </c>
      <c r="B30" s="23" t="s">
        <v>114</v>
      </c>
      <c r="C30" s="24">
        <v>14666</v>
      </c>
    </row>
    <row r="31" spans="1:3" x14ac:dyDescent="0.2">
      <c r="A31" s="23" t="s">
        <v>115</v>
      </c>
      <c r="B31" s="23" t="s">
        <v>116</v>
      </c>
      <c r="C31" s="24">
        <v>999237</v>
      </c>
    </row>
    <row r="32" spans="1:3" x14ac:dyDescent="0.2">
      <c r="A32" s="23" t="s">
        <v>230</v>
      </c>
      <c r="B32" s="23" t="s">
        <v>245</v>
      </c>
      <c r="C32" s="23"/>
    </row>
    <row r="33" spans="1:3" x14ac:dyDescent="0.2">
      <c r="A33" s="23" t="s">
        <v>232</v>
      </c>
      <c r="B33" s="23" t="s">
        <v>255</v>
      </c>
      <c r="C33" s="23"/>
    </row>
    <row r="34" spans="1:3" x14ac:dyDescent="0.2">
      <c r="A34" s="23" t="s">
        <v>234</v>
      </c>
      <c r="B34" s="23" t="s">
        <v>256</v>
      </c>
      <c r="C34" s="23"/>
    </row>
    <row r="35" spans="1:3" x14ac:dyDescent="0.2">
      <c r="A35" s="23" t="s">
        <v>117</v>
      </c>
      <c r="B35" s="23" t="s">
        <v>118</v>
      </c>
      <c r="C35" s="24">
        <v>999237</v>
      </c>
    </row>
    <row r="36" spans="1:3" x14ac:dyDescent="0.2">
      <c r="A36" s="23" t="s">
        <v>156</v>
      </c>
      <c r="B36" s="23" t="s">
        <v>246</v>
      </c>
      <c r="C36" s="23"/>
    </row>
    <row r="37" spans="1:3" x14ac:dyDescent="0.2">
      <c r="A37" s="23" t="s">
        <v>119</v>
      </c>
      <c r="B37" s="23" t="s">
        <v>257</v>
      </c>
      <c r="C37" s="23"/>
    </row>
    <row r="38" spans="1:3" x14ac:dyDescent="0.2">
      <c r="A38" s="23" t="s">
        <v>239</v>
      </c>
      <c r="B38" s="23" t="s">
        <v>258</v>
      </c>
      <c r="C38" s="23"/>
    </row>
    <row r="39" spans="1:3" x14ac:dyDescent="0.2">
      <c r="A39" s="23" t="s">
        <v>157</v>
      </c>
      <c r="B39" s="23" t="s">
        <v>259</v>
      </c>
      <c r="C39" s="23"/>
    </row>
    <row r="40" spans="1:3" x14ac:dyDescent="0.2">
      <c r="A40" s="23" t="s">
        <v>159</v>
      </c>
      <c r="B40" s="23" t="s">
        <v>247</v>
      </c>
      <c r="C40" s="24">
        <v>999237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 codeName="Sheet14"/>
  <dimension ref="A1:C40"/>
  <sheetViews>
    <sheetView topLeftCell="A4" zoomScale="75" workbookViewId="0">
      <selection activeCell="A4" sqref="A1:IV65536"/>
    </sheetView>
  </sheetViews>
  <sheetFormatPr defaultRowHeight="12.75" x14ac:dyDescent="0.2"/>
  <cols>
    <col min="2" max="2" width="87.140625" bestFit="1" customWidth="1"/>
    <col min="3" max="3" width="13.28515625" customWidth="1"/>
  </cols>
  <sheetData>
    <row r="1" spans="1:3" ht="15.75" x14ac:dyDescent="0.25">
      <c r="A1" s="148" t="s">
        <v>152</v>
      </c>
      <c r="B1" s="145"/>
      <c r="C1" s="145"/>
    </row>
    <row r="2" spans="1:3" ht="15.75" x14ac:dyDescent="0.25">
      <c r="A2" s="17"/>
      <c r="B2" s="18"/>
      <c r="C2" s="18"/>
    </row>
    <row r="3" spans="1:3" ht="15.75" x14ac:dyDescent="0.25">
      <c r="A3" s="149" t="s">
        <v>66</v>
      </c>
      <c r="B3" s="149"/>
      <c r="C3" s="149"/>
    </row>
    <row r="4" spans="1:3" ht="15.75" x14ac:dyDescent="0.25">
      <c r="A4" s="149" t="s">
        <v>154</v>
      </c>
      <c r="B4" s="150"/>
      <c r="C4" s="149"/>
    </row>
    <row r="5" spans="1:3" ht="15" x14ac:dyDescent="0.2">
      <c r="A5" s="9"/>
      <c r="B5" s="9"/>
      <c r="C5" s="9" t="s">
        <v>68</v>
      </c>
    </row>
    <row r="6" spans="1:3" ht="15.75" x14ac:dyDescent="0.2">
      <c r="A6" s="5" t="s">
        <v>3</v>
      </c>
      <c r="B6" s="5" t="s">
        <v>4</v>
      </c>
      <c r="C6" s="5" t="s">
        <v>69</v>
      </c>
    </row>
    <row r="7" spans="1:3" ht="15.75" x14ac:dyDescent="0.25">
      <c r="A7" s="6">
        <v>1</v>
      </c>
      <c r="B7" s="6">
        <v>2</v>
      </c>
      <c r="C7" s="6">
        <v>3</v>
      </c>
    </row>
    <row r="8" spans="1:3" x14ac:dyDescent="0.2">
      <c r="A8" s="23" t="s">
        <v>71</v>
      </c>
      <c r="B8" s="23" t="s">
        <v>206</v>
      </c>
      <c r="C8" s="24">
        <f>C9-C10</f>
        <v>2865645</v>
      </c>
    </row>
    <row r="9" spans="1:3" x14ac:dyDescent="0.2">
      <c r="A9" s="23" t="s">
        <v>73</v>
      </c>
      <c r="B9" s="23" t="s">
        <v>207</v>
      </c>
      <c r="C9" s="24">
        <v>3887898</v>
      </c>
    </row>
    <row r="10" spans="1:3" x14ac:dyDescent="0.2">
      <c r="A10" s="23" t="s">
        <v>75</v>
      </c>
      <c r="B10" s="23" t="s">
        <v>208</v>
      </c>
      <c r="C10" s="24">
        <v>1022253</v>
      </c>
    </row>
    <row r="11" spans="1:3" x14ac:dyDescent="0.2">
      <c r="A11" s="23" t="s">
        <v>77</v>
      </c>
      <c r="B11" s="23" t="s">
        <v>209</v>
      </c>
      <c r="C11" s="24">
        <f>+C12-C13</f>
        <v>832376</v>
      </c>
    </row>
    <row r="12" spans="1:3" x14ac:dyDescent="0.2">
      <c r="A12" s="23" t="s">
        <v>79</v>
      </c>
      <c r="B12" s="23" t="s">
        <v>210</v>
      </c>
      <c r="C12" s="24">
        <v>949550</v>
      </c>
    </row>
    <row r="13" spans="1:3" x14ac:dyDescent="0.2">
      <c r="A13" s="23" t="s">
        <v>81</v>
      </c>
      <c r="B13" s="23" t="s">
        <v>211</v>
      </c>
      <c r="C13" s="24">
        <v>117174</v>
      </c>
    </row>
    <row r="14" spans="1:3" x14ac:dyDescent="0.2">
      <c r="A14" s="23" t="s">
        <v>83</v>
      </c>
      <c r="B14" s="23" t="s">
        <v>212</v>
      </c>
      <c r="C14" s="24">
        <f>C8+C11</f>
        <v>3698021</v>
      </c>
    </row>
    <row r="15" spans="1:3" x14ac:dyDescent="0.2">
      <c r="A15" s="23" t="s">
        <v>85</v>
      </c>
      <c r="B15" s="23" t="s">
        <v>213</v>
      </c>
      <c r="C15" s="24">
        <v>15224</v>
      </c>
    </row>
    <row r="16" spans="1:3" x14ac:dyDescent="0.2">
      <c r="A16" s="23" t="s">
        <v>87</v>
      </c>
      <c r="B16" s="23" t="s">
        <v>214</v>
      </c>
      <c r="C16" s="24">
        <v>15872</v>
      </c>
    </row>
    <row r="17" spans="1:3" x14ac:dyDescent="0.2">
      <c r="A17" s="23" t="s">
        <v>155</v>
      </c>
      <c r="B17" s="42" t="s">
        <v>215</v>
      </c>
      <c r="C17" s="24">
        <v>648</v>
      </c>
    </row>
    <row r="18" spans="1:3" x14ac:dyDescent="0.2">
      <c r="A18" s="23" t="s">
        <v>89</v>
      </c>
      <c r="B18" s="23" t="s">
        <v>216</v>
      </c>
      <c r="C18" s="24">
        <v>122067</v>
      </c>
    </row>
    <row r="19" spans="1:3" x14ac:dyDescent="0.2">
      <c r="A19" s="23" t="s">
        <v>91</v>
      </c>
      <c r="B19" s="23" t="s">
        <v>217</v>
      </c>
      <c r="C19" s="24">
        <v>938808</v>
      </c>
    </row>
    <row r="20" spans="1:3" x14ac:dyDescent="0.2">
      <c r="A20" s="23" t="s">
        <v>93</v>
      </c>
      <c r="B20" s="23" t="s">
        <v>218</v>
      </c>
      <c r="C20" s="24">
        <v>816741</v>
      </c>
    </row>
    <row r="21" spans="1:3" x14ac:dyDescent="0.2">
      <c r="A21" s="23" t="s">
        <v>95</v>
      </c>
      <c r="B21" s="23" t="s">
        <v>219</v>
      </c>
      <c r="C21" s="24">
        <v>912</v>
      </c>
    </row>
    <row r="22" spans="1:3" x14ac:dyDescent="0.2">
      <c r="A22" s="23" t="s">
        <v>97</v>
      </c>
      <c r="B22" s="23" t="s">
        <v>220</v>
      </c>
      <c r="C22" s="24">
        <v>15240572</v>
      </c>
    </row>
    <row r="23" spans="1:3" x14ac:dyDescent="0.2">
      <c r="A23" s="23" t="s">
        <v>99</v>
      </c>
      <c r="B23" s="23" t="s">
        <v>221</v>
      </c>
      <c r="C23" s="24">
        <v>15240572</v>
      </c>
    </row>
    <row r="24" spans="1:3" x14ac:dyDescent="0.2">
      <c r="A24" s="23" t="s">
        <v>101</v>
      </c>
      <c r="B24" s="23" t="s">
        <v>222</v>
      </c>
      <c r="C24" s="24">
        <v>-14494682</v>
      </c>
    </row>
    <row r="25" spans="1:3" x14ac:dyDescent="0.2">
      <c r="A25" s="23" t="s">
        <v>103</v>
      </c>
      <c r="B25" s="23" t="s">
        <v>223</v>
      </c>
      <c r="C25" s="24">
        <v>14494682</v>
      </c>
    </row>
    <row r="26" spans="1:3" x14ac:dyDescent="0.2">
      <c r="A26" s="23" t="s">
        <v>127</v>
      </c>
      <c r="B26" s="23" t="s">
        <v>224</v>
      </c>
      <c r="C26" s="24">
        <v>-1052837</v>
      </c>
    </row>
    <row r="27" spans="1:3" x14ac:dyDescent="0.2">
      <c r="A27" s="23" t="s">
        <v>107</v>
      </c>
      <c r="B27" s="23" t="s">
        <v>225</v>
      </c>
      <c r="C27" s="24">
        <v>1052837</v>
      </c>
    </row>
    <row r="28" spans="1:3" x14ac:dyDescent="0.2">
      <c r="A28" s="23" t="s">
        <v>109</v>
      </c>
      <c r="B28" s="23" t="s">
        <v>226</v>
      </c>
      <c r="C28" s="24">
        <f>C29-C30</f>
        <v>720963</v>
      </c>
    </row>
    <row r="29" spans="1:3" x14ac:dyDescent="0.2">
      <c r="A29" s="43" t="s">
        <v>111</v>
      </c>
      <c r="B29" s="23" t="s">
        <v>227</v>
      </c>
      <c r="C29" s="44">
        <v>952222</v>
      </c>
    </row>
    <row r="30" spans="1:3" x14ac:dyDescent="0.2">
      <c r="A30" s="43" t="s">
        <v>113</v>
      </c>
      <c r="B30" s="23" t="s">
        <v>228</v>
      </c>
      <c r="C30" s="44">
        <v>231259</v>
      </c>
    </row>
    <row r="31" spans="1:3" x14ac:dyDescent="0.2">
      <c r="A31" s="43" t="s">
        <v>115</v>
      </c>
      <c r="B31" s="23" t="s">
        <v>229</v>
      </c>
      <c r="C31" s="44">
        <v>4250240</v>
      </c>
    </row>
    <row r="32" spans="1:3" x14ac:dyDescent="0.2">
      <c r="A32" s="43" t="s">
        <v>230</v>
      </c>
      <c r="B32" s="33" t="s">
        <v>231</v>
      </c>
      <c r="C32" s="44">
        <f>C33-C34</f>
        <v>0</v>
      </c>
    </row>
    <row r="33" spans="1:3" x14ac:dyDescent="0.2">
      <c r="A33" s="43" t="s">
        <v>232</v>
      </c>
      <c r="B33" s="42" t="s">
        <v>233</v>
      </c>
      <c r="C33" s="44"/>
    </row>
    <row r="34" spans="1:3" x14ac:dyDescent="0.2">
      <c r="A34" s="43" t="s">
        <v>234</v>
      </c>
      <c r="B34" s="42" t="s">
        <v>235</v>
      </c>
      <c r="C34" s="44"/>
    </row>
    <row r="35" spans="1:3" x14ac:dyDescent="0.2">
      <c r="A35" s="43" t="s">
        <v>117</v>
      </c>
      <c r="B35" s="23" t="s">
        <v>236</v>
      </c>
      <c r="C35" s="44">
        <v>4250240</v>
      </c>
    </row>
    <row r="36" spans="1:3" x14ac:dyDescent="0.2">
      <c r="A36" s="43" t="s">
        <v>156</v>
      </c>
      <c r="B36" s="23" t="s">
        <v>237</v>
      </c>
      <c r="C36" s="44">
        <v>-383858</v>
      </c>
    </row>
    <row r="37" spans="1:3" ht="25.5" x14ac:dyDescent="0.2">
      <c r="A37" s="43" t="s">
        <v>119</v>
      </c>
      <c r="B37" s="25" t="s">
        <v>238</v>
      </c>
      <c r="C37" s="44">
        <v>-4690</v>
      </c>
    </row>
    <row r="38" spans="1:3" x14ac:dyDescent="0.2">
      <c r="A38" s="43" t="s">
        <v>239</v>
      </c>
      <c r="B38" s="23" t="s">
        <v>240</v>
      </c>
      <c r="C38" s="44"/>
    </row>
    <row r="39" spans="1:3" x14ac:dyDescent="0.2">
      <c r="A39" s="43" t="s">
        <v>157</v>
      </c>
      <c r="B39" s="23" t="s">
        <v>158</v>
      </c>
      <c r="C39" s="44">
        <v>-4690</v>
      </c>
    </row>
    <row r="40" spans="1:3" x14ac:dyDescent="0.2">
      <c r="A40" s="43" t="s">
        <v>159</v>
      </c>
      <c r="B40" s="23" t="s">
        <v>241</v>
      </c>
      <c r="C40" s="44">
        <v>3861692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 codeName="Sheet15"/>
  <dimension ref="A1:C31"/>
  <sheetViews>
    <sheetView workbookViewId="0">
      <selection sqref="A1:IV65536"/>
    </sheetView>
  </sheetViews>
  <sheetFormatPr defaultRowHeight="12.75" x14ac:dyDescent="0.2"/>
  <cols>
    <col min="2" max="2" width="87.140625" bestFit="1" customWidth="1"/>
    <col min="3" max="3" width="13.28515625" customWidth="1"/>
  </cols>
  <sheetData>
    <row r="1" spans="1:3" ht="15.75" x14ac:dyDescent="0.25">
      <c r="A1" s="148" t="s">
        <v>152</v>
      </c>
      <c r="B1" s="145"/>
      <c r="C1" s="145"/>
    </row>
    <row r="2" spans="1:3" ht="15.75" x14ac:dyDescent="0.25">
      <c r="A2" s="17"/>
      <c r="B2" s="18"/>
      <c r="C2" s="18"/>
    </row>
    <row r="3" spans="1:3" ht="15.75" x14ac:dyDescent="0.25">
      <c r="A3" s="149" t="s">
        <v>66</v>
      </c>
      <c r="B3" s="149"/>
      <c r="C3" s="149"/>
    </row>
    <row r="4" spans="1:3" ht="15.75" x14ac:dyDescent="0.25">
      <c r="A4" s="149" t="s">
        <v>150</v>
      </c>
      <c r="B4" s="150"/>
      <c r="C4" s="149"/>
    </row>
    <row r="5" spans="1:3" ht="15" x14ac:dyDescent="0.2">
      <c r="A5" s="9"/>
      <c r="B5" s="9"/>
      <c r="C5" s="9" t="s">
        <v>68</v>
      </c>
    </row>
    <row r="6" spans="1:3" ht="15.75" x14ac:dyDescent="0.2">
      <c r="A6" s="5" t="s">
        <v>3</v>
      </c>
      <c r="B6" s="5" t="s">
        <v>4</v>
      </c>
      <c r="C6" s="5" t="s">
        <v>69</v>
      </c>
    </row>
    <row r="7" spans="1:3" ht="15.75" x14ac:dyDescent="0.25">
      <c r="A7" s="6">
        <v>1</v>
      </c>
      <c r="B7" s="6">
        <v>2</v>
      </c>
      <c r="C7" s="6">
        <v>3</v>
      </c>
    </row>
    <row r="8" spans="1:3" x14ac:dyDescent="0.2">
      <c r="A8" s="23" t="s">
        <v>71</v>
      </c>
      <c r="B8" s="23" t="s">
        <v>72</v>
      </c>
      <c r="C8" s="24">
        <v>2126678</v>
      </c>
    </row>
    <row r="9" spans="1:3" x14ac:dyDescent="0.2">
      <c r="A9" s="23" t="s">
        <v>73</v>
      </c>
      <c r="B9" s="23" t="s">
        <v>74</v>
      </c>
      <c r="C9" s="24">
        <v>2648108</v>
      </c>
    </row>
    <row r="10" spans="1:3" x14ac:dyDescent="0.2">
      <c r="A10" s="23" t="s">
        <v>75</v>
      </c>
      <c r="B10" s="23" t="s">
        <v>76</v>
      </c>
      <c r="C10" s="24">
        <v>521430</v>
      </c>
    </row>
    <row r="11" spans="1:3" x14ac:dyDescent="0.2">
      <c r="A11" s="23" t="s">
        <v>77</v>
      </c>
      <c r="B11" s="23" t="s">
        <v>78</v>
      </c>
      <c r="C11" s="24">
        <v>602273</v>
      </c>
    </row>
    <row r="12" spans="1:3" x14ac:dyDescent="0.2">
      <c r="A12" s="23" t="s">
        <v>79</v>
      </c>
      <c r="B12" s="23" t="s">
        <v>80</v>
      </c>
      <c r="C12" s="24">
        <v>683896</v>
      </c>
    </row>
    <row r="13" spans="1:3" x14ac:dyDescent="0.2">
      <c r="A13" s="23" t="s">
        <v>81</v>
      </c>
      <c r="B13" s="23" t="s">
        <v>82</v>
      </c>
      <c r="C13" s="24">
        <v>81623</v>
      </c>
    </row>
    <row r="14" spans="1:3" x14ac:dyDescent="0.2">
      <c r="A14" s="23" t="s">
        <v>83</v>
      </c>
      <c r="B14" s="23" t="s">
        <v>84</v>
      </c>
      <c r="C14" s="24">
        <v>2728951</v>
      </c>
    </row>
    <row r="15" spans="1:3" x14ac:dyDescent="0.2">
      <c r="A15" s="23" t="s">
        <v>85</v>
      </c>
      <c r="B15" s="23" t="s">
        <v>86</v>
      </c>
      <c r="C15" s="24">
        <v>6313</v>
      </c>
    </row>
    <row r="16" spans="1:3" x14ac:dyDescent="0.2">
      <c r="A16" s="23" t="s">
        <v>87</v>
      </c>
      <c r="B16" s="23" t="s">
        <v>88</v>
      </c>
      <c r="C16" s="24">
        <v>6313</v>
      </c>
    </row>
    <row r="17" spans="1:3" x14ac:dyDescent="0.2">
      <c r="A17" s="23" t="s">
        <v>89</v>
      </c>
      <c r="B17" s="23" t="s">
        <v>90</v>
      </c>
      <c r="C17" s="24">
        <v>117997</v>
      </c>
    </row>
    <row r="18" spans="1:3" x14ac:dyDescent="0.2">
      <c r="A18" s="23" t="s">
        <v>91</v>
      </c>
      <c r="B18" s="23" t="s">
        <v>92</v>
      </c>
      <c r="C18" s="24">
        <v>725976</v>
      </c>
    </row>
    <row r="19" spans="1:3" x14ac:dyDescent="0.2">
      <c r="A19" s="23" t="s">
        <v>93</v>
      </c>
      <c r="B19" s="23" t="s">
        <v>94</v>
      </c>
      <c r="C19" s="24">
        <v>607979</v>
      </c>
    </row>
    <row r="20" spans="1:3" x14ac:dyDescent="0.2">
      <c r="A20" s="23" t="s">
        <v>95</v>
      </c>
      <c r="B20" s="23" t="s">
        <v>96</v>
      </c>
      <c r="C20" s="24">
        <v>912</v>
      </c>
    </row>
    <row r="21" spans="1:3" x14ac:dyDescent="0.2">
      <c r="A21" s="23" t="s">
        <v>97</v>
      </c>
      <c r="B21" s="23" t="s">
        <v>98</v>
      </c>
      <c r="C21" s="24">
        <v>10395948</v>
      </c>
    </row>
    <row r="22" spans="1:3" x14ac:dyDescent="0.2">
      <c r="A22" s="23" t="s">
        <v>99</v>
      </c>
      <c r="B22" s="23" t="s">
        <v>100</v>
      </c>
      <c r="C22" s="24">
        <v>10395948</v>
      </c>
    </row>
    <row r="23" spans="1:3" x14ac:dyDescent="0.2">
      <c r="A23" s="23" t="s">
        <v>101</v>
      </c>
      <c r="B23" s="23" t="s">
        <v>102</v>
      </c>
      <c r="C23" s="24">
        <v>-11705680</v>
      </c>
    </row>
    <row r="24" spans="1:3" x14ac:dyDescent="0.2">
      <c r="A24" s="23" t="s">
        <v>103</v>
      </c>
      <c r="B24" s="23" t="s">
        <v>104</v>
      </c>
      <c r="C24" s="24">
        <v>11705680</v>
      </c>
    </row>
    <row r="25" spans="1:3" x14ac:dyDescent="0.2">
      <c r="A25" s="23" t="s">
        <v>127</v>
      </c>
      <c r="B25" s="23" t="s">
        <v>106</v>
      </c>
      <c r="C25" s="24">
        <v>-734803</v>
      </c>
    </row>
    <row r="26" spans="1:3" x14ac:dyDescent="0.2">
      <c r="A26" s="23" t="s">
        <v>107</v>
      </c>
      <c r="B26" s="23" t="s">
        <v>108</v>
      </c>
      <c r="C26" s="24">
        <v>734803</v>
      </c>
    </row>
    <row r="27" spans="1:3" x14ac:dyDescent="0.2">
      <c r="A27" s="23" t="s">
        <v>109</v>
      </c>
      <c r="B27" s="23" t="s">
        <v>110</v>
      </c>
      <c r="C27" s="24">
        <v>807604</v>
      </c>
    </row>
    <row r="28" spans="1:3" x14ac:dyDescent="0.2">
      <c r="A28" s="23" t="s">
        <v>111</v>
      </c>
      <c r="B28" s="23" t="s">
        <v>112</v>
      </c>
      <c r="C28" s="24">
        <v>880862</v>
      </c>
    </row>
    <row r="29" spans="1:3" x14ac:dyDescent="0.2">
      <c r="A29" s="23" t="s">
        <v>113</v>
      </c>
      <c r="B29" s="23" t="s">
        <v>114</v>
      </c>
      <c r="C29" s="24">
        <v>73258</v>
      </c>
    </row>
    <row r="30" spans="1:3" x14ac:dyDescent="0.2">
      <c r="A30" s="23" t="s">
        <v>115</v>
      </c>
      <c r="B30" s="23" t="s">
        <v>116</v>
      </c>
      <c r="C30" s="24">
        <v>1617242</v>
      </c>
    </row>
    <row r="31" spans="1:3" x14ac:dyDescent="0.2">
      <c r="A31" s="23" t="s">
        <v>117</v>
      </c>
      <c r="B31" s="23" t="s">
        <v>118</v>
      </c>
      <c r="C31" s="24">
        <v>1617242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 codeName="Sheet16"/>
  <dimension ref="A1:C31"/>
  <sheetViews>
    <sheetView zoomScale="75" workbookViewId="0">
      <selection activeCell="B20" sqref="B20"/>
    </sheetView>
  </sheetViews>
  <sheetFormatPr defaultRowHeight="12.75" x14ac:dyDescent="0.2"/>
  <cols>
    <col min="2" max="2" width="87.140625" bestFit="1" customWidth="1"/>
    <col min="3" max="3" width="13.28515625" customWidth="1"/>
  </cols>
  <sheetData>
    <row r="1" spans="1:3" ht="15.75" x14ac:dyDescent="0.25">
      <c r="A1" s="148" t="s">
        <v>152</v>
      </c>
      <c r="B1" s="145"/>
      <c r="C1" s="145"/>
    </row>
    <row r="2" spans="1:3" ht="15.75" x14ac:dyDescent="0.25">
      <c r="A2" s="17"/>
      <c r="B2" s="18"/>
      <c r="C2" s="18"/>
    </row>
    <row r="3" spans="1:3" ht="15.75" x14ac:dyDescent="0.25">
      <c r="A3" s="149" t="s">
        <v>66</v>
      </c>
      <c r="B3" s="149"/>
      <c r="C3" s="149"/>
    </row>
    <row r="4" spans="1:3" ht="15.75" x14ac:dyDescent="0.25">
      <c r="A4" s="149" t="s">
        <v>148</v>
      </c>
      <c r="B4" s="150"/>
      <c r="C4" s="149"/>
    </row>
    <row r="5" spans="1:3" ht="15" x14ac:dyDescent="0.2">
      <c r="A5" s="9"/>
      <c r="B5" s="9"/>
      <c r="C5" s="9" t="s">
        <v>68</v>
      </c>
    </row>
    <row r="6" spans="1:3" ht="15.75" x14ac:dyDescent="0.2">
      <c r="A6" s="5" t="s">
        <v>3</v>
      </c>
      <c r="B6" s="5" t="s">
        <v>4</v>
      </c>
      <c r="C6" s="5" t="s">
        <v>69</v>
      </c>
    </row>
    <row r="7" spans="1:3" ht="15.75" x14ac:dyDescent="0.25">
      <c r="A7" s="6">
        <v>1</v>
      </c>
      <c r="B7" s="6">
        <v>2</v>
      </c>
      <c r="C7" s="6">
        <v>3</v>
      </c>
    </row>
    <row r="8" spans="1:3" x14ac:dyDescent="0.2">
      <c r="A8" s="23" t="s">
        <v>71</v>
      </c>
      <c r="B8" s="23" t="s">
        <v>72</v>
      </c>
      <c r="C8" s="24">
        <v>1263658</v>
      </c>
    </row>
    <row r="9" spans="1:3" x14ac:dyDescent="0.2">
      <c r="A9" s="23" t="s">
        <v>73</v>
      </c>
      <c r="B9" s="23" t="s">
        <v>74</v>
      </c>
      <c r="C9" s="24">
        <v>1561338</v>
      </c>
    </row>
    <row r="10" spans="1:3" x14ac:dyDescent="0.2">
      <c r="A10" s="23" t="s">
        <v>75</v>
      </c>
      <c r="B10" s="23" t="s">
        <v>76</v>
      </c>
      <c r="C10" s="24">
        <v>297680</v>
      </c>
    </row>
    <row r="11" spans="1:3" x14ac:dyDescent="0.2">
      <c r="A11" s="23" t="s">
        <v>77</v>
      </c>
      <c r="B11" s="23" t="s">
        <v>78</v>
      </c>
      <c r="C11" s="24">
        <v>357121</v>
      </c>
    </row>
    <row r="12" spans="1:3" x14ac:dyDescent="0.2">
      <c r="A12" s="23" t="s">
        <v>79</v>
      </c>
      <c r="B12" s="23" t="s">
        <v>80</v>
      </c>
      <c r="C12" s="24">
        <v>415094</v>
      </c>
    </row>
    <row r="13" spans="1:3" x14ac:dyDescent="0.2">
      <c r="A13" s="23" t="s">
        <v>81</v>
      </c>
      <c r="B13" s="23" t="s">
        <v>82</v>
      </c>
      <c r="C13" s="24">
        <v>57973</v>
      </c>
    </row>
    <row r="14" spans="1:3" x14ac:dyDescent="0.2">
      <c r="A14" s="23" t="s">
        <v>83</v>
      </c>
      <c r="B14" s="23" t="s">
        <v>84</v>
      </c>
      <c r="C14" s="24">
        <v>1620779</v>
      </c>
    </row>
    <row r="15" spans="1:3" x14ac:dyDescent="0.2">
      <c r="A15" s="23" t="s">
        <v>85</v>
      </c>
      <c r="B15" s="23" t="s">
        <v>86</v>
      </c>
      <c r="C15" s="24">
        <v>6313</v>
      </c>
    </row>
    <row r="16" spans="1:3" x14ac:dyDescent="0.2">
      <c r="A16" s="23" t="s">
        <v>87</v>
      </c>
      <c r="B16" s="23" t="s">
        <v>88</v>
      </c>
      <c r="C16" s="24">
        <v>6313</v>
      </c>
    </row>
    <row r="17" spans="1:3" x14ac:dyDescent="0.2">
      <c r="A17" s="23" t="s">
        <v>89</v>
      </c>
      <c r="B17" s="23" t="s">
        <v>90</v>
      </c>
      <c r="C17" s="24">
        <v>72976</v>
      </c>
    </row>
    <row r="18" spans="1:3" x14ac:dyDescent="0.2">
      <c r="A18" s="23" t="s">
        <v>91</v>
      </c>
      <c r="B18" s="23" t="s">
        <v>92</v>
      </c>
      <c r="C18" s="24">
        <v>334900</v>
      </c>
    </row>
    <row r="19" spans="1:3" x14ac:dyDescent="0.2">
      <c r="A19" s="23" t="s">
        <v>93</v>
      </c>
      <c r="B19" s="23" t="s">
        <v>94</v>
      </c>
      <c r="C19" s="24">
        <v>261924</v>
      </c>
    </row>
    <row r="20" spans="1:3" x14ac:dyDescent="0.2">
      <c r="A20" s="23" t="s">
        <v>95</v>
      </c>
      <c r="B20" s="23" t="s">
        <v>96</v>
      </c>
      <c r="C20" s="24">
        <v>231</v>
      </c>
    </row>
    <row r="21" spans="1:3" x14ac:dyDescent="0.2">
      <c r="A21" s="23" t="s">
        <v>97</v>
      </c>
      <c r="B21" s="23" t="s">
        <v>98</v>
      </c>
      <c r="C21" s="24">
        <v>6932225</v>
      </c>
    </row>
    <row r="22" spans="1:3" x14ac:dyDescent="0.2">
      <c r="A22" s="23" t="s">
        <v>99</v>
      </c>
      <c r="B22" s="23" t="s">
        <v>100</v>
      </c>
      <c r="C22" s="24">
        <v>6932225</v>
      </c>
    </row>
    <row r="23" spans="1:3" x14ac:dyDescent="0.2">
      <c r="A23" s="23" t="s">
        <v>101</v>
      </c>
      <c r="B23" s="23" t="s">
        <v>102</v>
      </c>
      <c r="C23" s="24">
        <v>-7829262</v>
      </c>
    </row>
    <row r="24" spans="1:3" x14ac:dyDescent="0.2">
      <c r="A24" s="23" t="s">
        <v>103</v>
      </c>
      <c r="B24" s="23" t="s">
        <v>104</v>
      </c>
      <c r="C24" s="24">
        <v>7829262</v>
      </c>
    </row>
    <row r="25" spans="1:3" x14ac:dyDescent="0.2">
      <c r="A25" s="23" t="s">
        <v>127</v>
      </c>
      <c r="B25" s="23" t="s">
        <v>106</v>
      </c>
      <c r="C25" s="24">
        <v>-534109</v>
      </c>
    </row>
    <row r="26" spans="1:3" x14ac:dyDescent="0.2">
      <c r="A26" s="23" t="s">
        <v>107</v>
      </c>
      <c r="B26" s="23" t="s">
        <v>108</v>
      </c>
      <c r="C26" s="24">
        <v>534109</v>
      </c>
    </row>
    <row r="27" spans="1:3" x14ac:dyDescent="0.2">
      <c r="A27" s="23" t="s">
        <v>109</v>
      </c>
      <c r="B27" s="23" t="s">
        <v>110</v>
      </c>
      <c r="C27" s="24">
        <v>704477</v>
      </c>
    </row>
    <row r="28" spans="1:3" x14ac:dyDescent="0.2">
      <c r="A28" s="23" t="s">
        <v>111</v>
      </c>
      <c r="B28" s="23" t="s">
        <v>112</v>
      </c>
      <c r="C28" s="24">
        <v>764625</v>
      </c>
    </row>
    <row r="29" spans="1:3" x14ac:dyDescent="0.2">
      <c r="A29" s="23" t="s">
        <v>113</v>
      </c>
      <c r="B29" s="23" t="s">
        <v>114</v>
      </c>
      <c r="C29" s="24">
        <v>60148</v>
      </c>
    </row>
    <row r="30" spans="1:3" x14ac:dyDescent="0.2">
      <c r="A30" s="23" t="s">
        <v>115</v>
      </c>
      <c r="B30" s="23" t="s">
        <v>116</v>
      </c>
      <c r="C30" s="24">
        <v>973630</v>
      </c>
    </row>
    <row r="31" spans="1:3" x14ac:dyDescent="0.2">
      <c r="A31" s="23" t="s">
        <v>117</v>
      </c>
      <c r="B31" s="23" t="s">
        <v>118</v>
      </c>
      <c r="C31" s="24">
        <v>973630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 codeName="Sheet17"/>
  <dimension ref="A1:C28"/>
  <sheetViews>
    <sheetView zoomScale="75" workbookViewId="0">
      <selection sqref="A1:C1"/>
    </sheetView>
  </sheetViews>
  <sheetFormatPr defaultRowHeight="12.75" x14ac:dyDescent="0.2"/>
  <cols>
    <col min="2" max="2" width="87.140625" bestFit="1" customWidth="1"/>
    <col min="3" max="3" width="13.28515625" customWidth="1"/>
  </cols>
  <sheetData>
    <row r="1" spans="1:3" ht="15.75" x14ac:dyDescent="0.25">
      <c r="A1" s="148" t="s">
        <v>152</v>
      </c>
      <c r="B1" s="145"/>
      <c r="C1" s="145"/>
    </row>
    <row r="2" spans="1:3" ht="15.75" x14ac:dyDescent="0.25">
      <c r="A2" s="17"/>
      <c r="B2" s="18"/>
      <c r="C2" s="18"/>
    </row>
    <row r="3" spans="1:3" ht="15.75" x14ac:dyDescent="0.25">
      <c r="A3" s="149" t="s">
        <v>66</v>
      </c>
      <c r="B3" s="149"/>
      <c r="C3" s="149"/>
    </row>
    <row r="4" spans="1:3" ht="15.75" x14ac:dyDescent="0.25">
      <c r="A4" s="149" t="s">
        <v>146</v>
      </c>
      <c r="B4" s="150"/>
      <c r="C4" s="149"/>
    </row>
    <row r="5" spans="1:3" ht="15" x14ac:dyDescent="0.2">
      <c r="A5" s="9"/>
      <c r="B5" s="9"/>
      <c r="C5" s="9" t="s">
        <v>68</v>
      </c>
    </row>
    <row r="6" spans="1:3" ht="15.75" x14ac:dyDescent="0.2">
      <c r="A6" s="5" t="s">
        <v>3</v>
      </c>
      <c r="B6" s="5" t="s">
        <v>4</v>
      </c>
      <c r="C6" s="5" t="s">
        <v>69</v>
      </c>
    </row>
    <row r="7" spans="1:3" ht="15.75" x14ac:dyDescent="0.25">
      <c r="A7" s="6">
        <v>1</v>
      </c>
      <c r="B7" s="6">
        <v>2</v>
      </c>
      <c r="C7" s="6">
        <v>3</v>
      </c>
    </row>
    <row r="8" spans="1:3" x14ac:dyDescent="0.2">
      <c r="A8" s="23" t="s">
        <v>71</v>
      </c>
      <c r="B8" s="23" t="s">
        <v>72</v>
      </c>
      <c r="C8" s="24">
        <v>676147</v>
      </c>
    </row>
    <row r="9" spans="1:3" x14ac:dyDescent="0.2">
      <c r="A9" s="23" t="s">
        <v>73</v>
      </c>
      <c r="B9" s="23" t="s">
        <v>74</v>
      </c>
      <c r="C9" s="24">
        <v>810081</v>
      </c>
    </row>
    <row r="10" spans="1:3" x14ac:dyDescent="0.2">
      <c r="A10" s="23" t="s">
        <v>75</v>
      </c>
      <c r="B10" s="23" t="s">
        <v>76</v>
      </c>
      <c r="C10" s="24">
        <v>133934</v>
      </c>
    </row>
    <row r="11" spans="1:3" x14ac:dyDescent="0.2">
      <c r="A11" s="23" t="s">
        <v>77</v>
      </c>
      <c r="B11" s="23" t="s">
        <v>78</v>
      </c>
      <c r="C11" s="24">
        <v>184159</v>
      </c>
    </row>
    <row r="12" spans="1:3" x14ac:dyDescent="0.2">
      <c r="A12" s="23" t="s">
        <v>79</v>
      </c>
      <c r="B12" s="23" t="s">
        <v>80</v>
      </c>
      <c r="C12" s="24">
        <v>213983</v>
      </c>
    </row>
    <row r="13" spans="1:3" x14ac:dyDescent="0.2">
      <c r="A13" s="23" t="s">
        <v>81</v>
      </c>
      <c r="B13" s="23" t="s">
        <v>82</v>
      </c>
      <c r="C13" s="24">
        <v>29824</v>
      </c>
    </row>
    <row r="14" spans="1:3" x14ac:dyDescent="0.2">
      <c r="A14" s="23" t="s">
        <v>83</v>
      </c>
      <c r="B14" s="23" t="s">
        <v>84</v>
      </c>
      <c r="C14" s="24">
        <v>860306</v>
      </c>
    </row>
    <row r="15" spans="1:3" x14ac:dyDescent="0.2">
      <c r="A15" s="23" t="s">
        <v>89</v>
      </c>
      <c r="B15" s="23" t="s">
        <v>90</v>
      </c>
      <c r="C15" s="24">
        <v>44079</v>
      </c>
    </row>
    <row r="16" spans="1:3" x14ac:dyDescent="0.2">
      <c r="A16" s="23" t="s">
        <v>91</v>
      </c>
      <c r="B16" s="23" t="s">
        <v>92</v>
      </c>
      <c r="C16" s="24">
        <v>156480</v>
      </c>
    </row>
    <row r="17" spans="1:3" x14ac:dyDescent="0.2">
      <c r="A17" s="23" t="s">
        <v>93</v>
      </c>
      <c r="B17" s="23" t="s">
        <v>94</v>
      </c>
      <c r="C17" s="24">
        <v>112401</v>
      </c>
    </row>
    <row r="18" spans="1:3" x14ac:dyDescent="0.2">
      <c r="A18" s="23" t="s">
        <v>97</v>
      </c>
      <c r="B18" s="23" t="s">
        <v>98</v>
      </c>
      <c r="C18" s="24">
        <v>2738972</v>
      </c>
    </row>
    <row r="19" spans="1:3" x14ac:dyDescent="0.2">
      <c r="A19" s="23" t="s">
        <v>99</v>
      </c>
      <c r="B19" s="23" t="s">
        <v>100</v>
      </c>
      <c r="C19" s="24">
        <v>2738972</v>
      </c>
    </row>
    <row r="20" spans="1:3" x14ac:dyDescent="0.2">
      <c r="A20" s="23" t="s">
        <v>101</v>
      </c>
      <c r="B20" s="23" t="s">
        <v>102</v>
      </c>
      <c r="C20" s="24">
        <v>-3087942</v>
      </c>
    </row>
    <row r="21" spans="1:3" x14ac:dyDescent="0.2">
      <c r="A21" s="23" t="s">
        <v>103</v>
      </c>
      <c r="B21" s="23" t="s">
        <v>104</v>
      </c>
      <c r="C21" s="24">
        <v>3087942</v>
      </c>
    </row>
    <row r="22" spans="1:3" x14ac:dyDescent="0.2">
      <c r="A22" s="23" t="s">
        <v>127</v>
      </c>
      <c r="B22" s="23" t="s">
        <v>106</v>
      </c>
      <c r="C22" s="24">
        <v>-162309</v>
      </c>
    </row>
    <row r="23" spans="1:3" x14ac:dyDescent="0.2">
      <c r="A23" s="23" t="s">
        <v>107</v>
      </c>
      <c r="B23" s="23" t="s">
        <v>108</v>
      </c>
      <c r="C23" s="24">
        <v>162309</v>
      </c>
    </row>
    <row r="24" spans="1:3" x14ac:dyDescent="0.2">
      <c r="A24" s="23" t="s">
        <v>109</v>
      </c>
      <c r="B24" s="23" t="s">
        <v>110</v>
      </c>
      <c r="C24" s="24">
        <v>301208</v>
      </c>
    </row>
    <row r="25" spans="1:3" x14ac:dyDescent="0.2">
      <c r="A25" s="23" t="s">
        <v>111</v>
      </c>
      <c r="B25" s="23" t="s">
        <v>112</v>
      </c>
      <c r="C25" s="24">
        <v>321061</v>
      </c>
    </row>
    <row r="26" spans="1:3" x14ac:dyDescent="0.2">
      <c r="A26" s="23" t="s">
        <v>113</v>
      </c>
      <c r="B26" s="23" t="s">
        <v>114</v>
      </c>
      <c r="C26" s="24">
        <v>19853</v>
      </c>
    </row>
    <row r="27" spans="1:3" x14ac:dyDescent="0.2">
      <c r="A27" s="23" t="s">
        <v>115</v>
      </c>
      <c r="B27" s="23" t="s">
        <v>116</v>
      </c>
      <c r="C27" s="24">
        <v>694314</v>
      </c>
    </row>
    <row r="28" spans="1:3" x14ac:dyDescent="0.2">
      <c r="A28" s="23" t="s">
        <v>117</v>
      </c>
      <c r="B28" s="23" t="s">
        <v>118</v>
      </c>
      <c r="C28" s="24">
        <v>694314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 codeName="Sheet18"/>
  <dimension ref="A1:C31"/>
  <sheetViews>
    <sheetView zoomScale="75" workbookViewId="0">
      <selection sqref="A1:C1"/>
    </sheetView>
  </sheetViews>
  <sheetFormatPr defaultRowHeight="12.75" x14ac:dyDescent="0.2"/>
  <cols>
    <col min="2" max="2" width="87.140625" bestFit="1" customWidth="1"/>
    <col min="3" max="3" width="13.28515625" customWidth="1"/>
  </cols>
  <sheetData>
    <row r="1" spans="1:3" ht="15.75" x14ac:dyDescent="0.25">
      <c r="A1" s="148" t="s">
        <v>152</v>
      </c>
      <c r="B1" s="145"/>
      <c r="C1" s="145"/>
    </row>
    <row r="2" spans="1:3" ht="15.75" x14ac:dyDescent="0.25">
      <c r="A2" s="17"/>
      <c r="B2" s="18"/>
      <c r="C2" s="18"/>
    </row>
    <row r="3" spans="1:3" ht="15.75" x14ac:dyDescent="0.25">
      <c r="A3" s="149" t="s">
        <v>66</v>
      </c>
      <c r="B3" s="149"/>
      <c r="C3" s="149"/>
    </row>
    <row r="4" spans="1:3" ht="15.75" x14ac:dyDescent="0.25">
      <c r="A4" s="149" t="s">
        <v>145</v>
      </c>
      <c r="B4" s="150"/>
      <c r="C4" s="149"/>
    </row>
    <row r="5" spans="1:3" ht="15" x14ac:dyDescent="0.2">
      <c r="A5" s="9"/>
      <c r="B5" s="9"/>
      <c r="C5" s="9" t="s">
        <v>68</v>
      </c>
    </row>
    <row r="6" spans="1:3" ht="15.75" x14ac:dyDescent="0.2">
      <c r="A6" s="5" t="s">
        <v>3</v>
      </c>
      <c r="B6" s="5" t="s">
        <v>4</v>
      </c>
      <c r="C6" s="5" t="s">
        <v>69</v>
      </c>
    </row>
    <row r="7" spans="1:3" ht="15.75" x14ac:dyDescent="0.25">
      <c r="A7" s="6">
        <v>1</v>
      </c>
      <c r="B7" s="6">
        <v>2</v>
      </c>
      <c r="C7" s="6">
        <v>3</v>
      </c>
    </row>
    <row r="8" spans="1:3" x14ac:dyDescent="0.2">
      <c r="A8" s="23" t="s">
        <v>71</v>
      </c>
      <c r="B8" s="23" t="s">
        <v>72</v>
      </c>
      <c r="C8" s="24">
        <v>1967685</v>
      </c>
    </row>
    <row r="9" spans="1:3" x14ac:dyDescent="0.2">
      <c r="A9" s="23" t="s">
        <v>73</v>
      </c>
      <c r="B9" s="23" t="s">
        <v>74</v>
      </c>
      <c r="C9" s="24">
        <v>2354273</v>
      </c>
    </row>
    <row r="10" spans="1:3" x14ac:dyDescent="0.2">
      <c r="A10" s="23" t="s">
        <v>75</v>
      </c>
      <c r="B10" s="23" t="s">
        <v>76</v>
      </c>
      <c r="C10" s="24">
        <v>386588</v>
      </c>
    </row>
    <row r="11" spans="1:3" x14ac:dyDescent="0.2">
      <c r="A11" s="23" t="s">
        <v>77</v>
      </c>
      <c r="B11" s="23" t="s">
        <v>78</v>
      </c>
      <c r="C11" s="24">
        <v>696945</v>
      </c>
    </row>
    <row r="12" spans="1:3" x14ac:dyDescent="0.2">
      <c r="A12" s="23" t="s">
        <v>79</v>
      </c>
      <c r="B12" s="23" t="s">
        <v>80</v>
      </c>
      <c r="C12" s="24">
        <v>770031</v>
      </c>
    </row>
    <row r="13" spans="1:3" x14ac:dyDescent="0.2">
      <c r="A13" s="23" t="s">
        <v>81</v>
      </c>
      <c r="B13" s="23" t="s">
        <v>82</v>
      </c>
      <c r="C13" s="24">
        <v>73086</v>
      </c>
    </row>
    <row r="14" spans="1:3" x14ac:dyDescent="0.2">
      <c r="A14" s="23" t="s">
        <v>83</v>
      </c>
      <c r="B14" s="23" t="s">
        <v>84</v>
      </c>
      <c r="C14" s="24">
        <v>2664630</v>
      </c>
    </row>
    <row r="15" spans="1:3" x14ac:dyDescent="0.2">
      <c r="A15" s="23" t="s">
        <v>85</v>
      </c>
      <c r="B15" s="23" t="s">
        <v>86</v>
      </c>
      <c r="C15" s="24">
        <v>13465</v>
      </c>
    </row>
    <row r="16" spans="1:3" x14ac:dyDescent="0.2">
      <c r="A16" s="23" t="s">
        <v>87</v>
      </c>
      <c r="B16" s="23" t="s">
        <v>88</v>
      </c>
      <c r="C16" s="24">
        <v>13465</v>
      </c>
    </row>
    <row r="17" spans="1:3" x14ac:dyDescent="0.2">
      <c r="A17" s="23" t="s">
        <v>89</v>
      </c>
      <c r="B17" s="23" t="s">
        <v>90</v>
      </c>
      <c r="C17" s="24">
        <v>139993</v>
      </c>
    </row>
    <row r="18" spans="1:3" x14ac:dyDescent="0.2">
      <c r="A18" s="23" t="s">
        <v>91</v>
      </c>
      <c r="B18" s="23" t="s">
        <v>92</v>
      </c>
      <c r="C18" s="24">
        <v>523827</v>
      </c>
    </row>
    <row r="19" spans="1:3" x14ac:dyDescent="0.2">
      <c r="A19" s="23" t="s">
        <v>93</v>
      </c>
      <c r="B19" s="23" t="s">
        <v>94</v>
      </c>
      <c r="C19" s="24">
        <v>383834</v>
      </c>
    </row>
    <row r="20" spans="1:3" x14ac:dyDescent="0.2">
      <c r="A20" s="23" t="s">
        <v>95</v>
      </c>
      <c r="B20" s="23" t="s">
        <v>96</v>
      </c>
      <c r="C20" s="24">
        <v>2600</v>
      </c>
    </row>
    <row r="21" spans="1:3" x14ac:dyDescent="0.2">
      <c r="A21" s="23" t="s">
        <v>97</v>
      </c>
      <c r="B21" s="23" t="s">
        <v>98</v>
      </c>
      <c r="C21" s="24">
        <v>9462225</v>
      </c>
    </row>
    <row r="22" spans="1:3" x14ac:dyDescent="0.2">
      <c r="A22" s="23" t="s">
        <v>99</v>
      </c>
      <c r="B22" s="23" t="s">
        <v>100</v>
      </c>
      <c r="C22" s="24">
        <v>9462225</v>
      </c>
    </row>
    <row r="23" spans="1:3" x14ac:dyDescent="0.2">
      <c r="A23" s="23" t="s">
        <v>101</v>
      </c>
      <c r="B23" s="23" t="s">
        <v>102</v>
      </c>
      <c r="C23" s="24">
        <v>-10620147</v>
      </c>
    </row>
    <row r="24" spans="1:3" x14ac:dyDescent="0.2">
      <c r="A24" s="23" t="s">
        <v>103</v>
      </c>
      <c r="B24" s="23" t="s">
        <v>104</v>
      </c>
      <c r="C24" s="24">
        <v>10620147</v>
      </c>
    </row>
    <row r="25" spans="1:3" x14ac:dyDescent="0.2">
      <c r="A25" s="23" t="s">
        <v>127</v>
      </c>
      <c r="B25" s="23" t="s">
        <v>106</v>
      </c>
      <c r="C25" s="24">
        <v>-601365</v>
      </c>
    </row>
    <row r="26" spans="1:3" x14ac:dyDescent="0.2">
      <c r="A26" s="23" t="s">
        <v>107</v>
      </c>
      <c r="B26" s="23" t="s">
        <v>108</v>
      </c>
      <c r="C26" s="24">
        <v>601365</v>
      </c>
    </row>
    <row r="27" spans="1:3" x14ac:dyDescent="0.2">
      <c r="A27" s="23" t="s">
        <v>109</v>
      </c>
      <c r="B27" s="23" t="s">
        <v>110</v>
      </c>
      <c r="C27" s="24">
        <v>1598827</v>
      </c>
    </row>
    <row r="28" spans="1:3" x14ac:dyDescent="0.2">
      <c r="A28" s="23" t="s">
        <v>111</v>
      </c>
      <c r="B28" s="23" t="s">
        <v>112</v>
      </c>
      <c r="C28" s="24">
        <v>1727483</v>
      </c>
    </row>
    <row r="29" spans="1:3" x14ac:dyDescent="0.2">
      <c r="A29" s="23" t="s">
        <v>113</v>
      </c>
      <c r="B29" s="23" t="s">
        <v>114</v>
      </c>
      <c r="C29" s="24">
        <v>128656</v>
      </c>
    </row>
    <row r="30" spans="1:3" x14ac:dyDescent="0.2">
      <c r="A30" s="23" t="s">
        <v>115</v>
      </c>
      <c r="B30" s="23" t="s">
        <v>116</v>
      </c>
      <c r="C30" s="24">
        <v>2660228</v>
      </c>
    </row>
    <row r="31" spans="1:3" x14ac:dyDescent="0.2">
      <c r="A31" s="23" t="s">
        <v>117</v>
      </c>
      <c r="B31" s="23" t="s">
        <v>118</v>
      </c>
      <c r="C31" s="24">
        <v>2660228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 codeName="Sheet19"/>
  <dimension ref="A1:C31"/>
  <sheetViews>
    <sheetView zoomScale="75" workbookViewId="0">
      <selection sqref="A1:C1"/>
    </sheetView>
  </sheetViews>
  <sheetFormatPr defaultRowHeight="12.75" x14ac:dyDescent="0.2"/>
  <cols>
    <col min="2" max="2" width="87.140625" bestFit="1" customWidth="1"/>
    <col min="3" max="3" width="13.28515625" customWidth="1"/>
  </cols>
  <sheetData>
    <row r="1" spans="1:3" ht="15.75" x14ac:dyDescent="0.25">
      <c r="A1" s="148" t="s">
        <v>152</v>
      </c>
      <c r="B1" s="145"/>
      <c r="C1" s="145"/>
    </row>
    <row r="2" spans="1:3" ht="15.75" x14ac:dyDescent="0.25">
      <c r="A2" s="17"/>
      <c r="B2" s="18"/>
      <c r="C2" s="18"/>
    </row>
    <row r="3" spans="1:3" ht="15.75" x14ac:dyDescent="0.25">
      <c r="A3" s="149" t="s">
        <v>66</v>
      </c>
      <c r="B3" s="149"/>
      <c r="C3" s="149"/>
    </row>
    <row r="4" spans="1:3" ht="15.75" x14ac:dyDescent="0.25">
      <c r="A4" s="149" t="s">
        <v>142</v>
      </c>
      <c r="B4" s="150"/>
      <c r="C4" s="149"/>
    </row>
    <row r="5" spans="1:3" ht="15" x14ac:dyDescent="0.2">
      <c r="A5" s="9"/>
      <c r="B5" s="9"/>
      <c r="C5" s="9" t="s">
        <v>68</v>
      </c>
    </row>
    <row r="6" spans="1:3" ht="15.75" x14ac:dyDescent="0.2">
      <c r="A6" s="5" t="s">
        <v>3</v>
      </c>
      <c r="B6" s="5" t="s">
        <v>4</v>
      </c>
      <c r="C6" s="5" t="s">
        <v>69</v>
      </c>
    </row>
    <row r="7" spans="1:3" ht="15.75" x14ac:dyDescent="0.25">
      <c r="A7" s="6">
        <v>1</v>
      </c>
      <c r="B7" s="6">
        <v>2</v>
      </c>
      <c r="C7" s="6">
        <v>3</v>
      </c>
    </row>
    <row r="8" spans="1:3" x14ac:dyDescent="0.2">
      <c r="A8" s="23" t="s">
        <v>71</v>
      </c>
      <c r="B8" s="23" t="s">
        <v>72</v>
      </c>
      <c r="C8" s="24">
        <v>1478785</v>
      </c>
    </row>
    <row r="9" spans="1:3" x14ac:dyDescent="0.2">
      <c r="A9" s="23" t="s">
        <v>73</v>
      </c>
      <c r="B9" s="23" t="s">
        <v>74</v>
      </c>
      <c r="C9" s="24">
        <v>1729602</v>
      </c>
    </row>
    <row r="10" spans="1:3" x14ac:dyDescent="0.2">
      <c r="A10" s="23" t="s">
        <v>75</v>
      </c>
      <c r="B10" s="23" t="s">
        <v>76</v>
      </c>
      <c r="C10" s="24">
        <v>250817</v>
      </c>
    </row>
    <row r="11" spans="1:3" x14ac:dyDescent="0.2">
      <c r="A11" s="23" t="s">
        <v>77</v>
      </c>
      <c r="B11" s="23" t="s">
        <v>78</v>
      </c>
      <c r="C11" s="24">
        <v>442904</v>
      </c>
    </row>
    <row r="12" spans="1:3" x14ac:dyDescent="0.2">
      <c r="A12" s="23" t="s">
        <v>79</v>
      </c>
      <c r="B12" s="23" t="s">
        <v>80</v>
      </c>
      <c r="C12" s="24">
        <v>490731</v>
      </c>
    </row>
    <row r="13" spans="1:3" x14ac:dyDescent="0.2">
      <c r="A13" s="23" t="s">
        <v>81</v>
      </c>
      <c r="B13" s="23" t="s">
        <v>82</v>
      </c>
      <c r="C13" s="24">
        <v>47827</v>
      </c>
    </row>
    <row r="14" spans="1:3" x14ac:dyDescent="0.2">
      <c r="A14" s="23" t="s">
        <v>83</v>
      </c>
      <c r="B14" s="23" t="s">
        <v>84</v>
      </c>
      <c r="C14" s="24">
        <v>1921689</v>
      </c>
    </row>
    <row r="15" spans="1:3" x14ac:dyDescent="0.2">
      <c r="A15" s="23" t="s">
        <v>85</v>
      </c>
      <c r="B15" s="23" t="s">
        <v>86</v>
      </c>
      <c r="C15" s="24">
        <v>13465</v>
      </c>
    </row>
    <row r="16" spans="1:3" x14ac:dyDescent="0.2">
      <c r="A16" s="23" t="s">
        <v>87</v>
      </c>
      <c r="B16" s="23" t="s">
        <v>88</v>
      </c>
      <c r="C16" s="24">
        <v>13465</v>
      </c>
    </row>
    <row r="17" spans="1:3" x14ac:dyDescent="0.2">
      <c r="A17" s="23" t="s">
        <v>89</v>
      </c>
      <c r="B17" s="23" t="s">
        <v>90</v>
      </c>
      <c r="C17" s="24">
        <v>99390</v>
      </c>
    </row>
    <row r="18" spans="1:3" x14ac:dyDescent="0.2">
      <c r="A18" s="23" t="s">
        <v>91</v>
      </c>
      <c r="B18" s="23" t="s">
        <v>92</v>
      </c>
      <c r="C18" s="24">
        <v>370282</v>
      </c>
    </row>
    <row r="19" spans="1:3" x14ac:dyDescent="0.2">
      <c r="A19" s="23" t="s">
        <v>93</v>
      </c>
      <c r="B19" s="23" t="s">
        <v>94</v>
      </c>
      <c r="C19" s="24">
        <v>270892</v>
      </c>
    </row>
    <row r="20" spans="1:3" x14ac:dyDescent="0.2">
      <c r="A20" s="23" t="s">
        <v>95</v>
      </c>
      <c r="B20" s="23" t="s">
        <v>96</v>
      </c>
      <c r="C20" s="24">
        <v>2600</v>
      </c>
    </row>
    <row r="21" spans="1:3" x14ac:dyDescent="0.2">
      <c r="A21" s="23" t="s">
        <v>97</v>
      </c>
      <c r="B21" s="23" t="s">
        <v>98</v>
      </c>
      <c r="C21" s="24">
        <v>5807258</v>
      </c>
    </row>
    <row r="22" spans="1:3" x14ac:dyDescent="0.2">
      <c r="A22" s="23" t="s">
        <v>99</v>
      </c>
      <c r="B22" s="23" t="s">
        <v>100</v>
      </c>
      <c r="C22" s="24">
        <v>5807258</v>
      </c>
    </row>
    <row r="23" spans="1:3" x14ac:dyDescent="0.2">
      <c r="A23" s="23" t="s">
        <v>101</v>
      </c>
      <c r="B23" s="23" t="s">
        <v>102</v>
      </c>
      <c r="C23" s="24">
        <v>-7123850</v>
      </c>
    </row>
    <row r="24" spans="1:3" x14ac:dyDescent="0.2">
      <c r="A24" s="23" t="s">
        <v>103</v>
      </c>
      <c r="B24" s="23" t="s">
        <v>104</v>
      </c>
      <c r="C24" s="24">
        <v>7123850</v>
      </c>
    </row>
    <row r="25" spans="1:3" x14ac:dyDescent="0.2">
      <c r="A25" s="23" t="s">
        <v>127</v>
      </c>
      <c r="B25" s="23" t="s">
        <v>106</v>
      </c>
      <c r="C25" s="24">
        <v>-356694</v>
      </c>
    </row>
    <row r="26" spans="1:3" x14ac:dyDescent="0.2">
      <c r="A26" s="23" t="s">
        <v>107</v>
      </c>
      <c r="B26" s="23" t="s">
        <v>108</v>
      </c>
      <c r="C26" s="24">
        <v>356694</v>
      </c>
    </row>
    <row r="27" spans="1:3" x14ac:dyDescent="0.2">
      <c r="A27" s="23" t="s">
        <v>109</v>
      </c>
      <c r="B27" s="23" t="s">
        <v>110</v>
      </c>
      <c r="C27" s="24">
        <v>1047886</v>
      </c>
    </row>
    <row r="28" spans="1:3" x14ac:dyDescent="0.2">
      <c r="A28" s="23" t="s">
        <v>111</v>
      </c>
      <c r="B28" s="23" t="s">
        <v>112</v>
      </c>
      <c r="C28" s="24">
        <v>1141000</v>
      </c>
    </row>
    <row r="29" spans="1:3" x14ac:dyDescent="0.2">
      <c r="A29" s="23" t="s">
        <v>113</v>
      </c>
      <c r="B29" s="23" t="s">
        <v>114</v>
      </c>
      <c r="C29" s="24">
        <v>93114</v>
      </c>
    </row>
    <row r="30" spans="1:3" x14ac:dyDescent="0.2">
      <c r="A30" s="23" t="s">
        <v>115</v>
      </c>
      <c r="B30" s="23" t="s">
        <v>116</v>
      </c>
      <c r="C30" s="24">
        <v>1411744</v>
      </c>
    </row>
    <row r="31" spans="1:3" x14ac:dyDescent="0.2">
      <c r="A31" s="23" t="s">
        <v>117</v>
      </c>
      <c r="B31" s="23" t="s">
        <v>118</v>
      </c>
      <c r="C31" s="24">
        <v>1411744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 codeName="Sheet20"/>
  <dimension ref="A1:C31"/>
  <sheetViews>
    <sheetView zoomScale="75" workbookViewId="0">
      <selection activeCell="B20" sqref="B20"/>
    </sheetView>
  </sheetViews>
  <sheetFormatPr defaultRowHeight="12.75" x14ac:dyDescent="0.2"/>
  <cols>
    <col min="2" max="2" width="87.140625" bestFit="1" customWidth="1"/>
    <col min="3" max="3" width="13.28515625" customWidth="1"/>
  </cols>
  <sheetData>
    <row r="1" spans="1:3" ht="15.75" x14ac:dyDescent="0.25">
      <c r="A1" s="148" t="s">
        <v>152</v>
      </c>
      <c r="B1" s="145"/>
      <c r="C1" s="145"/>
    </row>
    <row r="2" spans="1:3" ht="15.75" x14ac:dyDescent="0.25">
      <c r="A2" s="17"/>
      <c r="B2" s="18"/>
      <c r="C2" s="18"/>
    </row>
    <row r="3" spans="1:3" ht="15.75" x14ac:dyDescent="0.25">
      <c r="A3" s="149" t="s">
        <v>66</v>
      </c>
      <c r="B3" s="149"/>
      <c r="C3" s="149"/>
    </row>
    <row r="4" spans="1:3" ht="15.75" x14ac:dyDescent="0.25">
      <c r="A4" s="149" t="s">
        <v>132</v>
      </c>
      <c r="B4" s="150"/>
      <c r="C4" s="149"/>
    </row>
    <row r="5" spans="1:3" ht="15" x14ac:dyDescent="0.2">
      <c r="A5" s="9"/>
      <c r="B5" s="9"/>
      <c r="C5" s="9" t="s">
        <v>68</v>
      </c>
    </row>
    <row r="6" spans="1:3" ht="15.75" x14ac:dyDescent="0.2">
      <c r="A6" s="5" t="s">
        <v>3</v>
      </c>
      <c r="B6" s="5" t="s">
        <v>4</v>
      </c>
      <c r="C6" s="5" t="s">
        <v>69</v>
      </c>
    </row>
    <row r="7" spans="1:3" ht="15.75" x14ac:dyDescent="0.25">
      <c r="A7" s="6">
        <v>1</v>
      </c>
      <c r="B7" s="6">
        <v>2</v>
      </c>
      <c r="C7" s="6">
        <v>3</v>
      </c>
    </row>
    <row r="8" spans="1:3" x14ac:dyDescent="0.2">
      <c r="A8" s="23" t="s">
        <v>71</v>
      </c>
      <c r="B8" s="23" t="s">
        <v>72</v>
      </c>
      <c r="C8" s="24">
        <v>997395</v>
      </c>
    </row>
    <row r="9" spans="1:3" x14ac:dyDescent="0.2">
      <c r="A9" s="23" t="s">
        <v>73</v>
      </c>
      <c r="B9" s="23" t="s">
        <v>74</v>
      </c>
      <c r="C9" s="24">
        <v>1125006</v>
      </c>
    </row>
    <row r="10" spans="1:3" x14ac:dyDescent="0.2">
      <c r="A10" s="23" t="s">
        <v>75</v>
      </c>
      <c r="B10" s="23" t="s">
        <v>76</v>
      </c>
      <c r="C10" s="24">
        <v>127611</v>
      </c>
    </row>
    <row r="11" spans="1:3" x14ac:dyDescent="0.2">
      <c r="A11" s="23" t="s">
        <v>77</v>
      </c>
      <c r="B11" s="23" t="s">
        <v>78</v>
      </c>
      <c r="C11" s="24">
        <v>265366</v>
      </c>
    </row>
    <row r="12" spans="1:3" x14ac:dyDescent="0.2">
      <c r="A12" s="23" t="s">
        <v>79</v>
      </c>
      <c r="B12" s="23" t="s">
        <v>80</v>
      </c>
      <c r="C12" s="24">
        <v>289758</v>
      </c>
    </row>
    <row r="13" spans="1:3" x14ac:dyDescent="0.2">
      <c r="A13" s="23" t="s">
        <v>81</v>
      </c>
      <c r="B13" s="23" t="s">
        <v>82</v>
      </c>
      <c r="C13" s="24">
        <v>24392</v>
      </c>
    </row>
    <row r="14" spans="1:3" x14ac:dyDescent="0.2">
      <c r="A14" s="23" t="s">
        <v>83</v>
      </c>
      <c r="B14" s="23" t="s">
        <v>84</v>
      </c>
      <c r="C14" s="24">
        <v>1262761</v>
      </c>
    </row>
    <row r="15" spans="1:3" x14ac:dyDescent="0.2">
      <c r="A15" s="23" t="s">
        <v>85</v>
      </c>
      <c r="B15" s="23" t="s">
        <v>86</v>
      </c>
      <c r="C15" s="24">
        <v>13465</v>
      </c>
    </row>
    <row r="16" spans="1:3" x14ac:dyDescent="0.2">
      <c r="A16" s="23" t="s">
        <v>87</v>
      </c>
      <c r="B16" s="23" t="s">
        <v>88</v>
      </c>
      <c r="C16" s="24">
        <v>13465</v>
      </c>
    </row>
    <row r="17" spans="1:3" x14ac:dyDescent="0.2">
      <c r="A17" s="23" t="s">
        <v>89</v>
      </c>
      <c r="B17" s="23" t="s">
        <v>90</v>
      </c>
      <c r="C17" s="24">
        <v>63339</v>
      </c>
    </row>
    <row r="18" spans="1:3" x14ac:dyDescent="0.2">
      <c r="A18" s="23" t="s">
        <v>91</v>
      </c>
      <c r="B18" s="23" t="s">
        <v>92</v>
      </c>
      <c r="C18" s="24">
        <v>262187</v>
      </c>
    </row>
    <row r="19" spans="1:3" x14ac:dyDescent="0.2">
      <c r="A19" s="23" t="s">
        <v>93</v>
      </c>
      <c r="B19" s="23" t="s">
        <v>94</v>
      </c>
      <c r="C19" s="24">
        <v>198848</v>
      </c>
    </row>
    <row r="20" spans="1:3" x14ac:dyDescent="0.2">
      <c r="A20" s="23" t="s">
        <v>95</v>
      </c>
      <c r="B20" s="23" t="s">
        <v>96</v>
      </c>
      <c r="C20" s="24">
        <v>2600</v>
      </c>
    </row>
    <row r="21" spans="1:3" x14ac:dyDescent="0.2">
      <c r="A21" s="23" t="s">
        <v>97</v>
      </c>
      <c r="B21" s="23" t="s">
        <v>98</v>
      </c>
      <c r="C21" s="24">
        <v>3856951</v>
      </c>
    </row>
    <row r="22" spans="1:3" x14ac:dyDescent="0.2">
      <c r="A22" s="23" t="s">
        <v>99</v>
      </c>
      <c r="B22" s="23" t="s">
        <v>100</v>
      </c>
      <c r="C22" s="24">
        <v>3856951</v>
      </c>
    </row>
    <row r="23" spans="1:3" x14ac:dyDescent="0.2">
      <c r="A23" s="23" t="s">
        <v>101</v>
      </c>
      <c r="B23" s="23" t="s">
        <v>102</v>
      </c>
      <c r="C23" s="24">
        <v>-4400446</v>
      </c>
    </row>
    <row r="24" spans="1:3" x14ac:dyDescent="0.2">
      <c r="A24" s="23" t="s">
        <v>103</v>
      </c>
      <c r="B24" s="23" t="s">
        <v>104</v>
      </c>
      <c r="C24" s="24">
        <v>4400446</v>
      </c>
    </row>
    <row r="25" spans="1:3" x14ac:dyDescent="0.2">
      <c r="A25" s="23" t="s">
        <v>127</v>
      </c>
      <c r="B25" s="23" t="s">
        <v>106</v>
      </c>
      <c r="C25" s="24">
        <v>-225128</v>
      </c>
    </row>
    <row r="26" spans="1:3" x14ac:dyDescent="0.2">
      <c r="A26" s="23" t="s">
        <v>107</v>
      </c>
      <c r="B26" s="23" t="s">
        <v>108</v>
      </c>
      <c r="C26" s="24">
        <v>225128</v>
      </c>
    </row>
    <row r="27" spans="1:3" x14ac:dyDescent="0.2">
      <c r="A27" s="23" t="s">
        <v>109</v>
      </c>
      <c r="B27" s="23" t="s">
        <v>110</v>
      </c>
      <c r="C27" s="24">
        <v>624169</v>
      </c>
    </row>
    <row r="28" spans="1:3" x14ac:dyDescent="0.2">
      <c r="A28" s="23" t="s">
        <v>111</v>
      </c>
      <c r="B28" s="23" t="s">
        <v>112</v>
      </c>
      <c r="C28" s="24">
        <v>690499</v>
      </c>
    </row>
    <row r="29" spans="1:3" x14ac:dyDescent="0.2">
      <c r="A29" s="23" t="s">
        <v>113</v>
      </c>
      <c r="B29" s="23" t="s">
        <v>114</v>
      </c>
      <c r="C29" s="24">
        <v>66330</v>
      </c>
    </row>
    <row r="30" spans="1:3" x14ac:dyDescent="0.2">
      <c r="A30" s="23" t="s">
        <v>115</v>
      </c>
      <c r="B30" s="23" t="s">
        <v>116</v>
      </c>
      <c r="C30" s="24">
        <v>1197711</v>
      </c>
    </row>
    <row r="31" spans="1:3" x14ac:dyDescent="0.2">
      <c r="A31" s="23" t="s">
        <v>117</v>
      </c>
      <c r="B31" s="23" t="s">
        <v>118</v>
      </c>
      <c r="C31" s="24">
        <v>1197711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 codeName="Sheet21"/>
  <dimension ref="A1:C32"/>
  <sheetViews>
    <sheetView workbookViewId="0">
      <selection sqref="A1:C1"/>
    </sheetView>
  </sheetViews>
  <sheetFormatPr defaultRowHeight="12.75" x14ac:dyDescent="0.2"/>
  <cols>
    <col min="2" max="2" width="87.140625" bestFit="1" customWidth="1"/>
    <col min="3" max="3" width="13.28515625" customWidth="1"/>
  </cols>
  <sheetData>
    <row r="1" spans="1:3" ht="15.75" x14ac:dyDescent="0.25">
      <c r="A1" s="148" t="s">
        <v>152</v>
      </c>
      <c r="B1" s="145"/>
      <c r="C1" s="145"/>
    </row>
    <row r="2" spans="1:3" ht="15.75" x14ac:dyDescent="0.25">
      <c r="A2" s="17"/>
      <c r="B2" s="18"/>
      <c r="C2" s="18"/>
    </row>
    <row r="3" spans="1:3" ht="15.75" x14ac:dyDescent="0.25">
      <c r="A3" s="149" t="s">
        <v>66</v>
      </c>
      <c r="B3" s="149"/>
      <c r="C3" s="149"/>
    </row>
    <row r="4" spans="1:3" ht="15.75" x14ac:dyDescent="0.25">
      <c r="A4" s="149" t="s">
        <v>130</v>
      </c>
      <c r="B4" s="150"/>
      <c r="C4" s="149"/>
    </row>
    <row r="5" spans="1:3" ht="15" x14ac:dyDescent="0.2">
      <c r="A5" s="9"/>
      <c r="B5" s="9"/>
      <c r="C5" s="9" t="s">
        <v>68</v>
      </c>
    </row>
    <row r="6" spans="1:3" ht="15.75" x14ac:dyDescent="0.2">
      <c r="A6" s="5" t="s">
        <v>3</v>
      </c>
      <c r="B6" s="5" t="s">
        <v>4</v>
      </c>
      <c r="C6" s="5" t="s">
        <v>69</v>
      </c>
    </row>
    <row r="7" spans="1:3" ht="15.75" x14ac:dyDescent="0.25">
      <c r="A7" s="6">
        <v>1</v>
      </c>
      <c r="B7" s="6">
        <v>2</v>
      </c>
      <c r="C7" s="6">
        <v>3</v>
      </c>
    </row>
    <row r="8" spans="1:3" ht="15" x14ac:dyDescent="0.2">
      <c r="A8" s="13"/>
      <c r="B8" s="14" t="s">
        <v>70</v>
      </c>
      <c r="C8" s="13"/>
    </row>
    <row r="9" spans="1:3" x14ac:dyDescent="0.2">
      <c r="A9" s="23" t="s">
        <v>71</v>
      </c>
      <c r="B9" s="23" t="s">
        <v>72</v>
      </c>
      <c r="C9" s="24">
        <v>423356</v>
      </c>
    </row>
    <row r="10" spans="1:3" x14ac:dyDescent="0.2">
      <c r="A10" s="23" t="s">
        <v>73</v>
      </c>
      <c r="B10" s="23" t="s">
        <v>74</v>
      </c>
      <c r="C10" s="24">
        <v>467911</v>
      </c>
    </row>
    <row r="11" spans="1:3" x14ac:dyDescent="0.2">
      <c r="A11" s="23" t="s">
        <v>75</v>
      </c>
      <c r="B11" s="23" t="s">
        <v>76</v>
      </c>
      <c r="C11" s="24">
        <v>44555</v>
      </c>
    </row>
    <row r="12" spans="1:3" x14ac:dyDescent="0.2">
      <c r="A12" s="23" t="s">
        <v>77</v>
      </c>
      <c r="B12" s="23" t="s">
        <v>78</v>
      </c>
      <c r="C12" s="24">
        <v>123724</v>
      </c>
    </row>
    <row r="13" spans="1:3" x14ac:dyDescent="0.2">
      <c r="A13" s="23" t="s">
        <v>79</v>
      </c>
      <c r="B13" s="23" t="s">
        <v>80</v>
      </c>
      <c r="C13" s="24">
        <v>132201</v>
      </c>
    </row>
    <row r="14" spans="1:3" x14ac:dyDescent="0.2">
      <c r="A14" s="23" t="s">
        <v>81</v>
      </c>
      <c r="B14" s="23" t="s">
        <v>82</v>
      </c>
      <c r="C14" s="24">
        <v>8477</v>
      </c>
    </row>
    <row r="15" spans="1:3" x14ac:dyDescent="0.2">
      <c r="A15" s="23" t="s">
        <v>83</v>
      </c>
      <c r="B15" s="23" t="s">
        <v>84</v>
      </c>
      <c r="C15" s="24">
        <v>547080</v>
      </c>
    </row>
    <row r="16" spans="1:3" x14ac:dyDescent="0.2">
      <c r="A16" s="23" t="s">
        <v>85</v>
      </c>
      <c r="B16" s="23" t="s">
        <v>86</v>
      </c>
      <c r="C16" s="24">
        <v>196</v>
      </c>
    </row>
    <row r="17" spans="1:3" x14ac:dyDescent="0.2">
      <c r="A17" s="23" t="s">
        <v>87</v>
      </c>
      <c r="B17" s="23" t="s">
        <v>88</v>
      </c>
      <c r="C17" s="24">
        <v>196</v>
      </c>
    </row>
    <row r="18" spans="1:3" x14ac:dyDescent="0.2">
      <c r="A18" s="23" t="s">
        <v>89</v>
      </c>
      <c r="B18" s="23" t="s">
        <v>90</v>
      </c>
      <c r="C18" s="24">
        <v>45878</v>
      </c>
    </row>
    <row r="19" spans="1:3" x14ac:dyDescent="0.2">
      <c r="A19" s="23" t="s">
        <v>91</v>
      </c>
      <c r="B19" s="23" t="s">
        <v>92</v>
      </c>
      <c r="C19" s="24">
        <v>139122</v>
      </c>
    </row>
    <row r="20" spans="1:3" x14ac:dyDescent="0.2">
      <c r="A20" s="23" t="s">
        <v>93</v>
      </c>
      <c r="B20" s="23" t="s">
        <v>94</v>
      </c>
      <c r="C20" s="24">
        <v>93244</v>
      </c>
    </row>
    <row r="21" spans="1:3" x14ac:dyDescent="0.2">
      <c r="A21" s="23" t="s">
        <v>95</v>
      </c>
      <c r="B21" s="23" t="s">
        <v>96</v>
      </c>
      <c r="C21" s="24">
        <v>2600</v>
      </c>
    </row>
    <row r="22" spans="1:3" x14ac:dyDescent="0.2">
      <c r="A22" s="23" t="s">
        <v>97</v>
      </c>
      <c r="B22" s="23" t="s">
        <v>98</v>
      </c>
      <c r="C22" s="24">
        <v>2047344</v>
      </c>
    </row>
    <row r="23" spans="1:3" x14ac:dyDescent="0.2">
      <c r="A23" s="23" t="s">
        <v>99</v>
      </c>
      <c r="B23" s="23" t="s">
        <v>100</v>
      </c>
      <c r="C23" s="24">
        <v>2047344</v>
      </c>
    </row>
    <row r="24" spans="1:3" x14ac:dyDescent="0.2">
      <c r="A24" s="23" t="s">
        <v>101</v>
      </c>
      <c r="B24" s="23" t="s">
        <v>102</v>
      </c>
      <c r="C24" s="24">
        <v>-2609891</v>
      </c>
    </row>
    <row r="25" spans="1:3" x14ac:dyDescent="0.2">
      <c r="A25" s="23" t="s">
        <v>103</v>
      </c>
      <c r="B25" s="23" t="s">
        <v>104</v>
      </c>
      <c r="C25" s="24">
        <v>2609891</v>
      </c>
    </row>
    <row r="26" spans="1:3" x14ac:dyDescent="0.2">
      <c r="A26" s="23" t="s">
        <v>127</v>
      </c>
      <c r="B26" s="23" t="s">
        <v>106</v>
      </c>
      <c r="C26" s="24">
        <v>-78768</v>
      </c>
    </row>
    <row r="27" spans="1:3" x14ac:dyDescent="0.2">
      <c r="A27" s="23" t="s">
        <v>107</v>
      </c>
      <c r="B27" s="23" t="s">
        <v>108</v>
      </c>
      <c r="C27" s="24">
        <v>78768</v>
      </c>
    </row>
    <row r="28" spans="1:3" x14ac:dyDescent="0.2">
      <c r="A28" s="23" t="s">
        <v>109</v>
      </c>
      <c r="B28" s="23" t="s">
        <v>110</v>
      </c>
      <c r="C28" s="24">
        <v>261737</v>
      </c>
    </row>
    <row r="29" spans="1:3" x14ac:dyDescent="0.2">
      <c r="A29" s="23" t="s">
        <v>111</v>
      </c>
      <c r="B29" s="23" t="s">
        <v>112</v>
      </c>
      <c r="C29" s="24">
        <v>310647</v>
      </c>
    </row>
    <row r="30" spans="1:3" x14ac:dyDescent="0.2">
      <c r="A30" s="23" t="s">
        <v>113</v>
      </c>
      <c r="B30" s="23" t="s">
        <v>114</v>
      </c>
      <c r="C30" s="24">
        <v>48910</v>
      </c>
    </row>
    <row r="31" spans="1:3" x14ac:dyDescent="0.2">
      <c r="A31" s="23" t="s">
        <v>115</v>
      </c>
      <c r="B31" s="23" t="s">
        <v>116</v>
      </c>
      <c r="C31" s="24">
        <v>216176</v>
      </c>
    </row>
    <row r="32" spans="1:3" x14ac:dyDescent="0.2">
      <c r="A32" s="23" t="s">
        <v>117</v>
      </c>
      <c r="B32" s="23" t="s">
        <v>118</v>
      </c>
      <c r="C32" s="24">
        <v>216176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 codeName="Sheet22"/>
  <dimension ref="A1:C32"/>
  <sheetViews>
    <sheetView workbookViewId="0">
      <selection sqref="A1:C1"/>
    </sheetView>
  </sheetViews>
  <sheetFormatPr defaultRowHeight="12.75" x14ac:dyDescent="0.2"/>
  <cols>
    <col min="2" max="2" width="87.140625" bestFit="1" customWidth="1"/>
    <col min="3" max="3" width="13.28515625" customWidth="1"/>
  </cols>
  <sheetData>
    <row r="1" spans="1:3" ht="15.75" x14ac:dyDescent="0.25">
      <c r="A1" s="148" t="s">
        <v>152</v>
      </c>
      <c r="B1" s="145"/>
      <c r="C1" s="145"/>
    </row>
    <row r="2" spans="1:3" ht="15.75" x14ac:dyDescent="0.25">
      <c r="A2" s="17"/>
      <c r="B2" s="18"/>
      <c r="C2" s="18"/>
    </row>
    <row r="3" spans="1:3" ht="15.75" x14ac:dyDescent="0.25">
      <c r="A3" s="149" t="s">
        <v>66</v>
      </c>
      <c r="B3" s="149"/>
      <c r="C3" s="149"/>
    </row>
    <row r="4" spans="1:3" ht="15.75" x14ac:dyDescent="0.25">
      <c r="A4" s="149" t="s">
        <v>129</v>
      </c>
      <c r="B4" s="150"/>
      <c r="C4" s="149"/>
    </row>
    <row r="5" spans="1:3" ht="15" x14ac:dyDescent="0.2">
      <c r="A5" s="9"/>
      <c r="B5" s="9"/>
      <c r="C5" s="9" t="s">
        <v>68</v>
      </c>
    </row>
    <row r="6" spans="1:3" ht="15.75" x14ac:dyDescent="0.2">
      <c r="A6" s="5" t="s">
        <v>3</v>
      </c>
      <c r="B6" s="5" t="s">
        <v>4</v>
      </c>
      <c r="C6" s="5" t="s">
        <v>69</v>
      </c>
    </row>
    <row r="7" spans="1:3" ht="15.75" x14ac:dyDescent="0.25">
      <c r="A7" s="6">
        <v>1</v>
      </c>
      <c r="B7" s="6">
        <v>2</v>
      </c>
      <c r="C7" s="6">
        <v>3</v>
      </c>
    </row>
    <row r="8" spans="1:3" ht="15" x14ac:dyDescent="0.2">
      <c r="A8" s="13"/>
      <c r="B8" s="14" t="s">
        <v>70</v>
      </c>
      <c r="C8" s="13"/>
    </row>
    <row r="9" spans="1:3" x14ac:dyDescent="0.2">
      <c r="A9" s="23" t="s">
        <v>71</v>
      </c>
      <c r="B9" s="23" t="s">
        <v>72</v>
      </c>
      <c r="C9" s="24">
        <v>1658919</v>
      </c>
    </row>
    <row r="10" spans="1:3" x14ac:dyDescent="0.2">
      <c r="A10" s="23" t="s">
        <v>73</v>
      </c>
      <c r="B10" s="23" t="s">
        <v>74</v>
      </c>
      <c r="C10" s="24">
        <v>1888375</v>
      </c>
    </row>
    <row r="11" spans="1:3" x14ac:dyDescent="0.2">
      <c r="A11" s="23" t="s">
        <v>75</v>
      </c>
      <c r="B11" s="23" t="s">
        <v>76</v>
      </c>
      <c r="C11" s="24">
        <v>229456</v>
      </c>
    </row>
    <row r="12" spans="1:3" x14ac:dyDescent="0.2">
      <c r="A12" s="23" t="s">
        <v>77</v>
      </c>
      <c r="B12" s="23" t="s">
        <v>78</v>
      </c>
      <c r="C12" s="24">
        <v>458518</v>
      </c>
    </row>
    <row r="13" spans="1:3" x14ac:dyDescent="0.2">
      <c r="A13" s="23" t="s">
        <v>79</v>
      </c>
      <c r="B13" s="23" t="s">
        <v>80</v>
      </c>
      <c r="C13" s="24">
        <v>481707</v>
      </c>
    </row>
    <row r="14" spans="1:3" x14ac:dyDescent="0.2">
      <c r="A14" s="23" t="s">
        <v>81</v>
      </c>
      <c r="B14" s="23" t="s">
        <v>82</v>
      </c>
      <c r="C14" s="24">
        <v>23189</v>
      </c>
    </row>
    <row r="15" spans="1:3" x14ac:dyDescent="0.2">
      <c r="A15" s="23" t="s">
        <v>83</v>
      </c>
      <c r="B15" s="23" t="s">
        <v>84</v>
      </c>
      <c r="C15" s="24">
        <v>2117437</v>
      </c>
    </row>
    <row r="16" spans="1:3" x14ac:dyDescent="0.2">
      <c r="A16" s="23" t="s">
        <v>85</v>
      </c>
      <c r="B16" s="23" t="s">
        <v>86</v>
      </c>
      <c r="C16" s="24">
        <v>6513</v>
      </c>
    </row>
    <row r="17" spans="1:3" x14ac:dyDescent="0.2">
      <c r="A17" s="23" t="s">
        <v>87</v>
      </c>
      <c r="B17" s="23" t="s">
        <v>88</v>
      </c>
      <c r="C17" s="24">
        <v>6513</v>
      </c>
    </row>
    <row r="18" spans="1:3" x14ac:dyDescent="0.2">
      <c r="A18" s="23" t="s">
        <v>89</v>
      </c>
      <c r="B18" s="23" t="s">
        <v>90</v>
      </c>
      <c r="C18" s="24">
        <v>276975</v>
      </c>
    </row>
    <row r="19" spans="1:3" x14ac:dyDescent="0.2">
      <c r="A19" s="23" t="s">
        <v>91</v>
      </c>
      <c r="B19" s="23" t="s">
        <v>92</v>
      </c>
      <c r="C19" s="24">
        <v>609945</v>
      </c>
    </row>
    <row r="20" spans="1:3" x14ac:dyDescent="0.2">
      <c r="A20" s="23" t="s">
        <v>93</v>
      </c>
      <c r="B20" s="23" t="s">
        <v>94</v>
      </c>
      <c r="C20" s="24">
        <v>332970</v>
      </c>
    </row>
    <row r="21" spans="1:3" x14ac:dyDescent="0.2">
      <c r="A21" s="23" t="s">
        <v>95</v>
      </c>
      <c r="B21" s="23" t="s">
        <v>96</v>
      </c>
      <c r="C21" s="24">
        <v>2246</v>
      </c>
    </row>
    <row r="22" spans="1:3" x14ac:dyDescent="0.2">
      <c r="A22" s="23" t="s">
        <v>97</v>
      </c>
      <c r="B22" s="23" t="s">
        <v>98</v>
      </c>
      <c r="C22" s="24">
        <v>5533134</v>
      </c>
    </row>
    <row r="23" spans="1:3" x14ac:dyDescent="0.2">
      <c r="A23" s="23" t="s">
        <v>99</v>
      </c>
      <c r="B23" s="23" t="s">
        <v>100</v>
      </c>
      <c r="C23" s="24">
        <v>5533134</v>
      </c>
    </row>
    <row r="24" spans="1:3" x14ac:dyDescent="0.2">
      <c r="A24" s="23" t="s">
        <v>101</v>
      </c>
      <c r="B24" s="23" t="s">
        <v>102</v>
      </c>
      <c r="C24" s="24">
        <v>-6330881</v>
      </c>
    </row>
    <row r="25" spans="1:3" x14ac:dyDescent="0.2">
      <c r="A25" s="23" t="s">
        <v>103</v>
      </c>
      <c r="B25" s="23" t="s">
        <v>104</v>
      </c>
      <c r="C25" s="24">
        <v>6330881</v>
      </c>
    </row>
    <row r="26" spans="1:3" x14ac:dyDescent="0.2">
      <c r="A26" s="23" t="s">
        <v>127</v>
      </c>
      <c r="B26" s="23" t="s">
        <v>106</v>
      </c>
      <c r="C26" s="24">
        <v>-432241</v>
      </c>
    </row>
    <row r="27" spans="1:3" x14ac:dyDescent="0.2">
      <c r="A27" s="23" t="s">
        <v>107</v>
      </c>
      <c r="B27" s="23" t="s">
        <v>108</v>
      </c>
      <c r="C27" s="24">
        <v>432241</v>
      </c>
    </row>
    <row r="28" spans="1:3" x14ac:dyDescent="0.2">
      <c r="A28" s="23" t="s">
        <v>109</v>
      </c>
      <c r="B28" s="23" t="s">
        <v>110</v>
      </c>
      <c r="C28" s="24">
        <v>816453</v>
      </c>
    </row>
    <row r="29" spans="1:3" x14ac:dyDescent="0.2">
      <c r="A29" s="23" t="s">
        <v>111</v>
      </c>
      <c r="B29" s="23" t="s">
        <v>112</v>
      </c>
      <c r="C29" s="24">
        <v>849684</v>
      </c>
    </row>
    <row r="30" spans="1:3" x14ac:dyDescent="0.2">
      <c r="A30" s="23" t="s">
        <v>113</v>
      </c>
      <c r="B30" s="23" t="s">
        <v>114</v>
      </c>
      <c r="C30" s="24">
        <v>33231</v>
      </c>
    </row>
    <row r="31" spans="1:3" x14ac:dyDescent="0.2">
      <c r="A31" s="23" t="s">
        <v>115</v>
      </c>
      <c r="B31" s="23" t="s">
        <v>116</v>
      </c>
      <c r="C31" s="24">
        <v>1989636</v>
      </c>
    </row>
    <row r="32" spans="1:3" x14ac:dyDescent="0.2">
      <c r="A32" s="23" t="s">
        <v>117</v>
      </c>
      <c r="B32" s="23" t="s">
        <v>118</v>
      </c>
      <c r="C32" s="24">
        <v>1989636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 codeName="Sheet23"/>
  <dimension ref="A1:C33"/>
  <sheetViews>
    <sheetView workbookViewId="0">
      <selection sqref="A1:C1"/>
    </sheetView>
  </sheetViews>
  <sheetFormatPr defaultRowHeight="12.75" x14ac:dyDescent="0.2"/>
  <cols>
    <col min="2" max="2" width="87.140625" bestFit="1" customWidth="1"/>
    <col min="3" max="3" width="13.28515625" customWidth="1"/>
  </cols>
  <sheetData>
    <row r="1" spans="1:3" ht="15.75" x14ac:dyDescent="0.25">
      <c r="A1" s="148" t="s">
        <v>152</v>
      </c>
      <c r="B1" s="145"/>
      <c r="C1" s="145"/>
    </row>
    <row r="2" spans="1:3" ht="15.75" x14ac:dyDescent="0.25">
      <c r="A2" s="17"/>
      <c r="B2" s="18"/>
      <c r="C2" s="18"/>
    </row>
    <row r="3" spans="1:3" ht="15.75" x14ac:dyDescent="0.25">
      <c r="A3" s="149" t="s">
        <v>66</v>
      </c>
      <c r="B3" s="149"/>
      <c r="C3" s="149"/>
    </row>
    <row r="4" spans="1:3" ht="15.75" x14ac:dyDescent="0.25">
      <c r="A4" s="149" t="s">
        <v>126</v>
      </c>
      <c r="B4" s="150"/>
      <c r="C4" s="149"/>
    </row>
    <row r="5" spans="1:3" ht="15" x14ac:dyDescent="0.2">
      <c r="A5" s="9"/>
      <c r="B5" s="9"/>
      <c r="C5" s="9" t="s">
        <v>68</v>
      </c>
    </row>
    <row r="6" spans="1:3" ht="15.75" x14ac:dyDescent="0.2">
      <c r="A6" s="5" t="s">
        <v>3</v>
      </c>
      <c r="B6" s="5" t="s">
        <v>4</v>
      </c>
      <c r="C6" s="5" t="s">
        <v>69</v>
      </c>
    </row>
    <row r="7" spans="1:3" ht="15.75" x14ac:dyDescent="0.25">
      <c r="A7" s="6">
        <v>1</v>
      </c>
      <c r="B7" s="6">
        <v>2</v>
      </c>
      <c r="C7" s="6">
        <v>3</v>
      </c>
    </row>
    <row r="8" spans="1:3" ht="17.25" customHeight="1" x14ac:dyDescent="0.2">
      <c r="A8" s="13"/>
      <c r="B8" s="14" t="s">
        <v>70</v>
      </c>
      <c r="C8" s="13"/>
    </row>
    <row r="9" spans="1:3" x14ac:dyDescent="0.2">
      <c r="A9" t="s">
        <v>71</v>
      </c>
      <c r="B9" t="s">
        <v>72</v>
      </c>
      <c r="C9" s="7">
        <v>1218933</v>
      </c>
    </row>
    <row r="10" spans="1:3" x14ac:dyDescent="0.2">
      <c r="A10" t="s">
        <v>73</v>
      </c>
      <c r="B10" t="s">
        <v>74</v>
      </c>
      <c r="C10" s="7">
        <v>1321580</v>
      </c>
    </row>
    <row r="11" spans="1:3" x14ac:dyDescent="0.2">
      <c r="A11" t="s">
        <v>75</v>
      </c>
      <c r="B11" t="s">
        <v>76</v>
      </c>
      <c r="C11" s="7">
        <v>102647</v>
      </c>
    </row>
    <row r="12" spans="1:3" x14ac:dyDescent="0.2">
      <c r="A12" t="s">
        <v>77</v>
      </c>
      <c r="B12" t="s">
        <v>78</v>
      </c>
      <c r="C12" s="7">
        <v>297032</v>
      </c>
    </row>
    <row r="13" spans="1:3" x14ac:dyDescent="0.2">
      <c r="A13" t="s">
        <v>79</v>
      </c>
      <c r="B13" t="s">
        <v>80</v>
      </c>
      <c r="C13" s="7">
        <v>313884</v>
      </c>
    </row>
    <row r="14" spans="1:3" x14ac:dyDescent="0.2">
      <c r="A14" t="s">
        <v>81</v>
      </c>
      <c r="B14" t="s">
        <v>82</v>
      </c>
      <c r="C14" s="7">
        <v>16852</v>
      </c>
    </row>
    <row r="15" spans="1:3" x14ac:dyDescent="0.2">
      <c r="A15" t="s">
        <v>83</v>
      </c>
      <c r="B15" t="s">
        <v>84</v>
      </c>
      <c r="C15" s="7">
        <v>1515965</v>
      </c>
    </row>
    <row r="16" spans="1:3" x14ac:dyDescent="0.2">
      <c r="A16" t="s">
        <v>85</v>
      </c>
      <c r="B16" t="s">
        <v>86</v>
      </c>
      <c r="C16" s="7">
        <v>6513</v>
      </c>
    </row>
    <row r="17" spans="1:3" x14ac:dyDescent="0.2">
      <c r="A17" t="s">
        <v>87</v>
      </c>
      <c r="B17" t="s">
        <v>88</v>
      </c>
      <c r="C17" s="7">
        <v>6513</v>
      </c>
    </row>
    <row r="18" spans="1:3" x14ac:dyDescent="0.2">
      <c r="A18" t="s">
        <v>89</v>
      </c>
      <c r="B18" t="s">
        <v>90</v>
      </c>
      <c r="C18" s="7">
        <v>185371</v>
      </c>
    </row>
    <row r="19" spans="1:3" x14ac:dyDescent="0.2">
      <c r="A19" t="s">
        <v>91</v>
      </c>
      <c r="B19" t="s">
        <v>92</v>
      </c>
      <c r="C19" s="7">
        <v>379696</v>
      </c>
    </row>
    <row r="20" spans="1:3" x14ac:dyDescent="0.2">
      <c r="A20" t="s">
        <v>93</v>
      </c>
      <c r="B20" t="s">
        <v>94</v>
      </c>
      <c r="C20" s="7">
        <v>194325</v>
      </c>
    </row>
    <row r="21" spans="1:3" x14ac:dyDescent="0.2">
      <c r="A21" t="s">
        <v>95</v>
      </c>
      <c r="B21" t="s">
        <v>96</v>
      </c>
      <c r="C21">
        <v>532</v>
      </c>
    </row>
    <row r="22" spans="1:3" x14ac:dyDescent="0.2">
      <c r="A22" t="s">
        <v>97</v>
      </c>
      <c r="B22" t="s">
        <v>98</v>
      </c>
      <c r="C22" s="7">
        <v>3250082</v>
      </c>
    </row>
    <row r="23" spans="1:3" x14ac:dyDescent="0.2">
      <c r="A23" t="s">
        <v>99</v>
      </c>
      <c r="B23" t="s">
        <v>100</v>
      </c>
      <c r="C23" s="7">
        <v>3250082</v>
      </c>
    </row>
    <row r="24" spans="1:3" x14ac:dyDescent="0.2">
      <c r="A24" t="s">
        <v>101</v>
      </c>
      <c r="B24" t="s">
        <v>102</v>
      </c>
      <c r="C24" s="7">
        <v>-4495713</v>
      </c>
    </row>
    <row r="25" spans="1:3" x14ac:dyDescent="0.2">
      <c r="A25" t="s">
        <v>103</v>
      </c>
      <c r="B25" t="s">
        <v>104</v>
      </c>
      <c r="C25" s="7">
        <v>4495713</v>
      </c>
    </row>
    <row r="26" spans="1:3" x14ac:dyDescent="0.2">
      <c r="A26" t="s">
        <v>105</v>
      </c>
      <c r="B26" t="s">
        <v>106</v>
      </c>
      <c r="C26" s="7">
        <v>-257533</v>
      </c>
    </row>
    <row r="27" spans="1:3" x14ac:dyDescent="0.2">
      <c r="A27" t="s">
        <v>107</v>
      </c>
      <c r="B27" t="s">
        <v>108</v>
      </c>
      <c r="C27" s="7">
        <v>257533</v>
      </c>
    </row>
    <row r="28" spans="1:3" x14ac:dyDescent="0.2">
      <c r="A28" t="s">
        <v>109</v>
      </c>
      <c r="B28" t="s">
        <v>110</v>
      </c>
      <c r="C28" s="7">
        <v>322811</v>
      </c>
    </row>
    <row r="29" spans="1:3" x14ac:dyDescent="0.2">
      <c r="A29" t="s">
        <v>111</v>
      </c>
      <c r="B29" t="s">
        <v>112</v>
      </c>
      <c r="C29" s="7">
        <v>340418</v>
      </c>
    </row>
    <row r="30" spans="1:3" x14ac:dyDescent="0.2">
      <c r="A30" t="s">
        <v>113</v>
      </c>
      <c r="B30" t="s">
        <v>114</v>
      </c>
      <c r="C30" s="7">
        <v>17607</v>
      </c>
    </row>
    <row r="31" spans="1:3" x14ac:dyDescent="0.2">
      <c r="A31" t="s">
        <v>115</v>
      </c>
      <c r="B31" t="s">
        <v>116</v>
      </c>
      <c r="C31" s="7">
        <v>528028</v>
      </c>
    </row>
    <row r="32" spans="1:3" x14ac:dyDescent="0.2">
      <c r="A32" t="s">
        <v>117</v>
      </c>
      <c r="B32" t="s">
        <v>118</v>
      </c>
      <c r="C32" s="7">
        <v>528028</v>
      </c>
    </row>
    <row r="33" spans="1:3" x14ac:dyDescent="0.2">
      <c r="A33" t="s">
        <v>119</v>
      </c>
      <c r="B33" t="s">
        <v>120</v>
      </c>
      <c r="C33" s="7">
        <v>528028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 codeName="Sheet24"/>
  <dimension ref="A1:D33"/>
  <sheetViews>
    <sheetView workbookViewId="0">
      <selection sqref="A1:C1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4" ht="15.75" x14ac:dyDescent="0.25">
      <c r="A1" s="148" t="s">
        <v>152</v>
      </c>
      <c r="B1" s="145"/>
      <c r="C1" s="145"/>
      <c r="D1" s="8"/>
    </row>
    <row r="2" spans="1:4" ht="15.75" x14ac:dyDescent="0.25">
      <c r="A2" s="17"/>
      <c r="B2" s="18"/>
      <c r="C2" s="18"/>
      <c r="D2" s="8"/>
    </row>
    <row r="3" spans="1:4" ht="15.75" x14ac:dyDescent="0.25">
      <c r="A3" s="149" t="s">
        <v>66</v>
      </c>
      <c r="B3" s="149"/>
      <c r="C3" s="149"/>
      <c r="D3" s="8"/>
    </row>
    <row r="4" spans="1:4" ht="15.75" x14ac:dyDescent="0.25">
      <c r="A4" s="149" t="s">
        <v>125</v>
      </c>
      <c r="B4" s="150"/>
      <c r="C4" s="149"/>
      <c r="D4" s="8"/>
    </row>
    <row r="5" spans="1:4" ht="15" x14ac:dyDescent="0.2">
      <c r="A5" s="9"/>
      <c r="B5" s="9"/>
      <c r="C5" s="9" t="s">
        <v>68</v>
      </c>
      <c r="D5" s="11"/>
    </row>
    <row r="6" spans="1:4" ht="15.75" x14ac:dyDescent="0.2">
      <c r="A6" s="5" t="s">
        <v>3</v>
      </c>
      <c r="B6" s="5" t="s">
        <v>4</v>
      </c>
      <c r="C6" s="5" t="s">
        <v>69</v>
      </c>
      <c r="D6" s="11"/>
    </row>
    <row r="7" spans="1:4" ht="15.75" x14ac:dyDescent="0.25">
      <c r="A7" s="6">
        <v>1</v>
      </c>
      <c r="B7" s="6">
        <v>2</v>
      </c>
      <c r="C7" s="6">
        <v>3</v>
      </c>
      <c r="D7" s="11"/>
    </row>
    <row r="8" spans="1:4" ht="15" x14ac:dyDescent="0.2">
      <c r="A8" s="13"/>
      <c r="B8" s="14" t="s">
        <v>70</v>
      </c>
      <c r="C8" s="13"/>
      <c r="D8" s="8"/>
    </row>
    <row r="9" spans="1:4" x14ac:dyDescent="0.2">
      <c r="A9" t="s">
        <v>71</v>
      </c>
      <c r="B9" t="s">
        <v>72</v>
      </c>
      <c r="C9" s="7">
        <v>770409</v>
      </c>
      <c r="D9" s="8"/>
    </row>
    <row r="10" spans="1:4" x14ac:dyDescent="0.2">
      <c r="A10" t="s">
        <v>73</v>
      </c>
      <c r="B10" t="s">
        <v>74</v>
      </c>
      <c r="C10" s="7">
        <v>821327</v>
      </c>
      <c r="D10" s="8"/>
    </row>
    <row r="11" spans="1:4" x14ac:dyDescent="0.2">
      <c r="A11" t="s">
        <v>75</v>
      </c>
      <c r="B11" t="s">
        <v>76</v>
      </c>
      <c r="C11" s="7">
        <v>50918</v>
      </c>
    </row>
    <row r="12" spans="1:4" x14ac:dyDescent="0.2">
      <c r="A12" t="s">
        <v>77</v>
      </c>
      <c r="B12" t="s">
        <v>78</v>
      </c>
      <c r="C12" s="7">
        <v>192276</v>
      </c>
    </row>
    <row r="13" spans="1:4" x14ac:dyDescent="0.2">
      <c r="A13" t="s">
        <v>79</v>
      </c>
      <c r="B13" t="s">
        <v>80</v>
      </c>
      <c r="C13" s="7">
        <v>201007</v>
      </c>
    </row>
    <row r="14" spans="1:4" x14ac:dyDescent="0.2">
      <c r="A14" t="s">
        <v>81</v>
      </c>
      <c r="B14" t="s">
        <v>82</v>
      </c>
      <c r="C14" s="7">
        <v>8731</v>
      </c>
    </row>
    <row r="15" spans="1:4" x14ac:dyDescent="0.2">
      <c r="A15" t="s">
        <v>83</v>
      </c>
      <c r="B15" t="s">
        <v>84</v>
      </c>
      <c r="C15" s="7">
        <v>962685</v>
      </c>
    </row>
    <row r="16" spans="1:4" x14ac:dyDescent="0.2">
      <c r="A16" t="s">
        <v>85</v>
      </c>
      <c r="B16" t="s">
        <v>86</v>
      </c>
      <c r="C16" s="7">
        <v>6513</v>
      </c>
    </row>
    <row r="17" spans="1:3" x14ac:dyDescent="0.2">
      <c r="A17" t="s">
        <v>87</v>
      </c>
      <c r="B17" t="s">
        <v>88</v>
      </c>
      <c r="C17" s="7">
        <v>6513</v>
      </c>
    </row>
    <row r="18" spans="1:3" x14ac:dyDescent="0.2">
      <c r="A18" t="s">
        <v>89</v>
      </c>
      <c r="B18" t="s">
        <v>90</v>
      </c>
      <c r="C18" s="7">
        <v>108138</v>
      </c>
    </row>
    <row r="19" spans="1:3" x14ac:dyDescent="0.2">
      <c r="A19" t="s">
        <v>91</v>
      </c>
      <c r="B19" t="s">
        <v>92</v>
      </c>
      <c r="C19" s="7">
        <v>218039</v>
      </c>
    </row>
    <row r="20" spans="1:3" x14ac:dyDescent="0.2">
      <c r="A20" t="s">
        <v>93</v>
      </c>
      <c r="B20" t="s">
        <v>94</v>
      </c>
      <c r="C20" s="7">
        <v>109901</v>
      </c>
    </row>
    <row r="21" spans="1:3" x14ac:dyDescent="0.2">
      <c r="A21" t="s">
        <v>95</v>
      </c>
      <c r="B21" t="s">
        <v>96</v>
      </c>
      <c r="C21">
        <v>532</v>
      </c>
    </row>
    <row r="22" spans="1:3" x14ac:dyDescent="0.2">
      <c r="A22" t="s">
        <v>97</v>
      </c>
      <c r="B22" t="s">
        <v>98</v>
      </c>
      <c r="C22" s="7">
        <v>1785939</v>
      </c>
    </row>
    <row r="23" spans="1:3" x14ac:dyDescent="0.2">
      <c r="A23" t="s">
        <v>99</v>
      </c>
      <c r="B23" t="s">
        <v>100</v>
      </c>
      <c r="C23" s="7">
        <v>1785939</v>
      </c>
    </row>
    <row r="24" spans="1:3" x14ac:dyDescent="0.2">
      <c r="A24" t="s">
        <v>101</v>
      </c>
      <c r="B24" t="s">
        <v>102</v>
      </c>
      <c r="C24" s="7">
        <v>-2477646</v>
      </c>
    </row>
    <row r="25" spans="1:3" x14ac:dyDescent="0.2">
      <c r="A25" t="s">
        <v>103</v>
      </c>
      <c r="B25" t="s">
        <v>104</v>
      </c>
      <c r="C25" s="7">
        <v>2477646</v>
      </c>
    </row>
    <row r="26" spans="1:3" x14ac:dyDescent="0.2">
      <c r="A26" t="s">
        <v>105</v>
      </c>
      <c r="B26" t="s">
        <v>106</v>
      </c>
      <c r="C26" s="7">
        <v>-167070</v>
      </c>
    </row>
    <row r="27" spans="1:3" x14ac:dyDescent="0.2">
      <c r="A27" t="s">
        <v>107</v>
      </c>
      <c r="B27" t="s">
        <v>108</v>
      </c>
      <c r="C27" s="7">
        <v>167070</v>
      </c>
    </row>
    <row r="28" spans="1:3" x14ac:dyDescent="0.2">
      <c r="A28" t="s">
        <v>109</v>
      </c>
      <c r="B28" t="s">
        <v>110</v>
      </c>
      <c r="C28" s="7">
        <v>163124</v>
      </c>
    </row>
    <row r="29" spans="1:3" x14ac:dyDescent="0.2">
      <c r="A29" t="s">
        <v>111</v>
      </c>
      <c r="B29" t="s">
        <v>112</v>
      </c>
      <c r="C29" s="7">
        <v>179982</v>
      </c>
    </row>
    <row r="30" spans="1:3" x14ac:dyDescent="0.2">
      <c r="A30" t="s">
        <v>113</v>
      </c>
      <c r="B30" t="s">
        <v>114</v>
      </c>
      <c r="C30" s="7">
        <v>16858</v>
      </c>
    </row>
    <row r="31" spans="1:3" x14ac:dyDescent="0.2">
      <c r="A31" t="s">
        <v>115</v>
      </c>
      <c r="B31" t="s">
        <v>116</v>
      </c>
      <c r="C31" s="7">
        <v>382215</v>
      </c>
    </row>
    <row r="32" spans="1:3" x14ac:dyDescent="0.2">
      <c r="A32" t="s">
        <v>117</v>
      </c>
      <c r="B32" t="s">
        <v>118</v>
      </c>
      <c r="C32" s="7">
        <v>382215</v>
      </c>
    </row>
    <row r="33" spans="1:3" x14ac:dyDescent="0.2">
      <c r="A33" t="s">
        <v>119</v>
      </c>
      <c r="B33" t="s">
        <v>120</v>
      </c>
      <c r="C33" s="7">
        <v>382215</v>
      </c>
    </row>
  </sheetData>
  <mergeCells count="3">
    <mergeCell ref="A1:C1"/>
    <mergeCell ref="A3:C3"/>
    <mergeCell ref="A4:C4"/>
  </mergeCells>
  <phoneticPr fontId="0" type="noConversion"/>
  <pageMargins left="0.75" right="0.75" top="0.89" bottom="1" header="0.5" footer="0.5"/>
  <pageSetup orientation="landscape" r:id="rId1"/>
  <headerFooter alignWithMargins="0">
    <oddFooter>&amp;LCopyright NBSNarodna banka Srbije dozvoljava da se fajlovi sa njihovog sajta snimaju, reprodukuju i distribuiraju - pod uslovom da se njihova sadržina ne menja i da se izvor svaki put vidljivo navede.</oddFooter>
  </headerFooter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 codeName="Sheet25"/>
  <dimension ref="A1:D33"/>
  <sheetViews>
    <sheetView workbookViewId="0">
      <selection sqref="A1:C1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4" ht="15.75" x14ac:dyDescent="0.25">
      <c r="A1" s="148" t="s">
        <v>152</v>
      </c>
      <c r="B1" s="145"/>
      <c r="C1" s="145"/>
      <c r="D1" s="8"/>
    </row>
    <row r="2" spans="1:4" ht="15.75" x14ac:dyDescent="0.25">
      <c r="A2" s="17"/>
      <c r="B2" s="18"/>
      <c r="C2" s="18"/>
      <c r="D2" s="8"/>
    </row>
    <row r="3" spans="1:4" ht="15.75" x14ac:dyDescent="0.25">
      <c r="A3" s="149" t="s">
        <v>66</v>
      </c>
      <c r="B3" s="149"/>
      <c r="C3" s="149"/>
      <c r="D3" s="8"/>
    </row>
    <row r="4" spans="1:4" ht="15.75" x14ac:dyDescent="0.25">
      <c r="A4" s="149" t="s">
        <v>124</v>
      </c>
      <c r="B4" s="150"/>
      <c r="C4" s="149"/>
      <c r="D4" s="8"/>
    </row>
    <row r="5" spans="1:4" ht="15" x14ac:dyDescent="0.2">
      <c r="A5" s="9"/>
      <c r="B5" s="9"/>
      <c r="C5" s="9" t="s">
        <v>68</v>
      </c>
      <c r="D5" s="11"/>
    </row>
    <row r="6" spans="1:4" ht="15.75" x14ac:dyDescent="0.2">
      <c r="A6" s="5" t="s">
        <v>3</v>
      </c>
      <c r="B6" s="5" t="s">
        <v>4</v>
      </c>
      <c r="C6" s="5" t="s">
        <v>69</v>
      </c>
      <c r="D6" s="11"/>
    </row>
    <row r="7" spans="1:4" ht="15.75" x14ac:dyDescent="0.25">
      <c r="A7" s="6">
        <v>1</v>
      </c>
      <c r="B7" s="6">
        <v>2</v>
      </c>
      <c r="C7" s="6">
        <v>3</v>
      </c>
      <c r="D7" s="11"/>
    </row>
    <row r="8" spans="1:4" ht="15" x14ac:dyDescent="0.2">
      <c r="A8" s="13"/>
      <c r="B8" s="14" t="s">
        <v>70</v>
      </c>
      <c r="C8" s="13"/>
      <c r="D8" s="8"/>
    </row>
    <row r="9" spans="1:4" x14ac:dyDescent="0.2">
      <c r="A9" t="s">
        <v>71</v>
      </c>
      <c r="B9" t="s">
        <v>72</v>
      </c>
      <c r="C9" s="7">
        <v>378807</v>
      </c>
      <c r="D9" s="8"/>
    </row>
    <row r="10" spans="1:4" x14ac:dyDescent="0.2">
      <c r="A10" t="s">
        <v>73</v>
      </c>
      <c r="B10" t="s">
        <v>74</v>
      </c>
      <c r="C10" s="7">
        <v>395667</v>
      </c>
      <c r="D10" s="8"/>
    </row>
    <row r="11" spans="1:4" x14ac:dyDescent="0.2">
      <c r="A11" t="s">
        <v>75</v>
      </c>
      <c r="B11" t="s">
        <v>76</v>
      </c>
      <c r="C11" s="7">
        <v>16860</v>
      </c>
      <c r="D11" s="8"/>
    </row>
    <row r="12" spans="1:4" x14ac:dyDescent="0.2">
      <c r="A12" t="s">
        <v>77</v>
      </c>
      <c r="B12" t="s">
        <v>78</v>
      </c>
      <c r="C12" s="7">
        <v>88624</v>
      </c>
      <c r="D12" s="8"/>
    </row>
    <row r="13" spans="1:4" x14ac:dyDescent="0.2">
      <c r="A13" t="s">
        <v>79</v>
      </c>
      <c r="B13" t="s">
        <v>80</v>
      </c>
      <c r="C13" s="7">
        <v>93262</v>
      </c>
      <c r="D13" s="8"/>
    </row>
    <row r="14" spans="1:4" x14ac:dyDescent="0.2">
      <c r="A14" t="s">
        <v>81</v>
      </c>
      <c r="B14" t="s">
        <v>82</v>
      </c>
      <c r="C14" s="7">
        <v>4638</v>
      </c>
      <c r="D14" s="8"/>
    </row>
    <row r="15" spans="1:4" x14ac:dyDescent="0.2">
      <c r="A15" t="s">
        <v>83</v>
      </c>
      <c r="B15" t="s">
        <v>84</v>
      </c>
      <c r="C15" s="7">
        <v>467431</v>
      </c>
      <c r="D15" s="8"/>
    </row>
    <row r="16" spans="1:4" x14ac:dyDescent="0.2">
      <c r="A16" t="s">
        <v>89</v>
      </c>
      <c r="B16" t="s">
        <v>90</v>
      </c>
      <c r="C16" s="7">
        <v>49539</v>
      </c>
      <c r="D16" s="8"/>
    </row>
    <row r="17" spans="1:4" x14ac:dyDescent="0.2">
      <c r="A17" t="s">
        <v>91</v>
      </c>
      <c r="B17" t="s">
        <v>92</v>
      </c>
      <c r="C17" s="7">
        <v>89627</v>
      </c>
      <c r="D17" s="8"/>
    </row>
    <row r="18" spans="1:4" x14ac:dyDescent="0.2">
      <c r="A18" t="s">
        <v>93</v>
      </c>
      <c r="B18" t="s">
        <v>94</v>
      </c>
      <c r="C18" s="7">
        <v>40088</v>
      </c>
      <c r="D18" s="8"/>
    </row>
    <row r="19" spans="1:4" x14ac:dyDescent="0.2">
      <c r="A19" t="s">
        <v>95</v>
      </c>
      <c r="B19" t="s">
        <v>96</v>
      </c>
      <c r="C19">
        <v>436</v>
      </c>
      <c r="D19" s="8"/>
    </row>
    <row r="20" spans="1:4" x14ac:dyDescent="0.2">
      <c r="A20" t="s">
        <v>97</v>
      </c>
      <c r="B20" t="s">
        <v>98</v>
      </c>
      <c r="C20" s="7">
        <v>583731</v>
      </c>
      <c r="D20" s="8"/>
    </row>
    <row r="21" spans="1:4" x14ac:dyDescent="0.2">
      <c r="A21" t="s">
        <v>99</v>
      </c>
      <c r="B21" t="s">
        <v>100</v>
      </c>
      <c r="C21" s="7">
        <v>583731</v>
      </c>
      <c r="D21" s="8"/>
    </row>
    <row r="22" spans="1:4" x14ac:dyDescent="0.2">
      <c r="A22" t="s">
        <v>101</v>
      </c>
      <c r="B22" t="s">
        <v>102</v>
      </c>
      <c r="C22" s="7">
        <v>-718305</v>
      </c>
      <c r="D22" s="8"/>
    </row>
    <row r="23" spans="1:4" x14ac:dyDescent="0.2">
      <c r="A23" t="s">
        <v>103</v>
      </c>
      <c r="B23" t="s">
        <v>104</v>
      </c>
      <c r="C23" s="7">
        <v>718305</v>
      </c>
      <c r="D23" s="8"/>
    </row>
    <row r="24" spans="1:4" x14ac:dyDescent="0.2">
      <c r="A24" t="s">
        <v>105</v>
      </c>
      <c r="B24" t="s">
        <v>106</v>
      </c>
      <c r="C24" s="7">
        <v>-70747</v>
      </c>
      <c r="D24" s="8"/>
    </row>
    <row r="25" spans="1:4" x14ac:dyDescent="0.2">
      <c r="A25" t="s">
        <v>107</v>
      </c>
      <c r="B25" t="s">
        <v>108</v>
      </c>
      <c r="C25" s="7">
        <v>70747</v>
      </c>
      <c r="D25" s="8"/>
    </row>
    <row r="26" spans="1:4" x14ac:dyDescent="0.2">
      <c r="A26" t="s">
        <v>109</v>
      </c>
      <c r="B26" t="s">
        <v>110</v>
      </c>
      <c r="C26" s="7">
        <v>53999</v>
      </c>
      <c r="D26" s="8"/>
    </row>
    <row r="27" spans="1:4" x14ac:dyDescent="0.2">
      <c r="A27" t="s">
        <v>111</v>
      </c>
      <c r="B27" t="s">
        <v>112</v>
      </c>
      <c r="C27" s="7">
        <v>65337</v>
      </c>
      <c r="D27" s="8"/>
    </row>
    <row r="28" spans="1:4" x14ac:dyDescent="0.2">
      <c r="A28" t="s">
        <v>113</v>
      </c>
      <c r="B28" t="s">
        <v>114</v>
      </c>
      <c r="C28" s="7">
        <v>11917</v>
      </c>
      <c r="D28" s="8"/>
    </row>
    <row r="29" spans="1:4" x14ac:dyDescent="0.2">
      <c r="A29" t="s">
        <v>115</v>
      </c>
      <c r="B29" t="s">
        <v>116</v>
      </c>
      <c r="C29" s="7">
        <v>366084</v>
      </c>
      <c r="D29" s="8"/>
    </row>
    <row r="30" spans="1:4" x14ac:dyDescent="0.2">
      <c r="A30" t="s">
        <v>117</v>
      </c>
      <c r="B30" t="s">
        <v>118</v>
      </c>
      <c r="C30" s="7">
        <v>366084</v>
      </c>
      <c r="D30" s="8"/>
    </row>
    <row r="31" spans="1:4" x14ac:dyDescent="0.2">
      <c r="A31" t="s">
        <v>119</v>
      </c>
      <c r="B31" t="s">
        <v>120</v>
      </c>
      <c r="C31" s="7">
        <v>366084</v>
      </c>
      <c r="D31" s="8"/>
    </row>
    <row r="32" spans="1:4" x14ac:dyDescent="0.2">
      <c r="C32" s="7"/>
      <c r="D32" s="8"/>
    </row>
    <row r="33" spans="3:4" x14ac:dyDescent="0.2">
      <c r="C33" s="7"/>
      <c r="D33" s="8"/>
    </row>
  </sheetData>
  <mergeCells count="3">
    <mergeCell ref="A1:C1"/>
    <mergeCell ref="A3:C3"/>
    <mergeCell ref="A4:C4"/>
  </mergeCells>
  <phoneticPr fontId="0" type="noConversion"/>
  <pageMargins left="0.75" right="0.75" top="0.89" bottom="1" header="0.5" footer="0.5"/>
  <pageSetup orientation="landscape" r:id="rId1"/>
  <headerFooter alignWithMargins="0">
    <oddFooter>&amp;LCopyright NBSNarodna banka Srbije dozvoljava da se fajlovi sa njihovog sajta snimaju, reprodukuju i distribuiraju - pod uslovom da se njihova sadržina ne menja i da se izvor svaki put vidljivo navede.</oddFooter>
  </headerFooter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 codeName="Sheet26"/>
  <dimension ref="A1:D33"/>
  <sheetViews>
    <sheetView workbookViewId="0">
      <selection sqref="A1:C1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4" ht="15.75" x14ac:dyDescent="0.25">
      <c r="A1" s="148" t="s">
        <v>152</v>
      </c>
      <c r="B1" s="145"/>
      <c r="C1" s="145"/>
      <c r="D1" s="8"/>
    </row>
    <row r="2" spans="1:4" ht="15.75" x14ac:dyDescent="0.25">
      <c r="A2" s="149" t="s">
        <v>66</v>
      </c>
      <c r="B2" s="149"/>
      <c r="C2" s="149"/>
      <c r="D2" s="8"/>
    </row>
    <row r="3" spans="1:4" ht="15.75" x14ac:dyDescent="0.25">
      <c r="A3" s="149" t="s">
        <v>67</v>
      </c>
      <c r="B3" s="150"/>
      <c r="C3" s="149"/>
      <c r="D3" s="8"/>
    </row>
    <row r="4" spans="1:4" ht="15" x14ac:dyDescent="0.2">
      <c r="A4" s="9"/>
      <c r="B4" s="9"/>
      <c r="C4" s="9" t="s">
        <v>68</v>
      </c>
      <c r="D4" s="8"/>
    </row>
    <row r="5" spans="1:4" ht="15.75" x14ac:dyDescent="0.2">
      <c r="A5" s="5" t="s">
        <v>3</v>
      </c>
      <c r="B5" s="5" t="s">
        <v>4</v>
      </c>
      <c r="C5" s="10" t="s">
        <v>69</v>
      </c>
      <c r="D5" s="11"/>
    </row>
    <row r="6" spans="1:4" ht="15.75" x14ac:dyDescent="0.25">
      <c r="A6" s="6">
        <v>1</v>
      </c>
      <c r="B6" s="6">
        <v>2</v>
      </c>
      <c r="C6" s="12">
        <v>3</v>
      </c>
      <c r="D6" s="11"/>
    </row>
    <row r="7" spans="1:4" ht="15" x14ac:dyDescent="0.2">
      <c r="A7" s="13"/>
      <c r="B7" s="14" t="s">
        <v>70</v>
      </c>
      <c r="C7" s="15"/>
      <c r="D7" s="11"/>
    </row>
    <row r="8" spans="1:4" x14ac:dyDescent="0.2">
      <c r="A8" t="s">
        <v>71</v>
      </c>
      <c r="B8" t="s">
        <v>72</v>
      </c>
      <c r="C8" s="7">
        <v>1339172</v>
      </c>
      <c r="D8" s="8"/>
    </row>
    <row r="9" spans="1:4" x14ac:dyDescent="0.2">
      <c r="A9" t="s">
        <v>73</v>
      </c>
      <c r="B9" t="s">
        <v>74</v>
      </c>
      <c r="C9" s="7">
        <v>1428059</v>
      </c>
      <c r="D9" s="8"/>
    </row>
    <row r="10" spans="1:4" x14ac:dyDescent="0.2">
      <c r="A10" t="s">
        <v>75</v>
      </c>
      <c r="B10" t="s">
        <v>76</v>
      </c>
      <c r="C10" s="7">
        <v>88887</v>
      </c>
      <c r="D10" s="8"/>
    </row>
    <row r="11" spans="1:4" x14ac:dyDescent="0.2">
      <c r="A11" t="s">
        <v>77</v>
      </c>
      <c r="B11" t="s">
        <v>78</v>
      </c>
      <c r="C11" s="7">
        <v>339065</v>
      </c>
      <c r="D11" s="8"/>
    </row>
    <row r="12" spans="1:4" x14ac:dyDescent="0.2">
      <c r="A12" t="s">
        <v>79</v>
      </c>
      <c r="B12" t="s">
        <v>80</v>
      </c>
      <c r="C12" s="7">
        <v>360818</v>
      </c>
      <c r="D12" s="8"/>
    </row>
    <row r="13" spans="1:4" x14ac:dyDescent="0.2">
      <c r="A13" t="s">
        <v>81</v>
      </c>
      <c r="B13" t="s">
        <v>82</v>
      </c>
      <c r="C13" s="7">
        <v>21753</v>
      </c>
      <c r="D13" s="8"/>
    </row>
    <row r="14" spans="1:4" x14ac:dyDescent="0.2">
      <c r="A14" t="s">
        <v>83</v>
      </c>
      <c r="B14" t="s">
        <v>84</v>
      </c>
      <c r="C14" s="7">
        <v>1678237</v>
      </c>
      <c r="D14" s="8"/>
    </row>
    <row r="15" spans="1:4" x14ac:dyDescent="0.2">
      <c r="A15" t="s">
        <v>85</v>
      </c>
      <c r="B15" t="s">
        <v>86</v>
      </c>
      <c r="C15">
        <v>680</v>
      </c>
      <c r="D15" s="8"/>
    </row>
    <row r="16" spans="1:4" x14ac:dyDescent="0.2">
      <c r="A16" t="s">
        <v>87</v>
      </c>
      <c r="B16" t="s">
        <v>88</v>
      </c>
      <c r="C16">
        <v>680</v>
      </c>
      <c r="D16" s="8"/>
    </row>
    <row r="17" spans="1:4" x14ac:dyDescent="0.2">
      <c r="A17" t="s">
        <v>89</v>
      </c>
      <c r="B17" t="s">
        <v>90</v>
      </c>
      <c r="C17" s="7">
        <v>9220</v>
      </c>
      <c r="D17" s="8"/>
    </row>
    <row r="18" spans="1:4" x14ac:dyDescent="0.2">
      <c r="A18" t="s">
        <v>91</v>
      </c>
      <c r="B18" t="s">
        <v>92</v>
      </c>
      <c r="C18" s="7">
        <v>11532</v>
      </c>
      <c r="D18" s="8"/>
    </row>
    <row r="19" spans="1:4" x14ac:dyDescent="0.2">
      <c r="A19" t="s">
        <v>93</v>
      </c>
      <c r="B19" t="s">
        <v>94</v>
      </c>
      <c r="C19" s="7">
        <v>2312</v>
      </c>
      <c r="D19" s="8"/>
    </row>
    <row r="20" spans="1:4" x14ac:dyDescent="0.2">
      <c r="A20" t="s">
        <v>95</v>
      </c>
      <c r="B20" t="s">
        <v>96</v>
      </c>
      <c r="C20">
        <v>390</v>
      </c>
      <c r="D20" s="8"/>
    </row>
    <row r="21" spans="1:4" x14ac:dyDescent="0.2">
      <c r="A21" t="s">
        <v>97</v>
      </c>
      <c r="B21" t="s">
        <v>98</v>
      </c>
      <c r="C21" s="7">
        <v>813227</v>
      </c>
      <c r="D21" s="8"/>
    </row>
    <row r="22" spans="1:4" x14ac:dyDescent="0.2">
      <c r="A22" t="s">
        <v>99</v>
      </c>
      <c r="B22" t="s">
        <v>100</v>
      </c>
      <c r="C22" s="7">
        <v>813227</v>
      </c>
      <c r="D22" s="8"/>
    </row>
    <row r="23" spans="1:4" x14ac:dyDescent="0.2">
      <c r="A23" t="s">
        <v>101</v>
      </c>
      <c r="B23" t="s">
        <v>102</v>
      </c>
      <c r="C23" s="7">
        <v>-1480055</v>
      </c>
      <c r="D23" s="8"/>
    </row>
    <row r="24" spans="1:4" x14ac:dyDescent="0.2">
      <c r="A24" t="s">
        <v>103</v>
      </c>
      <c r="B24" t="s">
        <v>104</v>
      </c>
      <c r="C24" s="7">
        <v>1480055</v>
      </c>
      <c r="D24" s="8"/>
    </row>
    <row r="25" spans="1:4" x14ac:dyDescent="0.2">
      <c r="A25" t="s">
        <v>105</v>
      </c>
      <c r="B25" t="s">
        <v>106</v>
      </c>
      <c r="C25" s="7">
        <v>-282574</v>
      </c>
      <c r="D25" s="8"/>
    </row>
    <row r="26" spans="1:4" x14ac:dyDescent="0.2">
      <c r="A26" t="s">
        <v>107</v>
      </c>
      <c r="B26" t="s">
        <v>108</v>
      </c>
      <c r="C26" s="7">
        <v>282574</v>
      </c>
      <c r="D26" s="8"/>
    </row>
    <row r="27" spans="1:4" x14ac:dyDescent="0.2">
      <c r="A27" t="s">
        <v>109</v>
      </c>
      <c r="B27" t="s">
        <v>110</v>
      </c>
      <c r="C27" s="7">
        <v>430245</v>
      </c>
      <c r="D27" s="8"/>
    </row>
    <row r="28" spans="1:4" x14ac:dyDescent="0.2">
      <c r="A28" t="s">
        <v>111</v>
      </c>
      <c r="B28" t="s">
        <v>112</v>
      </c>
      <c r="C28" s="7">
        <v>805840</v>
      </c>
      <c r="D28" s="8"/>
    </row>
    <row r="29" spans="1:4" x14ac:dyDescent="0.2">
      <c r="A29" t="s">
        <v>113</v>
      </c>
      <c r="B29" t="s">
        <v>114</v>
      </c>
      <c r="C29" s="7">
        <v>375595</v>
      </c>
      <c r="D29" s="8"/>
    </row>
    <row r="30" spans="1:4" x14ac:dyDescent="0.2">
      <c r="A30" t="s">
        <v>115</v>
      </c>
      <c r="B30" t="s">
        <v>116</v>
      </c>
      <c r="C30" s="7">
        <v>1169370</v>
      </c>
      <c r="D30" s="8"/>
    </row>
    <row r="31" spans="1:4" x14ac:dyDescent="0.2">
      <c r="A31" t="s">
        <v>117</v>
      </c>
      <c r="B31" t="s">
        <v>118</v>
      </c>
      <c r="C31" s="7">
        <v>1169370</v>
      </c>
      <c r="D31" s="8"/>
    </row>
    <row r="32" spans="1:4" x14ac:dyDescent="0.2">
      <c r="B32" t="s">
        <v>121</v>
      </c>
      <c r="C32" s="7">
        <v>152703</v>
      </c>
      <c r="D32" s="8"/>
    </row>
    <row r="33" spans="1:4" x14ac:dyDescent="0.2">
      <c r="A33" t="s">
        <v>119</v>
      </c>
      <c r="B33" t="s">
        <v>120</v>
      </c>
      <c r="C33" s="7">
        <v>1016667</v>
      </c>
      <c r="D33" s="8"/>
    </row>
  </sheetData>
  <mergeCells count="3">
    <mergeCell ref="A1:C1"/>
    <mergeCell ref="A2:C2"/>
    <mergeCell ref="A3:C3"/>
  </mergeCells>
  <phoneticPr fontId="0" type="noConversion"/>
  <pageMargins left="0.75" right="0.75" top="0.65" bottom="1" header="0.5" footer="0.5"/>
  <pageSetup orientation="landscape" r:id="rId1"/>
  <headerFooter alignWithMargins="0">
    <oddFooter>&amp;LCopyright  NBSNarodna banka Srbije dozvoljava da se fajlovi sa njenog sajta snimaju, reprodukuju i distribuiraju - pod uslovom da se njihova sadržina ne menja i da se izvor svaki put vidljivo navede.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88</vt:i4>
      </vt:variant>
      <vt:variant>
        <vt:lpstr>Named Ranges</vt:lpstr>
      </vt:variant>
      <vt:variant>
        <vt:i4>10</vt:i4>
      </vt:variant>
    </vt:vector>
  </HeadingPairs>
  <TitlesOfParts>
    <vt:vector size="98" baseType="lpstr">
      <vt:lpstr>BS 30.09.2014</vt:lpstr>
      <vt:lpstr>BS 30.06.2014</vt:lpstr>
      <vt:lpstr>BS 31.03.2014</vt:lpstr>
      <vt:lpstr>BS 31.12.2013</vt:lpstr>
      <vt:lpstr>BS 30.09.2013</vt:lpstr>
      <vt:lpstr>BS 30.06.2013</vt:lpstr>
      <vt:lpstr>BS 31.03.2013 </vt:lpstr>
      <vt:lpstr>BS 31.12.2012</vt:lpstr>
      <vt:lpstr>BS 30.09.2012</vt:lpstr>
      <vt:lpstr>BS 30.06.2012</vt:lpstr>
      <vt:lpstr>BS 31.03.2012</vt:lpstr>
      <vt:lpstr>BS 31.12.2011</vt:lpstr>
      <vt:lpstr>BS 30.09.2011</vt:lpstr>
      <vt:lpstr>BS 30.06.2011</vt:lpstr>
      <vt:lpstr>BS 31.03.2011</vt:lpstr>
      <vt:lpstr>BS 31.12.2010</vt:lpstr>
      <vt:lpstr>BS 30.09.2010</vt:lpstr>
      <vt:lpstr>BS 30.06.2010</vt:lpstr>
      <vt:lpstr>BS 31.03.2010</vt:lpstr>
      <vt:lpstr>BS 31.12.2009</vt:lpstr>
      <vt:lpstr>BS 30.09.2009</vt:lpstr>
      <vt:lpstr>BS 30.06.2009</vt:lpstr>
      <vt:lpstr>BS 31.03.2009</vt:lpstr>
      <vt:lpstr>BS 31.12.2008</vt:lpstr>
      <vt:lpstr>BS 30.09.2008</vt:lpstr>
      <vt:lpstr>BS 30.06.2008</vt:lpstr>
      <vt:lpstr>BS 31.3.2008</vt:lpstr>
      <vt:lpstr>BS 31.12.2007</vt:lpstr>
      <vt:lpstr>BS 30.09.2007</vt:lpstr>
      <vt:lpstr>BS 30.06.2007</vt:lpstr>
      <vt:lpstr>BS 31.03.2007</vt:lpstr>
      <vt:lpstr>BS 31.12.2006</vt:lpstr>
      <vt:lpstr>BS 30.09.2006</vt:lpstr>
      <vt:lpstr>BS 30.06.2006</vt:lpstr>
      <vt:lpstr>BS 31.03.2006</vt:lpstr>
      <vt:lpstr>BS 31.12.2005</vt:lpstr>
      <vt:lpstr>BS 30.09.2005</vt:lpstr>
      <vt:lpstr>BS 30.06.2005</vt:lpstr>
      <vt:lpstr>BS 31.03.2005</vt:lpstr>
      <vt:lpstr>BS 31.12.2004</vt:lpstr>
      <vt:lpstr>BS 30.09.2004</vt:lpstr>
      <vt:lpstr>BS 30.06.2004</vt:lpstr>
      <vt:lpstr>BS 31.03.2004</vt:lpstr>
      <vt:lpstr>BS 31.12.2003</vt:lpstr>
      <vt:lpstr>BU 30.09.2014 </vt:lpstr>
      <vt:lpstr>BU 30.06.2014</vt:lpstr>
      <vt:lpstr>BU 31.03.2014</vt:lpstr>
      <vt:lpstr>BU 31.12.2013 </vt:lpstr>
      <vt:lpstr>BU 30.09.2013</vt:lpstr>
      <vt:lpstr>BU 30.06.2013</vt:lpstr>
      <vt:lpstr>BU 31.03.2013 </vt:lpstr>
      <vt:lpstr>BU 31.12.2012</vt:lpstr>
      <vt:lpstr>BU 30.09.2012</vt:lpstr>
      <vt:lpstr>BU 30.06.2012</vt:lpstr>
      <vt:lpstr>BU 31.03.2012</vt:lpstr>
      <vt:lpstr>BU 31.12.2011</vt:lpstr>
      <vt:lpstr>BU 30.09.2011</vt:lpstr>
      <vt:lpstr>BU 30.06.2011</vt:lpstr>
      <vt:lpstr>BU 31.03.2011</vt:lpstr>
      <vt:lpstr>BU 31.12.2010 </vt:lpstr>
      <vt:lpstr>BU 30.09.2010</vt:lpstr>
      <vt:lpstr>BU 30.06.2010</vt:lpstr>
      <vt:lpstr>BU 31.03.2010</vt:lpstr>
      <vt:lpstr>BU 31.12.2009</vt:lpstr>
      <vt:lpstr>BU 30.09.2009</vt:lpstr>
      <vt:lpstr>BU 30.06.2009</vt:lpstr>
      <vt:lpstr>BU 31.12.2008</vt:lpstr>
      <vt:lpstr>BU 31.03.2009</vt:lpstr>
      <vt:lpstr>BU 30.09.2008</vt:lpstr>
      <vt:lpstr>BU 30.06.2008</vt:lpstr>
      <vt:lpstr>BU 31.3.2008</vt:lpstr>
      <vt:lpstr>BU 31.12.2007</vt:lpstr>
      <vt:lpstr>BU 30.09.2007</vt:lpstr>
      <vt:lpstr>BU 30.06.2007</vt:lpstr>
      <vt:lpstr>BU 31.03.2007</vt:lpstr>
      <vt:lpstr>BU 31.12.2006</vt:lpstr>
      <vt:lpstr>BU 30.09.2006</vt:lpstr>
      <vt:lpstr>BU 30.06.2006</vt:lpstr>
      <vt:lpstr>BU 31.03.2006</vt:lpstr>
      <vt:lpstr>BU 31.12.2005</vt:lpstr>
      <vt:lpstr>BU 30.09.2005</vt:lpstr>
      <vt:lpstr>BU 30.06.2005</vt:lpstr>
      <vt:lpstr>BU 31.03.2005.</vt:lpstr>
      <vt:lpstr>BU 31.12.2004.</vt:lpstr>
      <vt:lpstr>BU 30.09.2004</vt:lpstr>
      <vt:lpstr>BU 30.06.2004.</vt:lpstr>
      <vt:lpstr>BU 31.03.2004.</vt:lpstr>
      <vt:lpstr>BU 31.12.2003.</vt:lpstr>
      <vt:lpstr>'BS 30.06.2012'!Print_Area</vt:lpstr>
      <vt:lpstr>'BS 30.06.2013'!Print_Area</vt:lpstr>
      <vt:lpstr>'BS 30.06.2014'!Print_Area</vt:lpstr>
      <vt:lpstr>'BS 30.09.2012'!Print_Area</vt:lpstr>
      <vt:lpstr>'BS 30.09.2013'!Print_Area</vt:lpstr>
      <vt:lpstr>'BS 30.09.2014'!Print_Area</vt:lpstr>
      <vt:lpstr>'BS 31.03.2013 '!Print_Area</vt:lpstr>
      <vt:lpstr>'BS 31.03.2014'!Print_Area</vt:lpstr>
      <vt:lpstr>'BS 31.12.2012'!Print_Area</vt:lpstr>
      <vt:lpstr>'BS 31.12.2013'!Print_Area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Jelena Cvetic</dc:creator>
  <cp:keywords>[SEC=JAVNO]</cp:keywords>
  <cp:lastModifiedBy>Andrijana Pusica</cp:lastModifiedBy>
  <cp:lastPrinted>2012-07-19T06:19:43Z</cp:lastPrinted>
  <dcterms:created xsi:type="dcterms:W3CDTF">2004-05-20T06:46:32Z</dcterms:created>
  <dcterms:modified xsi:type="dcterms:W3CDTF">2025-04-04T09:26:54Z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M_ProtectiveMarkingValue_Header">
    <vt:lpwstr>ЈАВНО</vt:lpwstr>
  </property>
  <property fmtid="{D5CDD505-2E9C-101B-9397-08002B2CF9AE}" pid="3" name="PM_ProtectiveMarkingValue_Footer">
    <vt:lpwstr>ЈАВНО</vt:lpwstr>
  </property>
  <property fmtid="{D5CDD505-2E9C-101B-9397-08002B2CF9AE}" pid="4" name="PM_Caveats_Count">
    <vt:lpwstr>0</vt:lpwstr>
  </property>
  <property fmtid="{D5CDD505-2E9C-101B-9397-08002B2CF9AE}" pid="5" name="PM_Originator_Hash_SHA1">
    <vt:lpwstr>80A33C68EA2B297C1370F046159E15F4D8685FDC</vt:lpwstr>
  </property>
  <property fmtid="{D5CDD505-2E9C-101B-9397-08002B2CF9AE}" pid="6" name="PM_SecurityClassification">
    <vt:lpwstr>JAVNO</vt:lpwstr>
  </property>
  <property fmtid="{D5CDD505-2E9C-101B-9397-08002B2CF9AE}" pid="7" name="PM_DisplayValueSecClassificationWithQualifier">
    <vt:lpwstr>ЈАВНО</vt:lpwstr>
  </property>
  <property fmtid="{D5CDD505-2E9C-101B-9397-08002B2CF9AE}" pid="8" name="PM_Qualifier">
    <vt:lpwstr/>
  </property>
  <property fmtid="{D5CDD505-2E9C-101B-9397-08002B2CF9AE}" pid="9" name="PM_Hash_SHA1">
    <vt:lpwstr>E6CB53C834F6D74390A42DD6A3BAEFA63CE65F44</vt:lpwstr>
  </property>
  <property fmtid="{D5CDD505-2E9C-101B-9397-08002B2CF9AE}" pid="10" name="PM_ProtectiveMarkingImage_Header">
    <vt:lpwstr>C:\Program Files\Common Files\janusNET Shared\janusSEAL\Images\DocumentSlashBlue.png</vt:lpwstr>
  </property>
  <property fmtid="{D5CDD505-2E9C-101B-9397-08002B2CF9AE}" pid="11" name="PM_InsertionValue">
    <vt:lpwstr>JAVNO</vt:lpwstr>
  </property>
  <property fmtid="{D5CDD505-2E9C-101B-9397-08002B2CF9AE}" pid="12" name="PM_ProtectiveMarkingImage_Footer">
    <vt:lpwstr>C:\Program Files\Common Files\janusNET Shared\janusSEAL\Images\DocumentSlashBlue.png</vt:lpwstr>
  </property>
  <property fmtid="{D5CDD505-2E9C-101B-9397-08002B2CF9AE}" pid="13" name="PM_Namespace">
    <vt:lpwstr>NBS</vt:lpwstr>
  </property>
  <property fmtid="{D5CDD505-2E9C-101B-9397-08002B2CF9AE}" pid="14" name="PM_Version">
    <vt:lpwstr>v2</vt:lpwstr>
  </property>
  <property fmtid="{D5CDD505-2E9C-101B-9397-08002B2CF9AE}" pid="15" name="PM_Originating_FileId">
    <vt:lpwstr>D7F07C54275946B19852743EE4D09A04</vt:lpwstr>
  </property>
  <property fmtid="{D5CDD505-2E9C-101B-9397-08002B2CF9AE}" pid="16" name="PM_OriginationTimeStamp">
    <vt:lpwstr>2018-06-05T10:39:15Z</vt:lpwstr>
  </property>
  <property fmtid="{D5CDD505-2E9C-101B-9397-08002B2CF9AE}" pid="17" name="PM_Hash_Version">
    <vt:lpwstr>2016.1</vt:lpwstr>
  </property>
  <property fmtid="{D5CDD505-2E9C-101B-9397-08002B2CF9AE}" pid="18" name="PM_Hash_Salt_Prev">
    <vt:lpwstr>8488F738DB5D3494E443FB47D1EB10F5</vt:lpwstr>
  </property>
  <property fmtid="{D5CDD505-2E9C-101B-9397-08002B2CF9AE}" pid="19" name="PM_Hash_Salt">
    <vt:lpwstr>8488F738DB5D3494E443FB47D1EB10F5</vt:lpwstr>
  </property>
  <property fmtid="{D5CDD505-2E9C-101B-9397-08002B2CF9AE}" pid="20" name="PM_PrintOutPlacement_XLS">
    <vt:lpwstr/>
  </property>
</Properties>
</file>