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Statement\7004893\"/>
    </mc:Choice>
  </mc:AlternateContent>
  <xr:revisionPtr revIDLastSave="0" documentId="8_{E47DF3C3-A5C5-4423-8276-382034B2EB7A}" xr6:coauthVersionLast="47" xr6:coauthVersionMax="47" xr10:uidLastSave="{00000000-0000-0000-0000-000000000000}"/>
  <bookViews>
    <workbookView xWindow="-120" yWindow="-120" windowWidth="20730" windowHeight="11160" tabRatio="839" firstSheet="43" activeTab="43"/>
  </bookViews>
  <sheets>
    <sheet name="BS 30.09.2014 " sheetId="87" r:id="rId1"/>
    <sheet name="BS 30.06.2014" sheetId="85" r:id="rId2"/>
    <sheet name="BS 31.03.2014" sheetId="83" r:id="rId3"/>
    <sheet name="BS 31.12.2013" sheetId="81" r:id="rId4"/>
    <sheet name="BS 30.09.2013" sheetId="79" r:id="rId5"/>
    <sheet name="BS 30.06.2013" sheetId="77" r:id="rId6"/>
    <sheet name="BS 31.03.2013" sheetId="75" r:id="rId7"/>
    <sheet name="BS 31.12.2012" sheetId="73" r:id="rId8"/>
    <sheet name="BS 30.09.2012" sheetId="71" r:id="rId9"/>
    <sheet name="BS 30.06.2012" sheetId="69" r:id="rId10"/>
    <sheet name="BS 31.12.2011" sheetId="66" r:id="rId11"/>
    <sheet name="BS 30.09.2011" sheetId="64" r:id="rId12"/>
    <sheet name="BS 30.06.2011" sheetId="62" r:id="rId13"/>
    <sheet name="BS 31.03.2011" sheetId="60" r:id="rId14"/>
    <sheet name="BS 31.12.2010 " sheetId="58" r:id="rId15"/>
    <sheet name="BS 30.09.2010" sheetId="56" r:id="rId16"/>
    <sheet name="BS 30.06.2010" sheetId="54" r:id="rId17"/>
    <sheet name="BS 31.03.2010" sheetId="52" r:id="rId18"/>
    <sheet name="BS 31.12.2009" sheetId="50" r:id="rId19"/>
    <sheet name="BS 30.09.2009" sheetId="49" r:id="rId20"/>
    <sheet name="BS 30.06.2009" sheetId="46" r:id="rId21"/>
    <sheet name="BS 31.03.2009" sheetId="45" r:id="rId22"/>
    <sheet name="BS 31.12.2008" sheetId="42" r:id="rId23"/>
    <sheet name="BS 30.09.2008" sheetId="40" r:id="rId24"/>
    <sheet name="BS 30.06.2008" sheetId="38" r:id="rId25"/>
    <sheet name="BS 31.3.2008" sheetId="36" r:id="rId26"/>
    <sheet name="BS 31.12.2007" sheetId="34" r:id="rId27"/>
    <sheet name="BS 30.09.2007" sheetId="32" r:id="rId28"/>
    <sheet name="BS 30.06.2007" sheetId="30" r:id="rId29"/>
    <sheet name="BS 31.03.2007" sheetId="28" r:id="rId30"/>
    <sheet name="BS 31.12.2006" sheetId="26" r:id="rId31"/>
    <sheet name="BS 30.09.2006" sheetId="25" r:id="rId32"/>
    <sheet name="BS 30.06.2006" sheetId="23" r:id="rId33"/>
    <sheet name="BS 31.03.2006" sheetId="21" r:id="rId34"/>
    <sheet name="BS 31.12.2005" sheetId="18" r:id="rId35"/>
    <sheet name="BS 30.09.2005" sheetId="16" r:id="rId36"/>
    <sheet name="BS 30.06.2005" sheetId="15" r:id="rId37"/>
    <sheet name="BS 31.03.2005" sheetId="12" r:id="rId38"/>
    <sheet name="BS 31.12.2004" sheetId="10" r:id="rId39"/>
    <sheet name="BS 30.09.2004" sheetId="8" r:id="rId40"/>
    <sheet name="BS 30.06.2004" sheetId="6" r:id="rId41"/>
    <sheet name="BS 31.03.2004" sheetId="5" r:id="rId42"/>
    <sheet name="BS 31.12.2003" sheetId="1" r:id="rId43"/>
    <sheet name="BU 30.09.2014" sheetId="88" r:id="rId44"/>
    <sheet name="BU 30.06.2014" sheetId="86" r:id="rId45"/>
    <sheet name="BU 31.03.2014" sheetId="84" r:id="rId46"/>
    <sheet name="BU 31.12.2013" sheetId="82" r:id="rId47"/>
    <sheet name="BU 30.09.2013" sheetId="80" r:id="rId48"/>
    <sheet name="BU 30.06.2013" sheetId="78" r:id="rId49"/>
    <sheet name="BU 31.03.2013" sheetId="76" r:id="rId50"/>
    <sheet name="BU 31.12.2012" sheetId="74" r:id="rId51"/>
    <sheet name="BU 30.09.2012" sheetId="72" r:id="rId52"/>
    <sheet name="BU 30.06.2012" sheetId="70" r:id="rId53"/>
    <sheet name="BU 31.03.2012" sheetId="68" r:id="rId54"/>
    <sheet name="BU 31.12.2011" sheetId="67" r:id="rId55"/>
    <sheet name="BU 30.09.2011" sheetId="65" r:id="rId56"/>
    <sheet name="BU 30.06.2011" sheetId="63" r:id="rId57"/>
    <sheet name="BU 31.03.2011" sheetId="61" r:id="rId58"/>
    <sheet name="BU 31.12.2010" sheetId="59" r:id="rId59"/>
    <sheet name="BU 30.09.2010" sheetId="57" r:id="rId60"/>
    <sheet name="BU 30.06.2010" sheetId="55" r:id="rId61"/>
    <sheet name="BU 31.03.2010" sheetId="53" r:id="rId62"/>
    <sheet name="BU 31.12.2009" sheetId="51" r:id="rId63"/>
    <sheet name="BU 30.09.2009" sheetId="48" r:id="rId64"/>
    <sheet name="BU 30.06.2009" sheetId="47" r:id="rId65"/>
    <sheet name="BU 31.03.2009" sheetId="44" r:id="rId66"/>
    <sheet name="BU 31.12.2008" sheetId="43" r:id="rId67"/>
    <sheet name="BU 30.09.2008" sheetId="41" r:id="rId68"/>
    <sheet name="BU 30.06.2008" sheetId="39" r:id="rId69"/>
    <sheet name="BU 31.3.2008" sheetId="37" r:id="rId70"/>
    <sheet name="BU 31.12.2007" sheetId="35" r:id="rId71"/>
    <sheet name="BU 30.09.2007" sheetId="33" r:id="rId72"/>
    <sheet name="BU  30.06.2007" sheetId="31" r:id="rId73"/>
    <sheet name="BU 31.03.2007" sheetId="29" r:id="rId74"/>
    <sheet name="BU 31.12.2006" sheetId="27" r:id="rId75"/>
    <sheet name="BU 30.09.2006" sheetId="24" r:id="rId76"/>
    <sheet name="BU 30.06.2006" sheetId="22" r:id="rId77"/>
    <sheet name="BU 31.03.2006" sheetId="20" r:id="rId78"/>
    <sheet name="BU31.12.2005" sheetId="19" r:id="rId79"/>
    <sheet name="BU 30.09.2005" sheetId="17" r:id="rId80"/>
    <sheet name="BU 30.06.2005" sheetId="14" r:id="rId81"/>
    <sheet name="BU 31.03.2005" sheetId="13" r:id="rId82"/>
    <sheet name="BU 31.12.2004" sheetId="11" r:id="rId83"/>
    <sheet name="BU 30.09.2004" sheetId="9" r:id="rId84"/>
    <sheet name="BU 30.06.2004" sheetId="7" r:id="rId85"/>
    <sheet name="BU 31.03.2004" sheetId="4" r:id="rId86"/>
    <sheet name="BU 31.12.2003" sheetId="3" r:id="rId87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88" l="1"/>
  <c r="E35" i="87"/>
  <c r="D35" i="87"/>
  <c r="C35" i="87"/>
  <c r="E23" i="87"/>
  <c r="E22" i="87" s="1"/>
  <c r="D23" i="87"/>
  <c r="D22" i="87"/>
  <c r="C23" i="87"/>
  <c r="C22" i="87" s="1"/>
  <c r="E8" i="87"/>
  <c r="D8" i="87"/>
  <c r="C8" i="87"/>
  <c r="C29" i="86"/>
  <c r="E35" i="85"/>
  <c r="D35" i="85"/>
  <c r="D22" i="85" s="1"/>
  <c r="C35" i="85"/>
  <c r="C22" i="85" s="1"/>
  <c r="E23" i="85"/>
  <c r="E22" i="85" s="1"/>
  <c r="D23" i="85"/>
  <c r="C23" i="85"/>
  <c r="E8" i="85"/>
  <c r="D8" i="85"/>
  <c r="C8" i="85"/>
  <c r="C29" i="84"/>
  <c r="E35" i="83"/>
  <c r="D35" i="83"/>
  <c r="C35" i="83"/>
  <c r="E23" i="83"/>
  <c r="E22" i="83"/>
  <c r="D23" i="83"/>
  <c r="D22" i="83" s="1"/>
  <c r="C23" i="83"/>
  <c r="C22" i="83" s="1"/>
  <c r="E8" i="83"/>
  <c r="D8" i="83"/>
  <c r="C8" i="83"/>
  <c r="C29" i="82"/>
  <c r="C35" i="81"/>
  <c r="D35" i="81"/>
  <c r="E35" i="81"/>
  <c r="E23" i="81"/>
  <c r="E22" i="81" s="1"/>
  <c r="D23" i="81"/>
  <c r="D22" i="81"/>
  <c r="C23" i="81"/>
  <c r="C22" i="81" s="1"/>
  <c r="E8" i="81"/>
  <c r="D8" i="81"/>
  <c r="C8" i="81"/>
  <c r="C29" i="80"/>
  <c r="E35" i="79"/>
  <c r="D35" i="79"/>
  <c r="C35" i="79"/>
  <c r="C22" i="79" s="1"/>
  <c r="E23" i="79"/>
  <c r="E22" i="79" s="1"/>
  <c r="D23" i="79"/>
  <c r="C23" i="79"/>
  <c r="E8" i="79"/>
  <c r="D8" i="79"/>
  <c r="C8" i="79"/>
  <c r="C35" i="77"/>
  <c r="E43" i="77"/>
  <c r="E42" i="77"/>
  <c r="E37" i="77"/>
  <c r="E38" i="77"/>
  <c r="E39" i="77"/>
  <c r="E40" i="77"/>
  <c r="E36" i="77"/>
  <c r="E35" i="77" s="1"/>
  <c r="C29" i="78"/>
  <c r="D35" i="77"/>
  <c r="D22" i="77"/>
  <c r="E23" i="77"/>
  <c r="D23" i="77"/>
  <c r="C23" i="77"/>
  <c r="C22" i="77" s="1"/>
  <c r="E8" i="77"/>
  <c r="D8" i="77"/>
  <c r="C8" i="77"/>
  <c r="C29" i="76"/>
  <c r="E35" i="75"/>
  <c r="D35" i="75"/>
  <c r="C35" i="75"/>
  <c r="E23" i="75"/>
  <c r="E22" i="75" s="1"/>
  <c r="D23" i="75"/>
  <c r="D22" i="75" s="1"/>
  <c r="C23" i="75"/>
  <c r="C22" i="75" s="1"/>
  <c r="E8" i="75"/>
  <c r="D8" i="75"/>
  <c r="C8" i="75"/>
  <c r="C26" i="74"/>
  <c r="C29" i="74"/>
  <c r="E35" i="73"/>
  <c r="D35" i="73"/>
  <c r="C35" i="73"/>
  <c r="E23" i="73"/>
  <c r="E22" i="73" s="1"/>
  <c r="D23" i="73"/>
  <c r="D22" i="73" s="1"/>
  <c r="C23" i="73"/>
  <c r="C22" i="73" s="1"/>
  <c r="E8" i="73"/>
  <c r="D8" i="73"/>
  <c r="C8" i="73"/>
  <c r="E23" i="71"/>
  <c r="E22" i="71" s="1"/>
  <c r="D23" i="71"/>
  <c r="D22" i="71" s="1"/>
  <c r="C23" i="71"/>
  <c r="C29" i="72"/>
  <c r="E35" i="71"/>
  <c r="D35" i="71"/>
  <c r="C35" i="71"/>
  <c r="C22" i="71"/>
  <c r="E8" i="71"/>
  <c r="D8" i="71"/>
  <c r="C8" i="71"/>
  <c r="C29" i="70"/>
  <c r="C29" i="68"/>
  <c r="E35" i="69"/>
  <c r="D35" i="69"/>
  <c r="D22" i="69"/>
  <c r="C35" i="69"/>
  <c r="E23" i="69"/>
  <c r="E22" i="69" s="1"/>
  <c r="D23" i="69"/>
  <c r="C23" i="69"/>
  <c r="C22" i="69" s="1"/>
  <c r="E8" i="69"/>
  <c r="D8" i="69"/>
  <c r="C8" i="69"/>
  <c r="E35" i="66"/>
  <c r="D35" i="66"/>
  <c r="C35" i="66"/>
  <c r="E23" i="66"/>
  <c r="E22" i="66" s="1"/>
  <c r="D23" i="66"/>
  <c r="D22" i="66"/>
  <c r="C23" i="66"/>
  <c r="C22" i="66" s="1"/>
  <c r="E8" i="66"/>
  <c r="D8" i="66"/>
  <c r="C8" i="66"/>
  <c r="E35" i="64"/>
  <c r="D35" i="64"/>
  <c r="C35" i="64"/>
  <c r="E23" i="64"/>
  <c r="E22" i="64" s="1"/>
  <c r="D23" i="64"/>
  <c r="D22" i="64" s="1"/>
  <c r="C23" i="64"/>
  <c r="C22" i="64" s="1"/>
  <c r="E8" i="64"/>
  <c r="D8" i="64"/>
  <c r="C8" i="64"/>
  <c r="E35" i="62"/>
  <c r="D35" i="62"/>
  <c r="C35" i="62"/>
  <c r="E23" i="62"/>
  <c r="E22" i="62" s="1"/>
  <c r="D23" i="62"/>
  <c r="D22" i="62"/>
  <c r="C23" i="62"/>
  <c r="C22" i="62" s="1"/>
  <c r="E8" i="62"/>
  <c r="D8" i="62"/>
  <c r="C8" i="62"/>
  <c r="E35" i="60"/>
  <c r="D35" i="60"/>
  <c r="C35" i="60"/>
  <c r="E23" i="60"/>
  <c r="E22" i="60" s="1"/>
  <c r="D23" i="60"/>
  <c r="D22" i="60" s="1"/>
  <c r="C23" i="60"/>
  <c r="C22" i="60" s="1"/>
  <c r="E8" i="60"/>
  <c r="D8" i="60"/>
  <c r="C8" i="60"/>
  <c r="E35" i="58"/>
  <c r="D35" i="58"/>
  <c r="C35" i="58"/>
  <c r="E23" i="58"/>
  <c r="E22" i="58" s="1"/>
  <c r="D23" i="58"/>
  <c r="D22" i="58"/>
  <c r="C23" i="58"/>
  <c r="C22" i="58" s="1"/>
  <c r="E8" i="58"/>
  <c r="D8" i="58"/>
  <c r="C8" i="58"/>
  <c r="C37" i="27"/>
  <c r="C32" i="27"/>
  <c r="C28" i="27"/>
  <c r="C8" i="27"/>
  <c r="C14" i="27" s="1"/>
  <c r="C11" i="27"/>
  <c r="D22" i="79"/>
  <c r="E22" i="77" l="1"/>
</calcChain>
</file>

<file path=xl/sharedStrings.xml><?xml version="1.0" encoding="utf-8"?>
<sst xmlns="http://schemas.openxmlformats.org/spreadsheetml/2006/main" count="5599" uniqueCount="422">
  <si>
    <t>BILANS USPEHA</t>
  </si>
  <si>
    <t>01.01. - 31.12.2003.</t>
  </si>
  <si>
    <t>u 000 din</t>
  </si>
  <si>
    <t>Red.br.</t>
  </si>
  <si>
    <t>POZICIJA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</si>
  <si>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</si>
  <si>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</si>
  <si>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</si>
  <si>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</si>
  <si>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</si>
  <si>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</si>
  <si>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</si>
  <si>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</si>
  <si>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</si>
  <si>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</si>
  <si>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</si>
  <si>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</si>
  <si>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</si>
  <si>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</si>
  <si>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</si>
  <si>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</si>
  <si>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</si>
  <si>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</si>
  <si>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</si>
  <si>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</si>
  <si>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</si>
  <si>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</si>
  <si>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</si>
  <si>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</si>
  <si>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</si>
  <si>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</si>
  <si>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</si>
  <si>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</si>
  <si>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</si>
  <si>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</si>
  <si>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</si>
  <si>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</si>
  <si>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</si>
  <si>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</si>
  <si>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XI.</t>
  </si>
  <si>
    <t>DOBITAK/GUBITAK IZ REDOVNOG POSLOVANJA   ( ZBIR PR.1  DO PR.8)  minus (RA.1 DO RA.8)</t>
  </si>
  <si>
    <t>XII.</t>
  </si>
  <si>
    <t>NETO VANREDNI PRIHODI/RASHODI    (PR.9 minus RA.9)</t>
  </si>
  <si>
    <t>PR.9.</t>
  </si>
  <si>
    <t>VANREDNI PRIHODI</t>
  </si>
  <si>
    <t>RA.9.</t>
  </si>
  <si>
    <t>VANREDNI RASHODI</t>
  </si>
  <si>
    <t>XIII.</t>
  </si>
  <si>
    <t>DOBITAK/GUBITAK PERIODA PRE OPOREZIVANJA</t>
  </si>
  <si>
    <t>XV.</t>
  </si>
  <si>
    <t>DOBITAK/GUBITAK  POSLE OPOREZIVANJA</t>
  </si>
  <si>
    <t>BILANS STANJA</t>
  </si>
  <si>
    <t>31.12.2003.</t>
  </si>
  <si>
    <t>u 000 dinara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</si>
  <si>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</si>
  <si>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</si>
  <si>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</si>
  <si>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</si>
  <si>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</si>
  <si>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</si>
  <si>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</si>
  <si>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</si>
  <si>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</si>
  <si>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</si>
  <si>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</si>
  <si>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</si>
  <si>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</si>
  <si>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</si>
  <si>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</si>
  <si>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</si>
  <si>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</si>
  <si>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</si>
  <si>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</si>
  <si>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</si>
  <si>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</si>
  <si>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</si>
  <si>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</si>
  <si>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</si>
  <si>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</si>
  <si>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</si>
  <si>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</si>
  <si>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</si>
  <si>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</si>
  <si>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</si>
  <si>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</si>
  <si>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</si>
  <si>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</si>
  <si>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</si>
  <si>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</si>
  <si>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 IV.</t>
  </si>
  <si>
    <t xml:space="preserve">   OBAVEZE PO OSNOVU HARTIJA OD VREDNOSTI</t>
  </si>
  <si>
    <t>PO.V.</t>
  </si>
  <si>
    <t xml:space="preserve">   OBAVEZE  IZ DOBITKA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</si>
  <si>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</si>
  <si>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</si>
  <si>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</si>
  <si>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</si>
  <si>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</si>
  <si>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</si>
  <si>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</si>
  <si>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</si>
  <si>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</si>
  <si>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</si>
  <si>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</si>
  <si>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</si>
  <si>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</si>
  <si>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</si>
  <si>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</si>
  <si>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</si>
  <si>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</si>
  <si>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</si>
  <si>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</si>
  <si>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</si>
  <si>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XIV</t>
  </si>
  <si>
    <t>POREZ NA DOBIT</t>
  </si>
  <si>
    <t>01.01. - 31.03.2004.</t>
  </si>
  <si>
    <t>X.</t>
  </si>
  <si>
    <t>NETO PRIHODI/RASHODI OD PROMENE VREDNOSTI IMOVINE I OBAVEZA (PR.8minus RA8)</t>
  </si>
  <si>
    <t>PR.8.</t>
  </si>
  <si>
    <t>PRIHODI OD PROMENE VREDNOSTI IMOVINE I OBAVEZA</t>
  </si>
  <si>
    <t>01.01. - 30.06.2004.</t>
  </si>
  <si>
    <t>01.01. - 30.09.2004.</t>
  </si>
  <si>
    <t>IX.</t>
  </si>
  <si>
    <t>RA.8.</t>
  </si>
  <si>
    <t>RASHODI OD PROMENE VREDNOSTI IMOVINE I OBAVEZA</t>
  </si>
  <si>
    <t>A K T I V A        Zbir pozicija od A.I.do AXIII</t>
  </si>
  <si>
    <t>PO.X.</t>
  </si>
  <si>
    <t xml:space="preserve">   ODLOŽENE PORESKE OBAVEZE</t>
  </si>
  <si>
    <t>01.01. - 31.12.2004.</t>
  </si>
  <si>
    <t>31.03.2005.</t>
  </si>
  <si>
    <t>01.01. - 31.03.2005.</t>
  </si>
  <si>
    <t>01.01. - 30.06.2005.</t>
  </si>
  <si>
    <t>30.06.2005.</t>
  </si>
  <si>
    <t>A.VII.</t>
  </si>
  <si>
    <t>HARTIJE OD VREDNOSTI KOJE SE DRŽE DO DOSPEĆA</t>
  </si>
  <si>
    <t>A. XII.</t>
  </si>
  <si>
    <t>ODLOŽENA PORESKA SREDSTVA</t>
  </si>
  <si>
    <t>A. XIII.</t>
  </si>
  <si>
    <t>GUBITAK IZNAD IZNOSA KAPITALA</t>
  </si>
  <si>
    <t>PO.VII.</t>
  </si>
  <si>
    <t xml:space="preserve">   ODLOŽENI NEGATIVNI GOODWIL</t>
  </si>
  <si>
    <t>30.09.2005.</t>
  </si>
  <si>
    <t>01.01. - 30.09.2005.</t>
  </si>
  <si>
    <t>HARTIJE OD VREDNOSTI KOJE SE DR?E DO DOSPE?</t>
  </si>
  <si>
    <t>31.12.2005.</t>
  </si>
  <si>
    <t>UĆEŠĆE U KAPITALU I OSTALE HOV RASPOLOŽIVE ZA PRODAJU</t>
  </si>
  <si>
    <t>01.01. - 31.12.2005.</t>
  </si>
  <si>
    <t>01.01. - 31.03.2006.</t>
  </si>
  <si>
    <t>31.03.2006.</t>
  </si>
  <si>
    <t>01.01. - 30.06.2006.</t>
  </si>
  <si>
    <t>30.06.2006.</t>
  </si>
  <si>
    <t>01.01. - 30.09.2006.</t>
  </si>
  <si>
    <t>30.09.2006.</t>
  </si>
  <si>
    <t>Banka Poštanska štedionica A.D. Beograd</t>
  </si>
  <si>
    <t>Poštanska štedionica A.D. Beograd</t>
  </si>
  <si>
    <t>31.12.2006.</t>
  </si>
  <si>
    <t>01.01. - 31.12.2006.</t>
  </si>
  <si>
    <t>IV.</t>
  </si>
  <si>
    <t>PR.3.</t>
  </si>
  <si>
    <t>XIV.</t>
  </si>
  <si>
    <t>XV.1</t>
  </si>
  <si>
    <t>Dobitak od kreiranih odloženih poreskih sredstava i smanjenja odloženih poreskih obaveza</t>
  </si>
  <si>
    <t>XVI.</t>
  </si>
  <si>
    <t>A.XII.</t>
  </si>
  <si>
    <t>A. XIV.</t>
  </si>
  <si>
    <t>A. XV.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</si>
  <si>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</si>
  <si>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</si>
  <si>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</si>
  <si>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</si>
  <si>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</si>
  <si>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</si>
  <si>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</si>
  <si>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</si>
  <si>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</si>
  <si>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</si>
  <si>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</si>
  <si>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</si>
  <si>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</si>
  <si>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</si>
  <si>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</si>
  <si>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</si>
  <si>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</si>
  <si>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</si>
  <si>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</si>
  <si>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</si>
  <si>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A. XVI.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</si>
  <si>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</si>
  <si>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</si>
  <si>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</si>
  <si>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</si>
  <si>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</si>
  <si>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</si>
  <si>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</si>
  <si>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</si>
  <si>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</si>
  <si>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</si>
  <si>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</si>
  <si>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</si>
  <si>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</si>
  <si>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</si>
  <si>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</si>
  <si>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</si>
  <si>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</si>
  <si>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</si>
  <si>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</si>
  <si>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</si>
  <si>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</si>
  <si>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</si>
  <si>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</si>
  <si>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</si>
  <si>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</si>
  <si>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</si>
  <si>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</si>
  <si>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</si>
  <si>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</si>
  <si>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</si>
  <si>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</si>
  <si>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RA.3.</t>
  </si>
  <si>
    <t>Gubici po osnovu hartija od vrednosti</t>
  </si>
  <si>
    <t>Neto prihodi/rashodi od kursnih razlika  (pr.4 minus ra.4)</t>
  </si>
  <si>
    <t>Pozitivne kursne razlike</t>
  </si>
  <si>
    <t>Negativne kursne razlike</t>
  </si>
  <si>
    <t>VI.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</si>
  <si>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</si>
  <si>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</si>
  <si>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</si>
  <si>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</si>
  <si>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</si>
  <si>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</si>
  <si>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</si>
  <si>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</si>
  <si>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</si>
  <si>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</si>
  <si>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</si>
  <si>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</si>
  <si>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</si>
  <si>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</si>
  <si>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</si>
  <si>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</si>
  <si>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</si>
  <si>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XV.2</t>
  </si>
  <si>
    <t>Gubitak od smanjenja odloženih poreskih sredstava i smanjenja odloženih poreskih obaveza</t>
  </si>
  <si>
    <t>Dobit / gubitak</t>
  </si>
  <si>
    <t>31.03.2007.</t>
  </si>
  <si>
    <t>01.01. - 31.03.2007.</t>
  </si>
  <si>
    <t>NETO DOBITAK/GUBITAK PO OSNOVU PRODAJE HARTIJA OD VREDNOSTI  (PR.3  minus RA.3)</t>
  </si>
  <si>
    <t>DOBICI PO OSNOVU HARTIJA OD VREDNOSTI</t>
  </si>
  <si>
    <t>GUBICI PO OSNOVU HARTIJA OD VREDNOSTI</t>
  </si>
  <si>
    <t>NETO DOBICI / GUBICI POSLOVANJA KOJE SE OBUSTAVLJA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</si>
  <si>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</si>
  <si>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</si>
  <si>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</si>
  <si>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</si>
  <si>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</si>
  <si>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</si>
  <si>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</si>
  <si>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</si>
  <si>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PRIHODI OD DIVIDENDI I UČEŠĆA  (PR.5)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</si>
  <si>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</si>
  <si>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</si>
  <si>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</si>
  <si>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</si>
  <si>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</si>
  <si>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</si>
  <si>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</si>
  <si>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</si>
  <si>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</si>
  <si>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</si>
  <si>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</si>
  <si>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</si>
  <si>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</si>
  <si>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</si>
  <si>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</si>
  <si>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</si>
  <si>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</si>
  <si>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</si>
  <si>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</si>
  <si>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</si>
  <si>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30.06.2007.</t>
  </si>
  <si>
    <t>01.01. - 30.06.2007.</t>
  </si>
  <si>
    <t>30.09.2007.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</si>
  <si>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</si>
  <si>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</si>
  <si>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</si>
  <si>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</si>
  <si>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</si>
  <si>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</si>
  <si>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</si>
  <si>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</si>
  <si>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</si>
  <si>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</si>
  <si>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</si>
  <si>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</si>
  <si>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</si>
  <si>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</si>
  <si>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</si>
  <si>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</si>
  <si>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</si>
  <si>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</si>
  <si>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</si>
  <si>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</si>
  <si>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</si>
  <si>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</si>
  <si>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>NETO DOBITAK/GUBITAK PO OSNOVU PRODAJE HARTIJA OD VREDNOSTI</t>
  </si>
  <si>
    <t>NETO PRIHODI/RASHODI OD KURSNIH RAZLIKA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</si>
  <si>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</si>
  <si>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</si>
  <si>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</si>
  <si>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</si>
  <si>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</si>
  <si>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</si>
  <si>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</si>
  <si>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</si>
  <si>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</si>
  <si>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</si>
  <si>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</si>
  <si>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</si>
  <si>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</si>
  <si>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</si>
  <si>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</si>
  <si>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</si>
  <si>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</si>
  <si>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</si>
  <si>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</si>
  <si>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</si>
  <si>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</si>
  <si>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</si>
  <si>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</si>
  <si>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</si>
  <si>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</si>
  <si>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</si>
  <si>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</si>
  <si>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</si>
  <si>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</si>
  <si>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</si>
  <si>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</si>
  <si>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</si>
  <si>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</si>
  <si>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</si>
  <si>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</si>
  <si>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</si>
  <si>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</si>
  <si>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</si>
  <si>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</si>
  <si>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</si>
  <si>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</si>
  <si>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</si>
  <si>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</si>
  <si>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</si>
  <si>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</si>
  <si>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</si>
  <si>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</si>
  <si>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</si>
  <si>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</si>
  <si>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</si>
  <si>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</si>
  <si>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</si>
  <si>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</si>
  <si>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</si>
  <si>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</si>
  <si>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</si>
  <si>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</si>
  <si>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</si>
  <si>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</si>
  <si>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</si>
  <si>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</si>
  <si>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</si>
  <si>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</si>
  <si>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</si>
  <si>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</si>
  <si>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</si>
  <si>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
RASPOLOŽIVIH ZA PRODAJU</t>
  </si>
  <si>
    <t>01.01. - 31.12.2008.</t>
  </si>
  <si>
    <t>01.01. - 31.03.2009.</t>
  </si>
  <si>
    <t>31.03.2009.</t>
  </si>
  <si>
    <t xml:space="preserve">   REZERVE IZ DOBITI</t>
  </si>
  <si>
    <t>01.01. - 30.06.2009.</t>
  </si>
  <si>
    <t>Ispravka</t>
  </si>
  <si>
    <t>30.06.2009.</t>
  </si>
  <si>
    <t>NETO DOBITAK/GUBITAK PO OSNOVU PRODAJE HARTIJA OD VREDNOSTI KOJE SE DRŽE DO DOSPEĆA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</si>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</sst>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3" fillId="0" borderId="0"/>
    <xf numFmtId="0" fontId="1" fillId="0" borderId="0"/>
  </cellStyleXfs>
  <cellXfs count="123">
    <xf numFmtId="0" fontId="0" fillId="0" borderId="0" xfId="0"/>
    <xf numFmtId="0" fontId="0" fillId="0" borderId="0" xfId="0" applyBorder="1" applyAlignme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3" fontId="0" fillId="0" borderId="0" xfId="0" applyNumberFormat="1"/>
    <xf numFmtId="0" fontId="0" fillId="0" borderId="0" xfId="0" applyBorder="1"/>
    <xf numFmtId="0" fontId="5" fillId="0" borderId="0" xfId="0" applyFont="1"/>
    <xf numFmtId="0" fontId="6" fillId="0" borderId="0" xfId="0" applyFont="1" applyBorder="1" applyAlignment="1"/>
    <xf numFmtId="0" fontId="2" fillId="0" borderId="0" xfId="0" applyFont="1" applyBorder="1" applyAlignment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9" fillId="0" borderId="0" xfId="0" applyFont="1" applyBorder="1"/>
    <xf numFmtId="0" fontId="12" fillId="0" borderId="0" xfId="0" applyFont="1"/>
    <xf numFmtId="3" fontId="12" fillId="0" borderId="0" xfId="0" applyNumberFormat="1" applyFont="1"/>
    <xf numFmtId="0" fontId="6" fillId="0" borderId="0" xfId="0" applyFont="1" applyBorder="1"/>
    <xf numFmtId="0" fontId="7" fillId="0" borderId="0" xfId="0" applyFont="1" applyBorder="1"/>
    <xf numFmtId="0" fontId="1" fillId="0" borderId="0" xfId="3"/>
    <xf numFmtId="0" fontId="12" fillId="0" borderId="3" xfId="2" applyFont="1" applyFill="1" applyBorder="1"/>
    <xf numFmtId="3" fontId="14" fillId="0" borderId="0" xfId="2" applyNumberFormat="1" applyFont="1" applyBorder="1" applyAlignment="1"/>
    <xf numFmtId="0" fontId="12" fillId="0" borderId="0" xfId="2" applyFont="1" applyBorder="1"/>
    <xf numFmtId="0" fontId="12" fillId="0" borderId="0" xfId="2" applyFont="1" applyAlignment="1">
      <alignment wrapText="1"/>
    </xf>
    <xf numFmtId="0" fontId="12" fillId="0" borderId="0" xfId="2" applyFont="1"/>
    <xf numFmtId="0" fontId="1" fillId="0" borderId="0" xfId="3" applyFont="1"/>
    <xf numFmtId="0" fontId="12" fillId="0" borderId="4" xfId="2" applyFont="1" applyBorder="1"/>
    <xf numFmtId="0" fontId="12" fillId="0" borderId="0" xfId="2" applyFont="1" applyBorder="1" applyAlignment="1">
      <alignment wrapText="1"/>
    </xf>
    <xf numFmtId="0" fontId="12" fillId="0" borderId="0" xfId="2" applyFont="1" applyFill="1" applyBorder="1"/>
    <xf numFmtId="0" fontId="13" fillId="0" borderId="0" xfId="2" applyAlignment="1">
      <alignment wrapText="1"/>
    </xf>
    <xf numFmtId="0" fontId="1" fillId="0" borderId="0" xfId="3" applyFill="1"/>
    <xf numFmtId="0" fontId="0" fillId="0" borderId="0" xfId="0" applyFill="1"/>
    <xf numFmtId="0" fontId="12" fillId="0" borderId="0" xfId="0" applyFont="1" applyAlignment="1">
      <alignment wrapText="1"/>
    </xf>
    <xf numFmtId="0" fontId="13" fillId="0" borderId="0" xfId="0" applyFont="1" applyFill="1"/>
    <xf numFmtId="0" fontId="13" fillId="0" borderId="0" xfId="0" applyFont="1"/>
    <xf numFmtId="3" fontId="13" fillId="0" borderId="0" xfId="0" applyNumberFormat="1" applyFont="1"/>
    <xf numFmtId="3" fontId="13" fillId="0" borderId="0" xfId="0" quotePrefix="1" applyNumberFormat="1" applyFont="1"/>
    <xf numFmtId="0" fontId="13" fillId="0" borderId="0" xfId="0" applyFont="1" applyFill="1" applyAlignment="1">
      <alignment wrapText="1"/>
    </xf>
    <xf numFmtId="3" fontId="12" fillId="0" borderId="0" xfId="2" applyNumberFormat="1" applyFont="1"/>
    <xf numFmtId="3" fontId="12" fillId="0" borderId="0" xfId="2" applyNumberFormat="1" applyFont="1" applyFill="1"/>
    <xf numFmtId="3" fontId="13" fillId="0" borderId="0" xfId="2" applyNumberFormat="1"/>
    <xf numFmtId="0" fontId="12" fillId="0" borderId="0" xfId="0" applyFont="1" applyAlignment="1">
      <alignment vertical="center"/>
    </xf>
    <xf numFmtId="3" fontId="12" fillId="0" borderId="0" xfId="0" applyNumberFormat="1" applyFont="1" applyFill="1" applyBorder="1"/>
    <xf numFmtId="0" fontId="16" fillId="0" borderId="0" xfId="0" applyFont="1"/>
    <xf numFmtId="3" fontId="0" fillId="0" borderId="0" xfId="0" applyNumberFormat="1" applyFill="1"/>
    <xf numFmtId="0" fontId="7" fillId="0" borderId="0" xfId="0" applyFont="1" applyAlignment="1">
      <alignment horizontal="right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indent="1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/>
    <xf numFmtId="49" fontId="17" fillId="0" borderId="0" xfId="0" applyNumberFormat="1" applyFont="1" applyAlignment="1">
      <alignment horizontal="right"/>
    </xf>
    <xf numFmtId="0" fontId="17" fillId="0" borderId="0" xfId="0" applyFont="1"/>
    <xf numFmtId="0" fontId="10" fillId="0" borderId="0" xfId="0" applyFont="1" applyAlignment="1">
      <alignment horizontal="right"/>
    </xf>
    <xf numFmtId="0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2" fillId="0" borderId="0" xfId="0" applyFont="1" applyFill="1" applyAlignment="1">
      <alignment horizontal="left" vertical="center" wrapText="1" indent="1"/>
    </xf>
    <xf numFmtId="0" fontId="17" fillId="0" borderId="0" xfId="0" applyFont="1" applyAlignment="1">
      <alignment horizontal="right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3" fontId="17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14" fillId="0" borderId="0" xfId="0" applyNumberFormat="1" applyFont="1" applyAlignment="1">
      <alignment horizontal="right"/>
    </xf>
    <xf numFmtId="0" fontId="14" fillId="0" borderId="0" xfId="0" applyNumberFormat="1" applyFont="1" applyAlignment="1">
      <alignment horizontal="right"/>
    </xf>
    <xf numFmtId="3" fontId="14" fillId="0" borderId="0" xfId="0" applyNumberFormat="1" applyFont="1"/>
    <xf numFmtId="0" fontId="14" fillId="0" borderId="0" xfId="0" applyFont="1"/>
    <xf numFmtId="49" fontId="14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13" fillId="0" borderId="0" xfId="0" applyFont="1" applyBorder="1"/>
    <xf numFmtId="3" fontId="19" fillId="0" borderId="0" xfId="0" applyNumberFormat="1" applyFont="1" applyAlignment="1">
      <alignment horizontal="right"/>
    </xf>
    <xf numFmtId="0" fontId="19" fillId="0" borderId="0" xfId="0" applyNumberFormat="1" applyFont="1" applyAlignment="1">
      <alignment horizontal="right"/>
    </xf>
    <xf numFmtId="0" fontId="2" fillId="0" borderId="0" xfId="0" applyFont="1" applyFill="1" applyBorder="1"/>
    <xf numFmtId="0" fontId="13" fillId="0" borderId="0" xfId="0" applyFont="1" applyFill="1" applyBorder="1"/>
    <xf numFmtId="0" fontId="21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0" borderId="0" xfId="0" applyNumberFormat="1" applyFont="1"/>
    <xf numFmtId="0" fontId="2" fillId="0" borderId="1" xfId="0" applyFont="1" applyBorder="1" applyAlignment="1">
      <alignment horizontal="center"/>
    </xf>
    <xf numFmtId="3" fontId="22" fillId="0" borderId="0" xfId="0" applyNumberFormat="1" applyFont="1" applyAlignment="1">
      <alignment horizontal="right"/>
    </xf>
    <xf numFmtId="0" fontId="2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3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left" vertical="center"/>
    </xf>
    <xf numFmtId="3" fontId="22" fillId="0" borderId="0" xfId="0" applyNumberFormat="1" applyFont="1" applyFill="1" applyAlignment="1">
      <alignment horizontal="right"/>
    </xf>
    <xf numFmtId="0" fontId="1" fillId="0" borderId="0" xfId="0" applyFont="1" applyFill="1"/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4">
    <cellStyle name="Normal" xfId="0" builtinId="0"/>
    <cellStyle name="Normal 2" xfId="1"/>
    <cellStyle name="Normal_Bilans Stanja i uspeha celo" xfId="2"/>
    <cellStyle name="Normal_kopije bilansa stanj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9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G61"/>
  <sheetViews>
    <sheetView workbookViewId="0">
      <selection sqref="A1:IV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1.140625" style="39" bestFit="1" customWidth="1"/>
    <col min="4" max="4" width="10.5703125" style="39" bestFit="1" customWidth="1"/>
    <col min="5" max="5" width="11.140625" style="39" bestFit="1" customWidth="1"/>
    <col min="6" max="16384" width="9.140625" style="39"/>
  </cols>
  <sheetData>
    <row r="1" spans="1:7" x14ac:dyDescent="0.2">
      <c r="A1" s="86" t="s">
        <v>153</v>
      </c>
      <c r="B1" s="87"/>
      <c r="C1" s="83"/>
    </row>
    <row r="2" spans="1:7" x14ac:dyDescent="0.2">
      <c r="A2" s="87"/>
      <c r="B2" s="87"/>
      <c r="C2" s="83"/>
    </row>
    <row r="3" spans="1:7" x14ac:dyDescent="0.2">
      <c r="A3" s="113" t="s">
        <v>51</v>
      </c>
      <c r="B3" s="113"/>
      <c r="C3" s="113"/>
    </row>
    <row r="4" spans="1:7" x14ac:dyDescent="0.2">
      <c r="A4" s="114" t="s">
        <v>420</v>
      </c>
      <c r="B4" s="113"/>
      <c r="C4" s="113"/>
    </row>
    <row r="5" spans="1:7" x14ac:dyDescent="0.2">
      <c r="E5" s="88" t="s">
        <v>53</v>
      </c>
    </row>
    <row r="6" spans="1:7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7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7" x14ac:dyDescent="0.2">
      <c r="A8" s="51" t="s">
        <v>57</v>
      </c>
      <c r="B8" s="51" t="s">
        <v>311</v>
      </c>
      <c r="C8" s="107">
        <f>SUM(C9:C21)</f>
        <v>124266870</v>
      </c>
      <c r="D8" s="107">
        <f>SUM(D9:D21)</f>
        <v>-12831067</v>
      </c>
      <c r="E8" s="107">
        <f>SUM(E9:E21)</f>
        <v>111435803</v>
      </c>
      <c r="G8" s="40"/>
    </row>
    <row r="9" spans="1:7" x14ac:dyDescent="0.2">
      <c r="A9" s="51" t="s">
        <v>59</v>
      </c>
      <c r="B9" s="51" t="s">
        <v>312</v>
      </c>
      <c r="C9" s="107">
        <v>15340646</v>
      </c>
      <c r="D9" s="107">
        <v>-183</v>
      </c>
      <c r="E9" s="107">
        <v>15340463</v>
      </c>
      <c r="G9" s="40"/>
    </row>
    <row r="10" spans="1:7" x14ac:dyDescent="0.2">
      <c r="A10" s="51" t="s">
        <v>61</v>
      </c>
      <c r="B10" s="59" t="s">
        <v>313</v>
      </c>
      <c r="C10" s="107">
        <v>14787709</v>
      </c>
      <c r="D10" s="109">
        <v>0</v>
      </c>
      <c r="E10" s="107">
        <v>14787709</v>
      </c>
    </row>
    <row r="11" spans="1:7" ht="25.5" x14ac:dyDescent="0.2">
      <c r="A11" s="51" t="s">
        <v>63</v>
      </c>
      <c r="B11" s="59" t="s">
        <v>314</v>
      </c>
      <c r="C11" s="107">
        <v>1094280</v>
      </c>
      <c r="D11" s="107">
        <v>-341400</v>
      </c>
      <c r="E11" s="107">
        <v>752880</v>
      </c>
    </row>
    <row r="12" spans="1:7" x14ac:dyDescent="0.2">
      <c r="A12" s="51" t="s">
        <v>65</v>
      </c>
      <c r="B12" s="51" t="s">
        <v>315</v>
      </c>
      <c r="C12" s="107">
        <v>43141124</v>
      </c>
      <c r="D12" s="107">
        <v>-7458641</v>
      </c>
      <c r="E12" s="107">
        <v>35682483</v>
      </c>
    </row>
    <row r="13" spans="1:7" x14ac:dyDescent="0.2">
      <c r="A13" s="51" t="s">
        <v>67</v>
      </c>
      <c r="B13" s="51" t="s">
        <v>316</v>
      </c>
      <c r="C13" s="107">
        <v>36703213</v>
      </c>
      <c r="D13" s="107">
        <v>-504731</v>
      </c>
      <c r="E13" s="107">
        <v>36198482</v>
      </c>
    </row>
    <row r="14" spans="1:7" x14ac:dyDescent="0.2">
      <c r="A14" s="51" t="s">
        <v>69</v>
      </c>
      <c r="B14" s="51" t="s">
        <v>317</v>
      </c>
      <c r="C14" s="107">
        <v>64073</v>
      </c>
      <c r="D14" s="107">
        <v>-42630</v>
      </c>
      <c r="E14" s="107">
        <v>21443</v>
      </c>
    </row>
    <row r="15" spans="1:7" x14ac:dyDescent="0.2">
      <c r="A15" s="51" t="s">
        <v>133</v>
      </c>
      <c r="B15" s="51" t="s">
        <v>318</v>
      </c>
      <c r="C15" s="107">
        <v>2726009</v>
      </c>
      <c r="D15" s="107">
        <v>-978818</v>
      </c>
      <c r="E15" s="107">
        <v>1747191</v>
      </c>
    </row>
    <row r="16" spans="1:7" x14ac:dyDescent="0.2">
      <c r="A16" s="51" t="s">
        <v>71</v>
      </c>
      <c r="B16" s="51" t="s">
        <v>74</v>
      </c>
      <c r="C16" s="107">
        <v>374435</v>
      </c>
      <c r="D16" s="107">
        <v>-202366</v>
      </c>
      <c r="E16" s="107">
        <v>172069</v>
      </c>
    </row>
    <row r="17" spans="1:5" x14ac:dyDescent="0.2">
      <c r="A17" s="51" t="s">
        <v>73</v>
      </c>
      <c r="B17" s="59" t="s">
        <v>319</v>
      </c>
      <c r="C17" s="107">
        <v>6790766</v>
      </c>
      <c r="D17" s="107">
        <v>-2809648</v>
      </c>
      <c r="E17" s="107">
        <v>3981118</v>
      </c>
    </row>
    <row r="18" spans="1:5" ht="25.5" x14ac:dyDescent="0.2">
      <c r="A18" s="51" t="s">
        <v>177</v>
      </c>
      <c r="B18" s="59" t="s">
        <v>252</v>
      </c>
      <c r="C18" s="107">
        <v>11082</v>
      </c>
      <c r="D18" s="109">
        <v>0</v>
      </c>
      <c r="E18" s="107">
        <v>11082</v>
      </c>
    </row>
    <row r="19" spans="1:5" x14ac:dyDescent="0.2">
      <c r="A19" s="51" t="s">
        <v>179</v>
      </c>
      <c r="B19" s="51" t="s">
        <v>136</v>
      </c>
      <c r="C19" s="107">
        <v>8687</v>
      </c>
      <c r="D19" s="109">
        <v>0</v>
      </c>
      <c r="E19" s="107">
        <v>8687</v>
      </c>
    </row>
    <row r="20" spans="1:5" x14ac:dyDescent="0.2">
      <c r="A20" s="51" t="s">
        <v>163</v>
      </c>
      <c r="B20" s="51" t="s">
        <v>320</v>
      </c>
      <c r="C20" s="107">
        <v>3224846</v>
      </c>
      <c r="D20" s="107">
        <v>-492650</v>
      </c>
      <c r="E20" s="107">
        <v>2732196</v>
      </c>
    </row>
    <row r="21" spans="1:5" x14ac:dyDescent="0.2">
      <c r="A21" s="51" t="s">
        <v>182</v>
      </c>
      <c r="B21" s="51" t="s">
        <v>138</v>
      </c>
      <c r="C21" s="107">
        <v>0</v>
      </c>
      <c r="D21" s="107">
        <v>0</v>
      </c>
      <c r="E21" s="107">
        <v>0</v>
      </c>
    </row>
    <row r="22" spans="1:5" x14ac:dyDescent="0.2">
      <c r="A22" s="51" t="s">
        <v>79</v>
      </c>
      <c r="B22" s="51" t="s">
        <v>80</v>
      </c>
      <c r="C22" s="107">
        <f>+C23+C35</f>
        <v>111435803</v>
      </c>
      <c r="D22" s="107">
        <f>+D23+D35</f>
        <v>0</v>
      </c>
      <c r="E22" s="107">
        <f>+E23+E35</f>
        <v>111435803</v>
      </c>
    </row>
    <row r="23" spans="1:5" x14ac:dyDescent="0.2">
      <c r="A23" s="51" t="s">
        <v>81</v>
      </c>
      <c r="B23" s="51" t="s">
        <v>286</v>
      </c>
      <c r="C23" s="107">
        <f>SUM(C24:C34)</f>
        <v>98420481</v>
      </c>
      <c r="D23" s="107">
        <f>SUM(D24:D34)</f>
        <v>0</v>
      </c>
      <c r="E23" s="107">
        <f>SUM(E24:E34)</f>
        <v>98420481</v>
      </c>
    </row>
    <row r="24" spans="1:5" x14ac:dyDescent="0.2">
      <c r="A24" s="51" t="s">
        <v>83</v>
      </c>
      <c r="B24" s="51" t="s">
        <v>321</v>
      </c>
      <c r="C24" s="107">
        <v>30771489</v>
      </c>
      <c r="D24" s="109">
        <v>0</v>
      </c>
      <c r="E24" s="107">
        <v>30771489</v>
      </c>
    </row>
    <row r="25" spans="1:5" x14ac:dyDescent="0.2">
      <c r="A25" s="51" t="s">
        <v>85</v>
      </c>
      <c r="B25" s="51" t="s">
        <v>322</v>
      </c>
      <c r="C25" s="107">
        <v>64057841</v>
      </c>
      <c r="D25" s="109">
        <v>0</v>
      </c>
      <c r="E25" s="107">
        <v>64057841</v>
      </c>
    </row>
    <row r="26" spans="1:5" x14ac:dyDescent="0.2">
      <c r="A26" s="51" t="s">
        <v>87</v>
      </c>
      <c r="B26" s="51" t="s">
        <v>323</v>
      </c>
      <c r="C26" s="109">
        <v>5732</v>
      </c>
      <c r="D26" s="109">
        <v>0</v>
      </c>
      <c r="E26" s="109">
        <v>5732</v>
      </c>
    </row>
    <row r="27" spans="1:5" x14ac:dyDescent="0.2">
      <c r="A27" s="51" t="s">
        <v>89</v>
      </c>
      <c r="B27" s="51" t="s">
        <v>271</v>
      </c>
      <c r="C27" s="109">
        <v>0</v>
      </c>
      <c r="D27" s="109">
        <v>0</v>
      </c>
      <c r="E27" s="109">
        <v>0</v>
      </c>
    </row>
    <row r="28" spans="1:5" ht="25.5" x14ac:dyDescent="0.2">
      <c r="A28" s="51" t="s">
        <v>91</v>
      </c>
      <c r="B28" s="59" t="s">
        <v>330</v>
      </c>
      <c r="C28" s="107">
        <v>711702</v>
      </c>
      <c r="D28" s="109">
        <v>0</v>
      </c>
      <c r="E28" s="107">
        <v>711702</v>
      </c>
    </row>
    <row r="29" spans="1:5" x14ac:dyDescent="0.2">
      <c r="A29" s="51" t="s">
        <v>254</v>
      </c>
      <c r="B29" s="51" t="s">
        <v>275</v>
      </c>
      <c r="C29" s="107">
        <v>240413</v>
      </c>
      <c r="D29" s="109">
        <v>0</v>
      </c>
      <c r="E29" s="107">
        <v>240413</v>
      </c>
    </row>
    <row r="30" spans="1:5" x14ac:dyDescent="0.2">
      <c r="A30" s="51" t="s">
        <v>255</v>
      </c>
      <c r="B30" s="59" t="s">
        <v>324</v>
      </c>
      <c r="C30" s="107">
        <v>25654</v>
      </c>
      <c r="D30" s="109">
        <v>0</v>
      </c>
      <c r="E30" s="107">
        <v>25654</v>
      </c>
    </row>
    <row r="31" spans="1:5" x14ac:dyDescent="0.2">
      <c r="A31" s="51" t="s">
        <v>95</v>
      </c>
      <c r="B31" s="51" t="s">
        <v>325</v>
      </c>
      <c r="C31" s="107">
        <v>5678</v>
      </c>
      <c r="D31" s="109">
        <v>0</v>
      </c>
      <c r="E31" s="107">
        <v>5678</v>
      </c>
    </row>
    <row r="32" spans="1:5" ht="25.5" x14ac:dyDescent="0.2">
      <c r="A32" s="51" t="s">
        <v>97</v>
      </c>
      <c r="B32" s="59" t="s">
        <v>331</v>
      </c>
      <c r="C32" s="107">
        <v>0</v>
      </c>
      <c r="D32" s="109">
        <v>0</v>
      </c>
      <c r="E32" s="107">
        <v>0</v>
      </c>
    </row>
    <row r="33" spans="1:7" x14ac:dyDescent="0.2">
      <c r="A33" s="51" t="s">
        <v>126</v>
      </c>
      <c r="B33" s="51" t="s">
        <v>326</v>
      </c>
      <c r="C33" s="107">
        <v>304099</v>
      </c>
      <c r="D33" s="109">
        <v>0</v>
      </c>
      <c r="E33" s="107">
        <v>304099</v>
      </c>
    </row>
    <row r="34" spans="1:7" x14ac:dyDescent="0.2">
      <c r="A34" s="51" t="s">
        <v>166</v>
      </c>
      <c r="B34" s="59" t="s">
        <v>327</v>
      </c>
      <c r="C34" s="107">
        <v>2297873</v>
      </c>
      <c r="D34" s="109">
        <v>0</v>
      </c>
      <c r="E34" s="107">
        <v>2297873</v>
      </c>
    </row>
    <row r="35" spans="1:7" x14ac:dyDescent="0.2">
      <c r="A35" s="51" t="s">
        <v>99</v>
      </c>
      <c r="B35" s="51" t="s">
        <v>100</v>
      </c>
      <c r="C35" s="107">
        <f>+C36+C37+C38+C39+C40</f>
        <v>13015322</v>
      </c>
      <c r="D35" s="107">
        <f>SUM(D36:D40)</f>
        <v>0</v>
      </c>
      <c r="E35" s="107">
        <f>SUM(E36:E40)</f>
        <v>13015322</v>
      </c>
      <c r="G35" s="40"/>
    </row>
    <row r="36" spans="1:7" x14ac:dyDescent="0.2">
      <c r="A36" s="51" t="s">
        <v>332</v>
      </c>
      <c r="B36" s="51" t="s">
        <v>102</v>
      </c>
      <c r="C36" s="107">
        <v>8577548</v>
      </c>
      <c r="D36" s="109">
        <v>0</v>
      </c>
      <c r="E36" s="107">
        <v>8577548</v>
      </c>
    </row>
    <row r="37" spans="1:7" x14ac:dyDescent="0.2">
      <c r="A37" s="51" t="s">
        <v>333</v>
      </c>
      <c r="B37" s="51" t="s">
        <v>376</v>
      </c>
      <c r="C37" s="107">
        <v>0</v>
      </c>
      <c r="D37" s="109">
        <v>0</v>
      </c>
      <c r="E37" s="107">
        <v>0</v>
      </c>
    </row>
    <row r="38" spans="1:7" x14ac:dyDescent="0.2">
      <c r="A38" s="51" t="s">
        <v>335</v>
      </c>
      <c r="B38" s="52" t="s">
        <v>334</v>
      </c>
      <c r="C38" s="107">
        <v>2028733</v>
      </c>
      <c r="D38" s="109">
        <v>0</v>
      </c>
      <c r="E38" s="107">
        <v>2028733</v>
      </c>
      <c r="F38" s="38"/>
    </row>
    <row r="39" spans="1:7" ht="25.5" x14ac:dyDescent="0.2">
      <c r="A39" s="51" t="s">
        <v>369</v>
      </c>
      <c r="B39" s="66" t="s">
        <v>372</v>
      </c>
      <c r="C39" s="107">
        <v>-8383</v>
      </c>
      <c r="D39" s="109">
        <v>0</v>
      </c>
      <c r="E39" s="107">
        <v>-8383</v>
      </c>
      <c r="F39" s="38"/>
    </row>
    <row r="40" spans="1:7" x14ac:dyDescent="0.2">
      <c r="A40" s="51" t="s">
        <v>371</v>
      </c>
      <c r="B40" s="52" t="s">
        <v>329</v>
      </c>
      <c r="C40" s="107">
        <v>2417424</v>
      </c>
      <c r="D40" s="109">
        <v>0</v>
      </c>
      <c r="E40" s="107">
        <v>2417424</v>
      </c>
      <c r="F40" s="38"/>
    </row>
    <row r="41" spans="1:7" x14ac:dyDescent="0.2">
      <c r="A41" s="51" t="s">
        <v>107</v>
      </c>
      <c r="B41" s="51" t="s">
        <v>108</v>
      </c>
      <c r="C41" s="109">
        <v>0</v>
      </c>
      <c r="D41" s="109">
        <v>0</v>
      </c>
      <c r="E41" s="109">
        <v>0</v>
      </c>
      <c r="F41" s="38"/>
    </row>
    <row r="42" spans="1:7" x14ac:dyDescent="0.2">
      <c r="A42" s="51" t="s">
        <v>109</v>
      </c>
      <c r="B42" s="51" t="s">
        <v>277</v>
      </c>
      <c r="C42" s="107">
        <v>15321867</v>
      </c>
      <c r="D42" s="109">
        <v>0</v>
      </c>
      <c r="E42" s="107">
        <v>15321867</v>
      </c>
      <c r="F42" s="38"/>
    </row>
    <row r="43" spans="1:7" s="38" customFormat="1" x14ac:dyDescent="0.2">
      <c r="A43" s="60" t="s">
        <v>111</v>
      </c>
      <c r="B43" s="60" t="s">
        <v>278</v>
      </c>
      <c r="C43" s="107">
        <v>15321867</v>
      </c>
      <c r="D43" s="109">
        <v>0</v>
      </c>
      <c r="E43" s="107">
        <v>15321867</v>
      </c>
    </row>
    <row r="44" spans="1:7" s="38" customFormat="1" x14ac:dyDescent="0.2">
      <c r="A44" s="60"/>
      <c r="B44" s="60"/>
    </row>
    <row r="45" spans="1:7" x14ac:dyDescent="0.2">
      <c r="A45" s="60"/>
      <c r="B45" s="60"/>
      <c r="C45" s="106"/>
      <c r="D45" s="38"/>
      <c r="E45" s="38"/>
      <c r="F45" s="38"/>
    </row>
    <row r="46" spans="1:7" x14ac:dyDescent="0.2">
      <c r="A46" s="60"/>
      <c r="B46" s="60"/>
      <c r="C46" s="40"/>
    </row>
    <row r="47" spans="1:7" x14ac:dyDescent="0.2">
      <c r="A47" s="60"/>
      <c r="B47" s="60"/>
    </row>
    <row r="48" spans="1:7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1.140625" style="39" bestFit="1" customWidth="1"/>
    <col min="4" max="4" width="10.5703125" style="39" bestFit="1" customWidth="1"/>
    <col min="5" max="5" width="11.140625" style="39" bestFit="1" customWidth="1"/>
    <col min="6" max="16384" width="9.140625" style="39"/>
  </cols>
  <sheetData>
    <row r="1" spans="1:7" x14ac:dyDescent="0.2">
      <c r="A1" s="86" t="s">
        <v>153</v>
      </c>
      <c r="B1" s="87"/>
      <c r="C1" s="83"/>
    </row>
    <row r="2" spans="1:7" x14ac:dyDescent="0.2">
      <c r="A2" s="87"/>
      <c r="B2" s="87"/>
      <c r="C2" s="83"/>
    </row>
    <row r="3" spans="1:7" x14ac:dyDescent="0.2">
      <c r="A3" s="113" t="s">
        <v>51</v>
      </c>
      <c r="B3" s="113"/>
      <c r="C3" s="113"/>
    </row>
    <row r="4" spans="1:7" x14ac:dyDescent="0.2">
      <c r="A4" s="114" t="s">
        <v>418</v>
      </c>
      <c r="B4" s="113"/>
      <c r="C4" s="113"/>
    </row>
    <row r="5" spans="1:7" x14ac:dyDescent="0.2">
      <c r="E5" s="88" t="s">
        <v>53</v>
      </c>
    </row>
    <row r="6" spans="1:7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7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7" x14ac:dyDescent="0.2">
      <c r="A8" s="51" t="s">
        <v>57</v>
      </c>
      <c r="B8" s="51" t="s">
        <v>311</v>
      </c>
      <c r="C8" s="107">
        <f>SUM(C9:C21)</f>
        <v>120627966</v>
      </c>
      <c r="D8" s="107">
        <f>SUM(D9:D21)</f>
        <v>-12034384</v>
      </c>
      <c r="E8" s="107">
        <f>SUM(E9:E21)</f>
        <v>108593582</v>
      </c>
      <c r="G8" s="40"/>
    </row>
    <row r="9" spans="1:7" x14ac:dyDescent="0.2">
      <c r="A9" s="51" t="s">
        <v>59</v>
      </c>
      <c r="B9" s="51" t="s">
        <v>312</v>
      </c>
      <c r="C9" s="107">
        <v>11755027</v>
      </c>
      <c r="D9" s="107">
        <v>-668</v>
      </c>
      <c r="E9" s="107">
        <v>11754359</v>
      </c>
      <c r="G9" s="40"/>
    </row>
    <row r="10" spans="1:7" x14ac:dyDescent="0.2">
      <c r="A10" s="51" t="s">
        <v>61</v>
      </c>
      <c r="B10" s="59" t="s">
        <v>313</v>
      </c>
      <c r="C10" s="107">
        <v>17535204</v>
      </c>
      <c r="D10" s="109">
        <v>0</v>
      </c>
      <c r="E10" s="107">
        <v>17535204</v>
      </c>
    </row>
    <row r="11" spans="1:7" ht="25.5" x14ac:dyDescent="0.2">
      <c r="A11" s="51" t="s">
        <v>63</v>
      </c>
      <c r="B11" s="59" t="s">
        <v>314</v>
      </c>
      <c r="C11" s="107">
        <v>1048666</v>
      </c>
      <c r="D11" s="107">
        <v>-276046</v>
      </c>
      <c r="E11" s="107">
        <v>772620</v>
      </c>
    </row>
    <row r="12" spans="1:7" x14ac:dyDescent="0.2">
      <c r="A12" s="51" t="s">
        <v>65</v>
      </c>
      <c r="B12" s="51" t="s">
        <v>315</v>
      </c>
      <c r="C12" s="107">
        <v>42169151</v>
      </c>
      <c r="D12" s="107">
        <v>-6488837</v>
      </c>
      <c r="E12" s="107">
        <v>35680314</v>
      </c>
    </row>
    <row r="13" spans="1:7" x14ac:dyDescent="0.2">
      <c r="A13" s="51" t="s">
        <v>67</v>
      </c>
      <c r="B13" s="51" t="s">
        <v>316</v>
      </c>
      <c r="C13" s="107">
        <v>35008337</v>
      </c>
      <c r="D13" s="107">
        <v>-418374</v>
      </c>
      <c r="E13" s="107">
        <v>34589963</v>
      </c>
    </row>
    <row r="14" spans="1:7" x14ac:dyDescent="0.2">
      <c r="A14" s="51" t="s">
        <v>69</v>
      </c>
      <c r="B14" s="51" t="s">
        <v>317</v>
      </c>
      <c r="C14" s="107">
        <v>64061</v>
      </c>
      <c r="D14" s="107">
        <v>-42630</v>
      </c>
      <c r="E14" s="107">
        <v>21431</v>
      </c>
    </row>
    <row r="15" spans="1:7" x14ac:dyDescent="0.2">
      <c r="A15" s="51" t="s">
        <v>133</v>
      </c>
      <c r="B15" s="51" t="s">
        <v>318</v>
      </c>
      <c r="C15" s="107">
        <v>2807875</v>
      </c>
      <c r="D15" s="107">
        <v>-974780</v>
      </c>
      <c r="E15" s="107">
        <v>1833095</v>
      </c>
    </row>
    <row r="16" spans="1:7" x14ac:dyDescent="0.2">
      <c r="A16" s="51" t="s">
        <v>71</v>
      </c>
      <c r="B16" s="51" t="s">
        <v>74</v>
      </c>
      <c r="C16" s="107">
        <v>374405</v>
      </c>
      <c r="D16" s="107">
        <v>-188104</v>
      </c>
      <c r="E16" s="107">
        <v>186301</v>
      </c>
    </row>
    <row r="17" spans="1:5" x14ac:dyDescent="0.2">
      <c r="A17" s="51" t="s">
        <v>73</v>
      </c>
      <c r="B17" s="59" t="s">
        <v>319</v>
      </c>
      <c r="C17" s="107">
        <v>6777431</v>
      </c>
      <c r="D17" s="107">
        <v>-2738751</v>
      </c>
      <c r="E17" s="107">
        <v>4038680</v>
      </c>
    </row>
    <row r="18" spans="1:5" ht="25.5" x14ac:dyDescent="0.2">
      <c r="A18" s="51" t="s">
        <v>177</v>
      </c>
      <c r="B18" s="59" t="s">
        <v>252</v>
      </c>
      <c r="C18" s="107">
        <v>7201</v>
      </c>
      <c r="D18" s="109">
        <v>0</v>
      </c>
      <c r="E18" s="107">
        <v>7201</v>
      </c>
    </row>
    <row r="19" spans="1:5" x14ac:dyDescent="0.2">
      <c r="A19" s="51" t="s">
        <v>179</v>
      </c>
      <c r="B19" s="51" t="s">
        <v>136</v>
      </c>
      <c r="C19" s="107">
        <v>8687</v>
      </c>
      <c r="D19" s="109">
        <v>0</v>
      </c>
      <c r="E19" s="107">
        <v>8687</v>
      </c>
    </row>
    <row r="20" spans="1:5" x14ac:dyDescent="0.2">
      <c r="A20" s="51" t="s">
        <v>163</v>
      </c>
      <c r="B20" s="51" t="s">
        <v>320</v>
      </c>
      <c r="C20" s="107">
        <v>3071921</v>
      </c>
      <c r="D20" s="107">
        <v>-906194</v>
      </c>
      <c r="E20" s="107">
        <v>2165727</v>
      </c>
    </row>
    <row r="21" spans="1:5" x14ac:dyDescent="0.2">
      <c r="A21" s="51" t="s">
        <v>182</v>
      </c>
      <c r="B21" s="51" t="s">
        <v>138</v>
      </c>
      <c r="C21" s="107">
        <v>0</v>
      </c>
      <c r="D21" s="107">
        <v>0</v>
      </c>
      <c r="E21" s="107">
        <v>0</v>
      </c>
    </row>
    <row r="22" spans="1:5" x14ac:dyDescent="0.2">
      <c r="A22" s="51" t="s">
        <v>79</v>
      </c>
      <c r="B22" s="51" t="s">
        <v>80</v>
      </c>
      <c r="C22" s="107">
        <f>+C23+C35</f>
        <v>108593582</v>
      </c>
      <c r="D22" s="107">
        <f>+D23+D35</f>
        <v>0</v>
      </c>
      <c r="E22" s="107">
        <f>+E23+E35</f>
        <v>108593582</v>
      </c>
    </row>
    <row r="23" spans="1:5" x14ac:dyDescent="0.2">
      <c r="A23" s="51" t="s">
        <v>81</v>
      </c>
      <c r="B23" s="51" t="s">
        <v>286</v>
      </c>
      <c r="C23" s="107">
        <f>SUM(C24:C34)</f>
        <v>95762658</v>
      </c>
      <c r="D23" s="107">
        <f>SUM(D24:D34)</f>
        <v>0</v>
      </c>
      <c r="E23" s="107">
        <f>SUM(E24:E34)</f>
        <v>95762658</v>
      </c>
    </row>
    <row r="24" spans="1:5" x14ac:dyDescent="0.2">
      <c r="A24" s="51" t="s">
        <v>83</v>
      </c>
      <c r="B24" s="51" t="s">
        <v>321</v>
      </c>
      <c r="C24" s="107">
        <v>29032566</v>
      </c>
      <c r="D24" s="109">
        <v>0</v>
      </c>
      <c r="E24" s="107">
        <v>29032566</v>
      </c>
    </row>
    <row r="25" spans="1:5" x14ac:dyDescent="0.2">
      <c r="A25" s="51" t="s">
        <v>85</v>
      </c>
      <c r="B25" s="51" t="s">
        <v>322</v>
      </c>
      <c r="C25" s="107">
        <v>63370908</v>
      </c>
      <c r="D25" s="109">
        <v>0</v>
      </c>
      <c r="E25" s="107">
        <v>63370908</v>
      </c>
    </row>
    <row r="26" spans="1:5" x14ac:dyDescent="0.2">
      <c r="A26" s="51" t="s">
        <v>87</v>
      </c>
      <c r="B26" s="51" t="s">
        <v>323</v>
      </c>
      <c r="C26" s="109">
        <v>5674</v>
      </c>
      <c r="D26" s="109">
        <v>0</v>
      </c>
      <c r="E26" s="109">
        <v>5674</v>
      </c>
    </row>
    <row r="27" spans="1:5" x14ac:dyDescent="0.2">
      <c r="A27" s="51" t="s">
        <v>89</v>
      </c>
      <c r="B27" s="51" t="s">
        <v>271</v>
      </c>
      <c r="C27" s="109">
        <v>0</v>
      </c>
      <c r="D27" s="109">
        <v>0</v>
      </c>
      <c r="E27" s="109">
        <v>0</v>
      </c>
    </row>
    <row r="28" spans="1:5" ht="25.5" x14ac:dyDescent="0.2">
      <c r="A28" s="51" t="s">
        <v>91</v>
      </c>
      <c r="B28" s="59" t="s">
        <v>330</v>
      </c>
      <c r="C28" s="107">
        <v>621298</v>
      </c>
      <c r="D28" s="109">
        <v>0</v>
      </c>
      <c r="E28" s="107">
        <v>621298</v>
      </c>
    </row>
    <row r="29" spans="1:5" x14ac:dyDescent="0.2">
      <c r="A29" s="51" t="s">
        <v>254</v>
      </c>
      <c r="B29" s="51" t="s">
        <v>275</v>
      </c>
      <c r="C29" s="107">
        <v>220404</v>
      </c>
      <c r="D29" s="109">
        <v>0</v>
      </c>
      <c r="E29" s="107">
        <v>220404</v>
      </c>
    </row>
    <row r="30" spans="1:5" x14ac:dyDescent="0.2">
      <c r="A30" s="51" t="s">
        <v>255</v>
      </c>
      <c r="B30" s="59" t="s">
        <v>324</v>
      </c>
      <c r="C30" s="107">
        <v>25681</v>
      </c>
      <c r="D30" s="109">
        <v>0</v>
      </c>
      <c r="E30" s="107">
        <v>25681</v>
      </c>
    </row>
    <row r="31" spans="1:5" x14ac:dyDescent="0.2">
      <c r="A31" s="51" t="s">
        <v>95</v>
      </c>
      <c r="B31" s="51" t="s">
        <v>325</v>
      </c>
      <c r="C31" s="107">
        <v>5678</v>
      </c>
      <c r="D31" s="109">
        <v>0</v>
      </c>
      <c r="E31" s="107">
        <v>5678</v>
      </c>
    </row>
    <row r="32" spans="1:5" ht="25.5" x14ac:dyDescent="0.2">
      <c r="A32" s="51" t="s">
        <v>97</v>
      </c>
      <c r="B32" s="59" t="s">
        <v>331</v>
      </c>
      <c r="C32" s="107">
        <v>0</v>
      </c>
      <c r="D32" s="109">
        <v>0</v>
      </c>
      <c r="E32" s="107">
        <v>0</v>
      </c>
    </row>
    <row r="33" spans="1:7" x14ac:dyDescent="0.2">
      <c r="A33" s="51" t="s">
        <v>126</v>
      </c>
      <c r="B33" s="51" t="s">
        <v>326</v>
      </c>
      <c r="C33" s="107">
        <v>304099</v>
      </c>
      <c r="D33" s="109">
        <v>0</v>
      </c>
      <c r="E33" s="107">
        <v>304099</v>
      </c>
    </row>
    <row r="34" spans="1:7" x14ac:dyDescent="0.2">
      <c r="A34" s="51" t="s">
        <v>166</v>
      </c>
      <c r="B34" s="59" t="s">
        <v>327</v>
      </c>
      <c r="C34" s="107">
        <v>2176350</v>
      </c>
      <c r="D34" s="109">
        <v>0</v>
      </c>
      <c r="E34" s="107">
        <v>2176350</v>
      </c>
    </row>
    <row r="35" spans="1:7" x14ac:dyDescent="0.2">
      <c r="A35" s="51" t="s">
        <v>99</v>
      </c>
      <c r="B35" s="51" t="s">
        <v>100</v>
      </c>
      <c r="C35" s="107">
        <f>+C36+C37+C38+C39+C40</f>
        <v>12830924</v>
      </c>
      <c r="D35" s="107">
        <f>SUM(D36:D40)</f>
        <v>0</v>
      </c>
      <c r="E35" s="107">
        <f>SUM(E36:E40)</f>
        <v>12830924</v>
      </c>
      <c r="G35" s="40"/>
    </row>
    <row r="36" spans="1:7" x14ac:dyDescent="0.2">
      <c r="A36" s="51" t="s">
        <v>332</v>
      </c>
      <c r="B36" s="51" t="s">
        <v>102</v>
      </c>
      <c r="C36" s="107">
        <v>8577548</v>
      </c>
      <c r="D36" s="109">
        <v>0</v>
      </c>
      <c r="E36" s="107">
        <v>8577548</v>
      </c>
    </row>
    <row r="37" spans="1:7" x14ac:dyDescent="0.2">
      <c r="A37" s="51" t="s">
        <v>333</v>
      </c>
      <c r="B37" s="51" t="s">
        <v>376</v>
      </c>
      <c r="C37" s="107">
        <v>0</v>
      </c>
      <c r="D37" s="109">
        <v>0</v>
      </c>
      <c r="E37" s="107">
        <v>0</v>
      </c>
    </row>
    <row r="38" spans="1:7" x14ac:dyDescent="0.2">
      <c r="A38" s="51" t="s">
        <v>335</v>
      </c>
      <c r="B38" s="52" t="s">
        <v>334</v>
      </c>
      <c r="C38" s="107">
        <v>2017919</v>
      </c>
      <c r="D38" s="109">
        <v>0</v>
      </c>
      <c r="E38" s="107">
        <v>2017919</v>
      </c>
      <c r="F38" s="38"/>
    </row>
    <row r="39" spans="1:7" ht="25.5" x14ac:dyDescent="0.2">
      <c r="A39" s="51" t="s">
        <v>369</v>
      </c>
      <c r="B39" s="66" t="s">
        <v>372</v>
      </c>
      <c r="C39" s="107">
        <v>-8395</v>
      </c>
      <c r="D39" s="109">
        <v>0</v>
      </c>
      <c r="E39" s="107">
        <v>-8395</v>
      </c>
      <c r="F39" s="38"/>
    </row>
    <row r="40" spans="1:7" x14ac:dyDescent="0.2">
      <c r="A40" s="51" t="s">
        <v>371</v>
      </c>
      <c r="B40" s="52" t="s">
        <v>329</v>
      </c>
      <c r="C40" s="107">
        <v>2243852</v>
      </c>
      <c r="D40" s="109">
        <v>0</v>
      </c>
      <c r="E40" s="107">
        <v>2243852</v>
      </c>
      <c r="F40" s="38"/>
    </row>
    <row r="41" spans="1:7" x14ac:dyDescent="0.2">
      <c r="A41" s="51" t="s">
        <v>107</v>
      </c>
      <c r="B41" s="51" t="s">
        <v>108</v>
      </c>
      <c r="C41" s="109">
        <v>0</v>
      </c>
      <c r="D41" s="109">
        <v>0</v>
      </c>
      <c r="E41" s="109">
        <v>0</v>
      </c>
      <c r="F41" s="38"/>
    </row>
    <row r="42" spans="1:7" x14ac:dyDescent="0.2">
      <c r="A42" s="51" t="s">
        <v>109</v>
      </c>
      <c r="B42" s="51" t="s">
        <v>277</v>
      </c>
      <c r="C42" s="107">
        <v>14955878</v>
      </c>
      <c r="D42" s="109">
        <v>0</v>
      </c>
      <c r="E42" s="107">
        <v>14955878</v>
      </c>
      <c r="F42" s="38"/>
    </row>
    <row r="43" spans="1:7" s="38" customFormat="1" x14ac:dyDescent="0.2">
      <c r="A43" s="60" t="s">
        <v>111</v>
      </c>
      <c r="B43" s="60" t="s">
        <v>278</v>
      </c>
      <c r="C43" s="107">
        <v>14955878</v>
      </c>
      <c r="D43" s="109">
        <v>0</v>
      </c>
      <c r="E43" s="107">
        <v>14955878</v>
      </c>
    </row>
    <row r="44" spans="1:7" s="38" customFormat="1" x14ac:dyDescent="0.2">
      <c r="A44" s="60"/>
      <c r="B44" s="60"/>
    </row>
    <row r="45" spans="1:7" x14ac:dyDescent="0.2">
      <c r="A45" s="60"/>
      <c r="B45" s="60"/>
      <c r="C45" s="106"/>
      <c r="D45" s="38"/>
      <c r="E45" s="38"/>
      <c r="F45" s="38"/>
    </row>
    <row r="46" spans="1:7" x14ac:dyDescent="0.2">
      <c r="A46" s="60"/>
      <c r="B46" s="60"/>
      <c r="C46" s="40"/>
    </row>
    <row r="47" spans="1:7" x14ac:dyDescent="0.2">
      <c r="A47" s="60"/>
      <c r="B47" s="60"/>
    </row>
    <row r="48" spans="1:7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G61"/>
  <sheetViews>
    <sheetView workbookViewId="0">
      <selection activeCell="E35" sqref="E35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7" x14ac:dyDescent="0.2">
      <c r="A1" s="86" t="s">
        <v>153</v>
      </c>
      <c r="B1" s="87"/>
      <c r="C1" s="83"/>
    </row>
    <row r="2" spans="1:7" x14ac:dyDescent="0.2">
      <c r="A2" s="87"/>
      <c r="B2" s="87"/>
      <c r="C2" s="83"/>
    </row>
    <row r="3" spans="1:7" x14ac:dyDescent="0.2">
      <c r="A3" s="113" t="s">
        <v>51</v>
      </c>
      <c r="B3" s="113"/>
      <c r="C3" s="113"/>
    </row>
    <row r="4" spans="1:7" x14ac:dyDescent="0.2">
      <c r="A4" s="114" t="s">
        <v>416</v>
      </c>
      <c r="B4" s="113"/>
      <c r="C4" s="113"/>
    </row>
    <row r="5" spans="1:7" x14ac:dyDescent="0.2">
      <c r="E5" s="88" t="s">
        <v>53</v>
      </c>
    </row>
    <row r="6" spans="1:7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7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7" x14ac:dyDescent="0.2">
      <c r="A8" s="51" t="s">
        <v>57</v>
      </c>
      <c r="B8" s="51" t="s">
        <v>311</v>
      </c>
      <c r="C8" s="107">
        <f>SUM(C9:C21)</f>
        <v>122621952</v>
      </c>
      <c r="D8" s="107">
        <f>SUM(D9:D21)</f>
        <v>-11564729</v>
      </c>
      <c r="E8" s="107">
        <f>SUM(E9:E21)</f>
        <v>111057223</v>
      </c>
      <c r="G8" s="40"/>
    </row>
    <row r="9" spans="1:7" x14ac:dyDescent="0.2">
      <c r="A9" s="51" t="s">
        <v>59</v>
      </c>
      <c r="B9" s="51" t="s">
        <v>312</v>
      </c>
      <c r="C9" s="107">
        <v>12535953</v>
      </c>
      <c r="D9" s="107">
        <v>-3357</v>
      </c>
      <c r="E9" s="107">
        <v>12532596</v>
      </c>
      <c r="G9" s="40"/>
    </row>
    <row r="10" spans="1:7" x14ac:dyDescent="0.2">
      <c r="A10" s="51" t="s">
        <v>61</v>
      </c>
      <c r="B10" s="59" t="s">
        <v>313</v>
      </c>
      <c r="C10" s="107">
        <v>17348369</v>
      </c>
      <c r="D10" s="109">
        <v>0</v>
      </c>
      <c r="E10" s="107">
        <v>17348369</v>
      </c>
    </row>
    <row r="11" spans="1:7" ht="25.5" x14ac:dyDescent="0.2">
      <c r="A11" s="51" t="s">
        <v>63</v>
      </c>
      <c r="B11" s="59" t="s">
        <v>314</v>
      </c>
      <c r="C11" s="107">
        <v>1109860</v>
      </c>
      <c r="D11" s="107">
        <v>-356505</v>
      </c>
      <c r="E11" s="107">
        <v>753355</v>
      </c>
    </row>
    <row r="12" spans="1:7" x14ac:dyDescent="0.2">
      <c r="A12" s="51" t="s">
        <v>65</v>
      </c>
      <c r="B12" s="51" t="s">
        <v>315</v>
      </c>
      <c r="C12" s="107">
        <v>40778611</v>
      </c>
      <c r="D12" s="107">
        <v>-5966693</v>
      </c>
      <c r="E12" s="107">
        <v>34811918</v>
      </c>
    </row>
    <row r="13" spans="1:7" x14ac:dyDescent="0.2">
      <c r="A13" s="51" t="s">
        <v>67</v>
      </c>
      <c r="B13" s="51" t="s">
        <v>316</v>
      </c>
      <c r="C13" s="107">
        <v>36735734</v>
      </c>
      <c r="D13" s="107">
        <v>-369419</v>
      </c>
      <c r="E13" s="107">
        <v>36366315</v>
      </c>
    </row>
    <row r="14" spans="1:7" x14ac:dyDescent="0.2">
      <c r="A14" s="51" t="s">
        <v>69</v>
      </c>
      <c r="B14" s="51" t="s">
        <v>317</v>
      </c>
      <c r="C14" s="107">
        <v>64451</v>
      </c>
      <c r="D14" s="107">
        <v>-42630</v>
      </c>
      <c r="E14" s="107">
        <v>21821</v>
      </c>
    </row>
    <row r="15" spans="1:7" x14ac:dyDescent="0.2">
      <c r="A15" s="51" t="s">
        <v>133</v>
      </c>
      <c r="B15" s="51" t="s">
        <v>318</v>
      </c>
      <c r="C15" s="107">
        <v>2861316</v>
      </c>
      <c r="D15" s="107">
        <v>-971195</v>
      </c>
      <c r="E15" s="107">
        <v>1890121</v>
      </c>
    </row>
    <row r="16" spans="1:7" x14ac:dyDescent="0.2">
      <c r="A16" s="51" t="s">
        <v>71</v>
      </c>
      <c r="B16" s="51" t="s">
        <v>74</v>
      </c>
      <c r="C16" s="107">
        <v>366308</v>
      </c>
      <c r="D16" s="107">
        <v>-177470</v>
      </c>
      <c r="E16" s="107">
        <v>188838</v>
      </c>
    </row>
    <row r="17" spans="1:5" x14ac:dyDescent="0.2">
      <c r="A17" s="51" t="s">
        <v>73</v>
      </c>
      <c r="B17" s="59" t="s">
        <v>319</v>
      </c>
      <c r="C17" s="107">
        <v>6739520</v>
      </c>
      <c r="D17" s="107">
        <v>-2681623</v>
      </c>
      <c r="E17" s="107">
        <v>4057897</v>
      </c>
    </row>
    <row r="18" spans="1:5" ht="25.5" x14ac:dyDescent="0.2">
      <c r="A18" s="51" t="s">
        <v>177</v>
      </c>
      <c r="B18" s="59" t="s">
        <v>252</v>
      </c>
      <c r="C18" s="107">
        <v>7201</v>
      </c>
      <c r="D18" s="109">
        <v>0</v>
      </c>
      <c r="E18" s="107">
        <v>7201</v>
      </c>
    </row>
    <row r="19" spans="1:5" x14ac:dyDescent="0.2">
      <c r="A19" s="51" t="s">
        <v>179</v>
      </c>
      <c r="B19" s="51" t="s">
        <v>136</v>
      </c>
      <c r="C19" s="107">
        <v>8687</v>
      </c>
      <c r="D19" s="109">
        <v>0</v>
      </c>
      <c r="E19" s="107">
        <v>8687</v>
      </c>
    </row>
    <row r="20" spans="1:5" x14ac:dyDescent="0.2">
      <c r="A20" s="51" t="s">
        <v>163</v>
      </c>
      <c r="B20" s="51" t="s">
        <v>320</v>
      </c>
      <c r="C20" s="107">
        <v>4065942</v>
      </c>
      <c r="D20" s="107">
        <v>-995837</v>
      </c>
      <c r="E20" s="107">
        <v>3070105</v>
      </c>
    </row>
    <row r="21" spans="1:5" x14ac:dyDescent="0.2">
      <c r="A21" s="51" t="s">
        <v>182</v>
      </c>
      <c r="B21" s="51" t="s">
        <v>138</v>
      </c>
      <c r="C21" s="107">
        <v>0</v>
      </c>
      <c r="D21" s="107">
        <v>0</v>
      </c>
      <c r="E21" s="107">
        <v>0</v>
      </c>
    </row>
    <row r="22" spans="1:5" x14ac:dyDescent="0.2">
      <c r="A22" s="51" t="s">
        <v>79</v>
      </c>
      <c r="B22" s="51" t="s">
        <v>80</v>
      </c>
      <c r="C22" s="107">
        <f>+C23+C35</f>
        <v>111057223</v>
      </c>
      <c r="D22" s="107">
        <f>+D23+D35</f>
        <v>0</v>
      </c>
      <c r="E22" s="107">
        <f>+E23+E35</f>
        <v>111057223</v>
      </c>
    </row>
    <row r="23" spans="1:5" x14ac:dyDescent="0.2">
      <c r="A23" s="51" t="s">
        <v>81</v>
      </c>
      <c r="B23" s="51" t="s">
        <v>286</v>
      </c>
      <c r="C23" s="107">
        <f>SUM(C24:C34)</f>
        <v>98364565</v>
      </c>
      <c r="D23" s="107">
        <f>SUM(D24:D34)</f>
        <v>0</v>
      </c>
      <c r="E23" s="107">
        <f>SUM(E24:E34)</f>
        <v>98364565</v>
      </c>
    </row>
    <row r="24" spans="1:5" x14ac:dyDescent="0.2">
      <c r="A24" s="51" t="s">
        <v>83</v>
      </c>
      <c r="B24" s="51" t="s">
        <v>321</v>
      </c>
      <c r="C24" s="107">
        <v>27348896</v>
      </c>
      <c r="D24" s="109">
        <v>0</v>
      </c>
      <c r="E24" s="107">
        <v>27348896</v>
      </c>
    </row>
    <row r="25" spans="1:5" x14ac:dyDescent="0.2">
      <c r="A25" s="51" t="s">
        <v>85</v>
      </c>
      <c r="B25" s="51" t="s">
        <v>322</v>
      </c>
      <c r="C25" s="107">
        <v>67284534</v>
      </c>
      <c r="D25" s="109">
        <v>0</v>
      </c>
      <c r="E25" s="107">
        <v>67284534</v>
      </c>
    </row>
    <row r="26" spans="1:5" x14ac:dyDescent="0.2">
      <c r="A26" s="51" t="s">
        <v>87</v>
      </c>
      <c r="B26" s="51" t="s">
        <v>323</v>
      </c>
      <c r="C26" s="109">
        <v>3174</v>
      </c>
      <c r="D26" s="109">
        <v>0</v>
      </c>
      <c r="E26" s="109">
        <v>3174</v>
      </c>
    </row>
    <row r="27" spans="1:5" x14ac:dyDescent="0.2">
      <c r="A27" s="51" t="s">
        <v>89</v>
      </c>
      <c r="B27" s="51" t="s">
        <v>271</v>
      </c>
      <c r="C27" s="109">
        <v>0</v>
      </c>
      <c r="D27" s="109">
        <v>0</v>
      </c>
      <c r="E27" s="109">
        <v>0</v>
      </c>
    </row>
    <row r="28" spans="1:5" ht="25.5" x14ac:dyDescent="0.2">
      <c r="A28" s="51" t="s">
        <v>91</v>
      </c>
      <c r="B28" s="59" t="s">
        <v>330</v>
      </c>
      <c r="C28" s="107">
        <v>536551</v>
      </c>
      <c r="D28" s="109">
        <v>0</v>
      </c>
      <c r="E28" s="107">
        <v>536551</v>
      </c>
    </row>
    <row r="29" spans="1:5" x14ac:dyDescent="0.2">
      <c r="A29" s="51" t="s">
        <v>254</v>
      </c>
      <c r="B29" s="51" t="s">
        <v>275</v>
      </c>
      <c r="C29" s="107">
        <v>202108</v>
      </c>
      <c r="D29" s="109">
        <v>0</v>
      </c>
      <c r="E29" s="107">
        <v>202108</v>
      </c>
    </row>
    <row r="30" spans="1:5" x14ac:dyDescent="0.2">
      <c r="A30" s="51" t="s">
        <v>255</v>
      </c>
      <c r="B30" s="59" t="s">
        <v>324</v>
      </c>
      <c r="C30" s="107">
        <v>9418</v>
      </c>
      <c r="D30" s="109">
        <v>0</v>
      </c>
      <c r="E30" s="107">
        <v>9418</v>
      </c>
    </row>
    <row r="31" spans="1:5" x14ac:dyDescent="0.2">
      <c r="A31" s="51" t="s">
        <v>95</v>
      </c>
      <c r="B31" s="51" t="s">
        <v>325</v>
      </c>
      <c r="C31" s="107">
        <v>5678</v>
      </c>
      <c r="D31" s="109">
        <v>0</v>
      </c>
      <c r="E31" s="107">
        <v>5678</v>
      </c>
    </row>
    <row r="32" spans="1:5" ht="25.5" x14ac:dyDescent="0.2">
      <c r="A32" s="51" t="s">
        <v>97</v>
      </c>
      <c r="B32" s="59" t="s">
        <v>331</v>
      </c>
      <c r="C32" s="107">
        <v>0</v>
      </c>
      <c r="D32" s="109">
        <v>0</v>
      </c>
      <c r="E32" s="107">
        <v>0</v>
      </c>
    </row>
    <row r="33" spans="1:7" x14ac:dyDescent="0.2">
      <c r="A33" s="51" t="s">
        <v>126</v>
      </c>
      <c r="B33" s="51" t="s">
        <v>326</v>
      </c>
      <c r="C33" s="107">
        <v>304099</v>
      </c>
      <c r="D33" s="109">
        <v>0</v>
      </c>
      <c r="E33" s="107">
        <v>304099</v>
      </c>
    </row>
    <row r="34" spans="1:7" x14ac:dyDescent="0.2">
      <c r="A34" s="51" t="s">
        <v>166</v>
      </c>
      <c r="B34" s="59" t="s">
        <v>327</v>
      </c>
      <c r="C34" s="107">
        <v>2670107</v>
      </c>
      <c r="D34" s="109">
        <v>0</v>
      </c>
      <c r="E34" s="107">
        <v>2670107</v>
      </c>
    </row>
    <row r="35" spans="1:7" x14ac:dyDescent="0.2">
      <c r="A35" s="51" t="s">
        <v>99</v>
      </c>
      <c r="B35" s="51" t="s">
        <v>100</v>
      </c>
      <c r="C35" s="107">
        <f>+C36+C37+C38+C39+C40</f>
        <v>12692658</v>
      </c>
      <c r="D35" s="107">
        <f>SUM(D36:D40)</f>
        <v>0</v>
      </c>
      <c r="E35" s="107">
        <f>SUM(E36:E40)</f>
        <v>12692658</v>
      </c>
      <c r="G35" s="40"/>
    </row>
    <row r="36" spans="1:7" x14ac:dyDescent="0.2">
      <c r="A36" s="51" t="s">
        <v>332</v>
      </c>
      <c r="B36" s="51" t="s">
        <v>102</v>
      </c>
      <c r="C36" s="107">
        <v>8577548</v>
      </c>
      <c r="D36" s="109">
        <v>0</v>
      </c>
      <c r="E36" s="107">
        <v>8577548</v>
      </c>
    </row>
    <row r="37" spans="1:7" x14ac:dyDescent="0.2">
      <c r="A37" s="51" t="s">
        <v>333</v>
      </c>
      <c r="B37" s="51" t="s">
        <v>376</v>
      </c>
      <c r="C37" s="107"/>
      <c r="D37" s="109"/>
      <c r="E37" s="107"/>
    </row>
    <row r="38" spans="1:7" x14ac:dyDescent="0.2">
      <c r="A38" s="51" t="s">
        <v>335</v>
      </c>
      <c r="B38" s="52" t="s">
        <v>334</v>
      </c>
      <c r="C38" s="107">
        <v>1987611</v>
      </c>
      <c r="D38" s="109">
        <v>0</v>
      </c>
      <c r="E38" s="107">
        <v>1987611</v>
      </c>
      <c r="F38" s="38"/>
    </row>
    <row r="39" spans="1:7" ht="25.5" x14ac:dyDescent="0.2">
      <c r="A39" s="51" t="s">
        <v>369</v>
      </c>
      <c r="B39" s="66" t="s">
        <v>372</v>
      </c>
      <c r="C39" s="107">
        <v>-8005</v>
      </c>
      <c r="D39" s="109">
        <v>0</v>
      </c>
      <c r="E39" s="107">
        <v>-8005</v>
      </c>
      <c r="F39" s="38"/>
    </row>
    <row r="40" spans="1:7" x14ac:dyDescent="0.2">
      <c r="A40" s="51" t="s">
        <v>371</v>
      </c>
      <c r="B40" s="52" t="s">
        <v>329</v>
      </c>
      <c r="C40" s="107">
        <v>2135504</v>
      </c>
      <c r="D40" s="109">
        <v>0</v>
      </c>
      <c r="E40" s="107">
        <v>2135504</v>
      </c>
      <c r="F40" s="38"/>
    </row>
    <row r="41" spans="1:7" x14ac:dyDescent="0.2">
      <c r="A41" s="51" t="s">
        <v>107</v>
      </c>
      <c r="B41" s="51" t="s">
        <v>108</v>
      </c>
      <c r="C41" s="109">
        <v>0</v>
      </c>
      <c r="D41" s="109">
        <v>0</v>
      </c>
      <c r="E41" s="109">
        <v>0</v>
      </c>
      <c r="F41" s="38"/>
    </row>
    <row r="42" spans="1:7" x14ac:dyDescent="0.2">
      <c r="A42" s="51" t="s">
        <v>109</v>
      </c>
      <c r="B42" s="51" t="s">
        <v>277</v>
      </c>
      <c r="C42" s="107">
        <v>14284423</v>
      </c>
      <c r="D42" s="109">
        <v>0</v>
      </c>
      <c r="E42" s="107">
        <v>14284423</v>
      </c>
      <c r="F42" s="38"/>
    </row>
    <row r="43" spans="1:7" s="38" customFormat="1" x14ac:dyDescent="0.2">
      <c r="A43" s="60" t="s">
        <v>111</v>
      </c>
      <c r="B43" s="60" t="s">
        <v>278</v>
      </c>
      <c r="C43" s="107">
        <v>14284423</v>
      </c>
      <c r="D43" s="109">
        <v>0</v>
      </c>
      <c r="E43" s="107">
        <v>14284423</v>
      </c>
    </row>
    <row r="44" spans="1:7" s="38" customFormat="1" x14ac:dyDescent="0.2">
      <c r="A44" s="60"/>
      <c r="B44" s="60"/>
    </row>
    <row r="45" spans="1:7" x14ac:dyDescent="0.2">
      <c r="A45" s="60"/>
      <c r="B45" s="60"/>
      <c r="C45" s="106"/>
      <c r="D45" s="38"/>
      <c r="E45" s="38"/>
      <c r="F45" s="38"/>
    </row>
    <row r="46" spans="1:7" x14ac:dyDescent="0.2">
      <c r="A46" s="60"/>
      <c r="B46" s="60"/>
      <c r="C46" s="40"/>
    </row>
    <row r="47" spans="1:7" x14ac:dyDescent="0.2">
      <c r="A47" s="60"/>
      <c r="B47" s="60"/>
    </row>
    <row r="48" spans="1:7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7" x14ac:dyDescent="0.2">
      <c r="A1" s="86" t="s">
        <v>153</v>
      </c>
      <c r="B1" s="87"/>
      <c r="C1" s="83"/>
    </row>
    <row r="2" spans="1:7" x14ac:dyDescent="0.2">
      <c r="A2" s="87"/>
      <c r="B2" s="87"/>
      <c r="C2" s="83"/>
    </row>
    <row r="3" spans="1:7" x14ac:dyDescent="0.2">
      <c r="A3" s="113" t="s">
        <v>51</v>
      </c>
      <c r="B3" s="113"/>
      <c r="C3" s="113"/>
    </row>
    <row r="4" spans="1:7" x14ac:dyDescent="0.2">
      <c r="A4" s="114" t="s">
        <v>414</v>
      </c>
      <c r="B4" s="113"/>
      <c r="C4" s="113"/>
    </row>
    <row r="5" spans="1:7" x14ac:dyDescent="0.2">
      <c r="E5" s="88" t="s">
        <v>53</v>
      </c>
    </row>
    <row r="6" spans="1:7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7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7" x14ac:dyDescent="0.2">
      <c r="A8" s="51" t="s">
        <v>57</v>
      </c>
      <c r="B8" s="51" t="s">
        <v>311</v>
      </c>
      <c r="C8" s="107">
        <f>SUM(C9:C21)</f>
        <v>110649220</v>
      </c>
      <c r="D8" s="107">
        <f>SUM(D9:D21)</f>
        <v>-11089617</v>
      </c>
      <c r="E8" s="107">
        <f>SUM(E9:E21)</f>
        <v>99559603</v>
      </c>
      <c r="G8" s="40"/>
    </row>
    <row r="9" spans="1:7" x14ac:dyDescent="0.2">
      <c r="A9" s="51" t="s">
        <v>59</v>
      </c>
      <c r="B9" s="51" t="s">
        <v>312</v>
      </c>
      <c r="C9" s="105">
        <v>14806477</v>
      </c>
      <c r="D9" s="105">
        <v>-216</v>
      </c>
      <c r="E9" s="105">
        <v>14806261</v>
      </c>
      <c r="G9" s="40"/>
    </row>
    <row r="10" spans="1:7" x14ac:dyDescent="0.2">
      <c r="A10" s="51" t="s">
        <v>61</v>
      </c>
      <c r="B10" s="59" t="s">
        <v>313</v>
      </c>
      <c r="C10" s="105">
        <v>16294646</v>
      </c>
      <c r="D10" s="108">
        <v>0</v>
      </c>
      <c r="E10" s="105">
        <v>16294646</v>
      </c>
    </row>
    <row r="11" spans="1:7" ht="25.5" x14ac:dyDescent="0.2">
      <c r="A11" s="51" t="s">
        <v>63</v>
      </c>
      <c r="B11" s="59" t="s">
        <v>314</v>
      </c>
      <c r="C11" s="105">
        <v>1036329</v>
      </c>
      <c r="D11" s="105">
        <v>-307559</v>
      </c>
      <c r="E11" s="105">
        <v>728770</v>
      </c>
    </row>
    <row r="12" spans="1:7" x14ac:dyDescent="0.2">
      <c r="A12" s="51" t="s">
        <v>65</v>
      </c>
      <c r="B12" s="51" t="s">
        <v>315</v>
      </c>
      <c r="C12" s="105">
        <v>39767872</v>
      </c>
      <c r="D12" s="105">
        <v>-6098762</v>
      </c>
      <c r="E12" s="105">
        <v>33669110</v>
      </c>
    </row>
    <row r="13" spans="1:7" x14ac:dyDescent="0.2">
      <c r="A13" s="51" t="s">
        <v>67</v>
      </c>
      <c r="B13" s="51" t="s">
        <v>316</v>
      </c>
      <c r="C13" s="105">
        <v>23534957</v>
      </c>
      <c r="D13" s="105">
        <v>-366255</v>
      </c>
      <c r="E13" s="105">
        <v>23168702</v>
      </c>
    </row>
    <row r="14" spans="1:7" x14ac:dyDescent="0.2">
      <c r="A14" s="51" t="s">
        <v>69</v>
      </c>
      <c r="B14" s="51" t="s">
        <v>317</v>
      </c>
      <c r="C14" s="105">
        <v>64233</v>
      </c>
      <c r="D14" s="105">
        <v>-42630</v>
      </c>
      <c r="E14" s="105">
        <v>21603</v>
      </c>
    </row>
    <row r="15" spans="1:7" x14ac:dyDescent="0.2">
      <c r="A15" s="51" t="s">
        <v>133</v>
      </c>
      <c r="B15" s="51" t="s">
        <v>318</v>
      </c>
      <c r="C15" s="105">
        <v>2959571</v>
      </c>
      <c r="D15" s="105">
        <v>-969778</v>
      </c>
      <c r="E15" s="105">
        <v>1989793</v>
      </c>
    </row>
    <row r="16" spans="1:7" x14ac:dyDescent="0.2">
      <c r="A16" s="51" t="s">
        <v>71</v>
      </c>
      <c r="B16" s="51" t="s">
        <v>74</v>
      </c>
      <c r="C16" s="105">
        <v>360068</v>
      </c>
      <c r="D16" s="105">
        <v>-170762</v>
      </c>
      <c r="E16" s="105">
        <v>189306</v>
      </c>
    </row>
    <row r="17" spans="1:5" x14ac:dyDescent="0.2">
      <c r="A17" s="51" t="s">
        <v>73</v>
      </c>
      <c r="B17" s="59" t="s">
        <v>319</v>
      </c>
      <c r="C17" s="105">
        <v>6726849</v>
      </c>
      <c r="D17" s="105">
        <v>-2601849</v>
      </c>
      <c r="E17" s="105">
        <v>4125000</v>
      </c>
    </row>
    <row r="18" spans="1:5" ht="25.5" x14ac:dyDescent="0.2">
      <c r="A18" s="51" t="s">
        <v>177</v>
      </c>
      <c r="B18" s="59" t="s">
        <v>252</v>
      </c>
      <c r="C18" s="105">
        <v>6884</v>
      </c>
      <c r="D18" s="108">
        <v>0</v>
      </c>
      <c r="E18" s="105">
        <v>6884</v>
      </c>
    </row>
    <row r="19" spans="1:5" x14ac:dyDescent="0.2">
      <c r="A19" s="51" t="s">
        <v>179</v>
      </c>
      <c r="B19" s="51" t="s">
        <v>136</v>
      </c>
      <c r="C19" s="105">
        <v>8688</v>
      </c>
      <c r="D19" s="108">
        <v>0</v>
      </c>
      <c r="E19" s="105">
        <v>8688</v>
      </c>
    </row>
    <row r="20" spans="1:5" x14ac:dyDescent="0.2">
      <c r="A20" s="51" t="s">
        <v>163</v>
      </c>
      <c r="B20" s="51" t="s">
        <v>320</v>
      </c>
      <c r="C20" s="105">
        <v>5082646</v>
      </c>
      <c r="D20" s="105">
        <v>-531806</v>
      </c>
      <c r="E20" s="105">
        <v>4550840</v>
      </c>
    </row>
    <row r="21" spans="1:5" x14ac:dyDescent="0.2">
      <c r="A21" s="51" t="s">
        <v>182</v>
      </c>
      <c r="B21" s="51" t="s">
        <v>138</v>
      </c>
      <c r="C21" s="105">
        <v>0</v>
      </c>
      <c r="D21" s="105">
        <v>0</v>
      </c>
      <c r="E21" s="105">
        <v>0</v>
      </c>
    </row>
    <row r="22" spans="1:5" x14ac:dyDescent="0.2">
      <c r="A22" s="51" t="s">
        <v>79</v>
      </c>
      <c r="B22" s="51" t="s">
        <v>80</v>
      </c>
      <c r="C22" s="107">
        <f>+C23+C35</f>
        <v>99559603</v>
      </c>
      <c r="D22" s="107">
        <f>+D23+D35</f>
        <v>0</v>
      </c>
      <c r="E22" s="107">
        <f>+E23+E35</f>
        <v>99559603</v>
      </c>
    </row>
    <row r="23" spans="1:5" x14ac:dyDescent="0.2">
      <c r="A23" s="51" t="s">
        <v>81</v>
      </c>
      <c r="B23" s="51" t="s">
        <v>286</v>
      </c>
      <c r="C23" s="107">
        <f>SUM(C24:C34)</f>
        <v>87110598</v>
      </c>
      <c r="D23" s="107">
        <f>SUM(D24:D34)</f>
        <v>0</v>
      </c>
      <c r="E23" s="107">
        <f>SUM(E24:E34)</f>
        <v>87110598</v>
      </c>
    </row>
    <row r="24" spans="1:5" x14ac:dyDescent="0.2">
      <c r="A24" s="51" t="s">
        <v>83</v>
      </c>
      <c r="B24" s="51" t="s">
        <v>321</v>
      </c>
      <c r="C24" s="105">
        <v>23886659</v>
      </c>
      <c r="D24" s="108">
        <v>0</v>
      </c>
      <c r="E24" s="105">
        <v>23886659</v>
      </c>
    </row>
    <row r="25" spans="1:5" x14ac:dyDescent="0.2">
      <c r="A25" s="51" t="s">
        <v>85</v>
      </c>
      <c r="B25" s="51" t="s">
        <v>322</v>
      </c>
      <c r="C25" s="105">
        <v>60324045</v>
      </c>
      <c r="D25" s="108">
        <v>0</v>
      </c>
      <c r="E25" s="105">
        <v>60324045</v>
      </c>
    </row>
    <row r="26" spans="1:5" x14ac:dyDescent="0.2">
      <c r="A26" s="51" t="s">
        <v>87</v>
      </c>
      <c r="B26" s="51" t="s">
        <v>323</v>
      </c>
      <c r="C26" s="108">
        <v>3768</v>
      </c>
      <c r="D26" s="108">
        <v>0</v>
      </c>
      <c r="E26" s="108">
        <v>3768</v>
      </c>
    </row>
    <row r="27" spans="1:5" x14ac:dyDescent="0.2">
      <c r="A27" s="51" t="s">
        <v>89</v>
      </c>
      <c r="B27" s="51" t="s">
        <v>271</v>
      </c>
      <c r="C27" s="108">
        <v>0</v>
      </c>
      <c r="D27" s="108">
        <v>0</v>
      </c>
      <c r="E27" s="108">
        <v>0</v>
      </c>
    </row>
    <row r="28" spans="1:5" ht="25.5" x14ac:dyDescent="0.2">
      <c r="A28" s="51" t="s">
        <v>91</v>
      </c>
      <c r="B28" s="59" t="s">
        <v>330</v>
      </c>
      <c r="C28" s="105">
        <v>505560</v>
      </c>
      <c r="D28" s="108">
        <v>0</v>
      </c>
      <c r="E28" s="105">
        <v>505560</v>
      </c>
    </row>
    <row r="29" spans="1:5" x14ac:dyDescent="0.2">
      <c r="A29" s="51" t="s">
        <v>254</v>
      </c>
      <c r="B29" s="51" t="s">
        <v>275</v>
      </c>
      <c r="C29" s="105">
        <v>167085</v>
      </c>
      <c r="D29" s="108">
        <v>0</v>
      </c>
      <c r="E29" s="105">
        <v>167085</v>
      </c>
    </row>
    <row r="30" spans="1:5" x14ac:dyDescent="0.2">
      <c r="A30" s="51" t="s">
        <v>255</v>
      </c>
      <c r="B30" s="59" t="s">
        <v>324</v>
      </c>
      <c r="C30" s="105">
        <v>16585</v>
      </c>
      <c r="D30" s="108">
        <v>0</v>
      </c>
      <c r="E30" s="105">
        <v>16585</v>
      </c>
    </row>
    <row r="31" spans="1:5" x14ac:dyDescent="0.2">
      <c r="A31" s="51" t="s">
        <v>95</v>
      </c>
      <c r="B31" s="51" t="s">
        <v>325</v>
      </c>
      <c r="C31" s="105">
        <v>5678</v>
      </c>
      <c r="D31" s="108">
        <v>0</v>
      </c>
      <c r="E31" s="105">
        <v>5678</v>
      </c>
    </row>
    <row r="32" spans="1:5" ht="25.5" x14ac:dyDescent="0.2">
      <c r="A32" s="51" t="s">
        <v>97</v>
      </c>
      <c r="B32" s="59" t="s">
        <v>331</v>
      </c>
      <c r="C32" s="105">
        <v>0</v>
      </c>
      <c r="D32" s="108">
        <v>0</v>
      </c>
      <c r="E32" s="105">
        <v>0</v>
      </c>
    </row>
    <row r="33" spans="1:7" x14ac:dyDescent="0.2">
      <c r="A33" s="51" t="s">
        <v>126</v>
      </c>
      <c r="B33" s="51" t="s">
        <v>326</v>
      </c>
      <c r="C33" s="105">
        <v>304100</v>
      </c>
      <c r="D33" s="108">
        <v>0</v>
      </c>
      <c r="E33" s="105">
        <v>304100</v>
      </c>
    </row>
    <row r="34" spans="1:7" x14ac:dyDescent="0.2">
      <c r="A34" s="51" t="s">
        <v>166</v>
      </c>
      <c r="B34" s="59" t="s">
        <v>327</v>
      </c>
      <c r="C34" s="105">
        <v>1897118</v>
      </c>
      <c r="D34" s="108">
        <v>0</v>
      </c>
      <c r="E34" s="105">
        <v>1897118</v>
      </c>
    </row>
    <row r="35" spans="1:7" x14ac:dyDescent="0.2">
      <c r="A35" s="51" t="s">
        <v>99</v>
      </c>
      <c r="B35" s="51" t="s">
        <v>100</v>
      </c>
      <c r="C35" s="107">
        <f>+C36+C37+C38+C39+C40</f>
        <v>12449005</v>
      </c>
      <c r="D35" s="107">
        <f>SUM(D36:D40)</f>
        <v>0</v>
      </c>
      <c r="E35" s="107">
        <f>SUM(E36:E40)</f>
        <v>12449005</v>
      </c>
      <c r="G35" s="40"/>
    </row>
    <row r="36" spans="1:7" x14ac:dyDescent="0.2">
      <c r="A36" s="51" t="s">
        <v>332</v>
      </c>
      <c r="B36" s="51" t="s">
        <v>102</v>
      </c>
      <c r="C36" s="105">
        <v>8577548</v>
      </c>
      <c r="D36" s="108">
        <v>0</v>
      </c>
      <c r="E36" s="105">
        <v>8577548</v>
      </c>
    </row>
    <row r="37" spans="1:7" x14ac:dyDescent="0.2">
      <c r="A37" s="51" t="s">
        <v>333</v>
      </c>
      <c r="B37" s="51" t="s">
        <v>376</v>
      </c>
      <c r="C37" s="105">
        <v>0</v>
      </c>
      <c r="D37" s="108">
        <v>0</v>
      </c>
      <c r="E37" s="105">
        <v>0</v>
      </c>
    </row>
    <row r="38" spans="1:7" x14ac:dyDescent="0.2">
      <c r="A38" s="51" t="s">
        <v>335</v>
      </c>
      <c r="B38" s="52" t="s">
        <v>334</v>
      </c>
      <c r="C38" s="107">
        <v>1964202</v>
      </c>
      <c r="D38" s="109">
        <v>0</v>
      </c>
      <c r="E38" s="107">
        <v>1964202</v>
      </c>
      <c r="F38" s="38"/>
    </row>
    <row r="39" spans="1:7" ht="25.5" x14ac:dyDescent="0.2">
      <c r="A39" s="51" t="s">
        <v>369</v>
      </c>
      <c r="B39" s="66" t="s">
        <v>372</v>
      </c>
      <c r="C39" s="107">
        <v>-8223</v>
      </c>
      <c r="D39" s="109">
        <v>0</v>
      </c>
      <c r="E39" s="107">
        <v>-8223</v>
      </c>
      <c r="F39" s="38"/>
    </row>
    <row r="40" spans="1:7" x14ac:dyDescent="0.2">
      <c r="A40" s="51" t="s">
        <v>371</v>
      </c>
      <c r="B40" s="52" t="s">
        <v>329</v>
      </c>
      <c r="C40" s="107">
        <v>1915478</v>
      </c>
      <c r="D40" s="109">
        <v>0</v>
      </c>
      <c r="E40" s="107">
        <v>1915478</v>
      </c>
      <c r="F40" s="38"/>
    </row>
    <row r="41" spans="1:7" x14ac:dyDescent="0.2">
      <c r="A41" s="51" t="s">
        <v>107</v>
      </c>
      <c r="B41" s="51" t="s">
        <v>108</v>
      </c>
      <c r="C41" s="109">
        <v>0</v>
      </c>
      <c r="D41" s="109">
        <v>0</v>
      </c>
      <c r="E41" s="109">
        <v>0</v>
      </c>
      <c r="F41" s="38"/>
    </row>
    <row r="42" spans="1:7" x14ac:dyDescent="0.2">
      <c r="A42" s="51" t="s">
        <v>109</v>
      </c>
      <c r="B42" s="51" t="s">
        <v>277</v>
      </c>
      <c r="C42" s="107">
        <v>14893136</v>
      </c>
      <c r="D42" s="109">
        <v>0</v>
      </c>
      <c r="E42" s="107">
        <v>14893136</v>
      </c>
      <c r="F42" s="38"/>
    </row>
    <row r="43" spans="1:7" s="38" customFormat="1" x14ac:dyDescent="0.2">
      <c r="A43" s="60" t="s">
        <v>111</v>
      </c>
      <c r="B43" s="60" t="s">
        <v>278</v>
      </c>
      <c r="C43" s="107">
        <v>14893136</v>
      </c>
      <c r="D43" s="109">
        <v>0</v>
      </c>
      <c r="E43" s="107">
        <v>14893136</v>
      </c>
    </row>
    <row r="44" spans="1:7" s="38" customFormat="1" x14ac:dyDescent="0.2">
      <c r="A44" s="60"/>
      <c r="B44" s="60"/>
    </row>
    <row r="45" spans="1:7" x14ac:dyDescent="0.2">
      <c r="A45" s="60"/>
      <c r="B45" s="60"/>
      <c r="C45" s="106"/>
      <c r="D45" s="38"/>
      <c r="E45" s="38"/>
      <c r="F45" s="38"/>
    </row>
    <row r="46" spans="1:7" x14ac:dyDescent="0.2">
      <c r="A46" s="60"/>
      <c r="B46" s="60"/>
      <c r="C46" s="40"/>
    </row>
    <row r="47" spans="1:7" x14ac:dyDescent="0.2">
      <c r="A47" s="60"/>
      <c r="B47" s="60"/>
    </row>
    <row r="48" spans="1:7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7" x14ac:dyDescent="0.2">
      <c r="A1" s="86" t="s">
        <v>153</v>
      </c>
      <c r="B1" s="87"/>
      <c r="C1" s="83"/>
    </row>
    <row r="2" spans="1:7" x14ac:dyDescent="0.2">
      <c r="A2" s="87"/>
      <c r="B2" s="87"/>
      <c r="C2" s="83"/>
    </row>
    <row r="3" spans="1:7" x14ac:dyDescent="0.2">
      <c r="A3" s="113" t="s">
        <v>51</v>
      </c>
      <c r="B3" s="113"/>
      <c r="C3" s="113"/>
    </row>
    <row r="4" spans="1:7" x14ac:dyDescent="0.2">
      <c r="A4" s="114" t="s">
        <v>412</v>
      </c>
      <c r="B4" s="113"/>
      <c r="C4" s="113"/>
    </row>
    <row r="5" spans="1:7" x14ac:dyDescent="0.2">
      <c r="E5" s="88" t="s">
        <v>53</v>
      </c>
    </row>
    <row r="6" spans="1:7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7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7" x14ac:dyDescent="0.2">
      <c r="A8" s="51" t="s">
        <v>57</v>
      </c>
      <c r="B8" s="51" t="s">
        <v>311</v>
      </c>
      <c r="C8" s="107">
        <f>SUM(C9:C21)</f>
        <v>100896089</v>
      </c>
      <c r="D8" s="107">
        <f>SUM(D9:D21)</f>
        <v>-11058942</v>
      </c>
      <c r="E8" s="107">
        <f>SUM(E9:E21)</f>
        <v>89837147</v>
      </c>
      <c r="G8" s="40"/>
    </row>
    <row r="9" spans="1:7" x14ac:dyDescent="0.2">
      <c r="A9" s="51" t="s">
        <v>59</v>
      </c>
      <c r="B9" s="51" t="s">
        <v>312</v>
      </c>
      <c r="C9" s="105">
        <v>10533820</v>
      </c>
      <c r="D9" s="105">
        <v>-106</v>
      </c>
      <c r="E9" s="105">
        <v>10533714</v>
      </c>
      <c r="G9" s="40"/>
    </row>
    <row r="10" spans="1:7" x14ac:dyDescent="0.2">
      <c r="A10" s="51" t="s">
        <v>61</v>
      </c>
      <c r="B10" s="59" t="s">
        <v>313</v>
      </c>
      <c r="C10" s="105">
        <v>14064853</v>
      </c>
      <c r="D10" s="108">
        <v>0</v>
      </c>
      <c r="E10" s="105">
        <v>14064853</v>
      </c>
    </row>
    <row r="11" spans="1:7" ht="25.5" x14ac:dyDescent="0.2">
      <c r="A11" s="51" t="s">
        <v>63</v>
      </c>
      <c r="B11" s="59" t="s">
        <v>314</v>
      </c>
      <c r="C11" s="105">
        <v>812928</v>
      </c>
      <c r="D11" s="105">
        <v>-272669</v>
      </c>
      <c r="E11" s="105">
        <v>540259</v>
      </c>
    </row>
    <row r="12" spans="1:7" x14ac:dyDescent="0.2">
      <c r="A12" s="51" t="s">
        <v>65</v>
      </c>
      <c r="B12" s="51" t="s">
        <v>315</v>
      </c>
      <c r="C12" s="105">
        <v>36200624</v>
      </c>
      <c r="D12" s="105">
        <v>-6228713</v>
      </c>
      <c r="E12" s="105">
        <v>29971911</v>
      </c>
    </row>
    <row r="13" spans="1:7" x14ac:dyDescent="0.2">
      <c r="A13" s="51" t="s">
        <v>67</v>
      </c>
      <c r="B13" s="51" t="s">
        <v>316</v>
      </c>
      <c r="C13" s="105">
        <v>22706822</v>
      </c>
      <c r="D13" s="105">
        <v>-195763</v>
      </c>
      <c r="E13" s="105">
        <v>22511059</v>
      </c>
    </row>
    <row r="14" spans="1:7" x14ac:dyDescent="0.2">
      <c r="A14" s="51" t="s">
        <v>69</v>
      </c>
      <c r="B14" s="51" t="s">
        <v>317</v>
      </c>
      <c r="C14" s="105">
        <v>50560</v>
      </c>
      <c r="D14" s="105">
        <v>-28753</v>
      </c>
      <c r="E14" s="105">
        <v>21807</v>
      </c>
    </row>
    <row r="15" spans="1:7" x14ac:dyDescent="0.2">
      <c r="A15" s="51" t="s">
        <v>133</v>
      </c>
      <c r="B15" s="51" t="s">
        <v>318</v>
      </c>
      <c r="C15" s="105">
        <v>2906144</v>
      </c>
      <c r="D15" s="105">
        <v>-981445</v>
      </c>
      <c r="E15" s="105">
        <v>1924699</v>
      </c>
    </row>
    <row r="16" spans="1:7" x14ac:dyDescent="0.2">
      <c r="A16" s="51" t="s">
        <v>71</v>
      </c>
      <c r="B16" s="51" t="s">
        <v>74</v>
      </c>
      <c r="C16" s="105">
        <v>438433</v>
      </c>
      <c r="D16" s="105">
        <v>-247226</v>
      </c>
      <c r="E16" s="105">
        <v>191207</v>
      </c>
    </row>
    <row r="17" spans="1:5" x14ac:dyDescent="0.2">
      <c r="A17" s="51" t="s">
        <v>73</v>
      </c>
      <c r="B17" s="59" t="s">
        <v>319</v>
      </c>
      <c r="C17" s="105">
        <v>6671665</v>
      </c>
      <c r="D17" s="105">
        <v>-2572399</v>
      </c>
      <c r="E17" s="105">
        <v>4099266</v>
      </c>
    </row>
    <row r="18" spans="1:5" ht="25.5" x14ac:dyDescent="0.2">
      <c r="A18" s="51" t="s">
        <v>177</v>
      </c>
      <c r="B18" s="59" t="s">
        <v>252</v>
      </c>
      <c r="C18" s="105">
        <v>17679</v>
      </c>
      <c r="D18" s="108">
        <v>0</v>
      </c>
      <c r="E18" s="105">
        <v>17679</v>
      </c>
    </row>
    <row r="19" spans="1:5" x14ac:dyDescent="0.2">
      <c r="A19" s="51" t="s">
        <v>179</v>
      </c>
      <c r="B19" s="51" t="s">
        <v>136</v>
      </c>
      <c r="C19" s="105">
        <v>13650</v>
      </c>
      <c r="D19" s="108">
        <v>0</v>
      </c>
      <c r="E19" s="105">
        <v>13650</v>
      </c>
    </row>
    <row r="20" spans="1:5" x14ac:dyDescent="0.2">
      <c r="A20" s="51" t="s">
        <v>163</v>
      </c>
      <c r="B20" s="51" t="s">
        <v>320</v>
      </c>
      <c r="C20" s="105">
        <v>6478911</v>
      </c>
      <c r="D20" s="105">
        <v>-531868</v>
      </c>
      <c r="E20" s="105">
        <v>5947043</v>
      </c>
    </row>
    <row r="21" spans="1:5" x14ac:dyDescent="0.2">
      <c r="A21" s="51" t="s">
        <v>182</v>
      </c>
      <c r="B21" s="51" t="s">
        <v>138</v>
      </c>
      <c r="C21" s="105">
        <v>0</v>
      </c>
      <c r="D21" s="105">
        <v>0</v>
      </c>
      <c r="E21" s="105">
        <v>0</v>
      </c>
    </row>
    <row r="22" spans="1:5" x14ac:dyDescent="0.2">
      <c r="A22" s="51" t="s">
        <v>79</v>
      </c>
      <c r="B22" s="51" t="s">
        <v>80</v>
      </c>
      <c r="C22" s="107">
        <f>+C23+C35</f>
        <v>89837147</v>
      </c>
      <c r="D22" s="107">
        <f>+D23+D35</f>
        <v>0</v>
      </c>
      <c r="E22" s="107">
        <f>+E23+E35</f>
        <v>89837147</v>
      </c>
    </row>
    <row r="23" spans="1:5" x14ac:dyDescent="0.2">
      <c r="A23" s="51" t="s">
        <v>81</v>
      </c>
      <c r="B23" s="51" t="s">
        <v>286</v>
      </c>
      <c r="C23" s="107">
        <f>SUM(C24:C34)</f>
        <v>77179548</v>
      </c>
      <c r="D23" s="107">
        <f>SUM(D24:D34)</f>
        <v>0</v>
      </c>
      <c r="E23" s="107">
        <f>SUM(E24:E34)</f>
        <v>77179548</v>
      </c>
    </row>
    <row r="24" spans="1:5" x14ac:dyDescent="0.2">
      <c r="A24" s="51" t="s">
        <v>83</v>
      </c>
      <c r="B24" s="51" t="s">
        <v>321</v>
      </c>
      <c r="C24" s="105">
        <v>21646735</v>
      </c>
      <c r="D24" s="108">
        <v>0</v>
      </c>
      <c r="E24" s="105">
        <v>21646735</v>
      </c>
    </row>
    <row r="25" spans="1:5" x14ac:dyDescent="0.2">
      <c r="A25" s="51" t="s">
        <v>85</v>
      </c>
      <c r="B25" s="51" t="s">
        <v>322</v>
      </c>
      <c r="C25" s="105">
        <v>53034840</v>
      </c>
      <c r="D25" s="108">
        <v>0</v>
      </c>
      <c r="E25" s="105">
        <v>53034840</v>
      </c>
    </row>
    <row r="26" spans="1:5" x14ac:dyDescent="0.2">
      <c r="A26" s="51" t="s">
        <v>87</v>
      </c>
      <c r="B26" s="51" t="s">
        <v>323</v>
      </c>
      <c r="C26" s="108">
        <v>771</v>
      </c>
      <c r="D26" s="108">
        <v>0</v>
      </c>
      <c r="E26" s="108">
        <v>771</v>
      </c>
    </row>
    <row r="27" spans="1:5" x14ac:dyDescent="0.2">
      <c r="A27" s="51" t="s">
        <v>89</v>
      </c>
      <c r="B27" s="51" t="s">
        <v>271</v>
      </c>
      <c r="C27" s="108">
        <v>0</v>
      </c>
      <c r="D27" s="108">
        <v>0</v>
      </c>
      <c r="E27" s="108">
        <v>0</v>
      </c>
    </row>
    <row r="28" spans="1:5" ht="25.5" x14ac:dyDescent="0.2">
      <c r="A28" s="51" t="s">
        <v>91</v>
      </c>
      <c r="B28" s="59" t="s">
        <v>330</v>
      </c>
      <c r="C28" s="105">
        <v>586367</v>
      </c>
      <c r="D28" s="108">
        <v>0</v>
      </c>
      <c r="E28" s="105">
        <v>586367</v>
      </c>
    </row>
    <row r="29" spans="1:5" x14ac:dyDescent="0.2">
      <c r="A29" s="51" t="s">
        <v>254</v>
      </c>
      <c r="B29" s="51" t="s">
        <v>275</v>
      </c>
      <c r="C29" s="105">
        <v>227462</v>
      </c>
      <c r="D29" s="108">
        <v>0</v>
      </c>
      <c r="E29" s="105">
        <v>227462</v>
      </c>
    </row>
    <row r="30" spans="1:5" x14ac:dyDescent="0.2">
      <c r="A30" s="51" t="s">
        <v>255</v>
      </c>
      <c r="B30" s="59" t="s">
        <v>324</v>
      </c>
      <c r="C30" s="105">
        <v>27340</v>
      </c>
      <c r="D30" s="108">
        <v>0</v>
      </c>
      <c r="E30" s="105">
        <v>27340</v>
      </c>
    </row>
    <row r="31" spans="1:5" x14ac:dyDescent="0.2">
      <c r="A31" s="51" t="s">
        <v>95</v>
      </c>
      <c r="B31" s="51" t="s">
        <v>325</v>
      </c>
      <c r="C31" s="105">
        <v>5678</v>
      </c>
      <c r="D31" s="108">
        <v>0</v>
      </c>
      <c r="E31" s="105">
        <v>5678</v>
      </c>
    </row>
    <row r="32" spans="1:5" ht="25.5" x14ac:dyDescent="0.2">
      <c r="A32" s="51" t="s">
        <v>97</v>
      </c>
      <c r="B32" s="59" t="s">
        <v>331</v>
      </c>
      <c r="C32" s="105">
        <v>0</v>
      </c>
      <c r="D32" s="108">
        <v>0</v>
      </c>
      <c r="E32" s="105">
        <v>0</v>
      </c>
    </row>
    <row r="33" spans="1:7" x14ac:dyDescent="0.2">
      <c r="A33" s="51" t="s">
        <v>126</v>
      </c>
      <c r="B33" s="51" t="s">
        <v>326</v>
      </c>
      <c r="C33" s="105">
        <v>307925</v>
      </c>
      <c r="D33" s="108">
        <v>0</v>
      </c>
      <c r="E33" s="105">
        <v>307925</v>
      </c>
    </row>
    <row r="34" spans="1:7" x14ac:dyDescent="0.2">
      <c r="A34" s="51" t="s">
        <v>166</v>
      </c>
      <c r="B34" s="59" t="s">
        <v>327</v>
      </c>
      <c r="C34" s="105">
        <v>1342430</v>
      </c>
      <c r="D34" s="108">
        <v>0</v>
      </c>
      <c r="E34" s="105">
        <v>1342430</v>
      </c>
    </row>
    <row r="35" spans="1:7" x14ac:dyDescent="0.2">
      <c r="A35" s="51" t="s">
        <v>99</v>
      </c>
      <c r="B35" s="51" t="s">
        <v>100</v>
      </c>
      <c r="C35" s="107">
        <f>+C36+C37+C38+C39+C40</f>
        <v>12657599</v>
      </c>
      <c r="D35" s="107">
        <f>SUM(D36:D40)</f>
        <v>0</v>
      </c>
      <c r="E35" s="107">
        <f>SUM(E36:E40)</f>
        <v>12657599</v>
      </c>
      <c r="G35" s="40"/>
    </row>
    <row r="36" spans="1:7" x14ac:dyDescent="0.2">
      <c r="A36" s="51" t="s">
        <v>332</v>
      </c>
      <c r="B36" s="51" t="s">
        <v>102</v>
      </c>
      <c r="C36" s="105">
        <v>8577548</v>
      </c>
      <c r="D36" s="108">
        <v>0</v>
      </c>
      <c r="E36" s="105">
        <v>8577548</v>
      </c>
    </row>
    <row r="37" spans="1:7" x14ac:dyDescent="0.2">
      <c r="A37" s="51" t="s">
        <v>333</v>
      </c>
      <c r="B37" s="51" t="s">
        <v>376</v>
      </c>
      <c r="C37" s="105">
        <v>0</v>
      </c>
      <c r="D37" s="108">
        <v>0</v>
      </c>
      <c r="E37" s="105">
        <v>0</v>
      </c>
    </row>
    <row r="38" spans="1:7" x14ac:dyDescent="0.2">
      <c r="A38" s="51" t="s">
        <v>335</v>
      </c>
      <c r="B38" s="52" t="s">
        <v>334</v>
      </c>
      <c r="C38" s="107">
        <v>1920715</v>
      </c>
      <c r="D38" s="109">
        <v>0</v>
      </c>
      <c r="E38" s="107">
        <v>1920715</v>
      </c>
      <c r="F38" s="38"/>
    </row>
    <row r="39" spans="1:7" ht="25.5" x14ac:dyDescent="0.2">
      <c r="A39" s="51" t="s">
        <v>369</v>
      </c>
      <c r="B39" s="66" t="s">
        <v>372</v>
      </c>
      <c r="C39" s="107">
        <v>-21897</v>
      </c>
      <c r="D39" s="109">
        <v>0</v>
      </c>
      <c r="E39" s="107">
        <v>-21897</v>
      </c>
      <c r="F39" s="38"/>
    </row>
    <row r="40" spans="1:7" x14ac:dyDescent="0.2">
      <c r="A40" s="51" t="s">
        <v>371</v>
      </c>
      <c r="B40" s="52" t="s">
        <v>329</v>
      </c>
      <c r="C40" s="107">
        <v>2181233</v>
      </c>
      <c r="D40" s="109">
        <v>0</v>
      </c>
      <c r="E40" s="107">
        <v>2181233</v>
      </c>
      <c r="F40" s="38"/>
    </row>
    <row r="41" spans="1:7" x14ac:dyDescent="0.2">
      <c r="A41" s="51" t="s">
        <v>107</v>
      </c>
      <c r="B41" s="51" t="s">
        <v>108</v>
      </c>
      <c r="C41" s="109">
        <v>0</v>
      </c>
      <c r="D41" s="109">
        <v>0</v>
      </c>
      <c r="E41" s="109">
        <v>0</v>
      </c>
      <c r="F41" s="38"/>
    </row>
    <row r="42" spans="1:7" x14ac:dyDescent="0.2">
      <c r="A42" s="51" t="s">
        <v>109</v>
      </c>
      <c r="B42" s="51" t="s">
        <v>277</v>
      </c>
      <c r="C42" s="107">
        <v>13202580</v>
      </c>
      <c r="D42" s="109">
        <v>0</v>
      </c>
      <c r="E42" s="107">
        <v>13202580</v>
      </c>
      <c r="F42" s="38"/>
    </row>
    <row r="43" spans="1:7" s="38" customFormat="1" x14ac:dyDescent="0.2">
      <c r="A43" s="60" t="s">
        <v>111</v>
      </c>
      <c r="B43" s="60" t="s">
        <v>278</v>
      </c>
      <c r="C43" s="107">
        <v>13202580</v>
      </c>
      <c r="D43" s="109">
        <v>0</v>
      </c>
      <c r="E43" s="107">
        <v>13202580</v>
      </c>
    </row>
    <row r="44" spans="1:7" s="38" customFormat="1" x14ac:dyDescent="0.2">
      <c r="A44" s="60"/>
      <c r="B44" s="60"/>
    </row>
    <row r="45" spans="1:7" x14ac:dyDescent="0.2">
      <c r="A45" s="60"/>
      <c r="B45" s="60"/>
      <c r="C45" s="106"/>
      <c r="D45" s="38"/>
      <c r="E45" s="38"/>
      <c r="F45" s="38"/>
    </row>
    <row r="46" spans="1:7" x14ac:dyDescent="0.2">
      <c r="A46" s="60"/>
      <c r="B46" s="60"/>
      <c r="C46" s="40"/>
    </row>
    <row r="47" spans="1:7" x14ac:dyDescent="0.2">
      <c r="A47" s="60"/>
      <c r="B47" s="60"/>
    </row>
    <row r="48" spans="1:7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G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7" x14ac:dyDescent="0.2">
      <c r="A1" s="86" t="s">
        <v>153</v>
      </c>
      <c r="B1" s="87"/>
      <c r="C1" s="83"/>
    </row>
    <row r="2" spans="1:7" x14ac:dyDescent="0.2">
      <c r="A2" s="87"/>
      <c r="B2" s="87"/>
      <c r="C2" s="83"/>
    </row>
    <row r="3" spans="1:7" x14ac:dyDescent="0.2">
      <c r="A3" s="113" t="s">
        <v>51</v>
      </c>
      <c r="B3" s="113"/>
      <c r="C3" s="113"/>
    </row>
    <row r="4" spans="1:7" x14ac:dyDescent="0.2">
      <c r="A4" s="114" t="s">
        <v>410</v>
      </c>
      <c r="B4" s="113"/>
      <c r="C4" s="113"/>
    </row>
    <row r="5" spans="1:7" x14ac:dyDescent="0.2">
      <c r="E5" s="88" t="s">
        <v>53</v>
      </c>
    </row>
    <row r="6" spans="1:7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7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7" x14ac:dyDescent="0.2">
      <c r="A8" s="51" t="s">
        <v>57</v>
      </c>
      <c r="B8" s="51" t="s">
        <v>311</v>
      </c>
      <c r="C8" s="107">
        <f>SUM(C9:C21)</f>
        <v>97838036</v>
      </c>
      <c r="D8" s="107">
        <f>SUM(D9:D21)</f>
        <v>-10610586</v>
      </c>
      <c r="E8" s="107">
        <f>SUM(E9:E21)</f>
        <v>87227450</v>
      </c>
      <c r="G8" s="40"/>
    </row>
    <row r="9" spans="1:7" x14ac:dyDescent="0.2">
      <c r="A9" s="51" t="s">
        <v>59</v>
      </c>
      <c r="B9" s="51" t="s">
        <v>312</v>
      </c>
      <c r="C9" s="105">
        <v>11709454</v>
      </c>
      <c r="D9" s="105">
        <v>-1322</v>
      </c>
      <c r="E9" s="105">
        <v>11708132</v>
      </c>
      <c r="G9" s="40"/>
    </row>
    <row r="10" spans="1:7" x14ac:dyDescent="0.2">
      <c r="A10" s="51" t="s">
        <v>61</v>
      </c>
      <c r="B10" s="59" t="s">
        <v>313</v>
      </c>
      <c r="C10" s="105">
        <v>13176167</v>
      </c>
      <c r="D10" s="108">
        <v>0</v>
      </c>
      <c r="E10" s="105">
        <v>13176167</v>
      </c>
    </row>
    <row r="11" spans="1:7" ht="25.5" x14ac:dyDescent="0.2">
      <c r="A11" s="51" t="s">
        <v>63</v>
      </c>
      <c r="B11" s="59" t="s">
        <v>314</v>
      </c>
      <c r="C11" s="105">
        <v>939063</v>
      </c>
      <c r="D11" s="105">
        <v>-249984</v>
      </c>
      <c r="E11" s="105">
        <v>689079</v>
      </c>
    </row>
    <row r="12" spans="1:7" x14ac:dyDescent="0.2">
      <c r="A12" s="51" t="s">
        <v>65</v>
      </c>
      <c r="B12" s="51" t="s">
        <v>315</v>
      </c>
      <c r="C12" s="105">
        <v>34000417</v>
      </c>
      <c r="D12" s="105">
        <v>-5738795</v>
      </c>
      <c r="E12" s="105">
        <v>28261622</v>
      </c>
    </row>
    <row r="13" spans="1:7" x14ac:dyDescent="0.2">
      <c r="A13" s="51" t="s">
        <v>67</v>
      </c>
      <c r="B13" s="51" t="s">
        <v>316</v>
      </c>
      <c r="C13" s="105">
        <v>21962022</v>
      </c>
      <c r="D13" s="105">
        <v>-122493</v>
      </c>
      <c r="E13" s="105">
        <v>21839529</v>
      </c>
    </row>
    <row r="14" spans="1:7" x14ac:dyDescent="0.2">
      <c r="A14" s="51" t="s">
        <v>69</v>
      </c>
      <c r="B14" s="51" t="s">
        <v>317</v>
      </c>
      <c r="C14" s="105">
        <v>50797</v>
      </c>
      <c r="D14" s="105">
        <v>-28753</v>
      </c>
      <c r="E14" s="105">
        <v>22044</v>
      </c>
    </row>
    <row r="15" spans="1:7" x14ac:dyDescent="0.2">
      <c r="A15" s="51" t="s">
        <v>133</v>
      </c>
      <c r="B15" s="51" t="s">
        <v>318</v>
      </c>
      <c r="C15" s="105">
        <v>3408564</v>
      </c>
      <c r="D15" s="105">
        <v>-1194591</v>
      </c>
      <c r="E15" s="105">
        <v>2213973</v>
      </c>
    </row>
    <row r="16" spans="1:7" x14ac:dyDescent="0.2">
      <c r="A16" s="51" t="s">
        <v>71</v>
      </c>
      <c r="B16" s="51" t="s">
        <v>74</v>
      </c>
      <c r="C16" s="105">
        <v>437616</v>
      </c>
      <c r="D16" s="105">
        <v>-241369</v>
      </c>
      <c r="E16" s="105">
        <v>196247</v>
      </c>
    </row>
    <row r="17" spans="1:5" x14ac:dyDescent="0.2">
      <c r="A17" s="51" t="s">
        <v>73</v>
      </c>
      <c r="B17" s="59" t="s">
        <v>319</v>
      </c>
      <c r="C17" s="105">
        <v>6589452</v>
      </c>
      <c r="D17" s="105">
        <v>-2501642</v>
      </c>
      <c r="E17" s="105">
        <v>4087810</v>
      </c>
    </row>
    <row r="18" spans="1:5" ht="25.5" x14ac:dyDescent="0.2">
      <c r="A18" s="51" t="s">
        <v>177</v>
      </c>
      <c r="B18" s="59" t="s">
        <v>252</v>
      </c>
      <c r="C18" s="105">
        <v>18762</v>
      </c>
      <c r="D18" s="108">
        <v>0</v>
      </c>
      <c r="E18" s="105">
        <v>18762</v>
      </c>
    </row>
    <row r="19" spans="1:5" x14ac:dyDescent="0.2">
      <c r="A19" s="51" t="s">
        <v>179</v>
      </c>
      <c r="B19" s="51" t="s">
        <v>136</v>
      </c>
      <c r="C19" s="105">
        <v>13650</v>
      </c>
      <c r="D19" s="108">
        <v>0</v>
      </c>
      <c r="E19" s="105">
        <v>13650</v>
      </c>
    </row>
    <row r="20" spans="1:5" x14ac:dyDescent="0.2">
      <c r="A20" s="51" t="s">
        <v>163</v>
      </c>
      <c r="B20" s="51" t="s">
        <v>320</v>
      </c>
      <c r="C20" s="105">
        <v>5532072</v>
      </c>
      <c r="D20" s="105">
        <v>-531637</v>
      </c>
      <c r="E20" s="105">
        <v>5000435</v>
      </c>
    </row>
    <row r="21" spans="1:5" x14ac:dyDescent="0.2">
      <c r="A21" s="51" t="s">
        <v>182</v>
      </c>
      <c r="B21" s="51" t="s">
        <v>138</v>
      </c>
      <c r="C21" s="105">
        <v>0</v>
      </c>
      <c r="D21" s="105">
        <v>0</v>
      </c>
      <c r="E21" s="105">
        <v>0</v>
      </c>
    </row>
    <row r="22" spans="1:5" x14ac:dyDescent="0.2">
      <c r="A22" s="51" t="s">
        <v>79</v>
      </c>
      <c r="B22" s="51" t="s">
        <v>80</v>
      </c>
      <c r="C22" s="107">
        <f>+C23+C35</f>
        <v>87227450</v>
      </c>
      <c r="D22" s="107">
        <f>+D23+D35</f>
        <v>0</v>
      </c>
      <c r="E22" s="107">
        <f>+E23+E35</f>
        <v>87227450</v>
      </c>
    </row>
    <row r="23" spans="1:5" x14ac:dyDescent="0.2">
      <c r="A23" s="51" t="s">
        <v>81</v>
      </c>
      <c r="B23" s="51" t="s">
        <v>286</v>
      </c>
      <c r="C23" s="107">
        <f>SUM(C24:C34)</f>
        <v>74671198</v>
      </c>
      <c r="D23" s="107">
        <f>SUM(D24:D34)</f>
        <v>0</v>
      </c>
      <c r="E23" s="107">
        <f>SUM(E24:E34)</f>
        <v>74671198</v>
      </c>
    </row>
    <row r="24" spans="1:5" x14ac:dyDescent="0.2">
      <c r="A24" s="51" t="s">
        <v>83</v>
      </c>
      <c r="B24" s="51" t="s">
        <v>321</v>
      </c>
      <c r="C24" s="105">
        <v>19707644</v>
      </c>
      <c r="D24" s="108">
        <v>0</v>
      </c>
      <c r="E24" s="105">
        <v>19707644</v>
      </c>
    </row>
    <row r="25" spans="1:5" x14ac:dyDescent="0.2">
      <c r="A25" s="51" t="s">
        <v>85</v>
      </c>
      <c r="B25" s="51" t="s">
        <v>322</v>
      </c>
      <c r="C25" s="105">
        <v>52539606</v>
      </c>
      <c r="D25" s="108">
        <v>0</v>
      </c>
      <c r="E25" s="105">
        <v>52539606</v>
      </c>
    </row>
    <row r="26" spans="1:5" x14ac:dyDescent="0.2">
      <c r="A26" s="51" t="s">
        <v>87</v>
      </c>
      <c r="B26" s="51" t="s">
        <v>323</v>
      </c>
      <c r="C26" s="108">
        <v>49</v>
      </c>
      <c r="D26" s="108">
        <v>0</v>
      </c>
      <c r="E26" s="108">
        <v>49</v>
      </c>
    </row>
    <row r="27" spans="1:5" x14ac:dyDescent="0.2">
      <c r="A27" s="51" t="s">
        <v>89</v>
      </c>
      <c r="B27" s="51" t="s">
        <v>271</v>
      </c>
      <c r="C27" s="108">
        <v>0</v>
      </c>
      <c r="D27" s="108">
        <v>0</v>
      </c>
      <c r="E27" s="108">
        <v>0</v>
      </c>
    </row>
    <row r="28" spans="1:5" ht="25.5" x14ac:dyDescent="0.2">
      <c r="A28" s="51" t="s">
        <v>91</v>
      </c>
      <c r="B28" s="59" t="s">
        <v>330</v>
      </c>
      <c r="C28" s="105">
        <v>443032</v>
      </c>
      <c r="D28" s="108">
        <v>0</v>
      </c>
      <c r="E28" s="105">
        <v>443032</v>
      </c>
    </row>
    <row r="29" spans="1:5" x14ac:dyDescent="0.2">
      <c r="A29" s="51" t="s">
        <v>254</v>
      </c>
      <c r="B29" s="51" t="s">
        <v>275</v>
      </c>
      <c r="C29" s="105">
        <v>231427</v>
      </c>
      <c r="D29" s="108">
        <v>0</v>
      </c>
      <c r="E29" s="105">
        <v>231427</v>
      </c>
    </row>
    <row r="30" spans="1:5" x14ac:dyDescent="0.2">
      <c r="A30" s="51" t="s">
        <v>255</v>
      </c>
      <c r="B30" s="59" t="s">
        <v>324</v>
      </c>
      <c r="C30" s="105">
        <v>26723</v>
      </c>
      <c r="D30" s="108">
        <v>0</v>
      </c>
      <c r="E30" s="105">
        <v>26723</v>
      </c>
    </row>
    <row r="31" spans="1:5" x14ac:dyDescent="0.2">
      <c r="A31" s="51" t="s">
        <v>95</v>
      </c>
      <c r="B31" s="51" t="s">
        <v>325</v>
      </c>
      <c r="C31" s="105">
        <v>5678</v>
      </c>
      <c r="D31" s="108">
        <v>0</v>
      </c>
      <c r="E31" s="105">
        <v>5678</v>
      </c>
    </row>
    <row r="32" spans="1:5" ht="25.5" x14ac:dyDescent="0.2">
      <c r="A32" s="51" t="s">
        <v>97</v>
      </c>
      <c r="B32" s="59" t="s">
        <v>331</v>
      </c>
      <c r="C32" s="105">
        <v>0</v>
      </c>
      <c r="D32" s="108">
        <v>0</v>
      </c>
      <c r="E32" s="105">
        <v>0</v>
      </c>
    </row>
    <row r="33" spans="1:7" x14ac:dyDescent="0.2">
      <c r="A33" s="51" t="s">
        <v>126</v>
      </c>
      <c r="B33" s="51" t="s">
        <v>326</v>
      </c>
      <c r="C33" s="105">
        <v>307925</v>
      </c>
      <c r="D33" s="108">
        <v>0</v>
      </c>
      <c r="E33" s="105">
        <v>307925</v>
      </c>
    </row>
    <row r="34" spans="1:7" x14ac:dyDescent="0.2">
      <c r="A34" s="51" t="s">
        <v>166</v>
      </c>
      <c r="B34" s="59" t="s">
        <v>327</v>
      </c>
      <c r="C34" s="105">
        <v>1409114</v>
      </c>
      <c r="D34" s="108">
        <v>0</v>
      </c>
      <c r="E34" s="105">
        <v>1409114</v>
      </c>
    </row>
    <row r="35" spans="1:7" x14ac:dyDescent="0.2">
      <c r="A35" s="51" t="s">
        <v>99</v>
      </c>
      <c r="B35" s="51" t="s">
        <v>100</v>
      </c>
      <c r="C35" s="107">
        <f>+C36+C37+C38+C39+C40</f>
        <v>12556252</v>
      </c>
      <c r="D35" s="107">
        <f>SUM(D36:D40)</f>
        <v>0</v>
      </c>
      <c r="E35" s="107">
        <f>SUM(E36:E40)</f>
        <v>12556252</v>
      </c>
      <c r="G35" s="40"/>
    </row>
    <row r="36" spans="1:7" x14ac:dyDescent="0.2">
      <c r="A36" s="51" t="s">
        <v>332</v>
      </c>
      <c r="B36" s="51" t="s">
        <v>102</v>
      </c>
      <c r="C36" s="105">
        <v>8577548</v>
      </c>
      <c r="D36" s="108">
        <v>0</v>
      </c>
      <c r="E36" s="105">
        <f>+C36</f>
        <v>8577548</v>
      </c>
    </row>
    <row r="37" spans="1:7" x14ac:dyDescent="0.2">
      <c r="A37" s="51" t="s">
        <v>333</v>
      </c>
      <c r="B37" s="51" t="s">
        <v>376</v>
      </c>
      <c r="C37" s="105">
        <v>0</v>
      </c>
      <c r="D37" s="108">
        <v>0</v>
      </c>
      <c r="E37" s="105">
        <f>+C37</f>
        <v>0</v>
      </c>
    </row>
    <row r="38" spans="1:7" x14ac:dyDescent="0.2">
      <c r="A38" s="51" t="s">
        <v>335</v>
      </c>
      <c r="B38" s="52" t="s">
        <v>334</v>
      </c>
      <c r="C38" s="107">
        <v>1931056</v>
      </c>
      <c r="D38" s="109">
        <v>0</v>
      </c>
      <c r="E38" s="107">
        <f>+C38</f>
        <v>1931056</v>
      </c>
      <c r="F38" s="38"/>
    </row>
    <row r="39" spans="1:7" ht="25.5" x14ac:dyDescent="0.2">
      <c r="A39" s="51" t="s">
        <v>369</v>
      </c>
      <c r="B39" s="66" t="s">
        <v>372</v>
      </c>
      <c r="C39" s="107">
        <v>-21659</v>
      </c>
      <c r="D39" s="109">
        <v>0</v>
      </c>
      <c r="E39" s="107">
        <f>+C39</f>
        <v>-21659</v>
      </c>
      <c r="F39" s="38"/>
    </row>
    <row r="40" spans="1:7" x14ac:dyDescent="0.2">
      <c r="A40" s="51" t="s">
        <v>371</v>
      </c>
      <c r="B40" s="52" t="s">
        <v>329</v>
      </c>
      <c r="C40" s="107">
        <v>2069307</v>
      </c>
      <c r="D40" s="109">
        <v>0</v>
      </c>
      <c r="E40" s="107">
        <f>+C40</f>
        <v>2069307</v>
      </c>
      <c r="F40" s="38"/>
    </row>
    <row r="41" spans="1:7" x14ac:dyDescent="0.2">
      <c r="A41" s="51" t="s">
        <v>107</v>
      </c>
      <c r="B41" s="51" t="s">
        <v>108</v>
      </c>
      <c r="C41" s="109">
        <v>0</v>
      </c>
      <c r="D41" s="109">
        <v>0</v>
      </c>
      <c r="E41" s="109">
        <v>0</v>
      </c>
      <c r="F41" s="38"/>
    </row>
    <row r="42" spans="1:7" x14ac:dyDescent="0.2">
      <c r="A42" s="51" t="s">
        <v>109</v>
      </c>
      <c r="B42" s="51" t="s">
        <v>277</v>
      </c>
      <c r="C42" s="107">
        <v>11347557</v>
      </c>
      <c r="D42" s="109">
        <v>0</v>
      </c>
      <c r="E42" s="107">
        <f>+C42</f>
        <v>11347557</v>
      </c>
      <c r="F42" s="38"/>
    </row>
    <row r="43" spans="1:7" s="38" customFormat="1" x14ac:dyDescent="0.2">
      <c r="A43" s="60" t="s">
        <v>111</v>
      </c>
      <c r="B43" s="60" t="s">
        <v>278</v>
      </c>
      <c r="C43" s="107">
        <v>11347557</v>
      </c>
      <c r="D43" s="109">
        <v>0</v>
      </c>
      <c r="E43" s="107">
        <f>+C43</f>
        <v>11347557</v>
      </c>
    </row>
    <row r="44" spans="1:7" s="38" customFormat="1" x14ac:dyDescent="0.2">
      <c r="A44" s="60"/>
      <c r="B44" s="60"/>
    </row>
    <row r="45" spans="1:7" x14ac:dyDescent="0.2">
      <c r="A45" s="60"/>
      <c r="B45" s="60"/>
      <c r="C45" s="106"/>
      <c r="D45" s="38"/>
      <c r="E45" s="38"/>
      <c r="F45" s="38"/>
    </row>
    <row r="46" spans="1:7" x14ac:dyDescent="0.2">
      <c r="A46" s="60"/>
      <c r="B46" s="60"/>
      <c r="C46" s="40"/>
    </row>
    <row r="47" spans="1:7" x14ac:dyDescent="0.2">
      <c r="A47" s="60"/>
      <c r="B47" s="60"/>
    </row>
    <row r="48" spans="1:7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408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105">
        <f>SUM(C9:C21)</f>
        <v>83865606</v>
      </c>
      <c r="D8" s="105">
        <f>SUM(D9:D21)</f>
        <v>-9961531</v>
      </c>
      <c r="E8" s="105">
        <f>SUM(E9:E21)</f>
        <v>73904075</v>
      </c>
    </row>
    <row r="9" spans="1:5" x14ac:dyDescent="0.2">
      <c r="A9" s="51" t="s">
        <v>59</v>
      </c>
      <c r="B9" s="51" t="s">
        <v>312</v>
      </c>
      <c r="C9" s="103">
        <v>9513039</v>
      </c>
      <c r="D9" s="103">
        <v>-2666</v>
      </c>
      <c r="E9" s="103">
        <v>9510373</v>
      </c>
    </row>
    <row r="10" spans="1:5" x14ac:dyDescent="0.2">
      <c r="A10" s="51" t="s">
        <v>61</v>
      </c>
      <c r="B10" s="59" t="s">
        <v>313</v>
      </c>
      <c r="C10" s="103">
        <v>8957801</v>
      </c>
      <c r="D10" s="104">
        <v>0</v>
      </c>
      <c r="E10" s="103">
        <v>8957801</v>
      </c>
    </row>
    <row r="11" spans="1:5" ht="25.5" x14ac:dyDescent="0.2">
      <c r="A11" s="51" t="s">
        <v>63</v>
      </c>
      <c r="B11" s="59" t="s">
        <v>314</v>
      </c>
      <c r="C11" s="103">
        <v>687117</v>
      </c>
      <c r="D11" s="103">
        <v>-189643</v>
      </c>
      <c r="E11" s="103">
        <v>497474</v>
      </c>
    </row>
    <row r="12" spans="1:5" x14ac:dyDescent="0.2">
      <c r="A12" s="51" t="s">
        <v>65</v>
      </c>
      <c r="B12" s="51" t="s">
        <v>315</v>
      </c>
      <c r="C12" s="103">
        <v>33355243</v>
      </c>
      <c r="D12" s="103">
        <v>-5448748</v>
      </c>
      <c r="E12" s="103">
        <v>27906495</v>
      </c>
    </row>
    <row r="13" spans="1:5" x14ac:dyDescent="0.2">
      <c r="A13" s="51" t="s">
        <v>67</v>
      </c>
      <c r="B13" s="51" t="s">
        <v>316</v>
      </c>
      <c r="C13" s="103">
        <v>14408928</v>
      </c>
      <c r="D13" s="103">
        <v>-45285</v>
      </c>
      <c r="E13" s="103">
        <v>14363643</v>
      </c>
    </row>
    <row r="14" spans="1:5" x14ac:dyDescent="0.2">
      <c r="A14" s="51" t="s">
        <v>69</v>
      </c>
      <c r="B14" s="51" t="s">
        <v>317</v>
      </c>
      <c r="C14" s="103">
        <v>52277</v>
      </c>
      <c r="D14" s="103">
        <v>-28753</v>
      </c>
      <c r="E14" s="103">
        <v>23524</v>
      </c>
    </row>
    <row r="15" spans="1:5" x14ac:dyDescent="0.2">
      <c r="A15" s="51" t="s">
        <v>133</v>
      </c>
      <c r="B15" s="51" t="s">
        <v>318</v>
      </c>
      <c r="C15" s="103">
        <v>2965927</v>
      </c>
      <c r="D15" s="103">
        <v>-1050576</v>
      </c>
      <c r="E15" s="103">
        <v>1915351</v>
      </c>
    </row>
    <row r="16" spans="1:5" x14ac:dyDescent="0.2">
      <c r="A16" s="51" t="s">
        <v>71</v>
      </c>
      <c r="B16" s="51" t="s">
        <v>74</v>
      </c>
      <c r="C16" s="103">
        <v>434048</v>
      </c>
      <c r="D16" s="103">
        <v>-235434</v>
      </c>
      <c r="E16" s="103">
        <v>198614</v>
      </c>
    </row>
    <row r="17" spans="1:5" x14ac:dyDescent="0.2">
      <c r="A17" s="51" t="s">
        <v>73</v>
      </c>
      <c r="B17" s="59" t="s">
        <v>319</v>
      </c>
      <c r="C17" s="103">
        <v>6517480</v>
      </c>
      <c r="D17" s="103">
        <v>-2430211</v>
      </c>
      <c r="E17" s="103">
        <v>4087269</v>
      </c>
    </row>
    <row r="18" spans="1:5" ht="25.5" x14ac:dyDescent="0.2">
      <c r="A18" s="51" t="s">
        <v>177</v>
      </c>
      <c r="B18" s="59" t="s">
        <v>252</v>
      </c>
      <c r="C18" s="103">
        <v>18762</v>
      </c>
      <c r="D18" s="104">
        <v>0</v>
      </c>
      <c r="E18" s="103">
        <v>18762</v>
      </c>
    </row>
    <row r="19" spans="1:5" x14ac:dyDescent="0.2">
      <c r="A19" s="51" t="s">
        <v>179</v>
      </c>
      <c r="B19" s="51" t="s">
        <v>136</v>
      </c>
      <c r="C19" s="103">
        <v>13650</v>
      </c>
      <c r="D19" s="104">
        <v>0</v>
      </c>
      <c r="E19" s="103">
        <v>13650</v>
      </c>
    </row>
    <row r="20" spans="1:5" x14ac:dyDescent="0.2">
      <c r="A20" s="51" t="s">
        <v>163</v>
      </c>
      <c r="B20" s="51" t="s">
        <v>320</v>
      </c>
      <c r="C20" s="103">
        <v>6941334</v>
      </c>
      <c r="D20" s="103">
        <v>-530215</v>
      </c>
      <c r="E20" s="103">
        <v>6411119</v>
      </c>
    </row>
    <row r="21" spans="1:5" x14ac:dyDescent="0.2">
      <c r="A21" s="51" t="s">
        <v>182</v>
      </c>
      <c r="B21" s="51" t="s">
        <v>138</v>
      </c>
      <c r="C21" s="103">
        <v>0</v>
      </c>
      <c r="D21" s="103">
        <v>0</v>
      </c>
      <c r="E21" s="103">
        <v>0</v>
      </c>
    </row>
    <row r="22" spans="1:5" x14ac:dyDescent="0.2">
      <c r="A22" s="51" t="s">
        <v>79</v>
      </c>
      <c r="B22" s="51" t="s">
        <v>80</v>
      </c>
      <c r="C22" s="105">
        <f>+C23+C35</f>
        <v>73904075</v>
      </c>
      <c r="D22" s="105">
        <f>+D23+D35</f>
        <v>0</v>
      </c>
      <c r="E22" s="105">
        <f>+E23+E35</f>
        <v>73904075</v>
      </c>
    </row>
    <row r="23" spans="1:5" x14ac:dyDescent="0.2">
      <c r="A23" s="51" t="s">
        <v>81</v>
      </c>
      <c r="B23" s="51" t="s">
        <v>286</v>
      </c>
      <c r="C23" s="105">
        <f>SUM(C24:C34)</f>
        <v>61450750</v>
      </c>
      <c r="D23" s="105">
        <f>SUM(D24:D34)</f>
        <v>0</v>
      </c>
      <c r="E23" s="105">
        <f>SUM(E24:E34)</f>
        <v>61450750</v>
      </c>
    </row>
    <row r="24" spans="1:5" x14ac:dyDescent="0.2">
      <c r="A24" s="51" t="s">
        <v>83</v>
      </c>
      <c r="B24" s="51" t="s">
        <v>321</v>
      </c>
      <c r="C24" s="103">
        <v>18311194</v>
      </c>
      <c r="D24" s="104">
        <v>0</v>
      </c>
      <c r="E24" s="103">
        <v>18311194</v>
      </c>
    </row>
    <row r="25" spans="1:5" x14ac:dyDescent="0.2">
      <c r="A25" s="51" t="s">
        <v>85</v>
      </c>
      <c r="B25" s="51" t="s">
        <v>322</v>
      </c>
      <c r="C25" s="103">
        <v>40883242</v>
      </c>
      <c r="D25" s="104">
        <v>0</v>
      </c>
      <c r="E25" s="103">
        <v>40883242</v>
      </c>
    </row>
    <row r="26" spans="1:5" x14ac:dyDescent="0.2">
      <c r="A26" s="51" t="s">
        <v>87</v>
      </c>
      <c r="B26" s="51" t="s">
        <v>323</v>
      </c>
      <c r="C26" s="104">
        <v>152</v>
      </c>
      <c r="D26" s="104">
        <v>0</v>
      </c>
      <c r="E26" s="104">
        <v>152</v>
      </c>
    </row>
    <row r="27" spans="1:5" x14ac:dyDescent="0.2">
      <c r="A27" s="51" t="s">
        <v>89</v>
      </c>
      <c r="B27" s="51" t="s">
        <v>271</v>
      </c>
      <c r="C27" s="104">
        <v>0</v>
      </c>
      <c r="D27" s="104">
        <v>0</v>
      </c>
      <c r="E27" s="104">
        <v>0</v>
      </c>
    </row>
    <row r="28" spans="1:5" ht="25.5" x14ac:dyDescent="0.2">
      <c r="A28" s="51" t="s">
        <v>91</v>
      </c>
      <c r="B28" s="59" t="s">
        <v>330</v>
      </c>
      <c r="C28" s="103">
        <v>323943</v>
      </c>
      <c r="D28" s="104">
        <v>0</v>
      </c>
      <c r="E28" s="103">
        <v>323943</v>
      </c>
    </row>
    <row r="29" spans="1:5" x14ac:dyDescent="0.2">
      <c r="A29" s="51" t="s">
        <v>254</v>
      </c>
      <c r="B29" s="51" t="s">
        <v>275</v>
      </c>
      <c r="C29" s="103">
        <v>349426</v>
      </c>
      <c r="D29" s="104">
        <v>0</v>
      </c>
      <c r="E29" s="103">
        <v>349426</v>
      </c>
    </row>
    <row r="30" spans="1:5" x14ac:dyDescent="0.2">
      <c r="A30" s="51" t="s">
        <v>255</v>
      </c>
      <c r="B30" s="59" t="s">
        <v>324</v>
      </c>
      <c r="C30" s="103">
        <v>31788</v>
      </c>
      <c r="D30" s="104">
        <v>0</v>
      </c>
      <c r="E30" s="103">
        <v>31788</v>
      </c>
    </row>
    <row r="31" spans="1:5" x14ac:dyDescent="0.2">
      <c r="A31" s="51" t="s">
        <v>95</v>
      </c>
      <c r="B31" s="51" t="s">
        <v>325</v>
      </c>
      <c r="C31" s="103">
        <v>5678</v>
      </c>
      <c r="D31" s="104">
        <v>0</v>
      </c>
      <c r="E31" s="103">
        <v>5678</v>
      </c>
    </row>
    <row r="32" spans="1:5" ht="25.5" x14ac:dyDescent="0.2">
      <c r="A32" s="51" t="s">
        <v>97</v>
      </c>
      <c r="B32" s="59" t="s">
        <v>331</v>
      </c>
      <c r="C32" s="103">
        <v>0</v>
      </c>
      <c r="D32" s="104">
        <v>0</v>
      </c>
      <c r="E32" s="103">
        <v>0</v>
      </c>
    </row>
    <row r="33" spans="1:5" x14ac:dyDescent="0.2">
      <c r="A33" s="51" t="s">
        <v>126</v>
      </c>
      <c r="B33" s="51" t="s">
        <v>326</v>
      </c>
      <c r="C33" s="103">
        <v>307925</v>
      </c>
      <c r="D33" s="104">
        <v>0</v>
      </c>
      <c r="E33" s="103">
        <v>307925</v>
      </c>
    </row>
    <row r="34" spans="1:5" x14ac:dyDescent="0.2">
      <c r="A34" s="51" t="s">
        <v>166</v>
      </c>
      <c r="B34" s="59" t="s">
        <v>327</v>
      </c>
      <c r="C34" s="103">
        <v>1237402</v>
      </c>
      <c r="D34" s="104">
        <v>0</v>
      </c>
      <c r="E34" s="103">
        <v>1237402</v>
      </c>
    </row>
    <row r="35" spans="1:5" x14ac:dyDescent="0.2">
      <c r="A35" s="51" t="s">
        <v>99</v>
      </c>
      <c r="B35" s="51" t="s">
        <v>100</v>
      </c>
      <c r="C35" s="105">
        <f>SUM(C36:C40)</f>
        <v>12453325</v>
      </c>
      <c r="D35" s="105">
        <f>SUM(D36:D40)</f>
        <v>0</v>
      </c>
      <c r="E35" s="105">
        <f>SUM(E36:E40)</f>
        <v>12453325</v>
      </c>
    </row>
    <row r="36" spans="1:5" x14ac:dyDescent="0.2">
      <c r="A36" s="51" t="s">
        <v>332</v>
      </c>
      <c r="B36" s="51" t="s">
        <v>102</v>
      </c>
      <c r="C36" s="103">
        <v>8577548</v>
      </c>
      <c r="D36" s="104">
        <v>0</v>
      </c>
      <c r="E36" s="103">
        <v>8577548</v>
      </c>
    </row>
    <row r="37" spans="1:5" x14ac:dyDescent="0.2">
      <c r="A37" s="51" t="s">
        <v>333</v>
      </c>
      <c r="B37" s="51" t="s">
        <v>376</v>
      </c>
      <c r="C37" s="103">
        <v>0</v>
      </c>
      <c r="D37" s="104">
        <v>0</v>
      </c>
      <c r="E37" s="103">
        <v>0</v>
      </c>
    </row>
    <row r="38" spans="1:5" x14ac:dyDescent="0.2">
      <c r="A38" s="51" t="s">
        <v>335</v>
      </c>
      <c r="B38" s="52" t="s">
        <v>334</v>
      </c>
      <c r="C38" s="103">
        <v>1941398</v>
      </c>
      <c r="D38" s="104">
        <v>0</v>
      </c>
      <c r="E38" s="103">
        <v>1941398</v>
      </c>
    </row>
    <row r="39" spans="1:5" ht="25.5" x14ac:dyDescent="0.2">
      <c r="A39" s="51" t="s">
        <v>369</v>
      </c>
      <c r="B39" s="66" t="s">
        <v>372</v>
      </c>
      <c r="C39" s="103">
        <v>-20179</v>
      </c>
      <c r="D39" s="104">
        <v>0</v>
      </c>
      <c r="E39" s="103">
        <v>-20179</v>
      </c>
    </row>
    <row r="40" spans="1:5" x14ac:dyDescent="0.2">
      <c r="A40" s="51" t="s">
        <v>371</v>
      </c>
      <c r="B40" s="52" t="s">
        <v>329</v>
      </c>
      <c r="C40" s="103">
        <v>1954558</v>
      </c>
      <c r="D40" s="104">
        <v>0</v>
      </c>
      <c r="E40" s="103">
        <v>1954558</v>
      </c>
    </row>
    <row r="41" spans="1:5" x14ac:dyDescent="0.2">
      <c r="A41" s="51" t="s">
        <v>107</v>
      </c>
      <c r="B41" s="51" t="s">
        <v>108</v>
      </c>
      <c r="C41" s="104">
        <v>0</v>
      </c>
      <c r="D41" s="104">
        <v>0</v>
      </c>
      <c r="E41" s="104">
        <v>0</v>
      </c>
    </row>
    <row r="42" spans="1:5" x14ac:dyDescent="0.2">
      <c r="A42" s="51" t="s">
        <v>109</v>
      </c>
      <c r="B42" s="51" t="s">
        <v>277</v>
      </c>
      <c r="C42" s="103">
        <v>11237566</v>
      </c>
      <c r="D42" s="104">
        <v>0</v>
      </c>
      <c r="E42" s="103">
        <v>11237566</v>
      </c>
    </row>
    <row r="43" spans="1:5" s="38" customFormat="1" x14ac:dyDescent="0.2">
      <c r="A43" s="60" t="s">
        <v>111</v>
      </c>
      <c r="B43" s="60" t="s">
        <v>278</v>
      </c>
      <c r="C43" s="103">
        <v>11237566</v>
      </c>
      <c r="D43" s="104">
        <v>0</v>
      </c>
      <c r="E43" s="103">
        <v>11237566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406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105">
        <f>SUM(C9:C21)</f>
        <v>85184994</v>
      </c>
      <c r="D8" s="105">
        <f>SUM(D9:D21)</f>
        <v>-9706463</v>
      </c>
      <c r="E8" s="105">
        <f>SUM(E9:E21)</f>
        <v>75478531</v>
      </c>
    </row>
    <row r="9" spans="1:5" x14ac:dyDescent="0.2">
      <c r="A9" s="51" t="s">
        <v>59</v>
      </c>
      <c r="B9" s="51" t="s">
        <v>312</v>
      </c>
      <c r="C9" s="103">
        <v>7318210</v>
      </c>
      <c r="D9" s="104">
        <v>-216</v>
      </c>
      <c r="E9" s="103">
        <v>7317994</v>
      </c>
    </row>
    <row r="10" spans="1:5" x14ac:dyDescent="0.2">
      <c r="A10" s="51" t="s">
        <v>61</v>
      </c>
      <c r="B10" s="59" t="s">
        <v>313</v>
      </c>
      <c r="C10" s="103">
        <v>12082145</v>
      </c>
      <c r="D10" s="104">
        <v>0</v>
      </c>
      <c r="E10" s="103">
        <v>12082145</v>
      </c>
    </row>
    <row r="11" spans="1:5" ht="25.5" x14ac:dyDescent="0.2">
      <c r="A11" s="51" t="s">
        <v>63</v>
      </c>
      <c r="B11" s="59" t="s">
        <v>314</v>
      </c>
      <c r="C11" s="103">
        <v>621026</v>
      </c>
      <c r="D11" s="103">
        <v>-232879</v>
      </c>
      <c r="E11" s="103">
        <v>388147</v>
      </c>
    </row>
    <row r="12" spans="1:5" x14ac:dyDescent="0.2">
      <c r="A12" s="51" t="s">
        <v>65</v>
      </c>
      <c r="B12" s="51" t="s">
        <v>315</v>
      </c>
      <c r="C12" s="103">
        <v>32265988</v>
      </c>
      <c r="D12" s="103">
        <v>-5163303</v>
      </c>
      <c r="E12" s="103">
        <v>27102685</v>
      </c>
    </row>
    <row r="13" spans="1:5" x14ac:dyDescent="0.2">
      <c r="A13" s="51" t="s">
        <v>67</v>
      </c>
      <c r="B13" s="51" t="s">
        <v>316</v>
      </c>
      <c r="C13" s="103">
        <v>14816537</v>
      </c>
      <c r="D13" s="103">
        <v>-36303</v>
      </c>
      <c r="E13" s="103">
        <v>14780234</v>
      </c>
    </row>
    <row r="14" spans="1:5" x14ac:dyDescent="0.2">
      <c r="A14" s="51" t="s">
        <v>69</v>
      </c>
      <c r="B14" s="51" t="s">
        <v>317</v>
      </c>
      <c r="C14" s="103">
        <v>52768</v>
      </c>
      <c r="D14" s="103">
        <v>-28753</v>
      </c>
      <c r="E14" s="103">
        <v>24015</v>
      </c>
    </row>
    <row r="15" spans="1:5" x14ac:dyDescent="0.2">
      <c r="A15" s="51" t="s">
        <v>133</v>
      </c>
      <c r="B15" s="51" t="s">
        <v>318</v>
      </c>
      <c r="C15" s="103">
        <v>2994126</v>
      </c>
      <c r="D15" s="103">
        <v>-993253</v>
      </c>
      <c r="E15" s="103">
        <v>2000873</v>
      </c>
    </row>
    <row r="16" spans="1:5" x14ac:dyDescent="0.2">
      <c r="A16" s="51" t="s">
        <v>71</v>
      </c>
      <c r="B16" s="51" t="s">
        <v>74</v>
      </c>
      <c r="C16" s="103">
        <v>413526</v>
      </c>
      <c r="D16" s="103">
        <v>-229421</v>
      </c>
      <c r="E16" s="103">
        <v>184105</v>
      </c>
    </row>
    <row r="17" spans="1:5" x14ac:dyDescent="0.2">
      <c r="A17" s="51" t="s">
        <v>73</v>
      </c>
      <c r="B17" s="59" t="s">
        <v>319</v>
      </c>
      <c r="C17" s="103">
        <v>6575913</v>
      </c>
      <c r="D17" s="103">
        <v>-2488986</v>
      </c>
      <c r="E17" s="103">
        <v>4086927</v>
      </c>
    </row>
    <row r="18" spans="1:5" ht="25.5" x14ac:dyDescent="0.2">
      <c r="A18" s="51" t="s">
        <v>177</v>
      </c>
      <c r="B18" s="59" t="s">
        <v>252</v>
      </c>
      <c r="C18" s="103">
        <v>18761</v>
      </c>
      <c r="D18" s="104">
        <v>0</v>
      </c>
      <c r="E18" s="103">
        <v>18761</v>
      </c>
    </row>
    <row r="19" spans="1:5" x14ac:dyDescent="0.2">
      <c r="A19" s="51" t="s">
        <v>179</v>
      </c>
      <c r="B19" s="51" t="s">
        <v>136</v>
      </c>
      <c r="C19" s="103">
        <v>13649</v>
      </c>
      <c r="D19" s="104">
        <v>0</v>
      </c>
      <c r="E19" s="103">
        <v>13649</v>
      </c>
    </row>
    <row r="20" spans="1:5" x14ac:dyDescent="0.2">
      <c r="A20" s="51" t="s">
        <v>163</v>
      </c>
      <c r="B20" s="51" t="s">
        <v>320</v>
      </c>
      <c r="C20" s="103">
        <v>8012345</v>
      </c>
      <c r="D20" s="103">
        <v>-533349</v>
      </c>
      <c r="E20" s="103">
        <v>7478996</v>
      </c>
    </row>
    <row r="21" spans="1:5" x14ac:dyDescent="0.2">
      <c r="A21" s="51" t="s">
        <v>182</v>
      </c>
      <c r="B21" s="51" t="s">
        <v>138</v>
      </c>
      <c r="C21" s="103">
        <v>0</v>
      </c>
      <c r="D21" s="103">
        <v>0</v>
      </c>
      <c r="E21" s="103">
        <v>0</v>
      </c>
    </row>
    <row r="22" spans="1:5" x14ac:dyDescent="0.2">
      <c r="A22" s="51" t="s">
        <v>79</v>
      </c>
      <c r="B22" s="51" t="s">
        <v>80</v>
      </c>
      <c r="C22" s="105">
        <f>+C23+C35</f>
        <v>75478531</v>
      </c>
      <c r="D22" s="105">
        <f>+D23+D35</f>
        <v>0</v>
      </c>
      <c r="E22" s="105">
        <f>+E23+E35</f>
        <v>75478531</v>
      </c>
    </row>
    <row r="23" spans="1:5" x14ac:dyDescent="0.2">
      <c r="A23" s="51" t="s">
        <v>81</v>
      </c>
      <c r="B23" s="51" t="s">
        <v>286</v>
      </c>
      <c r="C23" s="105">
        <f>SUM(C24:C34)</f>
        <v>63220644</v>
      </c>
      <c r="D23" s="105">
        <f>SUM(D24:D34)</f>
        <v>0</v>
      </c>
      <c r="E23" s="105">
        <f>SUM(E24:E34)</f>
        <v>63220644</v>
      </c>
    </row>
    <row r="24" spans="1:5" x14ac:dyDescent="0.2">
      <c r="A24" s="51" t="s">
        <v>83</v>
      </c>
      <c r="B24" s="51" t="s">
        <v>321</v>
      </c>
      <c r="C24" s="103">
        <v>16839185</v>
      </c>
      <c r="D24" s="104">
        <v>0</v>
      </c>
      <c r="E24" s="103">
        <v>16839185</v>
      </c>
    </row>
    <row r="25" spans="1:5" x14ac:dyDescent="0.2">
      <c r="A25" s="51" t="s">
        <v>85</v>
      </c>
      <c r="B25" s="51" t="s">
        <v>322</v>
      </c>
      <c r="C25" s="103">
        <v>41908307</v>
      </c>
      <c r="D25" s="104">
        <v>0</v>
      </c>
      <c r="E25" s="103">
        <v>41908307</v>
      </c>
    </row>
    <row r="26" spans="1:5" x14ac:dyDescent="0.2">
      <c r="A26" s="51" t="s">
        <v>87</v>
      </c>
      <c r="B26" s="51" t="s">
        <v>323</v>
      </c>
      <c r="C26" s="103">
        <v>877083</v>
      </c>
      <c r="D26" s="104">
        <v>0</v>
      </c>
      <c r="E26" s="103">
        <v>877083</v>
      </c>
    </row>
    <row r="27" spans="1:5" x14ac:dyDescent="0.2">
      <c r="A27" s="51" t="s">
        <v>89</v>
      </c>
      <c r="B27" s="51" t="s">
        <v>271</v>
      </c>
      <c r="C27" s="103">
        <v>0</v>
      </c>
      <c r="D27" s="104">
        <v>0</v>
      </c>
      <c r="E27" s="103">
        <v>0</v>
      </c>
    </row>
    <row r="28" spans="1:5" ht="25.5" x14ac:dyDescent="0.2">
      <c r="A28" s="51" t="s">
        <v>91</v>
      </c>
      <c r="B28" s="59" t="s">
        <v>330</v>
      </c>
      <c r="C28" s="103">
        <v>227029</v>
      </c>
      <c r="D28" s="104">
        <v>0</v>
      </c>
      <c r="E28" s="103">
        <v>227029</v>
      </c>
    </row>
    <row r="29" spans="1:5" x14ac:dyDescent="0.2">
      <c r="A29" s="51" t="s">
        <v>254</v>
      </c>
      <c r="B29" s="51" t="s">
        <v>275</v>
      </c>
      <c r="C29" s="103">
        <v>397346</v>
      </c>
      <c r="D29" s="104">
        <v>0</v>
      </c>
      <c r="E29" s="103">
        <v>397346</v>
      </c>
    </row>
    <row r="30" spans="1:5" x14ac:dyDescent="0.2">
      <c r="A30" s="51" t="s">
        <v>255</v>
      </c>
      <c r="B30" s="59" t="s">
        <v>324</v>
      </c>
      <c r="C30" s="103">
        <v>27868</v>
      </c>
      <c r="D30" s="104">
        <v>0</v>
      </c>
      <c r="E30" s="103">
        <v>27868</v>
      </c>
    </row>
    <row r="31" spans="1:5" x14ac:dyDescent="0.2">
      <c r="A31" s="51" t="s">
        <v>95</v>
      </c>
      <c r="B31" s="51" t="s">
        <v>325</v>
      </c>
      <c r="C31" s="103">
        <v>66992</v>
      </c>
      <c r="D31" s="104">
        <v>0</v>
      </c>
      <c r="E31" s="103">
        <v>66992</v>
      </c>
    </row>
    <row r="32" spans="1:5" ht="25.5" x14ac:dyDescent="0.2">
      <c r="A32" s="51" t="s">
        <v>97</v>
      </c>
      <c r="B32" s="59" t="s">
        <v>331</v>
      </c>
      <c r="C32" s="103">
        <v>0</v>
      </c>
      <c r="D32" s="104">
        <v>0</v>
      </c>
      <c r="E32" s="103">
        <v>0</v>
      </c>
    </row>
    <row r="33" spans="1:5" x14ac:dyDescent="0.2">
      <c r="A33" s="51" t="s">
        <v>126</v>
      </c>
      <c r="B33" s="51" t="s">
        <v>326</v>
      </c>
      <c r="C33" s="103">
        <v>307924</v>
      </c>
      <c r="D33" s="104">
        <v>0</v>
      </c>
      <c r="E33" s="103">
        <v>307924</v>
      </c>
    </row>
    <row r="34" spans="1:5" x14ac:dyDescent="0.2">
      <c r="A34" s="51" t="s">
        <v>166</v>
      </c>
      <c r="B34" s="59" t="s">
        <v>327</v>
      </c>
      <c r="C34" s="103">
        <v>2568910</v>
      </c>
      <c r="D34" s="104">
        <v>0</v>
      </c>
      <c r="E34" s="103">
        <v>2568910</v>
      </c>
    </row>
    <row r="35" spans="1:5" x14ac:dyDescent="0.2">
      <c r="A35" s="51" t="s">
        <v>99</v>
      </c>
      <c r="B35" s="51" t="s">
        <v>100</v>
      </c>
      <c r="C35" s="105">
        <f>SUM(C36:C40)</f>
        <v>12257887</v>
      </c>
      <c r="D35" s="105">
        <f>SUM(D36:D40)</f>
        <v>0</v>
      </c>
      <c r="E35" s="105">
        <f>SUM(E36:E40)</f>
        <v>12257887</v>
      </c>
    </row>
    <row r="36" spans="1:5" x14ac:dyDescent="0.2">
      <c r="A36" s="51" t="s">
        <v>332</v>
      </c>
      <c r="B36" s="51" t="s">
        <v>102</v>
      </c>
      <c r="C36" s="103">
        <v>8577548</v>
      </c>
      <c r="D36" s="104">
        <v>0</v>
      </c>
      <c r="E36" s="103">
        <v>8577548</v>
      </c>
    </row>
    <row r="37" spans="1:5" x14ac:dyDescent="0.2">
      <c r="A37" s="51" t="s">
        <v>333</v>
      </c>
      <c r="B37" s="51" t="s">
        <v>376</v>
      </c>
      <c r="C37" s="103">
        <v>0</v>
      </c>
      <c r="D37" s="104">
        <v>0</v>
      </c>
      <c r="E37" s="103">
        <v>0</v>
      </c>
    </row>
    <row r="38" spans="1:5" x14ac:dyDescent="0.2">
      <c r="A38" s="51" t="s">
        <v>335</v>
      </c>
      <c r="B38" s="52" t="s">
        <v>334</v>
      </c>
      <c r="C38" s="103">
        <v>1951739</v>
      </c>
      <c r="D38" s="104">
        <v>0</v>
      </c>
      <c r="E38" s="103">
        <v>1951739</v>
      </c>
    </row>
    <row r="39" spans="1:5" ht="25.5" x14ac:dyDescent="0.2">
      <c r="A39" s="51" t="s">
        <v>369</v>
      </c>
      <c r="B39" s="66" t="s">
        <v>372</v>
      </c>
      <c r="C39" s="103">
        <v>-19688</v>
      </c>
      <c r="D39" s="104">
        <v>0</v>
      </c>
      <c r="E39" s="103">
        <v>-19688</v>
      </c>
    </row>
    <row r="40" spans="1:5" x14ac:dyDescent="0.2">
      <c r="A40" s="51" t="s">
        <v>371</v>
      </c>
      <c r="B40" s="52" t="s">
        <v>329</v>
      </c>
      <c r="C40" s="103">
        <v>1748288</v>
      </c>
      <c r="D40" s="104">
        <v>0</v>
      </c>
      <c r="E40" s="103">
        <v>1748288</v>
      </c>
    </row>
    <row r="41" spans="1:5" x14ac:dyDescent="0.2">
      <c r="A41" s="51" t="s">
        <v>107</v>
      </c>
      <c r="B41" s="51" t="s">
        <v>108</v>
      </c>
      <c r="C41" s="104">
        <v>0</v>
      </c>
      <c r="D41" s="104">
        <v>0</v>
      </c>
      <c r="E41" s="104">
        <v>0</v>
      </c>
    </row>
    <row r="42" spans="1:5" x14ac:dyDescent="0.2">
      <c r="A42" s="51" t="s">
        <v>109</v>
      </c>
      <c r="B42" s="51" t="s">
        <v>277</v>
      </c>
      <c r="C42" s="103">
        <v>11939210</v>
      </c>
      <c r="D42" s="104">
        <v>0</v>
      </c>
      <c r="E42" s="103">
        <v>11939210</v>
      </c>
    </row>
    <row r="43" spans="1:5" s="38" customFormat="1" x14ac:dyDescent="0.2">
      <c r="A43" s="60" t="s">
        <v>111</v>
      </c>
      <c r="B43" s="60" t="s">
        <v>278</v>
      </c>
      <c r="C43" s="103">
        <v>11939210</v>
      </c>
      <c r="D43" s="104">
        <v>0</v>
      </c>
      <c r="E43" s="103">
        <v>11939210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404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82">
        <f>SUM(C9:C21)</f>
        <v>50424039</v>
      </c>
      <c r="D8" s="82">
        <f>SUM(D9:D21)</f>
        <v>-9283076</v>
      </c>
      <c r="E8" s="82">
        <f>SUM(E9:E21)</f>
        <v>41140963</v>
      </c>
    </row>
    <row r="9" spans="1:5" x14ac:dyDescent="0.2">
      <c r="A9" s="51" t="s">
        <v>59</v>
      </c>
      <c r="B9" s="51" t="s">
        <v>312</v>
      </c>
      <c r="C9" s="103">
        <v>6902152</v>
      </c>
      <c r="D9" s="104">
        <v>-27</v>
      </c>
      <c r="E9" s="103">
        <v>6902125</v>
      </c>
    </row>
    <row r="10" spans="1:5" x14ac:dyDescent="0.2">
      <c r="A10" s="51" t="s">
        <v>61</v>
      </c>
      <c r="B10" s="59" t="s">
        <v>313</v>
      </c>
      <c r="C10" s="103">
        <v>1652799</v>
      </c>
      <c r="D10" s="104">
        <v>0</v>
      </c>
      <c r="E10" s="103">
        <v>1652799</v>
      </c>
    </row>
    <row r="11" spans="1:5" ht="25.5" x14ac:dyDescent="0.2">
      <c r="A11" s="51" t="s">
        <v>63</v>
      </c>
      <c r="B11" s="59" t="s">
        <v>314</v>
      </c>
      <c r="C11" s="103">
        <v>606360</v>
      </c>
      <c r="D11" s="103">
        <v>-143574</v>
      </c>
      <c r="E11" s="103">
        <v>462786</v>
      </c>
    </row>
    <row r="12" spans="1:5" x14ac:dyDescent="0.2">
      <c r="A12" s="51" t="s">
        <v>65</v>
      </c>
      <c r="B12" s="51" t="s">
        <v>315</v>
      </c>
      <c r="C12" s="103">
        <v>26016721</v>
      </c>
      <c r="D12" s="103">
        <v>-4930343</v>
      </c>
      <c r="E12" s="103">
        <v>21086378</v>
      </c>
    </row>
    <row r="13" spans="1:5" x14ac:dyDescent="0.2">
      <c r="A13" s="51" t="s">
        <v>67</v>
      </c>
      <c r="B13" s="51" t="s">
        <v>316</v>
      </c>
      <c r="C13" s="103">
        <v>4388323</v>
      </c>
      <c r="D13" s="103">
        <v>-63111</v>
      </c>
      <c r="E13" s="103">
        <v>4325212</v>
      </c>
    </row>
    <row r="14" spans="1:5" x14ac:dyDescent="0.2">
      <c r="A14" s="51" t="s">
        <v>69</v>
      </c>
      <c r="B14" s="51" t="s">
        <v>317</v>
      </c>
      <c r="C14" s="103">
        <v>51384</v>
      </c>
      <c r="D14" s="103">
        <v>-28753</v>
      </c>
      <c r="E14" s="103">
        <v>22631</v>
      </c>
    </row>
    <row r="15" spans="1:5" x14ac:dyDescent="0.2">
      <c r="A15" s="51" t="s">
        <v>133</v>
      </c>
      <c r="B15" s="51" t="s">
        <v>318</v>
      </c>
      <c r="C15" s="103">
        <v>2764832</v>
      </c>
      <c r="D15" s="103">
        <v>-954040</v>
      </c>
      <c r="E15" s="103">
        <v>1810792</v>
      </c>
    </row>
    <row r="16" spans="1:5" x14ac:dyDescent="0.2">
      <c r="A16" s="51" t="s">
        <v>71</v>
      </c>
      <c r="B16" s="51" t="s">
        <v>74</v>
      </c>
      <c r="C16" s="103">
        <v>405629</v>
      </c>
      <c r="D16" s="103">
        <v>-225364</v>
      </c>
      <c r="E16" s="103">
        <v>180265</v>
      </c>
    </row>
    <row r="17" spans="1:5" x14ac:dyDescent="0.2">
      <c r="A17" s="51" t="s">
        <v>73</v>
      </c>
      <c r="B17" s="59" t="s">
        <v>319</v>
      </c>
      <c r="C17" s="103">
        <v>6005698</v>
      </c>
      <c r="D17" s="103">
        <v>-2403479</v>
      </c>
      <c r="E17" s="103">
        <v>3602219</v>
      </c>
    </row>
    <row r="18" spans="1:5" ht="25.5" x14ac:dyDescent="0.2">
      <c r="A18" s="51" t="s">
        <v>177</v>
      </c>
      <c r="B18" s="59" t="s">
        <v>252</v>
      </c>
      <c r="C18" s="103">
        <v>19640</v>
      </c>
      <c r="D18" s="104">
        <v>0</v>
      </c>
      <c r="E18" s="103">
        <v>19640</v>
      </c>
    </row>
    <row r="19" spans="1:5" x14ac:dyDescent="0.2">
      <c r="A19" s="51" t="s">
        <v>179</v>
      </c>
      <c r="B19" s="51" t="s">
        <v>136</v>
      </c>
      <c r="C19" s="103">
        <v>11861</v>
      </c>
      <c r="D19" s="104">
        <v>0</v>
      </c>
      <c r="E19" s="103">
        <v>11861</v>
      </c>
    </row>
    <row r="20" spans="1:5" x14ac:dyDescent="0.2">
      <c r="A20" s="51" t="s">
        <v>163</v>
      </c>
      <c r="B20" s="51" t="s">
        <v>320</v>
      </c>
      <c r="C20" s="103">
        <v>1598640</v>
      </c>
      <c r="D20" s="103">
        <v>-534385</v>
      </c>
      <c r="E20" s="103">
        <v>1064255</v>
      </c>
    </row>
    <row r="21" spans="1:5" x14ac:dyDescent="0.2">
      <c r="A21" s="51" t="s">
        <v>182</v>
      </c>
      <c r="B21" s="51" t="s">
        <v>138</v>
      </c>
      <c r="C21" s="103">
        <v>0</v>
      </c>
      <c r="D21" s="103">
        <v>0</v>
      </c>
      <c r="E21" s="103">
        <v>0</v>
      </c>
    </row>
    <row r="22" spans="1:5" x14ac:dyDescent="0.2">
      <c r="A22" s="51" t="s">
        <v>79</v>
      </c>
      <c r="B22" s="51" t="s">
        <v>80</v>
      </c>
      <c r="C22" s="82">
        <f>+C23+C35</f>
        <v>41140963</v>
      </c>
      <c r="D22" s="82">
        <f>+D23+D35</f>
        <v>0</v>
      </c>
      <c r="E22" s="82">
        <f>+E23+E35</f>
        <v>41140963</v>
      </c>
    </row>
    <row r="23" spans="1:5" x14ac:dyDescent="0.2">
      <c r="A23" s="51" t="s">
        <v>81</v>
      </c>
      <c r="B23" s="51" t="s">
        <v>286</v>
      </c>
      <c r="C23" s="82">
        <f>SUM(C24:C34)</f>
        <v>28875024</v>
      </c>
      <c r="D23" s="82">
        <f>SUM(D24:D34)</f>
        <v>0</v>
      </c>
      <c r="E23" s="82">
        <f>SUM(E24:E34)</f>
        <v>28875024</v>
      </c>
    </row>
    <row r="24" spans="1:5" x14ac:dyDescent="0.2">
      <c r="A24" s="51" t="s">
        <v>83</v>
      </c>
      <c r="B24" s="51" t="s">
        <v>321</v>
      </c>
      <c r="C24" s="103">
        <v>14710035</v>
      </c>
      <c r="D24" s="104">
        <v>0</v>
      </c>
      <c r="E24" s="103">
        <v>14710035</v>
      </c>
    </row>
    <row r="25" spans="1:5" x14ac:dyDescent="0.2">
      <c r="A25" s="51" t="s">
        <v>85</v>
      </c>
      <c r="B25" s="51" t="s">
        <v>322</v>
      </c>
      <c r="C25" s="103">
        <v>12505443</v>
      </c>
      <c r="D25" s="104">
        <v>0</v>
      </c>
      <c r="E25" s="103">
        <v>12505443</v>
      </c>
    </row>
    <row r="26" spans="1:5" x14ac:dyDescent="0.2">
      <c r="A26" s="51" t="s">
        <v>87</v>
      </c>
      <c r="B26" s="51" t="s">
        <v>323</v>
      </c>
      <c r="C26" s="104">
        <v>158</v>
      </c>
      <c r="D26" s="104">
        <v>0</v>
      </c>
      <c r="E26" s="104">
        <v>158</v>
      </c>
    </row>
    <row r="27" spans="1:5" x14ac:dyDescent="0.2">
      <c r="A27" s="51" t="s">
        <v>89</v>
      </c>
      <c r="B27" s="51" t="s">
        <v>271</v>
      </c>
      <c r="C27" s="104">
        <v>0</v>
      </c>
      <c r="D27" s="104">
        <v>0</v>
      </c>
      <c r="E27" s="104">
        <v>0</v>
      </c>
    </row>
    <row r="28" spans="1:5" ht="25.5" x14ac:dyDescent="0.2">
      <c r="A28" s="51" t="s">
        <v>91</v>
      </c>
      <c r="B28" s="59" t="s">
        <v>330</v>
      </c>
      <c r="C28" s="103">
        <v>147671</v>
      </c>
      <c r="D28" s="104">
        <v>0</v>
      </c>
      <c r="E28" s="103">
        <v>147671</v>
      </c>
    </row>
    <row r="29" spans="1:5" x14ac:dyDescent="0.2">
      <c r="A29" s="51" t="s">
        <v>254</v>
      </c>
      <c r="B29" s="51" t="s">
        <v>275</v>
      </c>
      <c r="C29" s="103">
        <v>584586</v>
      </c>
      <c r="D29" s="104">
        <v>0</v>
      </c>
      <c r="E29" s="103">
        <v>584586</v>
      </c>
    </row>
    <row r="30" spans="1:5" x14ac:dyDescent="0.2">
      <c r="A30" s="51" t="s">
        <v>255</v>
      </c>
      <c r="B30" s="59" t="s">
        <v>324</v>
      </c>
      <c r="C30" s="103">
        <v>37769</v>
      </c>
      <c r="D30" s="104">
        <v>0</v>
      </c>
      <c r="E30" s="103">
        <v>37769</v>
      </c>
    </row>
    <row r="31" spans="1:5" x14ac:dyDescent="0.2">
      <c r="A31" s="51" t="s">
        <v>95</v>
      </c>
      <c r="B31" s="51" t="s">
        <v>325</v>
      </c>
      <c r="C31" s="103">
        <v>7598</v>
      </c>
      <c r="D31" s="104">
        <v>0</v>
      </c>
      <c r="E31" s="103">
        <v>7598</v>
      </c>
    </row>
    <row r="32" spans="1:5" ht="25.5" x14ac:dyDescent="0.2">
      <c r="A32" s="51" t="s">
        <v>97</v>
      </c>
      <c r="B32" s="59" t="s">
        <v>331</v>
      </c>
      <c r="C32" s="103">
        <v>0</v>
      </c>
      <c r="D32" s="104">
        <v>0</v>
      </c>
      <c r="E32" s="103">
        <v>0</v>
      </c>
    </row>
    <row r="33" spans="1:5" x14ac:dyDescent="0.2">
      <c r="A33" s="51" t="s">
        <v>126</v>
      </c>
      <c r="B33" s="51" t="s">
        <v>326</v>
      </c>
      <c r="C33" s="103">
        <v>183602</v>
      </c>
      <c r="D33" s="104">
        <v>0</v>
      </c>
      <c r="E33" s="103">
        <v>183602</v>
      </c>
    </row>
    <row r="34" spans="1:5" x14ac:dyDescent="0.2">
      <c r="A34" s="51" t="s">
        <v>166</v>
      </c>
      <c r="B34" s="59" t="s">
        <v>327</v>
      </c>
      <c r="C34" s="103">
        <v>698162</v>
      </c>
      <c r="D34" s="104">
        <v>0</v>
      </c>
      <c r="E34" s="103">
        <v>698162</v>
      </c>
    </row>
    <row r="35" spans="1:5" x14ac:dyDescent="0.2">
      <c r="A35" s="51" t="s">
        <v>99</v>
      </c>
      <c r="B35" s="51" t="s">
        <v>100</v>
      </c>
      <c r="C35" s="82">
        <f>SUM(C36:C40)</f>
        <v>12265939</v>
      </c>
      <c r="D35" s="82">
        <f>SUM(D36:D40)</f>
        <v>0</v>
      </c>
      <c r="E35" s="82">
        <f>SUM(E36:E40)</f>
        <v>12265939</v>
      </c>
    </row>
    <row r="36" spans="1:5" x14ac:dyDescent="0.2">
      <c r="A36" s="51" t="s">
        <v>332</v>
      </c>
      <c r="B36" s="51" t="s">
        <v>102</v>
      </c>
      <c r="C36" s="103">
        <v>8577548</v>
      </c>
      <c r="D36" s="104">
        <v>0</v>
      </c>
      <c r="E36" s="103">
        <v>8577548</v>
      </c>
    </row>
    <row r="37" spans="1:5" x14ac:dyDescent="0.2">
      <c r="A37" s="51" t="s">
        <v>333</v>
      </c>
      <c r="B37" s="51" t="s">
        <v>376</v>
      </c>
      <c r="C37" s="103">
        <v>0</v>
      </c>
      <c r="D37" s="104">
        <v>0</v>
      </c>
      <c r="E37" s="103">
        <v>0</v>
      </c>
    </row>
    <row r="38" spans="1:5" x14ac:dyDescent="0.2">
      <c r="A38" s="51" t="s">
        <v>335</v>
      </c>
      <c r="B38" s="52" t="s">
        <v>334</v>
      </c>
      <c r="C38" s="103">
        <v>1999615</v>
      </c>
      <c r="D38" s="104">
        <v>0</v>
      </c>
      <c r="E38" s="103">
        <v>1999615</v>
      </c>
    </row>
    <row r="39" spans="1:5" ht="25.5" x14ac:dyDescent="0.2">
      <c r="A39" s="51" t="s">
        <v>369</v>
      </c>
      <c r="B39" s="66" t="s">
        <v>372</v>
      </c>
      <c r="C39" s="103">
        <v>-20964</v>
      </c>
      <c r="D39" s="104">
        <v>0</v>
      </c>
      <c r="E39" s="103">
        <v>-20964</v>
      </c>
    </row>
    <row r="40" spans="1:5" x14ac:dyDescent="0.2">
      <c r="A40" s="51" t="s">
        <v>371</v>
      </c>
      <c r="B40" s="52" t="s">
        <v>329</v>
      </c>
      <c r="C40" s="103">
        <v>1709740</v>
      </c>
      <c r="D40" s="104">
        <v>0</v>
      </c>
      <c r="E40" s="103">
        <v>1709740</v>
      </c>
    </row>
    <row r="41" spans="1:5" x14ac:dyDescent="0.2">
      <c r="A41" s="51" t="s">
        <v>107</v>
      </c>
      <c r="B41" s="51" t="s">
        <v>108</v>
      </c>
      <c r="C41" s="104">
        <v>0</v>
      </c>
      <c r="D41" s="104">
        <v>0</v>
      </c>
      <c r="E41" s="104">
        <v>0</v>
      </c>
    </row>
    <row r="42" spans="1:5" x14ac:dyDescent="0.2">
      <c r="A42" s="51" t="s">
        <v>109</v>
      </c>
      <c r="B42" s="51" t="s">
        <v>277</v>
      </c>
      <c r="C42" s="103">
        <v>11308009</v>
      </c>
      <c r="D42" s="104">
        <v>0</v>
      </c>
      <c r="E42" s="103">
        <v>11308009</v>
      </c>
    </row>
    <row r="43" spans="1:5" s="38" customFormat="1" x14ac:dyDescent="0.2">
      <c r="A43" s="60" t="s">
        <v>111</v>
      </c>
      <c r="B43" s="60" t="s">
        <v>278</v>
      </c>
      <c r="C43" s="103">
        <v>11308009</v>
      </c>
      <c r="D43" s="104">
        <v>0</v>
      </c>
      <c r="E43" s="103">
        <v>11308009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E61"/>
  <sheetViews>
    <sheetView topLeftCell="A13" workbookViewId="0">
      <selection activeCell="C23" sqref="C23:E23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403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82">
        <f>SUM(C9:C21)</f>
        <v>48688128</v>
      </c>
      <c r="D8" s="82">
        <f>SUM(D9:D21)</f>
        <v>-8765805</v>
      </c>
      <c r="E8" s="82">
        <f>SUM(E9:E21)</f>
        <v>39922323</v>
      </c>
    </row>
    <row r="9" spans="1:5" x14ac:dyDescent="0.2">
      <c r="A9" s="51" t="s">
        <v>59</v>
      </c>
      <c r="B9" s="51" t="s">
        <v>312</v>
      </c>
      <c r="C9" s="103">
        <v>8704710</v>
      </c>
      <c r="D9" s="104">
        <v>0</v>
      </c>
      <c r="E9" s="103">
        <v>8704710</v>
      </c>
    </row>
    <row r="10" spans="1:5" x14ac:dyDescent="0.2">
      <c r="A10" s="51" t="s">
        <v>61</v>
      </c>
      <c r="B10" s="59" t="s">
        <v>313</v>
      </c>
      <c r="C10" s="103">
        <v>1706251</v>
      </c>
      <c r="D10" s="104">
        <v>0</v>
      </c>
      <c r="E10" s="103">
        <v>1706251</v>
      </c>
    </row>
    <row r="11" spans="1:5" ht="25.5" x14ac:dyDescent="0.2">
      <c r="A11" s="51" t="s">
        <v>63</v>
      </c>
      <c r="B11" s="59" t="s">
        <v>314</v>
      </c>
      <c r="C11" s="103">
        <v>488727</v>
      </c>
      <c r="D11" s="103">
        <v>-73173</v>
      </c>
      <c r="E11" s="103">
        <v>415554</v>
      </c>
    </row>
    <row r="12" spans="1:5" x14ac:dyDescent="0.2">
      <c r="A12" s="51" t="s">
        <v>65</v>
      </c>
      <c r="B12" s="51" t="s">
        <v>315</v>
      </c>
      <c r="C12" s="103">
        <v>24652816</v>
      </c>
      <c r="D12" s="103">
        <v>-4561905</v>
      </c>
      <c r="E12" s="103">
        <v>20090911</v>
      </c>
    </row>
    <row r="13" spans="1:5" x14ac:dyDescent="0.2">
      <c r="A13" s="51" t="s">
        <v>67</v>
      </c>
      <c r="B13" s="51" t="s">
        <v>316</v>
      </c>
      <c r="C13" s="103">
        <v>2743343</v>
      </c>
      <c r="D13" s="103">
        <v>-106328</v>
      </c>
      <c r="E13" s="103">
        <v>2637015</v>
      </c>
    </row>
    <row r="14" spans="1:5" x14ac:dyDescent="0.2">
      <c r="A14" s="51" t="s">
        <v>69</v>
      </c>
      <c r="B14" s="51" t="s">
        <v>317</v>
      </c>
      <c r="C14" s="103">
        <v>54021</v>
      </c>
      <c r="D14" s="103">
        <v>-28753</v>
      </c>
      <c r="E14" s="103">
        <v>25268</v>
      </c>
    </row>
    <row r="15" spans="1:5" x14ac:dyDescent="0.2">
      <c r="A15" s="51" t="s">
        <v>133</v>
      </c>
      <c r="B15" s="51" t="s">
        <v>318</v>
      </c>
      <c r="C15" s="103">
        <v>2793113</v>
      </c>
      <c r="D15" s="103">
        <v>-935371</v>
      </c>
      <c r="E15" s="103">
        <v>1857742</v>
      </c>
    </row>
    <row r="16" spans="1:5" x14ac:dyDescent="0.2">
      <c r="A16" s="51" t="s">
        <v>71</v>
      </c>
      <c r="B16" s="51" t="s">
        <v>74</v>
      </c>
      <c r="C16" s="103">
        <v>355075</v>
      </c>
      <c r="D16" s="103">
        <v>-219245</v>
      </c>
      <c r="E16" s="103">
        <v>135830</v>
      </c>
    </row>
    <row r="17" spans="1:5" x14ac:dyDescent="0.2">
      <c r="A17" s="51" t="s">
        <v>73</v>
      </c>
      <c r="B17" s="59" t="s">
        <v>319</v>
      </c>
      <c r="C17" s="103">
        <v>5594271</v>
      </c>
      <c r="D17" s="103">
        <v>-2306056</v>
      </c>
      <c r="E17" s="103">
        <v>3288215</v>
      </c>
    </row>
    <row r="18" spans="1:5" ht="25.5" x14ac:dyDescent="0.2">
      <c r="A18" s="51" t="s">
        <v>177</v>
      </c>
      <c r="B18" s="59" t="s">
        <v>252</v>
      </c>
      <c r="C18" s="103">
        <v>4164</v>
      </c>
      <c r="D18" s="104">
        <v>0</v>
      </c>
      <c r="E18" s="103">
        <v>4164</v>
      </c>
    </row>
    <row r="19" spans="1:5" x14ac:dyDescent="0.2">
      <c r="A19" s="51" t="s">
        <v>179</v>
      </c>
      <c r="B19" s="51" t="s">
        <v>136</v>
      </c>
      <c r="C19" s="103">
        <v>11861</v>
      </c>
      <c r="D19" s="104">
        <v>0</v>
      </c>
      <c r="E19" s="103">
        <v>11861</v>
      </c>
    </row>
    <row r="20" spans="1:5" x14ac:dyDescent="0.2">
      <c r="A20" s="51" t="s">
        <v>163</v>
      </c>
      <c r="B20" s="51" t="s">
        <v>320</v>
      </c>
      <c r="C20" s="103">
        <v>1579776</v>
      </c>
      <c r="D20" s="103">
        <v>-534974</v>
      </c>
      <c r="E20" s="103">
        <v>1044802</v>
      </c>
    </row>
    <row r="21" spans="1:5" x14ac:dyDescent="0.2">
      <c r="A21" s="51" t="s">
        <v>182</v>
      </c>
      <c r="B21" s="51" t="s">
        <v>138</v>
      </c>
      <c r="C21" s="103">
        <v>0</v>
      </c>
      <c r="D21" s="103">
        <v>0</v>
      </c>
      <c r="E21" s="103">
        <v>0</v>
      </c>
    </row>
    <row r="22" spans="1:5" x14ac:dyDescent="0.2">
      <c r="A22" s="51" t="s">
        <v>79</v>
      </c>
      <c r="B22" s="51" t="s">
        <v>80</v>
      </c>
      <c r="C22" s="82">
        <f>+C23+C35</f>
        <v>39922323</v>
      </c>
      <c r="D22" s="82">
        <f>+D23+D35</f>
        <v>0</v>
      </c>
      <c r="E22" s="82">
        <f>+E23+E35</f>
        <v>39922323</v>
      </c>
    </row>
    <row r="23" spans="1:5" x14ac:dyDescent="0.2">
      <c r="A23" s="51" t="s">
        <v>81</v>
      </c>
      <c r="B23" s="51" t="s">
        <v>286</v>
      </c>
      <c r="C23" s="82">
        <f>SUM(C24:C34)</f>
        <v>28127312</v>
      </c>
      <c r="D23" s="82">
        <f>SUM(D24:D34)</f>
        <v>0</v>
      </c>
      <c r="E23" s="82">
        <f>SUM(E24:E34)</f>
        <v>28127312</v>
      </c>
    </row>
    <row r="24" spans="1:5" x14ac:dyDescent="0.2">
      <c r="A24" s="51" t="s">
        <v>83</v>
      </c>
      <c r="B24" s="51" t="s">
        <v>321</v>
      </c>
      <c r="C24" s="103">
        <v>14521977</v>
      </c>
      <c r="D24" s="104">
        <v>0</v>
      </c>
      <c r="E24" s="103">
        <v>14521977</v>
      </c>
    </row>
    <row r="25" spans="1:5" x14ac:dyDescent="0.2">
      <c r="A25" s="51" t="s">
        <v>85</v>
      </c>
      <c r="B25" s="51" t="s">
        <v>322</v>
      </c>
      <c r="C25" s="103">
        <v>11944072</v>
      </c>
      <c r="D25" s="104">
        <v>0</v>
      </c>
      <c r="E25" s="103">
        <v>11944072</v>
      </c>
    </row>
    <row r="26" spans="1:5" x14ac:dyDescent="0.2">
      <c r="A26" s="51" t="s">
        <v>87</v>
      </c>
      <c r="B26" s="51" t="s">
        <v>323</v>
      </c>
      <c r="C26" s="104">
        <v>158</v>
      </c>
      <c r="D26" s="104">
        <v>0</v>
      </c>
      <c r="E26" s="104">
        <v>158</v>
      </c>
    </row>
    <row r="27" spans="1:5" x14ac:dyDescent="0.2">
      <c r="A27" s="51" t="s">
        <v>89</v>
      </c>
      <c r="B27" s="51" t="s">
        <v>271</v>
      </c>
      <c r="C27" s="104">
        <v>0</v>
      </c>
      <c r="D27" s="104">
        <v>0</v>
      </c>
      <c r="E27" s="104">
        <v>0</v>
      </c>
    </row>
    <row r="28" spans="1:5" ht="25.5" x14ac:dyDescent="0.2">
      <c r="A28" s="51" t="s">
        <v>91</v>
      </c>
      <c r="B28" s="59" t="s">
        <v>330</v>
      </c>
      <c r="C28" s="103">
        <v>119081</v>
      </c>
      <c r="D28" s="104">
        <v>0</v>
      </c>
      <c r="E28" s="103">
        <v>119081</v>
      </c>
    </row>
    <row r="29" spans="1:5" x14ac:dyDescent="0.2">
      <c r="A29" s="51" t="s">
        <v>254</v>
      </c>
      <c r="B29" s="51" t="s">
        <v>275</v>
      </c>
      <c r="C29" s="103">
        <v>561373</v>
      </c>
      <c r="D29" s="104">
        <v>0</v>
      </c>
      <c r="E29" s="103">
        <v>561373</v>
      </c>
    </row>
    <row r="30" spans="1:5" x14ac:dyDescent="0.2">
      <c r="A30" s="51" t="s">
        <v>255</v>
      </c>
      <c r="B30" s="59" t="s">
        <v>324</v>
      </c>
      <c r="C30" s="103">
        <v>20083</v>
      </c>
      <c r="D30" s="104">
        <v>0</v>
      </c>
      <c r="E30" s="103">
        <v>20083</v>
      </c>
    </row>
    <row r="31" spans="1:5" x14ac:dyDescent="0.2">
      <c r="A31" s="51" t="s">
        <v>95</v>
      </c>
      <c r="B31" s="51" t="s">
        <v>325</v>
      </c>
      <c r="C31" s="103">
        <v>7598</v>
      </c>
      <c r="D31" s="104">
        <v>0</v>
      </c>
      <c r="E31" s="103">
        <v>7598</v>
      </c>
    </row>
    <row r="32" spans="1:5" ht="25.5" x14ac:dyDescent="0.2">
      <c r="A32" s="51" t="s">
        <v>97</v>
      </c>
      <c r="B32" s="59" t="s">
        <v>331</v>
      </c>
      <c r="C32" s="103">
        <v>0</v>
      </c>
      <c r="D32" s="104">
        <v>0</v>
      </c>
      <c r="E32" s="103">
        <v>0</v>
      </c>
    </row>
    <row r="33" spans="1:5" x14ac:dyDescent="0.2">
      <c r="A33" s="51" t="s">
        <v>126</v>
      </c>
      <c r="B33" s="51" t="s">
        <v>326</v>
      </c>
      <c r="C33" s="103">
        <v>183602</v>
      </c>
      <c r="D33" s="104">
        <v>0</v>
      </c>
      <c r="E33" s="103">
        <v>183602</v>
      </c>
    </row>
    <row r="34" spans="1:5" x14ac:dyDescent="0.2">
      <c r="A34" s="51" t="s">
        <v>166</v>
      </c>
      <c r="B34" s="59" t="s">
        <v>327</v>
      </c>
      <c r="C34" s="103">
        <v>769368</v>
      </c>
      <c r="D34" s="104">
        <v>0</v>
      </c>
      <c r="E34" s="103">
        <v>769368</v>
      </c>
    </row>
    <row r="35" spans="1:5" x14ac:dyDescent="0.2">
      <c r="A35" s="51" t="s">
        <v>99</v>
      </c>
      <c r="B35" s="51" t="s">
        <v>100</v>
      </c>
      <c r="C35" s="82">
        <f>SUM(C36:C40)</f>
        <v>11795011</v>
      </c>
      <c r="D35" s="82">
        <f>SUM(D36:D40)</f>
        <v>0</v>
      </c>
      <c r="E35" s="82">
        <f>SUM(E36:E40)</f>
        <v>11795011</v>
      </c>
    </row>
    <row r="36" spans="1:5" x14ac:dyDescent="0.2">
      <c r="A36" s="51" t="s">
        <v>332</v>
      </c>
      <c r="B36" s="51" t="s">
        <v>102</v>
      </c>
      <c r="C36" s="103">
        <v>8577548</v>
      </c>
      <c r="D36" s="104">
        <v>0</v>
      </c>
      <c r="E36" s="103">
        <v>8577548</v>
      </c>
    </row>
    <row r="37" spans="1:5" x14ac:dyDescent="0.2">
      <c r="A37" s="51" t="s">
        <v>333</v>
      </c>
      <c r="B37" s="51" t="s">
        <v>376</v>
      </c>
      <c r="C37" s="103">
        <v>0</v>
      </c>
      <c r="D37" s="104">
        <v>0</v>
      </c>
      <c r="E37" s="103">
        <v>0</v>
      </c>
    </row>
    <row r="38" spans="1:5" x14ac:dyDescent="0.2">
      <c r="A38" s="51" t="s">
        <v>335</v>
      </c>
      <c r="B38" s="52" t="s">
        <v>334</v>
      </c>
      <c r="C38" s="103">
        <v>1724509</v>
      </c>
      <c r="D38" s="104">
        <v>0</v>
      </c>
      <c r="E38" s="103">
        <v>1724509</v>
      </c>
    </row>
    <row r="39" spans="1:5" ht="25.5" x14ac:dyDescent="0.2">
      <c r="A39" s="51" t="s">
        <v>369</v>
      </c>
      <c r="B39" s="66" t="s">
        <v>372</v>
      </c>
      <c r="C39" s="103">
        <v>-17450</v>
      </c>
      <c r="D39" s="104">
        <v>0</v>
      </c>
      <c r="E39" s="103">
        <v>-17450</v>
      </c>
    </row>
    <row r="40" spans="1:5" x14ac:dyDescent="0.2">
      <c r="A40" s="51" t="s">
        <v>371</v>
      </c>
      <c r="B40" s="52" t="s">
        <v>329</v>
      </c>
      <c r="C40" s="103">
        <v>1510404</v>
      </c>
      <c r="D40" s="104">
        <v>0</v>
      </c>
      <c r="E40" s="103">
        <v>1510404</v>
      </c>
    </row>
    <row r="41" spans="1:5" x14ac:dyDescent="0.2">
      <c r="A41" s="51" t="s">
        <v>107</v>
      </c>
      <c r="B41" s="51" t="s">
        <v>108</v>
      </c>
      <c r="C41" s="104">
        <v>0</v>
      </c>
      <c r="D41" s="104">
        <v>0</v>
      </c>
      <c r="E41" s="104">
        <v>0</v>
      </c>
    </row>
    <row r="42" spans="1:5" x14ac:dyDescent="0.2">
      <c r="A42" s="51" t="s">
        <v>109</v>
      </c>
      <c r="B42" s="51" t="s">
        <v>277</v>
      </c>
      <c r="C42" s="103">
        <v>11084321</v>
      </c>
      <c r="D42" s="104">
        <v>0</v>
      </c>
      <c r="E42" s="103">
        <v>11084321</v>
      </c>
    </row>
    <row r="43" spans="1:5" s="38" customFormat="1" x14ac:dyDescent="0.2">
      <c r="A43" s="60" t="s">
        <v>111</v>
      </c>
      <c r="B43" s="60" t="s">
        <v>278</v>
      </c>
      <c r="C43" s="103">
        <v>11084321</v>
      </c>
      <c r="D43" s="104">
        <v>0</v>
      </c>
      <c r="E43" s="103">
        <v>11084321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399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82">
        <f>SUM(C9:C21)</f>
        <v>46006788</v>
      </c>
      <c r="D8" s="82">
        <f>SUM(D9:D21)</f>
        <v>-8441779</v>
      </c>
      <c r="E8" s="82">
        <f>SUM(E9:E21)</f>
        <v>37565009</v>
      </c>
    </row>
    <row r="9" spans="1:5" x14ac:dyDescent="0.2">
      <c r="A9" s="51" t="s">
        <v>59</v>
      </c>
      <c r="B9" s="51" t="s">
        <v>312</v>
      </c>
      <c r="C9" s="103">
        <v>8107657</v>
      </c>
      <c r="D9" s="104">
        <v>0</v>
      </c>
      <c r="E9" s="103">
        <v>8107657</v>
      </c>
    </row>
    <row r="10" spans="1:5" x14ac:dyDescent="0.2">
      <c r="A10" s="51" t="s">
        <v>61</v>
      </c>
      <c r="B10" s="59" t="s">
        <v>313</v>
      </c>
      <c r="C10" s="103">
        <v>4922032</v>
      </c>
      <c r="D10" s="104">
        <v>0</v>
      </c>
      <c r="E10" s="103">
        <v>4922032</v>
      </c>
    </row>
    <row r="11" spans="1:5" ht="25.5" x14ac:dyDescent="0.2">
      <c r="A11" s="51" t="s">
        <v>63</v>
      </c>
      <c r="B11" s="59" t="s">
        <v>314</v>
      </c>
      <c r="C11" s="103">
        <v>583890</v>
      </c>
      <c r="D11" s="103">
        <v>-282417</v>
      </c>
      <c r="E11" s="103">
        <v>301473</v>
      </c>
    </row>
    <row r="12" spans="1:5" x14ac:dyDescent="0.2">
      <c r="A12" s="51" t="s">
        <v>65</v>
      </c>
      <c r="B12" s="51" t="s">
        <v>315</v>
      </c>
      <c r="C12" s="103">
        <v>20729739</v>
      </c>
      <c r="D12" s="103">
        <v>-4147939</v>
      </c>
      <c r="E12" s="103">
        <v>16581800</v>
      </c>
    </row>
    <row r="13" spans="1:5" x14ac:dyDescent="0.2">
      <c r="A13" s="51" t="s">
        <v>67</v>
      </c>
      <c r="B13" s="51" t="s">
        <v>316</v>
      </c>
      <c r="C13" s="103">
        <v>1417345</v>
      </c>
      <c r="D13" s="103">
        <v>-69143</v>
      </c>
      <c r="E13" s="103">
        <v>1348202</v>
      </c>
    </row>
    <row r="14" spans="1:5" x14ac:dyDescent="0.2">
      <c r="A14" s="51" t="s">
        <v>69</v>
      </c>
      <c r="B14" s="51" t="s">
        <v>317</v>
      </c>
      <c r="C14" s="103">
        <v>56712</v>
      </c>
      <c r="D14" s="103">
        <v>-28753</v>
      </c>
      <c r="E14" s="103">
        <v>27959</v>
      </c>
    </row>
    <row r="15" spans="1:5" x14ac:dyDescent="0.2">
      <c r="A15" s="51" t="s">
        <v>133</v>
      </c>
      <c r="B15" s="51" t="s">
        <v>318</v>
      </c>
      <c r="C15" s="103">
        <v>2995312</v>
      </c>
      <c r="D15" s="103">
        <v>-982833</v>
      </c>
      <c r="E15" s="103">
        <v>2012479</v>
      </c>
    </row>
    <row r="16" spans="1:5" x14ac:dyDescent="0.2">
      <c r="A16" s="51" t="s">
        <v>71</v>
      </c>
      <c r="B16" s="51" t="s">
        <v>74</v>
      </c>
      <c r="C16" s="103">
        <v>328501</v>
      </c>
      <c r="D16" s="103">
        <v>-208728</v>
      </c>
      <c r="E16" s="103">
        <v>119773</v>
      </c>
    </row>
    <row r="17" spans="1:5" x14ac:dyDescent="0.2">
      <c r="A17" s="51" t="s">
        <v>73</v>
      </c>
      <c r="B17" s="59" t="s">
        <v>319</v>
      </c>
      <c r="C17" s="103">
        <v>5488502</v>
      </c>
      <c r="D17" s="103">
        <v>-2196007</v>
      </c>
      <c r="E17" s="103">
        <v>3292495</v>
      </c>
    </row>
    <row r="18" spans="1:5" ht="25.5" x14ac:dyDescent="0.2">
      <c r="A18" s="51" t="s">
        <v>177</v>
      </c>
      <c r="B18" s="59" t="s">
        <v>252</v>
      </c>
      <c r="C18" s="103">
        <v>4164</v>
      </c>
      <c r="D18" s="104">
        <v>0</v>
      </c>
      <c r="E18" s="103">
        <v>4164</v>
      </c>
    </row>
    <row r="19" spans="1:5" x14ac:dyDescent="0.2">
      <c r="A19" s="51" t="s">
        <v>179</v>
      </c>
      <c r="B19" s="51" t="s">
        <v>136</v>
      </c>
      <c r="C19" s="103">
        <v>11861</v>
      </c>
      <c r="D19" s="104">
        <v>0</v>
      </c>
      <c r="E19" s="103">
        <v>11861</v>
      </c>
    </row>
    <row r="20" spans="1:5" x14ac:dyDescent="0.2">
      <c r="A20" s="51" t="s">
        <v>163</v>
      </c>
      <c r="B20" s="51" t="s">
        <v>320</v>
      </c>
      <c r="C20" s="103">
        <v>1361073</v>
      </c>
      <c r="D20" s="103">
        <v>-525959</v>
      </c>
      <c r="E20" s="103">
        <v>835114</v>
      </c>
    </row>
    <row r="21" spans="1:5" x14ac:dyDescent="0.2">
      <c r="A21" s="51" t="s">
        <v>182</v>
      </c>
      <c r="B21" s="51" t="s">
        <v>138</v>
      </c>
      <c r="C21" s="103">
        <v>0</v>
      </c>
      <c r="D21" s="103">
        <v>0</v>
      </c>
      <c r="E21" s="103">
        <v>0</v>
      </c>
    </row>
    <row r="22" spans="1:5" x14ac:dyDescent="0.2">
      <c r="A22" s="51" t="s">
        <v>79</v>
      </c>
      <c r="B22" s="51" t="s">
        <v>80</v>
      </c>
      <c r="C22" s="82">
        <f>+C23+C35</f>
        <v>37565009</v>
      </c>
      <c r="D22" s="82">
        <f>+D23+D35</f>
        <v>0</v>
      </c>
      <c r="E22" s="82">
        <f>+E23+E35</f>
        <v>37565009</v>
      </c>
    </row>
    <row r="23" spans="1:5" x14ac:dyDescent="0.2">
      <c r="A23" s="51" t="s">
        <v>81</v>
      </c>
      <c r="B23" s="51" t="s">
        <v>286</v>
      </c>
      <c r="C23" s="82">
        <f>SUM(C24:C34)</f>
        <v>26394166</v>
      </c>
      <c r="D23" s="82">
        <f>SUM(D24:D34)</f>
        <v>0</v>
      </c>
      <c r="E23" s="82">
        <f>SUM(E24:E34)</f>
        <v>26394166</v>
      </c>
    </row>
    <row r="24" spans="1:5" x14ac:dyDescent="0.2">
      <c r="A24" s="51" t="s">
        <v>83</v>
      </c>
      <c r="B24" s="51" t="s">
        <v>321</v>
      </c>
      <c r="C24" s="103">
        <v>14264058</v>
      </c>
      <c r="D24" s="104">
        <v>0</v>
      </c>
      <c r="E24" s="103">
        <v>14264058</v>
      </c>
    </row>
    <row r="25" spans="1:5" x14ac:dyDescent="0.2">
      <c r="A25" s="51" t="s">
        <v>85</v>
      </c>
      <c r="B25" s="51" t="s">
        <v>322</v>
      </c>
      <c r="C25" s="103">
        <v>9818496</v>
      </c>
      <c r="D25" s="104">
        <v>0</v>
      </c>
      <c r="E25" s="103">
        <v>9818496</v>
      </c>
    </row>
    <row r="26" spans="1:5" x14ac:dyDescent="0.2">
      <c r="A26" s="51" t="s">
        <v>87</v>
      </c>
      <c r="B26" s="51" t="s">
        <v>323</v>
      </c>
      <c r="C26" s="104">
        <v>344</v>
      </c>
      <c r="D26" s="104">
        <v>0</v>
      </c>
      <c r="E26" s="104">
        <v>344</v>
      </c>
    </row>
    <row r="27" spans="1:5" x14ac:dyDescent="0.2">
      <c r="A27" s="51" t="s">
        <v>89</v>
      </c>
      <c r="B27" s="51" t="s">
        <v>271</v>
      </c>
      <c r="C27" s="104">
        <v>0</v>
      </c>
      <c r="D27" s="104">
        <v>0</v>
      </c>
      <c r="E27" s="104">
        <v>0</v>
      </c>
    </row>
    <row r="28" spans="1:5" ht="25.5" x14ac:dyDescent="0.2">
      <c r="A28" s="51" t="s">
        <v>91</v>
      </c>
      <c r="B28" s="59" t="s">
        <v>330</v>
      </c>
      <c r="C28" s="103">
        <v>110344</v>
      </c>
      <c r="D28" s="104">
        <v>0</v>
      </c>
      <c r="E28" s="103">
        <v>110344</v>
      </c>
    </row>
    <row r="29" spans="1:5" x14ac:dyDescent="0.2">
      <c r="A29" s="51" t="s">
        <v>254</v>
      </c>
      <c r="B29" s="51" t="s">
        <v>275</v>
      </c>
      <c r="C29" s="103">
        <v>330214</v>
      </c>
      <c r="D29" s="104">
        <v>0</v>
      </c>
      <c r="E29" s="103">
        <v>330214</v>
      </c>
    </row>
    <row r="30" spans="1:5" x14ac:dyDescent="0.2">
      <c r="A30" s="51" t="s">
        <v>255</v>
      </c>
      <c r="B30" s="59" t="s">
        <v>324</v>
      </c>
      <c r="C30" s="103">
        <v>22670</v>
      </c>
      <c r="D30" s="104">
        <v>0</v>
      </c>
      <c r="E30" s="103">
        <v>22670</v>
      </c>
    </row>
    <row r="31" spans="1:5" x14ac:dyDescent="0.2">
      <c r="A31" s="51" t="s">
        <v>95</v>
      </c>
      <c r="B31" s="51" t="s">
        <v>325</v>
      </c>
      <c r="C31" s="103">
        <v>2336</v>
      </c>
      <c r="D31" s="104">
        <v>0</v>
      </c>
      <c r="E31" s="103">
        <v>2336</v>
      </c>
    </row>
    <row r="32" spans="1:5" ht="25.5" x14ac:dyDescent="0.2">
      <c r="A32" s="51" t="s">
        <v>97</v>
      </c>
      <c r="B32" s="59" t="s">
        <v>331</v>
      </c>
      <c r="C32" s="103">
        <v>0</v>
      </c>
      <c r="D32" s="104">
        <v>0</v>
      </c>
      <c r="E32" s="103">
        <v>0</v>
      </c>
    </row>
    <row r="33" spans="1:5" x14ac:dyDescent="0.2">
      <c r="A33" s="51" t="s">
        <v>126</v>
      </c>
      <c r="B33" s="51" t="s">
        <v>326</v>
      </c>
      <c r="C33" s="103">
        <v>183602</v>
      </c>
      <c r="D33" s="104">
        <v>0</v>
      </c>
      <c r="E33" s="103">
        <v>183602</v>
      </c>
    </row>
    <row r="34" spans="1:5" x14ac:dyDescent="0.2">
      <c r="A34" s="51" t="s">
        <v>166</v>
      </c>
      <c r="B34" s="59" t="s">
        <v>327</v>
      </c>
      <c r="C34" s="103">
        <v>1662102</v>
      </c>
      <c r="D34" s="104">
        <v>0</v>
      </c>
      <c r="E34" s="103">
        <v>1662102</v>
      </c>
    </row>
    <row r="35" spans="1:5" x14ac:dyDescent="0.2">
      <c r="A35" s="51" t="s">
        <v>99</v>
      </c>
      <c r="B35" s="51" t="s">
        <v>100</v>
      </c>
      <c r="C35" s="82">
        <f>SUM(C36:C40)</f>
        <v>11170843</v>
      </c>
      <c r="D35" s="82">
        <f>SUM(D36:D40)</f>
        <v>0</v>
      </c>
      <c r="E35" s="82">
        <f>SUM(E36:E40)</f>
        <v>11170843</v>
      </c>
    </row>
    <row r="36" spans="1:5" x14ac:dyDescent="0.2">
      <c r="A36" s="51" t="s">
        <v>332</v>
      </c>
      <c r="B36" s="51" t="s">
        <v>102</v>
      </c>
      <c r="C36" s="103">
        <v>8578861</v>
      </c>
      <c r="D36" s="104">
        <v>0</v>
      </c>
      <c r="E36" s="103">
        <v>8578861</v>
      </c>
    </row>
    <row r="37" spans="1:5" x14ac:dyDescent="0.2">
      <c r="A37" s="51" t="s">
        <v>333</v>
      </c>
      <c r="B37" s="51" t="s">
        <v>376</v>
      </c>
      <c r="C37" s="103">
        <v>0</v>
      </c>
      <c r="D37" s="104">
        <v>0</v>
      </c>
      <c r="E37" s="103">
        <v>0</v>
      </c>
    </row>
    <row r="38" spans="1:5" x14ac:dyDescent="0.2">
      <c r="A38" s="51" t="s">
        <v>335</v>
      </c>
      <c r="B38" s="52" t="s">
        <v>334</v>
      </c>
      <c r="C38" s="103">
        <v>1739042</v>
      </c>
      <c r="D38" s="104">
        <v>0</v>
      </c>
      <c r="E38" s="103">
        <v>1739042</v>
      </c>
    </row>
    <row r="39" spans="1:5" ht="25.5" x14ac:dyDescent="0.2">
      <c r="A39" s="51" t="s">
        <v>369</v>
      </c>
      <c r="B39" s="66" t="s">
        <v>372</v>
      </c>
      <c r="C39" s="103">
        <v>-13873</v>
      </c>
      <c r="D39" s="104">
        <v>0</v>
      </c>
      <c r="E39" s="103">
        <v>-13873</v>
      </c>
    </row>
    <row r="40" spans="1:5" x14ac:dyDescent="0.2">
      <c r="A40" s="51" t="s">
        <v>371</v>
      </c>
      <c r="B40" s="52" t="s">
        <v>329</v>
      </c>
      <c r="C40" s="103">
        <v>866813</v>
      </c>
      <c r="D40" s="104">
        <v>0</v>
      </c>
      <c r="E40" s="103">
        <v>866813</v>
      </c>
    </row>
    <row r="41" spans="1:5" x14ac:dyDescent="0.2">
      <c r="A41" s="51" t="s">
        <v>107</v>
      </c>
      <c r="B41" s="51" t="s">
        <v>108</v>
      </c>
      <c r="C41" s="104">
        <v>0</v>
      </c>
      <c r="D41" s="104">
        <v>0</v>
      </c>
      <c r="E41" s="104">
        <v>0</v>
      </c>
    </row>
    <row r="42" spans="1:5" x14ac:dyDescent="0.2">
      <c r="A42" s="51" t="s">
        <v>109</v>
      </c>
      <c r="B42" s="51" t="s">
        <v>277</v>
      </c>
      <c r="C42" s="103">
        <v>11843146</v>
      </c>
      <c r="D42" s="104">
        <v>0</v>
      </c>
      <c r="E42" s="103">
        <v>11843146</v>
      </c>
    </row>
    <row r="43" spans="1:5" s="38" customFormat="1" x14ac:dyDescent="0.2">
      <c r="A43" s="60" t="s">
        <v>111</v>
      </c>
      <c r="B43" s="60" t="s">
        <v>278</v>
      </c>
      <c r="C43" s="103">
        <v>11843146</v>
      </c>
      <c r="D43" s="104">
        <v>0</v>
      </c>
      <c r="E43" s="103">
        <v>11843146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397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82">
        <f>SUM(C9:C21)</f>
        <v>42217472</v>
      </c>
      <c r="D8" s="82">
        <f>SUM(D9:D21)</f>
        <v>-8360592</v>
      </c>
      <c r="E8" s="82">
        <f>SUM(E9:E21)</f>
        <v>33856880</v>
      </c>
    </row>
    <row r="9" spans="1:5" x14ac:dyDescent="0.2">
      <c r="A9" s="51" t="s">
        <v>59</v>
      </c>
      <c r="B9" s="51" t="s">
        <v>312</v>
      </c>
      <c r="C9" s="103">
        <v>6948497</v>
      </c>
      <c r="D9" s="104">
        <v>0</v>
      </c>
      <c r="E9" s="103">
        <v>6948497</v>
      </c>
    </row>
    <row r="10" spans="1:5" x14ac:dyDescent="0.2">
      <c r="A10" s="51" t="s">
        <v>61</v>
      </c>
      <c r="B10" s="59" t="s">
        <v>313</v>
      </c>
      <c r="C10" s="103">
        <v>2255842</v>
      </c>
      <c r="D10" s="104">
        <v>0</v>
      </c>
      <c r="E10" s="103">
        <v>2255842</v>
      </c>
    </row>
    <row r="11" spans="1:5" ht="25.5" x14ac:dyDescent="0.2">
      <c r="A11" s="51" t="s">
        <v>63</v>
      </c>
      <c r="B11" s="59" t="s">
        <v>314</v>
      </c>
      <c r="C11" s="103">
        <v>696312</v>
      </c>
      <c r="D11" s="103">
        <v>-387713</v>
      </c>
      <c r="E11" s="103">
        <v>308599</v>
      </c>
    </row>
    <row r="12" spans="1:5" x14ac:dyDescent="0.2">
      <c r="A12" s="51" t="s">
        <v>65</v>
      </c>
      <c r="B12" s="51" t="s">
        <v>315</v>
      </c>
      <c r="C12" s="103">
        <v>20869149</v>
      </c>
      <c r="D12" s="103">
        <v>-4014796</v>
      </c>
      <c r="E12" s="103">
        <v>16854353</v>
      </c>
    </row>
    <row r="13" spans="1:5" x14ac:dyDescent="0.2">
      <c r="A13" s="51" t="s">
        <v>67</v>
      </c>
      <c r="B13" s="51" t="s">
        <v>316</v>
      </c>
      <c r="C13" s="103">
        <v>1390470</v>
      </c>
      <c r="D13" s="103">
        <v>-28223</v>
      </c>
      <c r="E13" s="103">
        <v>1362247</v>
      </c>
    </row>
    <row r="14" spans="1:5" x14ac:dyDescent="0.2">
      <c r="A14" s="51" t="s">
        <v>69</v>
      </c>
      <c r="B14" s="51" t="s">
        <v>317</v>
      </c>
      <c r="C14" s="103">
        <v>58752</v>
      </c>
      <c r="D14" s="103">
        <v>-28753</v>
      </c>
      <c r="E14" s="103">
        <v>29999</v>
      </c>
    </row>
    <row r="15" spans="1:5" x14ac:dyDescent="0.2">
      <c r="A15" s="51" t="s">
        <v>133</v>
      </c>
      <c r="B15" s="51" t="s">
        <v>318</v>
      </c>
      <c r="C15" s="103">
        <v>3138717</v>
      </c>
      <c r="D15" s="103">
        <v>-1001070</v>
      </c>
      <c r="E15" s="103">
        <v>2137647</v>
      </c>
    </row>
    <row r="16" spans="1:5" x14ac:dyDescent="0.2">
      <c r="A16" s="51" t="s">
        <v>71</v>
      </c>
      <c r="B16" s="51" t="s">
        <v>74</v>
      </c>
      <c r="C16" s="103">
        <v>314945</v>
      </c>
      <c r="D16" s="103">
        <v>-203115</v>
      </c>
      <c r="E16" s="103">
        <v>111830</v>
      </c>
    </row>
    <row r="17" spans="1:5" x14ac:dyDescent="0.2">
      <c r="A17" s="51" t="s">
        <v>73</v>
      </c>
      <c r="B17" s="59" t="s">
        <v>319</v>
      </c>
      <c r="C17" s="103">
        <v>5414534</v>
      </c>
      <c r="D17" s="103">
        <v>-2159449</v>
      </c>
      <c r="E17" s="103">
        <v>3255085</v>
      </c>
    </row>
    <row r="18" spans="1:5" ht="25.5" x14ac:dyDescent="0.2">
      <c r="A18" s="51" t="s">
        <v>177</v>
      </c>
      <c r="B18" s="59" t="s">
        <v>252</v>
      </c>
      <c r="C18" s="103">
        <v>4164</v>
      </c>
      <c r="D18" s="104">
        <v>0</v>
      </c>
      <c r="E18" s="103">
        <v>4164</v>
      </c>
    </row>
    <row r="19" spans="1:5" x14ac:dyDescent="0.2">
      <c r="A19" s="51" t="s">
        <v>179</v>
      </c>
      <c r="B19" s="51" t="s">
        <v>136</v>
      </c>
      <c r="C19" s="103">
        <v>12054</v>
      </c>
      <c r="D19" s="104">
        <v>0</v>
      </c>
      <c r="E19" s="103">
        <v>12054</v>
      </c>
    </row>
    <row r="20" spans="1:5" x14ac:dyDescent="0.2">
      <c r="A20" s="51" t="s">
        <v>163</v>
      </c>
      <c r="B20" s="51" t="s">
        <v>320</v>
      </c>
      <c r="C20" s="103">
        <v>1114036</v>
      </c>
      <c r="D20" s="103">
        <v>-537473</v>
      </c>
      <c r="E20" s="103">
        <v>576563</v>
      </c>
    </row>
    <row r="21" spans="1:5" x14ac:dyDescent="0.2">
      <c r="A21" s="51" t="s">
        <v>182</v>
      </c>
      <c r="B21" s="51" t="s">
        <v>138</v>
      </c>
      <c r="C21" s="104">
        <v>0</v>
      </c>
      <c r="D21" s="104">
        <v>0</v>
      </c>
      <c r="E21" s="104">
        <v>0</v>
      </c>
    </row>
    <row r="22" spans="1:5" x14ac:dyDescent="0.2">
      <c r="A22" s="51" t="s">
        <v>79</v>
      </c>
      <c r="B22" s="51" t="s">
        <v>80</v>
      </c>
      <c r="C22" s="82">
        <f>+C23+C35</f>
        <v>33856880</v>
      </c>
      <c r="D22" s="82">
        <f>+D23+D35</f>
        <v>0</v>
      </c>
      <c r="E22" s="82">
        <f>+E23+E35</f>
        <v>33856880</v>
      </c>
    </row>
    <row r="23" spans="1:5" x14ac:dyDescent="0.2">
      <c r="A23" s="51" t="s">
        <v>81</v>
      </c>
      <c r="B23" s="51" t="s">
        <v>286</v>
      </c>
      <c r="C23" s="82">
        <f>SUM(C24:C34)</f>
        <v>22973068</v>
      </c>
      <c r="D23" s="82">
        <f>SUM(D24:D34)</f>
        <v>0</v>
      </c>
      <c r="E23" s="82">
        <f>SUM(E24:E34)</f>
        <v>22973068</v>
      </c>
    </row>
    <row r="24" spans="1:5" x14ac:dyDescent="0.2">
      <c r="A24" s="51" t="s">
        <v>83</v>
      </c>
      <c r="B24" s="51" t="s">
        <v>321</v>
      </c>
      <c r="C24" s="103">
        <v>13136667</v>
      </c>
      <c r="D24" s="104">
        <v>0</v>
      </c>
      <c r="E24" s="103">
        <v>13136667</v>
      </c>
    </row>
    <row r="25" spans="1:5" x14ac:dyDescent="0.2">
      <c r="A25" s="51" t="s">
        <v>85</v>
      </c>
      <c r="B25" s="51" t="s">
        <v>322</v>
      </c>
      <c r="C25" s="103">
        <v>8338504</v>
      </c>
      <c r="D25" s="104">
        <v>0</v>
      </c>
      <c r="E25" s="103">
        <v>8338504</v>
      </c>
    </row>
    <row r="26" spans="1:5" x14ac:dyDescent="0.2">
      <c r="A26" s="51" t="s">
        <v>87</v>
      </c>
      <c r="B26" s="51" t="s">
        <v>323</v>
      </c>
      <c r="C26" s="104">
        <v>517</v>
      </c>
      <c r="D26" s="104">
        <v>0</v>
      </c>
      <c r="E26" s="104">
        <v>517</v>
      </c>
    </row>
    <row r="27" spans="1:5" x14ac:dyDescent="0.2">
      <c r="A27" s="51" t="s">
        <v>89</v>
      </c>
      <c r="B27" s="51" t="s">
        <v>271</v>
      </c>
      <c r="C27" s="104">
        <v>0</v>
      </c>
      <c r="D27" s="104">
        <v>0</v>
      </c>
      <c r="E27" s="104">
        <v>0</v>
      </c>
    </row>
    <row r="28" spans="1:5" ht="25.5" x14ac:dyDescent="0.2">
      <c r="A28" s="51" t="s">
        <v>91</v>
      </c>
      <c r="B28" s="59" t="s">
        <v>330</v>
      </c>
      <c r="C28" s="103">
        <v>88673</v>
      </c>
      <c r="D28" s="104">
        <v>0</v>
      </c>
      <c r="E28" s="103">
        <v>88673</v>
      </c>
    </row>
    <row r="29" spans="1:5" x14ac:dyDescent="0.2">
      <c r="A29" s="51" t="s">
        <v>254</v>
      </c>
      <c r="B29" s="51" t="s">
        <v>275</v>
      </c>
      <c r="C29" s="103">
        <v>270773</v>
      </c>
      <c r="D29" s="104">
        <v>0</v>
      </c>
      <c r="E29" s="103">
        <v>270773</v>
      </c>
    </row>
    <row r="30" spans="1:5" x14ac:dyDescent="0.2">
      <c r="A30" s="51" t="s">
        <v>255</v>
      </c>
      <c r="B30" s="59" t="s">
        <v>324</v>
      </c>
      <c r="C30" s="103">
        <v>35887</v>
      </c>
      <c r="D30" s="104">
        <v>0</v>
      </c>
      <c r="E30" s="103">
        <v>35887</v>
      </c>
    </row>
    <row r="31" spans="1:5" x14ac:dyDescent="0.2">
      <c r="A31" s="51" t="s">
        <v>95</v>
      </c>
      <c r="B31" s="51" t="s">
        <v>325</v>
      </c>
      <c r="C31" s="103">
        <v>1967</v>
      </c>
      <c r="D31" s="104">
        <v>0</v>
      </c>
      <c r="E31" s="103">
        <v>1967</v>
      </c>
    </row>
    <row r="32" spans="1:5" ht="25.5" x14ac:dyDescent="0.2">
      <c r="A32" s="51" t="s">
        <v>97</v>
      </c>
      <c r="B32" s="59" t="s">
        <v>331</v>
      </c>
      <c r="C32" s="104">
        <v>0</v>
      </c>
      <c r="D32" s="104">
        <v>0</v>
      </c>
      <c r="E32" s="104">
        <v>0</v>
      </c>
    </row>
    <row r="33" spans="1:5" x14ac:dyDescent="0.2">
      <c r="A33" s="51" t="s">
        <v>126</v>
      </c>
      <c r="B33" s="51" t="s">
        <v>326</v>
      </c>
      <c r="C33" s="103">
        <v>180747</v>
      </c>
      <c r="D33" s="104">
        <v>0</v>
      </c>
      <c r="E33" s="103">
        <v>180747</v>
      </c>
    </row>
    <row r="34" spans="1:5" x14ac:dyDescent="0.2">
      <c r="A34" s="51" t="s">
        <v>166</v>
      </c>
      <c r="B34" s="59" t="s">
        <v>327</v>
      </c>
      <c r="C34" s="103">
        <v>919333</v>
      </c>
      <c r="D34" s="104">
        <v>0</v>
      </c>
      <c r="E34" s="103">
        <v>919333</v>
      </c>
    </row>
    <row r="35" spans="1:5" x14ac:dyDescent="0.2">
      <c r="A35" s="51" t="s">
        <v>99</v>
      </c>
      <c r="B35" s="51" t="s">
        <v>100</v>
      </c>
      <c r="C35" s="82">
        <f>SUM(C36:C40)</f>
        <v>10883812</v>
      </c>
      <c r="D35" s="82">
        <f>SUM(D36:D40)</f>
        <v>0</v>
      </c>
      <c r="E35" s="82">
        <f>SUM(E36:E40)</f>
        <v>10883812</v>
      </c>
    </row>
    <row r="36" spans="1:5" x14ac:dyDescent="0.2">
      <c r="A36" s="51" t="s">
        <v>332</v>
      </c>
      <c r="B36" s="51" t="s">
        <v>102</v>
      </c>
      <c r="C36" s="103">
        <v>8579934</v>
      </c>
      <c r="D36" s="104">
        <v>0</v>
      </c>
      <c r="E36" s="103">
        <v>8579934</v>
      </c>
    </row>
    <row r="37" spans="1:5" x14ac:dyDescent="0.2">
      <c r="A37" s="51" t="s">
        <v>333</v>
      </c>
      <c r="B37" s="51" t="s">
        <v>376</v>
      </c>
      <c r="C37" s="104">
        <v>0</v>
      </c>
      <c r="D37" s="104">
        <v>0</v>
      </c>
      <c r="E37" s="104">
        <v>0</v>
      </c>
    </row>
    <row r="38" spans="1:5" x14ac:dyDescent="0.2">
      <c r="A38" s="51" t="s">
        <v>335</v>
      </c>
      <c r="B38" s="52" t="s">
        <v>334</v>
      </c>
      <c r="C38" s="103">
        <v>1743402</v>
      </c>
      <c r="D38" s="104">
        <v>0</v>
      </c>
      <c r="E38" s="103">
        <v>1743402</v>
      </c>
    </row>
    <row r="39" spans="1:5" ht="25.5" x14ac:dyDescent="0.2">
      <c r="A39" s="51" t="s">
        <v>369</v>
      </c>
      <c r="B39" s="66" t="s">
        <v>372</v>
      </c>
      <c r="C39" s="103">
        <v>-11817</v>
      </c>
      <c r="D39" s="104">
        <v>0</v>
      </c>
      <c r="E39" s="103">
        <v>-11817</v>
      </c>
    </row>
    <row r="40" spans="1:5" x14ac:dyDescent="0.2">
      <c r="A40" s="51" t="s">
        <v>371</v>
      </c>
      <c r="B40" s="52" t="s">
        <v>329</v>
      </c>
      <c r="C40" s="103">
        <v>572293</v>
      </c>
      <c r="D40" s="104">
        <v>0</v>
      </c>
      <c r="E40" s="103">
        <v>572293</v>
      </c>
    </row>
    <row r="41" spans="1:5" x14ac:dyDescent="0.2">
      <c r="A41" s="51" t="s">
        <v>107</v>
      </c>
      <c r="B41" s="51" t="s">
        <v>108</v>
      </c>
      <c r="C41" s="104">
        <v>0</v>
      </c>
      <c r="D41" s="104">
        <v>0</v>
      </c>
      <c r="E41" s="104">
        <v>0</v>
      </c>
    </row>
    <row r="42" spans="1:5" x14ac:dyDescent="0.2">
      <c r="A42" s="51" t="s">
        <v>109</v>
      </c>
      <c r="B42" s="51" t="s">
        <v>277</v>
      </c>
      <c r="C42" s="103">
        <v>10604832</v>
      </c>
      <c r="D42" s="104">
        <v>0</v>
      </c>
      <c r="E42" s="103">
        <v>10604832</v>
      </c>
    </row>
    <row r="43" spans="1:5" s="38" customFormat="1" x14ac:dyDescent="0.2">
      <c r="A43" s="60" t="s">
        <v>111</v>
      </c>
      <c r="B43" s="60" t="s">
        <v>278</v>
      </c>
      <c r="C43" s="103">
        <v>10604832</v>
      </c>
      <c r="D43" s="104">
        <v>0</v>
      </c>
      <c r="E43" s="103">
        <v>10604832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395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82">
        <f>SUM(C9:C21)</f>
        <v>40879015</v>
      </c>
      <c r="D8" s="82">
        <f>SUM(D9:D21)</f>
        <v>-7993532</v>
      </c>
      <c r="E8" s="82">
        <f>SUM(E9:E21)</f>
        <v>32885483</v>
      </c>
    </row>
    <row r="9" spans="1:5" x14ac:dyDescent="0.2">
      <c r="A9" s="51" t="s">
        <v>59</v>
      </c>
      <c r="B9" s="51" t="s">
        <v>312</v>
      </c>
      <c r="C9" s="103">
        <v>6683523</v>
      </c>
      <c r="D9" s="104">
        <v>0</v>
      </c>
      <c r="E9" s="103">
        <v>6683523</v>
      </c>
    </row>
    <row r="10" spans="1:5" x14ac:dyDescent="0.2">
      <c r="A10" s="51" t="s">
        <v>61</v>
      </c>
      <c r="B10" s="59" t="s">
        <v>313</v>
      </c>
      <c r="C10" s="103">
        <v>2024168</v>
      </c>
      <c r="D10" s="104">
        <v>0</v>
      </c>
      <c r="E10" s="103">
        <v>2024168</v>
      </c>
    </row>
    <row r="11" spans="1:5" ht="25.5" x14ac:dyDescent="0.2">
      <c r="A11" s="51" t="s">
        <v>63</v>
      </c>
      <c r="B11" s="59" t="s">
        <v>314</v>
      </c>
      <c r="C11" s="103">
        <v>680913</v>
      </c>
      <c r="D11" s="103">
        <v>-333414</v>
      </c>
      <c r="E11" s="103">
        <v>347499</v>
      </c>
    </row>
    <row r="12" spans="1:5" x14ac:dyDescent="0.2">
      <c r="A12" s="51" t="s">
        <v>65</v>
      </c>
      <c r="B12" s="51" t="s">
        <v>315</v>
      </c>
      <c r="C12" s="103">
        <v>20376369</v>
      </c>
      <c r="D12" s="103">
        <v>-3747926</v>
      </c>
      <c r="E12" s="103">
        <v>16628443</v>
      </c>
    </row>
    <row r="13" spans="1:5" x14ac:dyDescent="0.2">
      <c r="A13" s="51" t="s">
        <v>67</v>
      </c>
      <c r="B13" s="51" t="s">
        <v>316</v>
      </c>
      <c r="C13" s="103">
        <v>1349771</v>
      </c>
      <c r="D13" s="103">
        <v>-32853</v>
      </c>
      <c r="E13" s="103">
        <v>1316918</v>
      </c>
    </row>
    <row r="14" spans="1:5" x14ac:dyDescent="0.2">
      <c r="A14" s="51" t="s">
        <v>69</v>
      </c>
      <c r="B14" s="51" t="s">
        <v>317</v>
      </c>
      <c r="C14" s="103">
        <v>55494</v>
      </c>
      <c r="D14" s="103">
        <v>-28753</v>
      </c>
      <c r="E14" s="103">
        <v>26741</v>
      </c>
    </row>
    <row r="15" spans="1:5" x14ac:dyDescent="0.2">
      <c r="A15" s="51" t="s">
        <v>133</v>
      </c>
      <c r="B15" s="51" t="s">
        <v>318</v>
      </c>
      <c r="C15" s="103">
        <v>3014542</v>
      </c>
      <c r="D15" s="103">
        <v>-1003839</v>
      </c>
      <c r="E15" s="103">
        <v>2010703</v>
      </c>
    </row>
    <row r="16" spans="1:5" x14ac:dyDescent="0.2">
      <c r="A16" s="51" t="s">
        <v>71</v>
      </c>
      <c r="B16" s="51" t="s">
        <v>74</v>
      </c>
      <c r="C16" s="103">
        <v>294860</v>
      </c>
      <c r="D16" s="103">
        <v>-198139</v>
      </c>
      <c r="E16" s="103">
        <v>96721</v>
      </c>
    </row>
    <row r="17" spans="1:5" x14ac:dyDescent="0.2">
      <c r="A17" s="51" t="s">
        <v>73</v>
      </c>
      <c r="B17" s="59" t="s">
        <v>319</v>
      </c>
      <c r="C17" s="103">
        <v>5360640</v>
      </c>
      <c r="D17" s="103">
        <v>-2111537</v>
      </c>
      <c r="E17" s="103">
        <v>3249103</v>
      </c>
    </row>
    <row r="18" spans="1:5" ht="25.5" x14ac:dyDescent="0.2">
      <c r="A18" s="51" t="s">
        <v>177</v>
      </c>
      <c r="B18" s="59" t="s">
        <v>252</v>
      </c>
      <c r="C18" s="103">
        <v>4164</v>
      </c>
      <c r="D18" s="104">
        <v>0</v>
      </c>
      <c r="E18" s="103">
        <v>4164</v>
      </c>
    </row>
    <row r="19" spans="1:5" x14ac:dyDescent="0.2">
      <c r="A19" s="51" t="s">
        <v>179</v>
      </c>
      <c r="B19" s="51" t="s">
        <v>136</v>
      </c>
      <c r="C19" s="103">
        <v>12054</v>
      </c>
      <c r="D19" s="104">
        <v>0</v>
      </c>
      <c r="E19" s="103">
        <v>12054</v>
      </c>
    </row>
    <row r="20" spans="1:5" x14ac:dyDescent="0.2">
      <c r="A20" s="51" t="s">
        <v>163</v>
      </c>
      <c r="B20" s="51" t="s">
        <v>320</v>
      </c>
      <c r="C20" s="103">
        <v>1022517</v>
      </c>
      <c r="D20" s="103">
        <v>-537071</v>
      </c>
      <c r="E20" s="103">
        <v>485446</v>
      </c>
    </row>
    <row r="21" spans="1:5" x14ac:dyDescent="0.2">
      <c r="A21" s="51" t="s">
        <v>182</v>
      </c>
      <c r="B21" s="51" t="s">
        <v>138</v>
      </c>
      <c r="C21" s="103">
        <v>0</v>
      </c>
      <c r="D21" s="103">
        <v>0</v>
      </c>
      <c r="E21" s="103">
        <v>0</v>
      </c>
    </row>
    <row r="22" spans="1:5" x14ac:dyDescent="0.2">
      <c r="A22" s="51" t="s">
        <v>79</v>
      </c>
      <c r="B22" s="51" t="s">
        <v>80</v>
      </c>
      <c r="C22" s="82">
        <f>+C23+C35</f>
        <v>32885483</v>
      </c>
      <c r="D22" s="82">
        <f>+D23+D35</f>
        <v>0</v>
      </c>
      <c r="E22" s="82">
        <f>+E23+E35</f>
        <v>32885483</v>
      </c>
    </row>
    <row r="23" spans="1:5" x14ac:dyDescent="0.2">
      <c r="A23" s="51" t="s">
        <v>81</v>
      </c>
      <c r="B23" s="51" t="s">
        <v>286</v>
      </c>
      <c r="C23" s="82">
        <f>SUM(C24:C34)</f>
        <v>22078046</v>
      </c>
      <c r="D23" s="82">
        <f>SUM(D24:D34)</f>
        <v>0</v>
      </c>
      <c r="E23" s="82">
        <f>SUM(E24:E34)</f>
        <v>22078046</v>
      </c>
    </row>
    <row r="24" spans="1:5" x14ac:dyDescent="0.2">
      <c r="A24" s="51" t="s">
        <v>83</v>
      </c>
      <c r="B24" s="51" t="s">
        <v>321</v>
      </c>
      <c r="C24" s="103">
        <v>12445116</v>
      </c>
      <c r="D24" s="104">
        <v>0</v>
      </c>
      <c r="E24" s="103">
        <v>12445116</v>
      </c>
    </row>
    <row r="25" spans="1:5" x14ac:dyDescent="0.2">
      <c r="A25" s="51" t="s">
        <v>85</v>
      </c>
      <c r="B25" s="51" t="s">
        <v>322</v>
      </c>
      <c r="C25" s="103">
        <v>8129792</v>
      </c>
      <c r="D25" s="104">
        <v>0</v>
      </c>
      <c r="E25" s="103">
        <v>8129792</v>
      </c>
    </row>
    <row r="26" spans="1:5" x14ac:dyDescent="0.2">
      <c r="A26" s="51" t="s">
        <v>87</v>
      </c>
      <c r="B26" s="51" t="s">
        <v>323</v>
      </c>
      <c r="C26" s="104">
        <v>517</v>
      </c>
      <c r="D26" s="104">
        <v>0</v>
      </c>
      <c r="E26" s="104">
        <v>517</v>
      </c>
    </row>
    <row r="27" spans="1:5" x14ac:dyDescent="0.2">
      <c r="A27" s="51" t="s">
        <v>89</v>
      </c>
      <c r="B27" s="51" t="s">
        <v>271</v>
      </c>
      <c r="C27" s="104">
        <v>0</v>
      </c>
      <c r="D27" s="104">
        <v>0</v>
      </c>
      <c r="E27" s="104">
        <v>0</v>
      </c>
    </row>
    <row r="28" spans="1:5" ht="25.5" x14ac:dyDescent="0.2">
      <c r="A28" s="51" t="s">
        <v>91</v>
      </c>
      <c r="B28" s="59" t="s">
        <v>330</v>
      </c>
      <c r="C28" s="103">
        <v>77471</v>
      </c>
      <c r="D28" s="104">
        <v>0</v>
      </c>
      <c r="E28" s="103">
        <v>77471</v>
      </c>
    </row>
    <row r="29" spans="1:5" x14ac:dyDescent="0.2">
      <c r="A29" s="51" t="s">
        <v>254</v>
      </c>
      <c r="B29" s="51" t="s">
        <v>275</v>
      </c>
      <c r="C29" s="103">
        <v>269213</v>
      </c>
      <c r="D29" s="104">
        <v>0</v>
      </c>
      <c r="E29" s="103">
        <v>269213</v>
      </c>
    </row>
    <row r="30" spans="1:5" x14ac:dyDescent="0.2">
      <c r="A30" s="51" t="s">
        <v>255</v>
      </c>
      <c r="B30" s="59" t="s">
        <v>324</v>
      </c>
      <c r="C30" s="103">
        <v>19597</v>
      </c>
      <c r="D30" s="104">
        <v>0</v>
      </c>
      <c r="E30" s="103">
        <v>19597</v>
      </c>
    </row>
    <row r="31" spans="1:5" x14ac:dyDescent="0.2">
      <c r="A31" s="51" t="s">
        <v>95</v>
      </c>
      <c r="B31" s="51" t="s">
        <v>325</v>
      </c>
      <c r="C31" s="103">
        <v>1967</v>
      </c>
      <c r="D31" s="104">
        <v>0</v>
      </c>
      <c r="E31" s="103">
        <v>1967</v>
      </c>
    </row>
    <row r="32" spans="1:5" ht="25.5" x14ac:dyDescent="0.2">
      <c r="A32" s="51" t="s">
        <v>97</v>
      </c>
      <c r="B32" s="59" t="s">
        <v>331</v>
      </c>
      <c r="C32" s="103">
        <v>0</v>
      </c>
      <c r="D32" s="104">
        <v>0</v>
      </c>
      <c r="E32" s="103">
        <v>0</v>
      </c>
    </row>
    <row r="33" spans="1:5" x14ac:dyDescent="0.2">
      <c r="A33" s="51" t="s">
        <v>126</v>
      </c>
      <c r="B33" s="51" t="s">
        <v>326</v>
      </c>
      <c r="C33" s="103">
        <v>180747</v>
      </c>
      <c r="D33" s="104">
        <v>0</v>
      </c>
      <c r="E33" s="103">
        <v>180747</v>
      </c>
    </row>
    <row r="34" spans="1:5" x14ac:dyDescent="0.2">
      <c r="A34" s="51" t="s">
        <v>166</v>
      </c>
      <c r="B34" s="59" t="s">
        <v>327</v>
      </c>
      <c r="C34" s="103">
        <v>953626</v>
      </c>
      <c r="D34" s="104">
        <v>0</v>
      </c>
      <c r="E34" s="103">
        <v>953626</v>
      </c>
    </row>
    <row r="35" spans="1:5" x14ac:dyDescent="0.2">
      <c r="A35" s="51" t="s">
        <v>99</v>
      </c>
      <c r="B35" s="51" t="s">
        <v>100</v>
      </c>
      <c r="C35" s="82">
        <f>SUM(C36:C40)</f>
        <v>10807437</v>
      </c>
      <c r="D35" s="82">
        <f>SUM(D36:D40)</f>
        <v>0</v>
      </c>
      <c r="E35" s="82">
        <f>SUM(E36:E40)</f>
        <v>10807437</v>
      </c>
    </row>
    <row r="36" spans="1:5" x14ac:dyDescent="0.2">
      <c r="A36" s="51" t="s">
        <v>332</v>
      </c>
      <c r="B36" s="51" t="s">
        <v>102</v>
      </c>
      <c r="C36" s="103">
        <v>8578861</v>
      </c>
      <c r="D36" s="104">
        <v>0</v>
      </c>
      <c r="E36" s="103">
        <v>8578861</v>
      </c>
    </row>
    <row r="37" spans="1:5" x14ac:dyDescent="0.2">
      <c r="A37" s="51" t="s">
        <v>333</v>
      </c>
      <c r="B37" s="51" t="s">
        <v>376</v>
      </c>
      <c r="C37" s="103">
        <v>0</v>
      </c>
      <c r="D37" s="104">
        <v>0</v>
      </c>
      <c r="E37" s="103">
        <v>0</v>
      </c>
    </row>
    <row r="38" spans="1:5" x14ac:dyDescent="0.2">
      <c r="A38" s="51" t="s">
        <v>335</v>
      </c>
      <c r="B38" s="52" t="s">
        <v>334</v>
      </c>
      <c r="C38" s="103">
        <v>1750668</v>
      </c>
      <c r="D38" s="104">
        <v>0</v>
      </c>
      <c r="E38" s="103">
        <v>1750668</v>
      </c>
    </row>
    <row r="39" spans="1:5" ht="25.5" x14ac:dyDescent="0.2">
      <c r="A39" s="51" t="s">
        <v>369</v>
      </c>
      <c r="B39" s="66" t="s">
        <v>372</v>
      </c>
      <c r="C39" s="103">
        <v>-11817</v>
      </c>
      <c r="D39" s="104">
        <v>0</v>
      </c>
      <c r="E39" s="103">
        <v>-11817</v>
      </c>
    </row>
    <row r="40" spans="1:5" x14ac:dyDescent="0.2">
      <c r="A40" s="51" t="s">
        <v>371</v>
      </c>
      <c r="B40" s="52" t="s">
        <v>329</v>
      </c>
      <c r="C40" s="103">
        <v>489725</v>
      </c>
      <c r="D40" s="104">
        <v>0</v>
      </c>
      <c r="E40" s="103">
        <v>489725</v>
      </c>
    </row>
    <row r="41" spans="1:5" x14ac:dyDescent="0.2">
      <c r="A41" s="51" t="s">
        <v>107</v>
      </c>
      <c r="B41" s="51" t="s">
        <v>108</v>
      </c>
      <c r="C41" s="104">
        <v>0</v>
      </c>
      <c r="D41" s="104">
        <v>0</v>
      </c>
      <c r="E41" s="104">
        <v>0</v>
      </c>
    </row>
    <row r="42" spans="1:5" x14ac:dyDescent="0.2">
      <c r="A42" s="51" t="s">
        <v>109</v>
      </c>
      <c r="B42" s="51" t="s">
        <v>277</v>
      </c>
      <c r="C42" s="103">
        <v>10051686</v>
      </c>
      <c r="D42" s="104">
        <v>0</v>
      </c>
      <c r="E42" s="103">
        <v>10051686</v>
      </c>
    </row>
    <row r="43" spans="1:5" s="38" customFormat="1" x14ac:dyDescent="0.2">
      <c r="A43" s="60" t="s">
        <v>111</v>
      </c>
      <c r="B43" s="60" t="s">
        <v>278</v>
      </c>
      <c r="C43" s="103">
        <v>10051686</v>
      </c>
      <c r="D43" s="104">
        <v>0</v>
      </c>
      <c r="E43" s="103">
        <v>10051686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393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82">
        <f>SUM(C9:C21)</f>
        <v>40993107</v>
      </c>
      <c r="D8" s="82">
        <f>SUM(D9:D21)</f>
        <v>-7529563</v>
      </c>
      <c r="E8" s="82">
        <f>SUM(E9:E21)</f>
        <v>33463544</v>
      </c>
    </row>
    <row r="9" spans="1:5" x14ac:dyDescent="0.2">
      <c r="A9" s="51" t="s">
        <v>59</v>
      </c>
      <c r="B9" s="51" t="s">
        <v>312</v>
      </c>
      <c r="C9" s="84">
        <v>6966803</v>
      </c>
      <c r="D9" s="85">
        <v>0</v>
      </c>
      <c r="E9" s="84">
        <v>6966803</v>
      </c>
    </row>
    <row r="10" spans="1:5" x14ac:dyDescent="0.2">
      <c r="A10" s="51" t="s">
        <v>61</v>
      </c>
      <c r="B10" s="59" t="s">
        <v>313</v>
      </c>
      <c r="C10" s="84">
        <v>1522829</v>
      </c>
      <c r="D10" s="85">
        <v>0</v>
      </c>
      <c r="E10" s="84">
        <v>1522829</v>
      </c>
    </row>
    <row r="11" spans="1:5" ht="25.5" x14ac:dyDescent="0.2">
      <c r="A11" s="51" t="s">
        <v>63</v>
      </c>
      <c r="B11" s="59" t="s">
        <v>314</v>
      </c>
      <c r="C11" s="84">
        <v>829451</v>
      </c>
      <c r="D11" s="84">
        <v>-321489</v>
      </c>
      <c r="E11" s="84">
        <v>507962</v>
      </c>
    </row>
    <row r="12" spans="1:5" x14ac:dyDescent="0.2">
      <c r="A12" s="51" t="s">
        <v>65</v>
      </c>
      <c r="B12" s="51" t="s">
        <v>315</v>
      </c>
      <c r="C12" s="84">
        <v>19398629</v>
      </c>
      <c r="D12" s="84">
        <v>-3355166</v>
      </c>
      <c r="E12" s="84">
        <v>16043463</v>
      </c>
    </row>
    <row r="13" spans="1:5" x14ac:dyDescent="0.2">
      <c r="A13" s="51" t="s">
        <v>67</v>
      </c>
      <c r="B13" s="51" t="s">
        <v>316</v>
      </c>
      <c r="C13" s="84">
        <v>1326989</v>
      </c>
      <c r="D13" s="84">
        <v>-32573</v>
      </c>
      <c r="E13" s="84">
        <v>1294416</v>
      </c>
    </row>
    <row r="14" spans="1:5" x14ac:dyDescent="0.2">
      <c r="A14" s="51" t="s">
        <v>69</v>
      </c>
      <c r="B14" s="51" t="s">
        <v>317</v>
      </c>
      <c r="C14" s="84">
        <v>58338</v>
      </c>
      <c r="D14" s="84">
        <v>-28753</v>
      </c>
      <c r="E14" s="84">
        <v>29585</v>
      </c>
    </row>
    <row r="15" spans="1:5" x14ac:dyDescent="0.2">
      <c r="A15" s="51" t="s">
        <v>133</v>
      </c>
      <c r="B15" s="51" t="s">
        <v>318</v>
      </c>
      <c r="C15" s="84">
        <v>2876591</v>
      </c>
      <c r="D15" s="84">
        <v>-809064</v>
      </c>
      <c r="E15" s="84">
        <v>2067527</v>
      </c>
    </row>
    <row r="16" spans="1:5" x14ac:dyDescent="0.2">
      <c r="A16" s="51" t="s">
        <v>71</v>
      </c>
      <c r="B16" s="51" t="s">
        <v>74</v>
      </c>
      <c r="C16" s="84">
        <v>276215</v>
      </c>
      <c r="D16" s="84">
        <v>-193201</v>
      </c>
      <c r="E16" s="84">
        <v>83014</v>
      </c>
    </row>
    <row r="17" spans="1:5" x14ac:dyDescent="0.2">
      <c r="A17" s="51" t="s">
        <v>73</v>
      </c>
      <c r="B17" s="59" t="s">
        <v>319</v>
      </c>
      <c r="C17" s="84">
        <v>5356075</v>
      </c>
      <c r="D17" s="84">
        <v>-2071746</v>
      </c>
      <c r="E17" s="84">
        <v>3284329</v>
      </c>
    </row>
    <row r="18" spans="1:5" ht="25.5" x14ac:dyDescent="0.2">
      <c r="A18" s="51" t="s">
        <v>177</v>
      </c>
      <c r="B18" s="59" t="s">
        <v>252</v>
      </c>
      <c r="C18" s="84">
        <v>4164</v>
      </c>
      <c r="D18" s="85">
        <v>0</v>
      </c>
      <c r="E18" s="84">
        <v>4164</v>
      </c>
    </row>
    <row r="19" spans="1:5" x14ac:dyDescent="0.2">
      <c r="A19" s="51" t="s">
        <v>179</v>
      </c>
      <c r="B19" s="51" t="s">
        <v>136</v>
      </c>
      <c r="C19" s="84">
        <v>12054</v>
      </c>
      <c r="D19" s="85">
        <v>0</v>
      </c>
      <c r="E19" s="84">
        <v>12054</v>
      </c>
    </row>
    <row r="20" spans="1:5" x14ac:dyDescent="0.2">
      <c r="A20" s="51" t="s">
        <v>163</v>
      </c>
      <c r="B20" s="51" t="s">
        <v>320</v>
      </c>
      <c r="C20" s="84">
        <v>2364969</v>
      </c>
      <c r="D20" s="84">
        <v>-717571</v>
      </c>
      <c r="E20" s="84">
        <v>1647398</v>
      </c>
    </row>
    <row r="21" spans="1:5" x14ac:dyDescent="0.2">
      <c r="A21" s="51" t="s">
        <v>182</v>
      </c>
      <c r="B21" s="51" t="s">
        <v>138</v>
      </c>
      <c r="C21" s="85">
        <v>0</v>
      </c>
      <c r="D21" s="85">
        <v>0</v>
      </c>
      <c r="E21" s="85">
        <v>0</v>
      </c>
    </row>
    <row r="22" spans="1:5" x14ac:dyDescent="0.2">
      <c r="A22" s="51" t="s">
        <v>79</v>
      </c>
      <c r="B22" s="51" t="s">
        <v>80</v>
      </c>
      <c r="C22" s="82">
        <f>+C23+C35</f>
        <v>33463544</v>
      </c>
      <c r="D22" s="82">
        <f>+D23+D35</f>
        <v>0</v>
      </c>
      <c r="E22" s="82">
        <f>+E23+E35</f>
        <v>33463544</v>
      </c>
    </row>
    <row r="23" spans="1:5" x14ac:dyDescent="0.2">
      <c r="A23" s="51" t="s">
        <v>81</v>
      </c>
      <c r="B23" s="51" t="s">
        <v>286</v>
      </c>
      <c r="C23" s="82">
        <f>SUM(C24:C34)</f>
        <v>22757705</v>
      </c>
      <c r="D23" s="82">
        <f>SUM(D24:D34)</f>
        <v>0</v>
      </c>
      <c r="E23" s="82">
        <f>SUM(E24:E34)</f>
        <v>22757705</v>
      </c>
    </row>
    <row r="24" spans="1:5" x14ac:dyDescent="0.2">
      <c r="A24" s="51" t="s">
        <v>83</v>
      </c>
      <c r="B24" s="51" t="s">
        <v>321</v>
      </c>
      <c r="C24" s="84">
        <v>12377193</v>
      </c>
      <c r="D24" s="85">
        <v>0</v>
      </c>
      <c r="E24" s="84">
        <v>12377193</v>
      </c>
    </row>
    <row r="25" spans="1:5" x14ac:dyDescent="0.2">
      <c r="A25" s="51" t="s">
        <v>85</v>
      </c>
      <c r="B25" s="51" t="s">
        <v>322</v>
      </c>
      <c r="C25" s="84">
        <v>7797313</v>
      </c>
      <c r="D25" s="85">
        <v>0</v>
      </c>
      <c r="E25" s="84">
        <v>7797313</v>
      </c>
    </row>
    <row r="26" spans="1:5" x14ac:dyDescent="0.2">
      <c r="A26" s="51" t="s">
        <v>87</v>
      </c>
      <c r="B26" s="51" t="s">
        <v>323</v>
      </c>
      <c r="C26" s="84">
        <v>689</v>
      </c>
      <c r="D26" s="85">
        <v>0</v>
      </c>
      <c r="E26" s="84">
        <v>689</v>
      </c>
    </row>
    <row r="27" spans="1:5" x14ac:dyDescent="0.2">
      <c r="A27" s="51" t="s">
        <v>89</v>
      </c>
      <c r="B27" s="51" t="s">
        <v>271</v>
      </c>
      <c r="C27" s="85">
        <v>0</v>
      </c>
      <c r="D27" s="85">
        <v>0</v>
      </c>
      <c r="E27" s="85">
        <v>0</v>
      </c>
    </row>
    <row r="28" spans="1:5" ht="25.5" x14ac:dyDescent="0.2">
      <c r="A28" s="51" t="s">
        <v>91</v>
      </c>
      <c r="B28" s="59" t="s">
        <v>330</v>
      </c>
      <c r="C28" s="84">
        <v>70010</v>
      </c>
      <c r="D28" s="85">
        <v>0</v>
      </c>
      <c r="E28" s="84">
        <v>70010</v>
      </c>
    </row>
    <row r="29" spans="1:5" x14ac:dyDescent="0.2">
      <c r="A29" s="51" t="s">
        <v>254</v>
      </c>
      <c r="B29" s="51" t="s">
        <v>275</v>
      </c>
      <c r="C29" s="84">
        <v>285394</v>
      </c>
      <c r="D29" s="85">
        <v>0</v>
      </c>
      <c r="E29" s="84">
        <v>285394</v>
      </c>
    </row>
    <row r="30" spans="1:5" x14ac:dyDescent="0.2">
      <c r="A30" s="51" t="s">
        <v>255</v>
      </c>
      <c r="B30" s="59" t="s">
        <v>324</v>
      </c>
      <c r="C30" s="84">
        <v>18285</v>
      </c>
      <c r="D30" s="85">
        <v>0</v>
      </c>
      <c r="E30" s="84">
        <v>18285</v>
      </c>
    </row>
    <row r="31" spans="1:5" x14ac:dyDescent="0.2">
      <c r="A31" s="51" t="s">
        <v>95</v>
      </c>
      <c r="B31" s="51" t="s">
        <v>325</v>
      </c>
      <c r="C31" s="84">
        <v>1967</v>
      </c>
      <c r="D31" s="85">
        <v>0</v>
      </c>
      <c r="E31" s="84">
        <v>1967</v>
      </c>
    </row>
    <row r="32" spans="1:5" ht="25.5" x14ac:dyDescent="0.2">
      <c r="A32" s="51" t="s">
        <v>97</v>
      </c>
      <c r="B32" s="59" t="s">
        <v>331</v>
      </c>
      <c r="C32" s="85">
        <v>0</v>
      </c>
      <c r="D32" s="85">
        <v>0</v>
      </c>
      <c r="E32" s="85">
        <v>0</v>
      </c>
    </row>
    <row r="33" spans="1:5" x14ac:dyDescent="0.2">
      <c r="A33" s="51" t="s">
        <v>126</v>
      </c>
      <c r="B33" s="51" t="s">
        <v>326</v>
      </c>
      <c r="C33" s="84">
        <v>180747</v>
      </c>
      <c r="D33" s="85">
        <v>0</v>
      </c>
      <c r="E33" s="84">
        <v>180747</v>
      </c>
    </row>
    <row r="34" spans="1:5" x14ac:dyDescent="0.2">
      <c r="A34" s="51" t="s">
        <v>166</v>
      </c>
      <c r="B34" s="59" t="s">
        <v>327</v>
      </c>
      <c r="C34" s="84">
        <v>2026107</v>
      </c>
      <c r="D34" s="85">
        <v>0</v>
      </c>
      <c r="E34" s="84">
        <v>2026107</v>
      </c>
    </row>
    <row r="35" spans="1:5" x14ac:dyDescent="0.2">
      <c r="A35" s="51" t="s">
        <v>99</v>
      </c>
      <c r="B35" s="51" t="s">
        <v>100</v>
      </c>
      <c r="C35" s="82">
        <f>SUM(C36:C40)</f>
        <v>10705839</v>
      </c>
      <c r="D35" s="82">
        <f>SUM(D36:D40)</f>
        <v>0</v>
      </c>
      <c r="E35" s="82">
        <f>SUM(E36:E40)</f>
        <v>10705839</v>
      </c>
    </row>
    <row r="36" spans="1:5" x14ac:dyDescent="0.2">
      <c r="A36" s="51" t="s">
        <v>332</v>
      </c>
      <c r="B36" s="51" t="s">
        <v>102</v>
      </c>
      <c r="C36" s="84">
        <v>8578861</v>
      </c>
      <c r="D36" s="85">
        <v>0</v>
      </c>
      <c r="E36" s="84">
        <v>8578861</v>
      </c>
    </row>
    <row r="37" spans="1:5" x14ac:dyDescent="0.2">
      <c r="A37" s="51" t="s">
        <v>333</v>
      </c>
      <c r="B37" s="51" t="s">
        <v>376</v>
      </c>
      <c r="C37" s="85">
        <v>0</v>
      </c>
      <c r="D37" s="85">
        <v>0</v>
      </c>
      <c r="E37" s="85">
        <v>0</v>
      </c>
    </row>
    <row r="38" spans="1:5" x14ac:dyDescent="0.2">
      <c r="A38" s="51" t="s">
        <v>335</v>
      </c>
      <c r="B38" s="52" t="s">
        <v>334</v>
      </c>
      <c r="C38" s="84">
        <v>1757946</v>
      </c>
      <c r="D38" s="85">
        <v>0</v>
      </c>
      <c r="E38" s="84">
        <v>1757946</v>
      </c>
    </row>
    <row r="39" spans="1:5" ht="25.5" x14ac:dyDescent="0.2">
      <c r="A39" s="51" t="s">
        <v>369</v>
      </c>
      <c r="B39" s="66" t="s">
        <v>372</v>
      </c>
      <c r="C39" s="84">
        <v>-8991</v>
      </c>
      <c r="D39" s="85">
        <v>0</v>
      </c>
      <c r="E39" s="84">
        <v>-8991</v>
      </c>
    </row>
    <row r="40" spans="1:5" x14ac:dyDescent="0.2">
      <c r="A40" s="51" t="s">
        <v>371</v>
      </c>
      <c r="B40" s="52" t="s">
        <v>329</v>
      </c>
      <c r="C40" s="84">
        <v>378023</v>
      </c>
      <c r="D40" s="85">
        <v>0</v>
      </c>
      <c r="E40" s="84">
        <v>378023</v>
      </c>
    </row>
    <row r="41" spans="1:5" x14ac:dyDescent="0.2">
      <c r="A41" s="51" t="s">
        <v>107</v>
      </c>
      <c r="B41" s="51" t="s">
        <v>108</v>
      </c>
      <c r="C41" s="85">
        <v>0</v>
      </c>
      <c r="D41" s="85">
        <v>0</v>
      </c>
      <c r="E41" s="85">
        <v>0</v>
      </c>
    </row>
    <row r="42" spans="1:5" x14ac:dyDescent="0.2">
      <c r="A42" s="51" t="s">
        <v>109</v>
      </c>
      <c r="B42" s="51" t="s">
        <v>277</v>
      </c>
      <c r="C42" s="84">
        <v>10191211</v>
      </c>
      <c r="D42" s="85">
        <v>0</v>
      </c>
      <c r="E42" s="84">
        <v>10191211</v>
      </c>
    </row>
    <row r="43" spans="1:5" s="38" customFormat="1" x14ac:dyDescent="0.2">
      <c r="A43" s="60" t="s">
        <v>111</v>
      </c>
      <c r="B43" s="60" t="s">
        <v>278</v>
      </c>
      <c r="C43" s="84">
        <v>10191211</v>
      </c>
      <c r="D43" s="85">
        <v>0</v>
      </c>
      <c r="E43" s="84">
        <v>10191211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61"/>
  <sheetViews>
    <sheetView workbookViewId="0">
      <selection activeCell="E44" sqref="E44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style="39" bestFit="1" customWidth="1"/>
    <col min="4" max="4" width="10.5703125" style="39" bestFit="1" customWidth="1"/>
    <col min="5" max="5" width="10.85546875" style="39" bestFit="1" customWidth="1"/>
    <col min="6" max="16384" width="9.140625" style="39"/>
  </cols>
  <sheetData>
    <row r="1" spans="1:5" x14ac:dyDescent="0.2">
      <c r="A1" s="86" t="s">
        <v>153</v>
      </c>
      <c r="B1" s="87"/>
      <c r="C1" s="83"/>
    </row>
    <row r="2" spans="1:5" x14ac:dyDescent="0.2">
      <c r="A2" s="87"/>
      <c r="B2" s="87"/>
      <c r="C2" s="83"/>
    </row>
    <row r="3" spans="1:5" x14ac:dyDescent="0.2">
      <c r="A3" s="113" t="s">
        <v>51</v>
      </c>
      <c r="B3" s="113"/>
      <c r="C3" s="113"/>
    </row>
    <row r="4" spans="1:5" x14ac:dyDescent="0.2">
      <c r="A4" s="114" t="s">
        <v>391</v>
      </c>
      <c r="B4" s="113"/>
      <c r="C4" s="113"/>
    </row>
    <row r="5" spans="1:5" x14ac:dyDescent="0.2">
      <c r="E5" s="88" t="s">
        <v>53</v>
      </c>
    </row>
    <row r="6" spans="1:5" s="92" customFormat="1" x14ac:dyDescent="0.2">
      <c r="A6" s="89" t="s">
        <v>3</v>
      </c>
      <c r="B6" s="89" t="s">
        <v>4</v>
      </c>
      <c r="C6" s="90" t="s">
        <v>54</v>
      </c>
      <c r="D6" s="90" t="s">
        <v>378</v>
      </c>
      <c r="E6" s="91" t="s">
        <v>56</v>
      </c>
    </row>
    <row r="7" spans="1:5" s="92" customFormat="1" x14ac:dyDescent="0.2">
      <c r="A7" s="93">
        <v>1</v>
      </c>
      <c r="B7" s="93">
        <v>2</v>
      </c>
      <c r="C7" s="90">
        <v>3</v>
      </c>
      <c r="D7" s="90">
        <v>4</v>
      </c>
      <c r="E7" s="90">
        <v>5</v>
      </c>
    </row>
    <row r="8" spans="1:5" x14ac:dyDescent="0.2">
      <c r="A8" s="51" t="s">
        <v>57</v>
      </c>
      <c r="B8" s="51" t="s">
        <v>311</v>
      </c>
      <c r="C8" s="82">
        <f>SUM(C9:C21)</f>
        <v>39986146</v>
      </c>
      <c r="D8" s="82">
        <f>SUM(D9:D21)</f>
        <v>-7765044</v>
      </c>
      <c r="E8" s="82">
        <f>SUM(E9:E21)</f>
        <v>32221102</v>
      </c>
    </row>
    <row r="9" spans="1:5" x14ac:dyDescent="0.2">
      <c r="A9" s="51" t="s">
        <v>59</v>
      </c>
      <c r="B9" s="51" t="s">
        <v>312</v>
      </c>
      <c r="C9" s="84">
        <v>6486611</v>
      </c>
      <c r="D9" s="85">
        <v>0</v>
      </c>
      <c r="E9" s="84">
        <v>6486611</v>
      </c>
    </row>
    <row r="10" spans="1:5" x14ac:dyDescent="0.2">
      <c r="A10" s="51" t="s">
        <v>61</v>
      </c>
      <c r="B10" s="59" t="s">
        <v>313</v>
      </c>
      <c r="C10" s="84">
        <v>1952929</v>
      </c>
      <c r="D10" s="85">
        <v>0</v>
      </c>
      <c r="E10" s="84">
        <v>1952929</v>
      </c>
    </row>
    <row r="11" spans="1:5" ht="25.5" x14ac:dyDescent="0.2">
      <c r="A11" s="51" t="s">
        <v>63</v>
      </c>
      <c r="B11" s="59" t="s">
        <v>314</v>
      </c>
      <c r="C11" s="84">
        <v>489924</v>
      </c>
      <c r="D11" s="84">
        <v>-305796</v>
      </c>
      <c r="E11" s="84">
        <v>184128</v>
      </c>
    </row>
    <row r="12" spans="1:5" x14ac:dyDescent="0.2">
      <c r="A12" s="51" t="s">
        <v>65</v>
      </c>
      <c r="B12" s="51" t="s">
        <v>315</v>
      </c>
      <c r="C12" s="84">
        <v>19680461</v>
      </c>
      <c r="D12" s="84">
        <v>-3800914</v>
      </c>
      <c r="E12" s="84">
        <v>15879547</v>
      </c>
    </row>
    <row r="13" spans="1:5" x14ac:dyDescent="0.2">
      <c r="A13" s="51" t="s">
        <v>67</v>
      </c>
      <c r="B13" s="51" t="s">
        <v>316</v>
      </c>
      <c r="C13" s="84">
        <v>1205529</v>
      </c>
      <c r="D13" s="84">
        <v>-34667</v>
      </c>
      <c r="E13" s="84">
        <v>1170862</v>
      </c>
    </row>
    <row r="14" spans="1:5" x14ac:dyDescent="0.2">
      <c r="A14" s="51" t="s">
        <v>69</v>
      </c>
      <c r="B14" s="51" t="s">
        <v>317</v>
      </c>
      <c r="C14" s="84">
        <v>58337</v>
      </c>
      <c r="D14" s="84">
        <v>-28752</v>
      </c>
      <c r="E14" s="84">
        <v>29585</v>
      </c>
    </row>
    <row r="15" spans="1:5" x14ac:dyDescent="0.2">
      <c r="A15" s="51" t="s">
        <v>133</v>
      </c>
      <c r="B15" s="51" t="s">
        <v>318</v>
      </c>
      <c r="C15" s="84">
        <v>3213820</v>
      </c>
      <c r="D15" s="84">
        <v>-651444</v>
      </c>
      <c r="E15" s="84">
        <v>2562376</v>
      </c>
    </row>
    <row r="16" spans="1:5" x14ac:dyDescent="0.2">
      <c r="A16" s="51" t="s">
        <v>71</v>
      </c>
      <c r="B16" s="51" t="s">
        <v>74</v>
      </c>
      <c r="C16" s="84">
        <v>274063</v>
      </c>
      <c r="D16" s="84">
        <v>-188487</v>
      </c>
      <c r="E16" s="84">
        <v>85576</v>
      </c>
    </row>
    <row r="17" spans="1:5" x14ac:dyDescent="0.2">
      <c r="A17" s="51" t="s">
        <v>73</v>
      </c>
      <c r="B17" s="59" t="s">
        <v>319</v>
      </c>
      <c r="C17" s="84">
        <v>5289271</v>
      </c>
      <c r="D17" s="84">
        <v>-2029099</v>
      </c>
      <c r="E17" s="84">
        <v>3260172</v>
      </c>
    </row>
    <row r="18" spans="1:5" ht="25.5" x14ac:dyDescent="0.2">
      <c r="A18" s="51" t="s">
        <v>177</v>
      </c>
      <c r="B18" s="59" t="s">
        <v>252</v>
      </c>
      <c r="C18" s="84">
        <v>4164</v>
      </c>
      <c r="D18" s="85">
        <v>0</v>
      </c>
      <c r="E18" s="84">
        <v>4164</v>
      </c>
    </row>
    <row r="19" spans="1:5" x14ac:dyDescent="0.2">
      <c r="A19" s="51" t="s">
        <v>179</v>
      </c>
      <c r="B19" s="51" t="s">
        <v>136</v>
      </c>
      <c r="C19" s="84">
        <v>12054</v>
      </c>
      <c r="D19" s="85">
        <v>0</v>
      </c>
      <c r="E19" s="84">
        <v>12054</v>
      </c>
    </row>
    <row r="20" spans="1:5" x14ac:dyDescent="0.2">
      <c r="A20" s="51" t="s">
        <v>163</v>
      </c>
      <c r="B20" s="51" t="s">
        <v>320</v>
      </c>
      <c r="C20" s="84">
        <v>1318983</v>
      </c>
      <c r="D20" s="84">
        <v>-725885</v>
      </c>
      <c r="E20" s="84">
        <v>593098</v>
      </c>
    </row>
    <row r="21" spans="1:5" x14ac:dyDescent="0.2">
      <c r="A21" s="51" t="s">
        <v>182</v>
      </c>
      <c r="B21" s="51" t="s">
        <v>138</v>
      </c>
      <c r="C21" s="85">
        <v>0</v>
      </c>
      <c r="D21" s="85">
        <v>0</v>
      </c>
      <c r="E21" s="85">
        <v>0</v>
      </c>
    </row>
    <row r="22" spans="1:5" x14ac:dyDescent="0.2">
      <c r="A22" s="51" t="s">
        <v>79</v>
      </c>
      <c r="B22" s="51" t="s">
        <v>80</v>
      </c>
      <c r="C22" s="82">
        <f>+C23+C35</f>
        <v>32221102</v>
      </c>
      <c r="D22" s="82">
        <f>+D23+D35</f>
        <v>0</v>
      </c>
      <c r="E22" s="82">
        <f>+E23+E35</f>
        <v>32221102</v>
      </c>
    </row>
    <row r="23" spans="1:5" x14ac:dyDescent="0.2">
      <c r="A23" s="51" t="s">
        <v>81</v>
      </c>
      <c r="B23" s="51" t="s">
        <v>286</v>
      </c>
      <c r="C23" s="82">
        <f>SUM(C24:C34)</f>
        <v>22195519</v>
      </c>
      <c r="D23" s="82">
        <f>SUM(D24:D34)</f>
        <v>0</v>
      </c>
      <c r="E23" s="82">
        <f>SUM(E24:E34)</f>
        <v>22195519</v>
      </c>
    </row>
    <row r="24" spans="1:5" x14ac:dyDescent="0.2">
      <c r="A24" s="51" t="s">
        <v>83</v>
      </c>
      <c r="B24" s="51" t="s">
        <v>321</v>
      </c>
      <c r="C24" s="84">
        <v>11802537</v>
      </c>
      <c r="D24" s="85">
        <v>0</v>
      </c>
      <c r="E24" s="84">
        <v>11802537</v>
      </c>
    </row>
    <row r="25" spans="1:5" x14ac:dyDescent="0.2">
      <c r="A25" s="51" t="s">
        <v>85</v>
      </c>
      <c r="B25" s="51" t="s">
        <v>322</v>
      </c>
      <c r="C25" s="84">
        <v>8246533</v>
      </c>
      <c r="D25" s="85">
        <v>0</v>
      </c>
      <c r="E25" s="84">
        <v>8246533</v>
      </c>
    </row>
    <row r="26" spans="1:5" x14ac:dyDescent="0.2">
      <c r="A26" s="51" t="s">
        <v>87</v>
      </c>
      <c r="B26" s="51" t="s">
        <v>323</v>
      </c>
      <c r="C26" s="84">
        <v>2409</v>
      </c>
      <c r="D26" s="85">
        <v>0</v>
      </c>
      <c r="E26" s="84">
        <v>2409</v>
      </c>
    </row>
    <row r="27" spans="1:5" x14ac:dyDescent="0.2">
      <c r="A27" s="51" t="s">
        <v>89</v>
      </c>
      <c r="B27" s="51" t="s">
        <v>271</v>
      </c>
      <c r="C27" s="85">
        <v>0</v>
      </c>
      <c r="D27" s="85">
        <v>0</v>
      </c>
      <c r="E27" s="85">
        <v>0</v>
      </c>
    </row>
    <row r="28" spans="1:5" ht="25.5" x14ac:dyDescent="0.2">
      <c r="A28" s="51" t="s">
        <v>91</v>
      </c>
      <c r="B28" s="59" t="s">
        <v>330</v>
      </c>
      <c r="C28" s="84">
        <v>90836</v>
      </c>
      <c r="D28" s="85">
        <v>0</v>
      </c>
      <c r="E28" s="84">
        <v>90836</v>
      </c>
    </row>
    <row r="29" spans="1:5" x14ac:dyDescent="0.2">
      <c r="A29" s="51" t="s">
        <v>254</v>
      </c>
      <c r="B29" s="51" t="s">
        <v>275</v>
      </c>
      <c r="C29" s="84">
        <v>383074</v>
      </c>
      <c r="D29" s="85">
        <v>0</v>
      </c>
      <c r="E29" s="84">
        <v>383074</v>
      </c>
    </row>
    <row r="30" spans="1:5" x14ac:dyDescent="0.2">
      <c r="A30" s="51" t="s">
        <v>255</v>
      </c>
      <c r="B30" s="59" t="s">
        <v>324</v>
      </c>
      <c r="C30" s="84">
        <v>18306</v>
      </c>
      <c r="D30" s="85">
        <v>0</v>
      </c>
      <c r="E30" s="84">
        <v>18306</v>
      </c>
    </row>
    <row r="31" spans="1:5" x14ac:dyDescent="0.2">
      <c r="A31" s="51" t="s">
        <v>95</v>
      </c>
      <c r="B31" s="51" t="s">
        <v>325</v>
      </c>
      <c r="C31" s="84">
        <v>1967</v>
      </c>
      <c r="D31" s="85">
        <v>0</v>
      </c>
      <c r="E31" s="84">
        <v>1967</v>
      </c>
    </row>
    <row r="32" spans="1:5" ht="25.5" x14ac:dyDescent="0.2">
      <c r="A32" s="51" t="s">
        <v>97</v>
      </c>
      <c r="B32" s="59" t="s">
        <v>331</v>
      </c>
      <c r="C32" s="85">
        <v>0</v>
      </c>
      <c r="D32" s="85">
        <v>0</v>
      </c>
      <c r="E32" s="85">
        <v>0</v>
      </c>
    </row>
    <row r="33" spans="1:5" x14ac:dyDescent="0.2">
      <c r="A33" s="51" t="s">
        <v>126</v>
      </c>
      <c r="B33" s="51" t="s">
        <v>326</v>
      </c>
      <c r="C33" s="84">
        <v>180747</v>
      </c>
      <c r="D33" s="85">
        <v>0</v>
      </c>
      <c r="E33" s="84">
        <v>180747</v>
      </c>
    </row>
    <row r="34" spans="1:5" x14ac:dyDescent="0.2">
      <c r="A34" s="51" t="s">
        <v>166</v>
      </c>
      <c r="B34" s="59" t="s">
        <v>327</v>
      </c>
      <c r="C34" s="84">
        <v>1469110</v>
      </c>
      <c r="D34" s="85">
        <v>0</v>
      </c>
      <c r="E34" s="84">
        <v>1469110</v>
      </c>
    </row>
    <row r="35" spans="1:5" x14ac:dyDescent="0.2">
      <c r="A35" s="51" t="s">
        <v>99</v>
      </c>
      <c r="B35" s="51" t="s">
        <v>100</v>
      </c>
      <c r="C35" s="82">
        <f>SUM(C36:C40)</f>
        <v>10025583</v>
      </c>
      <c r="D35" s="82">
        <f>SUM(D36:D40)</f>
        <v>0</v>
      </c>
      <c r="E35" s="82">
        <f>SUM(E36:E40)</f>
        <v>10025583</v>
      </c>
    </row>
    <row r="36" spans="1:5" x14ac:dyDescent="0.2">
      <c r="A36" s="51" t="s">
        <v>332</v>
      </c>
      <c r="B36" s="51" t="s">
        <v>102</v>
      </c>
      <c r="C36" s="84">
        <v>8578861</v>
      </c>
      <c r="D36" s="85">
        <v>0</v>
      </c>
      <c r="E36" s="84">
        <v>8578861</v>
      </c>
    </row>
    <row r="37" spans="1:5" x14ac:dyDescent="0.2">
      <c r="A37" s="51" t="s">
        <v>333</v>
      </c>
      <c r="B37" s="51" t="s">
        <v>376</v>
      </c>
      <c r="C37" s="85">
        <v>0</v>
      </c>
      <c r="D37" s="85">
        <v>0</v>
      </c>
      <c r="E37" s="85">
        <v>0</v>
      </c>
    </row>
    <row r="38" spans="1:5" x14ac:dyDescent="0.2">
      <c r="A38" s="51" t="s">
        <v>335</v>
      </c>
      <c r="B38" s="52" t="s">
        <v>334</v>
      </c>
      <c r="C38" s="84">
        <v>1765213</v>
      </c>
      <c r="D38" s="85">
        <v>0</v>
      </c>
      <c r="E38" s="84">
        <v>1765213</v>
      </c>
    </row>
    <row r="39" spans="1:5" ht="25.5" x14ac:dyDescent="0.2">
      <c r="A39" s="51" t="s">
        <v>369</v>
      </c>
      <c r="B39" s="66" t="s">
        <v>372</v>
      </c>
      <c r="C39" s="84">
        <v>-9012</v>
      </c>
      <c r="D39" s="85">
        <v>0</v>
      </c>
      <c r="E39" s="84">
        <v>-9012</v>
      </c>
    </row>
    <row r="40" spans="1:5" x14ac:dyDescent="0.2">
      <c r="A40" s="51" t="s">
        <v>371</v>
      </c>
      <c r="B40" s="52" t="s">
        <v>329</v>
      </c>
      <c r="C40" s="84">
        <v>-309479</v>
      </c>
      <c r="D40" s="85">
        <v>0</v>
      </c>
      <c r="E40" s="84">
        <v>-309479</v>
      </c>
    </row>
    <row r="41" spans="1:5" x14ac:dyDescent="0.2">
      <c r="A41" s="51" t="s">
        <v>107</v>
      </c>
      <c r="B41" s="51" t="s">
        <v>108</v>
      </c>
      <c r="C41" s="85">
        <v>0</v>
      </c>
      <c r="D41" s="85">
        <v>0</v>
      </c>
      <c r="E41" s="85">
        <v>0</v>
      </c>
    </row>
    <row r="42" spans="1:5" x14ac:dyDescent="0.2">
      <c r="A42" s="51" t="s">
        <v>109</v>
      </c>
      <c r="B42" s="51" t="s">
        <v>277</v>
      </c>
      <c r="C42" s="84">
        <v>9791738</v>
      </c>
      <c r="D42" s="85">
        <v>0</v>
      </c>
      <c r="E42" s="84">
        <v>9791738</v>
      </c>
    </row>
    <row r="43" spans="1:5" s="38" customFormat="1" x14ac:dyDescent="0.2">
      <c r="A43" s="60" t="s">
        <v>111</v>
      </c>
      <c r="B43" s="60" t="s">
        <v>278</v>
      </c>
      <c r="C43" s="84">
        <v>9791738</v>
      </c>
      <c r="D43" s="85">
        <v>0</v>
      </c>
      <c r="E43" s="84">
        <v>9791738</v>
      </c>
    </row>
    <row r="44" spans="1:5" s="38" customFormat="1" x14ac:dyDescent="0.2">
      <c r="A44" s="60"/>
      <c r="B44" s="60"/>
      <c r="C44" s="39"/>
    </row>
    <row r="45" spans="1:5" x14ac:dyDescent="0.2">
      <c r="A45" s="60"/>
      <c r="B45" s="60"/>
      <c r="C45" s="40"/>
    </row>
    <row r="46" spans="1:5" x14ac:dyDescent="0.2">
      <c r="A46" s="60"/>
      <c r="B46" s="60"/>
      <c r="C46" s="4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61"/>
  <sheetViews>
    <sheetView workbookViewId="0">
      <selection activeCell="E43" sqref="E43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153</v>
      </c>
      <c r="B1" s="54"/>
      <c r="C1" s="11"/>
    </row>
    <row r="2" spans="1:5" x14ac:dyDescent="0.2">
      <c r="A2" s="55"/>
      <c r="B2" s="55"/>
      <c r="C2" s="19"/>
    </row>
    <row r="3" spans="1:5" ht="18" x14ac:dyDescent="0.25">
      <c r="A3" s="115" t="s">
        <v>51</v>
      </c>
      <c r="B3" s="115"/>
      <c r="C3" s="115"/>
    </row>
    <row r="4" spans="1:5" ht="15.75" x14ac:dyDescent="0.25">
      <c r="A4" s="116" t="s">
        <v>389</v>
      </c>
      <c r="B4" s="117"/>
      <c r="C4" s="117"/>
    </row>
    <row r="5" spans="1:5" x14ac:dyDescent="0.2">
      <c r="A5" s="56"/>
      <c r="B5" s="56"/>
      <c r="E5" s="63" t="s">
        <v>53</v>
      </c>
    </row>
    <row r="6" spans="1:5" s="74" customFormat="1" ht="15.75" x14ac:dyDescent="0.2">
      <c r="A6" s="57" t="s">
        <v>3</v>
      </c>
      <c r="B6" s="57" t="s">
        <v>4</v>
      </c>
      <c r="C6" s="76" t="s">
        <v>54</v>
      </c>
      <c r="D6" s="76" t="s">
        <v>378</v>
      </c>
      <c r="E6" s="3" t="s">
        <v>56</v>
      </c>
    </row>
    <row r="7" spans="1:5" s="74" customFormat="1" ht="15.75" x14ac:dyDescent="0.2">
      <c r="A7" s="75">
        <v>1</v>
      </c>
      <c r="B7" s="75">
        <v>2</v>
      </c>
      <c r="C7" s="76">
        <v>3</v>
      </c>
      <c r="D7" s="76">
        <v>4</v>
      </c>
      <c r="E7" s="76">
        <v>5</v>
      </c>
    </row>
    <row r="8" spans="1:5" x14ac:dyDescent="0.2">
      <c r="A8" s="51" t="s">
        <v>57</v>
      </c>
      <c r="B8" s="51" t="s">
        <v>311</v>
      </c>
      <c r="C8" s="65">
        <v>40676864</v>
      </c>
      <c r="D8" s="65">
        <v>-7785599</v>
      </c>
      <c r="E8" s="65">
        <v>32891265</v>
      </c>
    </row>
    <row r="9" spans="1:5" x14ac:dyDescent="0.2">
      <c r="A9" s="51" t="s">
        <v>59</v>
      </c>
      <c r="B9" s="51" t="s">
        <v>312</v>
      </c>
      <c r="C9" s="65">
        <v>6108110</v>
      </c>
      <c r="D9" s="64">
        <v>0</v>
      </c>
      <c r="E9" s="65">
        <v>6108110</v>
      </c>
    </row>
    <row r="10" spans="1:5" x14ac:dyDescent="0.2">
      <c r="A10" s="51" t="s">
        <v>61</v>
      </c>
      <c r="B10" s="59" t="s">
        <v>313</v>
      </c>
      <c r="C10" s="65">
        <v>1764171</v>
      </c>
      <c r="D10" s="64">
        <v>0</v>
      </c>
      <c r="E10" s="65">
        <v>1764171</v>
      </c>
    </row>
    <row r="11" spans="1:5" ht="25.5" x14ac:dyDescent="0.2">
      <c r="A11" s="51" t="s">
        <v>63</v>
      </c>
      <c r="B11" s="59" t="s">
        <v>314</v>
      </c>
      <c r="C11" s="65">
        <v>719356</v>
      </c>
      <c r="D11" s="65">
        <v>-317433</v>
      </c>
      <c r="E11" s="65">
        <v>401923</v>
      </c>
    </row>
    <row r="12" spans="1:5" x14ac:dyDescent="0.2">
      <c r="A12" s="51" t="s">
        <v>65</v>
      </c>
      <c r="B12" s="51" t="s">
        <v>315</v>
      </c>
      <c r="C12" s="65">
        <v>18240399</v>
      </c>
      <c r="D12" s="65">
        <v>-3818337</v>
      </c>
      <c r="E12" s="65">
        <v>14422062</v>
      </c>
    </row>
    <row r="13" spans="1:5" x14ac:dyDescent="0.2">
      <c r="A13" s="51" t="s">
        <v>67</v>
      </c>
      <c r="B13" s="51" t="s">
        <v>316</v>
      </c>
      <c r="C13" s="65">
        <v>3327631</v>
      </c>
      <c r="D13" s="65">
        <v>-29534</v>
      </c>
      <c r="E13" s="65">
        <v>3298097</v>
      </c>
    </row>
    <row r="14" spans="1:5" x14ac:dyDescent="0.2">
      <c r="A14" s="51" t="s">
        <v>69</v>
      </c>
      <c r="B14" s="51" t="s">
        <v>317</v>
      </c>
      <c r="C14" s="65">
        <v>58479</v>
      </c>
      <c r="D14" s="65">
        <v>-28752</v>
      </c>
      <c r="E14" s="65">
        <v>29727</v>
      </c>
    </row>
    <row r="15" spans="1:5" x14ac:dyDescent="0.2">
      <c r="A15" s="51" t="s">
        <v>133</v>
      </c>
      <c r="B15" s="51" t="s">
        <v>318</v>
      </c>
      <c r="C15" s="65">
        <v>3677765</v>
      </c>
      <c r="D15" s="65">
        <v>-645570</v>
      </c>
      <c r="E15" s="65">
        <v>3032195</v>
      </c>
    </row>
    <row r="16" spans="1:5" x14ac:dyDescent="0.2">
      <c r="A16" s="51" t="s">
        <v>71</v>
      </c>
      <c r="B16" s="51" t="s">
        <v>74</v>
      </c>
      <c r="C16" s="65">
        <v>272831</v>
      </c>
      <c r="D16" s="65">
        <v>-183578</v>
      </c>
      <c r="E16" s="65">
        <v>89253</v>
      </c>
    </row>
    <row r="17" spans="1:5" x14ac:dyDescent="0.2">
      <c r="A17" s="51" t="s">
        <v>73</v>
      </c>
      <c r="B17" s="59" t="s">
        <v>319</v>
      </c>
      <c r="C17" s="65">
        <v>5245023</v>
      </c>
      <c r="D17" s="65">
        <v>-2029925</v>
      </c>
      <c r="E17" s="65">
        <v>3215098</v>
      </c>
    </row>
    <row r="18" spans="1:5" ht="25.5" x14ac:dyDescent="0.2">
      <c r="A18" s="51" t="s">
        <v>177</v>
      </c>
      <c r="B18" s="59" t="s">
        <v>252</v>
      </c>
      <c r="C18" s="65">
        <v>3081</v>
      </c>
      <c r="D18" s="64">
        <v>0</v>
      </c>
      <c r="E18" s="65">
        <v>3081</v>
      </c>
    </row>
    <row r="19" spans="1:5" x14ac:dyDescent="0.2">
      <c r="A19" s="51" t="s">
        <v>179</v>
      </c>
      <c r="B19" s="51" t="s">
        <v>136</v>
      </c>
      <c r="C19" s="77"/>
      <c r="D19" s="78"/>
      <c r="E19" s="77"/>
    </row>
    <row r="20" spans="1:5" x14ac:dyDescent="0.2">
      <c r="A20" s="51" t="s">
        <v>163</v>
      </c>
      <c r="B20" s="51" t="s">
        <v>320</v>
      </c>
      <c r="C20" s="65">
        <v>1260018</v>
      </c>
      <c r="D20" s="65">
        <v>-732470</v>
      </c>
      <c r="E20" s="65">
        <v>527548</v>
      </c>
    </row>
    <row r="21" spans="1:5" x14ac:dyDescent="0.2">
      <c r="A21" s="51" t="s">
        <v>182</v>
      </c>
      <c r="B21" s="51" t="s">
        <v>138</v>
      </c>
      <c r="C21" s="77"/>
      <c r="D21" s="77"/>
      <c r="E21" s="77"/>
    </row>
    <row r="22" spans="1:5" x14ac:dyDescent="0.2">
      <c r="A22" s="51" t="s">
        <v>79</v>
      </c>
      <c r="B22" s="51" t="s">
        <v>80</v>
      </c>
      <c r="C22" s="65">
        <v>32891265</v>
      </c>
      <c r="D22" s="64">
        <v>0</v>
      </c>
      <c r="E22" s="65">
        <v>32891265</v>
      </c>
    </row>
    <row r="23" spans="1:5" x14ac:dyDescent="0.2">
      <c r="A23" s="51" t="s">
        <v>81</v>
      </c>
      <c r="B23" s="51" t="s">
        <v>286</v>
      </c>
      <c r="C23" s="65">
        <v>23181912</v>
      </c>
      <c r="D23" s="64">
        <v>0</v>
      </c>
      <c r="E23" s="65">
        <v>23181912</v>
      </c>
    </row>
    <row r="24" spans="1:5" x14ac:dyDescent="0.2">
      <c r="A24" s="51" t="s">
        <v>83</v>
      </c>
      <c r="B24" s="51" t="s">
        <v>321</v>
      </c>
      <c r="C24" s="65">
        <v>12884610</v>
      </c>
      <c r="D24" s="64">
        <v>0</v>
      </c>
      <c r="E24" s="65">
        <v>12884610</v>
      </c>
    </row>
    <row r="25" spans="1:5" x14ac:dyDescent="0.2">
      <c r="A25" s="51" t="s">
        <v>85</v>
      </c>
      <c r="B25" s="51" t="s">
        <v>322</v>
      </c>
      <c r="C25" s="65">
        <v>8672350</v>
      </c>
      <c r="D25" s="64">
        <v>0</v>
      </c>
      <c r="E25" s="65">
        <v>8672350</v>
      </c>
    </row>
    <row r="26" spans="1:5" x14ac:dyDescent="0.2">
      <c r="A26" s="51" t="s">
        <v>87</v>
      </c>
      <c r="B26" s="51" t="s">
        <v>323</v>
      </c>
      <c r="C26" s="65">
        <v>2584</v>
      </c>
      <c r="D26" s="64">
        <v>0</v>
      </c>
      <c r="E26" s="65">
        <v>2584</v>
      </c>
    </row>
    <row r="27" spans="1:5" x14ac:dyDescent="0.2">
      <c r="A27" s="51" t="s">
        <v>89</v>
      </c>
      <c r="B27" s="51" t="s">
        <v>271</v>
      </c>
      <c r="C27" s="77"/>
      <c r="D27" s="78"/>
      <c r="E27" s="77"/>
    </row>
    <row r="28" spans="1:5" ht="25.5" x14ac:dyDescent="0.2">
      <c r="A28" s="51" t="s">
        <v>91</v>
      </c>
      <c r="B28" s="59" t="s">
        <v>330</v>
      </c>
      <c r="C28" s="65">
        <v>75861</v>
      </c>
      <c r="D28" s="64">
        <v>0</v>
      </c>
      <c r="E28" s="65">
        <v>75861</v>
      </c>
    </row>
    <row r="29" spans="1:5" x14ac:dyDescent="0.2">
      <c r="A29" s="51" t="s">
        <v>254</v>
      </c>
      <c r="B29" s="51" t="s">
        <v>275</v>
      </c>
      <c r="C29" s="65">
        <v>263087</v>
      </c>
      <c r="D29" s="64">
        <v>0</v>
      </c>
      <c r="E29" s="65">
        <v>263087</v>
      </c>
    </row>
    <row r="30" spans="1:5" x14ac:dyDescent="0.2">
      <c r="A30" s="51" t="s">
        <v>255</v>
      </c>
      <c r="B30" s="59" t="s">
        <v>324</v>
      </c>
      <c r="C30" s="65">
        <v>16544</v>
      </c>
      <c r="D30" s="64">
        <v>0</v>
      </c>
      <c r="E30" s="65">
        <v>16544</v>
      </c>
    </row>
    <row r="31" spans="1:5" x14ac:dyDescent="0.2">
      <c r="A31" s="51" t="s">
        <v>95</v>
      </c>
      <c r="B31" s="51" t="s">
        <v>325</v>
      </c>
      <c r="C31" s="65">
        <v>1967</v>
      </c>
      <c r="D31" s="64">
        <v>0</v>
      </c>
      <c r="E31" s="65">
        <v>1967</v>
      </c>
    </row>
    <row r="32" spans="1:5" ht="25.5" x14ac:dyDescent="0.2">
      <c r="A32" s="51" t="s">
        <v>97</v>
      </c>
      <c r="B32" s="59" t="s">
        <v>331</v>
      </c>
      <c r="C32" s="77"/>
      <c r="D32" s="78"/>
      <c r="E32" s="77"/>
    </row>
    <row r="33" spans="1:5" x14ac:dyDescent="0.2">
      <c r="A33" s="51" t="s">
        <v>126</v>
      </c>
      <c r="B33" s="51" t="s">
        <v>326</v>
      </c>
      <c r="C33" s="65">
        <v>180067</v>
      </c>
      <c r="D33" s="64">
        <v>0</v>
      </c>
      <c r="E33" s="65">
        <v>180067</v>
      </c>
    </row>
    <row r="34" spans="1:5" x14ac:dyDescent="0.2">
      <c r="A34" s="51" t="s">
        <v>166</v>
      </c>
      <c r="B34" s="59" t="s">
        <v>327</v>
      </c>
      <c r="C34" s="65">
        <v>1084842</v>
      </c>
      <c r="D34" s="64">
        <v>0</v>
      </c>
      <c r="E34" s="65">
        <v>1084842</v>
      </c>
    </row>
    <row r="35" spans="1:5" x14ac:dyDescent="0.2">
      <c r="A35" s="51" t="s">
        <v>99</v>
      </c>
      <c r="B35" s="51" t="s">
        <v>100</v>
      </c>
      <c r="C35" s="65">
        <v>9709353</v>
      </c>
      <c r="D35" s="64">
        <v>0</v>
      </c>
      <c r="E35" s="65">
        <v>9709353</v>
      </c>
    </row>
    <row r="36" spans="1:5" x14ac:dyDescent="0.2">
      <c r="A36" s="51" t="s">
        <v>332</v>
      </c>
      <c r="B36" s="51" t="s">
        <v>102</v>
      </c>
      <c r="C36" s="65">
        <v>8578861</v>
      </c>
      <c r="D36" s="64">
        <v>0</v>
      </c>
      <c r="E36" s="65">
        <v>8578861</v>
      </c>
    </row>
    <row r="37" spans="1:5" x14ac:dyDescent="0.2">
      <c r="A37" s="51" t="s">
        <v>333</v>
      </c>
      <c r="B37" s="51" t="s">
        <v>376</v>
      </c>
      <c r="C37" s="64">
        <v>0</v>
      </c>
      <c r="D37" s="64">
        <v>0</v>
      </c>
      <c r="E37" s="64">
        <v>0</v>
      </c>
    </row>
    <row r="38" spans="1:5" x14ac:dyDescent="0.2">
      <c r="A38" s="51" t="s">
        <v>335</v>
      </c>
      <c r="B38" s="52" t="s">
        <v>334</v>
      </c>
      <c r="C38" s="65">
        <v>1776554</v>
      </c>
      <c r="D38" s="64">
        <v>0</v>
      </c>
      <c r="E38" s="65">
        <v>1776554</v>
      </c>
    </row>
    <row r="39" spans="1:5" ht="25.5" x14ac:dyDescent="0.2">
      <c r="A39" s="51" t="s">
        <v>369</v>
      </c>
      <c r="B39" s="66" t="s">
        <v>372</v>
      </c>
      <c r="C39" s="65">
        <v>-4511</v>
      </c>
      <c r="D39" s="64">
        <v>0</v>
      </c>
      <c r="E39" s="65">
        <v>-4511</v>
      </c>
    </row>
    <row r="40" spans="1:5" x14ac:dyDescent="0.2">
      <c r="A40" s="51" t="s">
        <v>371</v>
      </c>
      <c r="B40" s="52" t="s">
        <v>329</v>
      </c>
      <c r="C40" s="65">
        <v>-641551</v>
      </c>
      <c r="D40" s="64">
        <v>0</v>
      </c>
      <c r="E40" s="65">
        <v>-641551</v>
      </c>
    </row>
    <row r="41" spans="1:5" x14ac:dyDescent="0.2">
      <c r="A41" s="51" t="s">
        <v>107</v>
      </c>
      <c r="B41" s="51" t="s">
        <v>108</v>
      </c>
      <c r="C41" s="64">
        <v>0</v>
      </c>
      <c r="D41" s="64">
        <v>0</v>
      </c>
      <c r="E41" s="64">
        <v>0</v>
      </c>
    </row>
    <row r="42" spans="1:5" x14ac:dyDescent="0.2">
      <c r="A42" s="51" t="s">
        <v>109</v>
      </c>
      <c r="B42" s="51" t="s">
        <v>277</v>
      </c>
      <c r="C42" s="65">
        <v>10722574</v>
      </c>
      <c r="D42" s="64">
        <v>0</v>
      </c>
      <c r="E42" s="65">
        <v>10722574</v>
      </c>
    </row>
    <row r="43" spans="1:5" s="36" customFormat="1" x14ac:dyDescent="0.2">
      <c r="A43" s="60" t="s">
        <v>111</v>
      </c>
      <c r="B43" s="60" t="s">
        <v>278</v>
      </c>
      <c r="C43" s="65">
        <v>10722574</v>
      </c>
      <c r="D43" s="64">
        <v>0</v>
      </c>
      <c r="E43" s="65">
        <v>10722574</v>
      </c>
    </row>
    <row r="44" spans="1:5" s="36" customFormat="1" x14ac:dyDescent="0.2">
      <c r="A44" s="60"/>
      <c r="B44" s="60"/>
      <c r="C44"/>
    </row>
    <row r="45" spans="1:5" x14ac:dyDescent="0.2">
      <c r="A45" s="60"/>
      <c r="B45" s="60"/>
      <c r="C45" s="10"/>
    </row>
    <row r="46" spans="1:5" x14ac:dyDescent="0.2">
      <c r="A46" s="60"/>
      <c r="B46" s="60"/>
      <c r="C46" s="1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61"/>
  <sheetViews>
    <sheetView workbookViewId="0">
      <selection activeCell="D20" sqref="D20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153</v>
      </c>
      <c r="B1" s="54"/>
      <c r="C1" s="11"/>
    </row>
    <row r="2" spans="1:5" x14ac:dyDescent="0.2">
      <c r="A2" s="55"/>
      <c r="B2" s="55"/>
      <c r="C2" s="19"/>
    </row>
    <row r="3" spans="1:5" ht="18" x14ac:dyDescent="0.25">
      <c r="A3" s="115" t="s">
        <v>51</v>
      </c>
      <c r="B3" s="115"/>
      <c r="C3" s="115"/>
    </row>
    <row r="4" spans="1:5" ht="15.75" x14ac:dyDescent="0.25">
      <c r="A4" s="116" t="s">
        <v>387</v>
      </c>
      <c r="B4" s="117"/>
      <c r="C4" s="117"/>
    </row>
    <row r="5" spans="1:5" x14ac:dyDescent="0.2">
      <c r="A5" s="56"/>
      <c r="B5" s="56"/>
      <c r="E5" s="63" t="s">
        <v>53</v>
      </c>
    </row>
    <row r="6" spans="1:5" s="74" customFormat="1" ht="15.75" x14ac:dyDescent="0.2">
      <c r="A6" s="57" t="s">
        <v>3</v>
      </c>
      <c r="B6" s="57" t="s">
        <v>4</v>
      </c>
      <c r="C6" s="76" t="s">
        <v>54</v>
      </c>
      <c r="D6" s="76" t="s">
        <v>378</v>
      </c>
      <c r="E6" s="3" t="s">
        <v>56</v>
      </c>
    </row>
    <row r="7" spans="1:5" s="74" customFormat="1" ht="15.75" x14ac:dyDescent="0.2">
      <c r="A7" s="75">
        <v>1</v>
      </c>
      <c r="B7" s="75">
        <v>2</v>
      </c>
      <c r="C7" s="76">
        <v>3</v>
      </c>
      <c r="D7" s="76">
        <v>4</v>
      </c>
      <c r="E7" s="76">
        <v>5</v>
      </c>
    </row>
    <row r="8" spans="1:5" x14ac:dyDescent="0.2">
      <c r="A8" s="51" t="s">
        <v>57</v>
      </c>
      <c r="B8" s="51" t="s">
        <v>311</v>
      </c>
      <c r="C8" s="65">
        <v>33276782</v>
      </c>
      <c r="D8" s="65">
        <v>-5571899</v>
      </c>
      <c r="E8" s="65">
        <v>27704883</v>
      </c>
    </row>
    <row r="9" spans="1:5" x14ac:dyDescent="0.2">
      <c r="A9" s="51" t="s">
        <v>59</v>
      </c>
      <c r="B9" s="51" t="s">
        <v>312</v>
      </c>
      <c r="C9" s="65">
        <v>7461242</v>
      </c>
      <c r="D9" s="64">
        <v>0</v>
      </c>
      <c r="E9" s="65">
        <v>7461242</v>
      </c>
    </row>
    <row r="10" spans="1:5" x14ac:dyDescent="0.2">
      <c r="A10" s="51" t="s">
        <v>61</v>
      </c>
      <c r="B10" s="59" t="s">
        <v>313</v>
      </c>
      <c r="C10" s="65">
        <v>1530307</v>
      </c>
      <c r="D10" s="64">
        <v>0</v>
      </c>
      <c r="E10" s="65">
        <v>1530307</v>
      </c>
    </row>
    <row r="11" spans="1:5" ht="25.5" x14ac:dyDescent="0.2">
      <c r="A11" s="51" t="s">
        <v>63</v>
      </c>
      <c r="B11" s="59" t="s">
        <v>314</v>
      </c>
      <c r="C11" s="65">
        <v>658967</v>
      </c>
      <c r="D11" s="65">
        <v>-249023</v>
      </c>
      <c r="E11" s="65">
        <v>409944</v>
      </c>
    </row>
    <row r="12" spans="1:5" x14ac:dyDescent="0.2">
      <c r="A12" s="51" t="s">
        <v>65</v>
      </c>
      <c r="B12" s="51" t="s">
        <v>315</v>
      </c>
      <c r="C12" s="65">
        <v>12005112</v>
      </c>
      <c r="D12" s="65">
        <v>-2036393</v>
      </c>
      <c r="E12" s="65">
        <v>9968719</v>
      </c>
    </row>
    <row r="13" spans="1:5" x14ac:dyDescent="0.2">
      <c r="A13" s="51" t="s">
        <v>67</v>
      </c>
      <c r="B13" s="51" t="s">
        <v>316</v>
      </c>
      <c r="C13" s="65">
        <v>3334812</v>
      </c>
      <c r="D13" s="65">
        <v>-52227</v>
      </c>
      <c r="E13" s="65">
        <v>3282585</v>
      </c>
    </row>
    <row r="14" spans="1:5" x14ac:dyDescent="0.2">
      <c r="A14" s="51" t="s">
        <v>69</v>
      </c>
      <c r="B14" s="51" t="s">
        <v>317</v>
      </c>
      <c r="C14" s="65">
        <v>36733</v>
      </c>
      <c r="D14" s="65">
        <v>-17982</v>
      </c>
      <c r="E14" s="65">
        <v>18751</v>
      </c>
    </row>
    <row r="15" spans="1:5" x14ac:dyDescent="0.2">
      <c r="A15" s="51" t="s">
        <v>133</v>
      </c>
      <c r="B15" s="51" t="s">
        <v>318</v>
      </c>
      <c r="C15" s="65">
        <v>2483229</v>
      </c>
      <c r="D15" s="65">
        <v>-496917</v>
      </c>
      <c r="E15" s="65">
        <v>1986312</v>
      </c>
    </row>
    <row r="16" spans="1:5" x14ac:dyDescent="0.2">
      <c r="A16" s="51" t="s">
        <v>71</v>
      </c>
      <c r="B16" s="51" t="s">
        <v>74</v>
      </c>
      <c r="C16" s="65">
        <v>210466</v>
      </c>
      <c r="D16" s="65">
        <v>-147098</v>
      </c>
      <c r="E16" s="65">
        <v>63368</v>
      </c>
    </row>
    <row r="17" spans="1:5" x14ac:dyDescent="0.2">
      <c r="A17" s="51" t="s">
        <v>73</v>
      </c>
      <c r="B17" s="59" t="s">
        <v>319</v>
      </c>
      <c r="C17" s="65">
        <v>4303933</v>
      </c>
      <c r="D17" s="65">
        <v>-1846455</v>
      </c>
      <c r="E17" s="65">
        <v>2457478</v>
      </c>
    </row>
    <row r="18" spans="1:5" ht="25.5" x14ac:dyDescent="0.2">
      <c r="A18" s="51" t="s">
        <v>177</v>
      </c>
      <c r="B18" s="59" t="s">
        <v>252</v>
      </c>
      <c r="C18" s="65">
        <v>2202</v>
      </c>
      <c r="D18" s="64">
        <v>0</v>
      </c>
      <c r="E18" s="65">
        <v>2202</v>
      </c>
    </row>
    <row r="19" spans="1:5" x14ac:dyDescent="0.2">
      <c r="A19" s="51" t="s">
        <v>179</v>
      </c>
      <c r="B19" s="51" t="s">
        <v>136</v>
      </c>
      <c r="C19" s="77">
        <v>0</v>
      </c>
      <c r="D19" s="78">
        <v>0</v>
      </c>
      <c r="E19" s="77">
        <v>0</v>
      </c>
    </row>
    <row r="20" spans="1:5" x14ac:dyDescent="0.2">
      <c r="A20" s="51" t="s">
        <v>163</v>
      </c>
      <c r="B20" s="51" t="s">
        <v>320</v>
      </c>
      <c r="C20" s="65">
        <v>1249779</v>
      </c>
      <c r="D20" s="65">
        <v>-725804</v>
      </c>
      <c r="E20" s="65">
        <v>523975</v>
      </c>
    </row>
    <row r="21" spans="1:5" x14ac:dyDescent="0.2">
      <c r="A21" s="51" t="s">
        <v>182</v>
      </c>
      <c r="B21" s="51" t="s">
        <v>138</v>
      </c>
      <c r="C21" s="77">
        <v>0</v>
      </c>
      <c r="D21" s="77">
        <v>0</v>
      </c>
      <c r="E21" s="77">
        <v>0</v>
      </c>
    </row>
    <row r="22" spans="1:5" x14ac:dyDescent="0.2">
      <c r="A22" s="51" t="s">
        <v>79</v>
      </c>
      <c r="B22" s="51" t="s">
        <v>80</v>
      </c>
      <c r="C22" s="65">
        <v>27704883</v>
      </c>
      <c r="D22" s="64">
        <v>0</v>
      </c>
      <c r="E22" s="65">
        <v>27704883</v>
      </c>
    </row>
    <row r="23" spans="1:5" x14ac:dyDescent="0.2">
      <c r="A23" s="51" t="s">
        <v>81</v>
      </c>
      <c r="B23" s="51" t="s">
        <v>286</v>
      </c>
      <c r="C23" s="65">
        <v>20165527</v>
      </c>
      <c r="D23" s="64">
        <v>0</v>
      </c>
      <c r="E23" s="65">
        <v>20165527</v>
      </c>
    </row>
    <row r="24" spans="1:5" x14ac:dyDescent="0.2">
      <c r="A24" s="51" t="s">
        <v>83</v>
      </c>
      <c r="B24" s="51" t="s">
        <v>321</v>
      </c>
      <c r="C24" s="65">
        <v>12819629</v>
      </c>
      <c r="D24" s="64">
        <v>0</v>
      </c>
      <c r="E24" s="65">
        <v>12819629</v>
      </c>
    </row>
    <row r="25" spans="1:5" x14ac:dyDescent="0.2">
      <c r="A25" s="51" t="s">
        <v>85</v>
      </c>
      <c r="B25" s="51" t="s">
        <v>322</v>
      </c>
      <c r="C25" s="65">
        <v>5626592</v>
      </c>
      <c r="D25" s="64">
        <v>0</v>
      </c>
      <c r="E25" s="65">
        <v>5626592</v>
      </c>
    </row>
    <row r="26" spans="1:5" x14ac:dyDescent="0.2">
      <c r="A26" s="51" t="s">
        <v>87</v>
      </c>
      <c r="B26" s="51" t="s">
        <v>323</v>
      </c>
      <c r="C26" s="77">
        <v>0</v>
      </c>
      <c r="D26" s="78">
        <v>0</v>
      </c>
      <c r="E26" s="77">
        <v>0</v>
      </c>
    </row>
    <row r="27" spans="1:5" x14ac:dyDescent="0.2">
      <c r="A27" s="51" t="s">
        <v>89</v>
      </c>
      <c r="B27" s="51" t="s">
        <v>271</v>
      </c>
      <c r="C27" s="77">
        <v>0</v>
      </c>
      <c r="D27" s="78">
        <v>0</v>
      </c>
      <c r="E27" s="77">
        <v>0</v>
      </c>
    </row>
    <row r="28" spans="1:5" ht="25.5" x14ac:dyDescent="0.2">
      <c r="A28" s="51" t="s">
        <v>91</v>
      </c>
      <c r="B28" s="59" t="s">
        <v>330</v>
      </c>
      <c r="C28" s="65">
        <v>52838</v>
      </c>
      <c r="D28" s="64">
        <v>0</v>
      </c>
      <c r="E28" s="65">
        <v>52838</v>
      </c>
    </row>
    <row r="29" spans="1:5" x14ac:dyDescent="0.2">
      <c r="A29" s="51" t="s">
        <v>254</v>
      </c>
      <c r="B29" s="51" t="s">
        <v>275</v>
      </c>
      <c r="C29" s="65">
        <v>187897</v>
      </c>
      <c r="D29" s="64">
        <v>0</v>
      </c>
      <c r="E29" s="65">
        <v>187897</v>
      </c>
    </row>
    <row r="30" spans="1:5" x14ac:dyDescent="0.2">
      <c r="A30" s="51" t="s">
        <v>255</v>
      </c>
      <c r="B30" s="59" t="s">
        <v>324</v>
      </c>
      <c r="C30" s="65">
        <v>13565</v>
      </c>
      <c r="D30" s="64">
        <v>0</v>
      </c>
      <c r="E30" s="65">
        <v>13565</v>
      </c>
    </row>
    <row r="31" spans="1:5" x14ac:dyDescent="0.2">
      <c r="A31" s="51" t="s">
        <v>95</v>
      </c>
      <c r="B31" s="51" t="s">
        <v>325</v>
      </c>
      <c r="C31" s="65">
        <v>1967</v>
      </c>
      <c r="D31" s="64">
        <v>0</v>
      </c>
      <c r="E31" s="65">
        <v>1967</v>
      </c>
    </row>
    <row r="32" spans="1:5" ht="25.5" x14ac:dyDescent="0.2">
      <c r="A32" s="51" t="s">
        <v>97</v>
      </c>
      <c r="B32" s="59" t="s">
        <v>331</v>
      </c>
      <c r="C32" s="77">
        <v>0</v>
      </c>
      <c r="D32" s="78">
        <v>0</v>
      </c>
      <c r="E32" s="77">
        <v>0</v>
      </c>
    </row>
    <row r="33" spans="1:5" x14ac:dyDescent="0.2">
      <c r="A33" s="51" t="s">
        <v>126</v>
      </c>
      <c r="B33" s="51" t="s">
        <v>326</v>
      </c>
      <c r="C33" s="65">
        <v>129044</v>
      </c>
      <c r="D33" s="64">
        <v>0</v>
      </c>
      <c r="E33" s="65">
        <v>129044</v>
      </c>
    </row>
    <row r="34" spans="1:5" x14ac:dyDescent="0.2">
      <c r="A34" s="51" t="s">
        <v>166</v>
      </c>
      <c r="B34" s="59" t="s">
        <v>327</v>
      </c>
      <c r="C34" s="65">
        <v>1333995</v>
      </c>
      <c r="D34" s="64">
        <v>0</v>
      </c>
      <c r="E34" s="65">
        <v>1333995</v>
      </c>
    </row>
    <row r="35" spans="1:5" x14ac:dyDescent="0.2">
      <c r="A35" s="51" t="s">
        <v>99</v>
      </c>
      <c r="B35" s="51" t="s">
        <v>100</v>
      </c>
      <c r="C35" s="65">
        <v>7539356</v>
      </c>
      <c r="D35" s="64">
        <v>0</v>
      </c>
      <c r="E35" s="65">
        <v>7539356</v>
      </c>
    </row>
    <row r="36" spans="1:5" x14ac:dyDescent="0.2">
      <c r="A36" s="51" t="s">
        <v>332</v>
      </c>
      <c r="B36" s="51" t="s">
        <v>102</v>
      </c>
      <c r="C36" s="65">
        <v>6239540</v>
      </c>
      <c r="D36" s="64">
        <v>0</v>
      </c>
      <c r="E36" s="65">
        <v>6239540</v>
      </c>
    </row>
    <row r="37" spans="1:5" x14ac:dyDescent="0.2">
      <c r="A37" s="51" t="s">
        <v>333</v>
      </c>
      <c r="B37" s="51" t="s">
        <v>376</v>
      </c>
      <c r="C37" s="77">
        <v>0</v>
      </c>
      <c r="D37" s="78">
        <v>0</v>
      </c>
      <c r="E37" s="77">
        <v>0</v>
      </c>
    </row>
    <row r="38" spans="1:5" x14ac:dyDescent="0.2">
      <c r="A38" s="51" t="s">
        <v>335</v>
      </c>
      <c r="B38" s="52" t="s">
        <v>334</v>
      </c>
      <c r="C38" s="65">
        <v>1329764</v>
      </c>
      <c r="D38" s="64">
        <v>0</v>
      </c>
      <c r="E38" s="65">
        <v>1329764</v>
      </c>
    </row>
    <row r="39" spans="1:5" ht="25.5" x14ac:dyDescent="0.2">
      <c r="A39" s="51" t="s">
        <v>369</v>
      </c>
      <c r="B39" s="66" t="s">
        <v>372</v>
      </c>
      <c r="C39" s="65">
        <v>-4511</v>
      </c>
      <c r="D39" s="64">
        <v>0</v>
      </c>
      <c r="E39" s="65">
        <v>-4511</v>
      </c>
    </row>
    <row r="40" spans="1:5" x14ac:dyDescent="0.2">
      <c r="A40" s="51" t="s">
        <v>371</v>
      </c>
      <c r="B40" s="52" t="s">
        <v>329</v>
      </c>
      <c r="C40" s="65">
        <v>-25437</v>
      </c>
      <c r="D40" s="64">
        <v>0</v>
      </c>
      <c r="E40" s="65">
        <v>-25437</v>
      </c>
    </row>
    <row r="41" spans="1:5" x14ac:dyDescent="0.2">
      <c r="A41" s="51" t="s">
        <v>107</v>
      </c>
      <c r="B41" s="51" t="s">
        <v>108</v>
      </c>
      <c r="C41" s="64"/>
      <c r="D41" s="64"/>
      <c r="E41" s="64"/>
    </row>
    <row r="42" spans="1:5" x14ac:dyDescent="0.2">
      <c r="A42" s="51" t="s">
        <v>109</v>
      </c>
      <c r="B42" s="51" t="s">
        <v>277</v>
      </c>
      <c r="C42" s="65">
        <v>8272571</v>
      </c>
      <c r="D42" s="64">
        <v>0</v>
      </c>
      <c r="E42" s="65">
        <v>8272571</v>
      </c>
    </row>
    <row r="43" spans="1:5" s="36" customFormat="1" x14ac:dyDescent="0.2">
      <c r="A43" s="60" t="s">
        <v>111</v>
      </c>
      <c r="B43" s="60" t="s">
        <v>278</v>
      </c>
      <c r="C43" s="65">
        <v>8272571</v>
      </c>
      <c r="D43" s="64">
        <v>0</v>
      </c>
      <c r="E43" s="65">
        <v>8272571</v>
      </c>
    </row>
    <row r="44" spans="1:5" s="36" customFormat="1" x14ac:dyDescent="0.2">
      <c r="A44" s="60"/>
      <c r="B44" s="60"/>
      <c r="C44"/>
    </row>
    <row r="45" spans="1:5" x14ac:dyDescent="0.2">
      <c r="A45" s="60"/>
      <c r="B45" s="60"/>
      <c r="C45" s="10"/>
    </row>
    <row r="46" spans="1:5" x14ac:dyDescent="0.2">
      <c r="A46" s="60"/>
      <c r="B46" s="60"/>
      <c r="C46" s="1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153</v>
      </c>
      <c r="B1" s="54"/>
      <c r="C1" s="11"/>
    </row>
    <row r="2" spans="1:5" x14ac:dyDescent="0.2">
      <c r="A2" s="55"/>
      <c r="B2" s="55"/>
      <c r="C2" s="19"/>
    </row>
    <row r="3" spans="1:5" ht="18" x14ac:dyDescent="0.25">
      <c r="A3" s="115" t="s">
        <v>51</v>
      </c>
      <c r="B3" s="115"/>
      <c r="C3" s="115"/>
    </row>
    <row r="4" spans="1:5" ht="15.75" x14ac:dyDescent="0.25">
      <c r="A4" s="116" t="s">
        <v>386</v>
      </c>
      <c r="B4" s="117"/>
      <c r="C4" s="117"/>
    </row>
    <row r="5" spans="1:5" x14ac:dyDescent="0.2">
      <c r="A5" s="56"/>
      <c r="B5" s="56"/>
      <c r="E5" s="63" t="s">
        <v>53</v>
      </c>
    </row>
    <row r="6" spans="1:5" s="74" customFormat="1" ht="15.75" x14ac:dyDescent="0.2">
      <c r="A6" s="57" t="s">
        <v>3</v>
      </c>
      <c r="B6" s="57" t="s">
        <v>4</v>
      </c>
      <c r="C6" s="76" t="s">
        <v>54</v>
      </c>
      <c r="D6" s="76" t="s">
        <v>378</v>
      </c>
      <c r="E6" s="3" t="s">
        <v>56</v>
      </c>
    </row>
    <row r="7" spans="1:5" s="74" customFormat="1" ht="15.75" x14ac:dyDescent="0.2">
      <c r="A7" s="75">
        <v>1</v>
      </c>
      <c r="B7" s="75">
        <v>2</v>
      </c>
      <c r="C7" s="76">
        <v>3</v>
      </c>
      <c r="D7" s="76">
        <v>4</v>
      </c>
      <c r="E7" s="76">
        <v>5</v>
      </c>
    </row>
    <row r="8" spans="1:5" x14ac:dyDescent="0.2">
      <c r="A8" s="51" t="s">
        <v>57</v>
      </c>
      <c r="B8" s="51" t="s">
        <v>311</v>
      </c>
      <c r="C8" s="77">
        <v>32192296</v>
      </c>
      <c r="D8" s="77">
        <v>-5516969</v>
      </c>
      <c r="E8" s="77">
        <v>26675327</v>
      </c>
    </row>
    <row r="9" spans="1:5" x14ac:dyDescent="0.2">
      <c r="A9" s="51" t="s">
        <v>59</v>
      </c>
      <c r="B9" s="51" t="s">
        <v>312</v>
      </c>
      <c r="C9" s="77">
        <v>7266539</v>
      </c>
      <c r="D9" s="78">
        <v>0</v>
      </c>
      <c r="E9" s="77">
        <v>7266539</v>
      </c>
    </row>
    <row r="10" spans="1:5" x14ac:dyDescent="0.2">
      <c r="A10" s="51" t="s">
        <v>61</v>
      </c>
      <c r="B10" s="59" t="s">
        <v>313</v>
      </c>
      <c r="C10" s="77">
        <v>3375965</v>
      </c>
      <c r="D10" s="78">
        <v>0</v>
      </c>
      <c r="E10" s="77">
        <v>3375965</v>
      </c>
    </row>
    <row r="11" spans="1:5" ht="25.5" x14ac:dyDescent="0.2">
      <c r="A11" s="51" t="s">
        <v>63</v>
      </c>
      <c r="B11" s="59" t="s">
        <v>314</v>
      </c>
      <c r="C11" s="77">
        <v>625686</v>
      </c>
      <c r="D11" s="77">
        <v>-251958</v>
      </c>
      <c r="E11" s="77">
        <v>373728</v>
      </c>
    </row>
    <row r="12" spans="1:5" x14ac:dyDescent="0.2">
      <c r="A12" s="51" t="s">
        <v>65</v>
      </c>
      <c r="B12" s="51" t="s">
        <v>315</v>
      </c>
      <c r="C12" s="77">
        <v>9469571</v>
      </c>
      <c r="D12" s="77">
        <v>-1991470</v>
      </c>
      <c r="E12" s="77">
        <v>7478101</v>
      </c>
    </row>
    <row r="13" spans="1:5" x14ac:dyDescent="0.2">
      <c r="A13" s="51" t="s">
        <v>67</v>
      </c>
      <c r="B13" s="51" t="s">
        <v>316</v>
      </c>
      <c r="C13" s="77">
        <v>2461403</v>
      </c>
      <c r="D13" s="78">
        <v>0</v>
      </c>
      <c r="E13" s="77">
        <v>2461403</v>
      </c>
    </row>
    <row r="14" spans="1:5" x14ac:dyDescent="0.2">
      <c r="A14" s="51" t="s">
        <v>69</v>
      </c>
      <c r="B14" s="51" t="s">
        <v>317</v>
      </c>
      <c r="C14" s="77">
        <v>36733</v>
      </c>
      <c r="D14" s="77">
        <v>-17982</v>
      </c>
      <c r="E14" s="77">
        <v>18751</v>
      </c>
    </row>
    <row r="15" spans="1:5" x14ac:dyDescent="0.2">
      <c r="A15" s="51" t="s">
        <v>133</v>
      </c>
      <c r="B15" s="51" t="s">
        <v>318</v>
      </c>
      <c r="C15" s="77">
        <v>3278790</v>
      </c>
      <c r="D15" s="77">
        <v>-535359</v>
      </c>
      <c r="E15" s="77">
        <v>2743431</v>
      </c>
    </row>
    <row r="16" spans="1:5" x14ac:dyDescent="0.2">
      <c r="A16" s="51" t="s">
        <v>71</v>
      </c>
      <c r="B16" s="51" t="s">
        <v>74</v>
      </c>
      <c r="C16" s="77">
        <v>209678</v>
      </c>
      <c r="D16" s="77">
        <v>-144920</v>
      </c>
      <c r="E16" s="77">
        <v>64758</v>
      </c>
    </row>
    <row r="17" spans="1:5" x14ac:dyDescent="0.2">
      <c r="A17" s="51" t="s">
        <v>73</v>
      </c>
      <c r="B17" s="59" t="s">
        <v>319</v>
      </c>
      <c r="C17" s="77">
        <v>4279771</v>
      </c>
      <c r="D17" s="77">
        <v>-1863457</v>
      </c>
      <c r="E17" s="77">
        <v>2416314</v>
      </c>
    </row>
    <row r="18" spans="1:5" ht="25.5" x14ac:dyDescent="0.2">
      <c r="A18" s="51" t="s">
        <v>177</v>
      </c>
      <c r="B18" s="59" t="s">
        <v>252</v>
      </c>
      <c r="C18" s="77">
        <v>2202</v>
      </c>
      <c r="D18" s="78">
        <v>0</v>
      </c>
      <c r="E18" s="77">
        <v>2202</v>
      </c>
    </row>
    <row r="19" spans="1:5" x14ac:dyDescent="0.2">
      <c r="A19" s="51" t="s">
        <v>179</v>
      </c>
      <c r="B19" s="51" t="s">
        <v>136</v>
      </c>
      <c r="C19" s="77"/>
      <c r="D19" s="78"/>
      <c r="E19" s="77"/>
    </row>
    <row r="20" spans="1:5" x14ac:dyDescent="0.2">
      <c r="A20" s="51" t="s">
        <v>163</v>
      </c>
      <c r="B20" s="51" t="s">
        <v>320</v>
      </c>
      <c r="C20" s="77">
        <v>1185958</v>
      </c>
      <c r="D20" s="77">
        <v>-711823</v>
      </c>
      <c r="E20" s="77">
        <v>474135</v>
      </c>
    </row>
    <row r="21" spans="1:5" x14ac:dyDescent="0.2">
      <c r="A21" s="51" t="s">
        <v>182</v>
      </c>
      <c r="B21" s="51" t="s">
        <v>138</v>
      </c>
      <c r="C21" s="77"/>
      <c r="D21" s="77"/>
      <c r="E21" s="77"/>
    </row>
    <row r="22" spans="1:5" x14ac:dyDescent="0.2">
      <c r="A22" s="51" t="s">
        <v>79</v>
      </c>
      <c r="B22" s="51" t="s">
        <v>80</v>
      </c>
      <c r="C22" s="77">
        <v>26675328</v>
      </c>
      <c r="D22" s="78">
        <v>0</v>
      </c>
      <c r="E22" s="77">
        <v>26675328</v>
      </c>
    </row>
    <row r="23" spans="1:5" x14ac:dyDescent="0.2">
      <c r="A23" s="51" t="s">
        <v>81</v>
      </c>
      <c r="B23" s="51" t="s">
        <v>286</v>
      </c>
      <c r="C23" s="77">
        <v>19517308</v>
      </c>
      <c r="D23" s="78">
        <v>0</v>
      </c>
      <c r="E23" s="77">
        <v>19517308</v>
      </c>
    </row>
    <row r="24" spans="1:5" x14ac:dyDescent="0.2">
      <c r="A24" s="51" t="s">
        <v>83</v>
      </c>
      <c r="B24" s="51" t="s">
        <v>321</v>
      </c>
      <c r="C24" s="77">
        <v>12378435</v>
      </c>
      <c r="D24" s="78">
        <v>0</v>
      </c>
      <c r="E24" s="77">
        <v>12378435</v>
      </c>
    </row>
    <row r="25" spans="1:5" x14ac:dyDescent="0.2">
      <c r="A25" s="51" t="s">
        <v>85</v>
      </c>
      <c r="B25" s="51" t="s">
        <v>322</v>
      </c>
      <c r="C25" s="77">
        <v>5840319</v>
      </c>
      <c r="D25" s="78">
        <v>0</v>
      </c>
      <c r="E25" s="77">
        <v>5840319</v>
      </c>
    </row>
    <row r="26" spans="1:5" x14ac:dyDescent="0.2">
      <c r="A26" s="51" t="s">
        <v>87</v>
      </c>
      <c r="B26" s="51" t="s">
        <v>323</v>
      </c>
      <c r="C26" s="77"/>
      <c r="D26" s="78"/>
      <c r="E26" s="77"/>
    </row>
    <row r="27" spans="1:5" x14ac:dyDescent="0.2">
      <c r="A27" s="51" t="s">
        <v>89</v>
      </c>
      <c r="B27" s="51" t="s">
        <v>271</v>
      </c>
      <c r="C27" s="77"/>
      <c r="D27" s="78"/>
      <c r="E27" s="77"/>
    </row>
    <row r="28" spans="1:5" ht="25.5" x14ac:dyDescent="0.2">
      <c r="A28" s="51" t="s">
        <v>91</v>
      </c>
      <c r="B28" s="59" t="s">
        <v>330</v>
      </c>
      <c r="C28" s="77">
        <v>59981</v>
      </c>
      <c r="D28" s="78">
        <v>0</v>
      </c>
      <c r="E28" s="77">
        <v>59981</v>
      </c>
    </row>
    <row r="29" spans="1:5" x14ac:dyDescent="0.2">
      <c r="A29" s="51" t="s">
        <v>254</v>
      </c>
      <c r="B29" s="51" t="s">
        <v>275</v>
      </c>
      <c r="C29" s="77">
        <v>186583</v>
      </c>
      <c r="D29" s="78">
        <v>0</v>
      </c>
      <c r="E29" s="77">
        <v>186583</v>
      </c>
    </row>
    <row r="30" spans="1:5" x14ac:dyDescent="0.2">
      <c r="A30" s="51" t="s">
        <v>255</v>
      </c>
      <c r="B30" s="59" t="s">
        <v>324</v>
      </c>
      <c r="C30" s="77">
        <v>14170</v>
      </c>
      <c r="D30" s="78">
        <v>0</v>
      </c>
      <c r="E30" s="77">
        <v>14170</v>
      </c>
    </row>
    <row r="31" spans="1:5" x14ac:dyDescent="0.2">
      <c r="A31" s="51" t="s">
        <v>95</v>
      </c>
      <c r="B31" s="51" t="s">
        <v>325</v>
      </c>
      <c r="C31" s="77">
        <v>1967</v>
      </c>
      <c r="D31" s="78">
        <v>0</v>
      </c>
      <c r="E31" s="77">
        <v>1967</v>
      </c>
    </row>
    <row r="32" spans="1:5" ht="25.5" x14ac:dyDescent="0.2">
      <c r="A32" s="51" t="s">
        <v>97</v>
      </c>
      <c r="B32" s="59" t="s">
        <v>331</v>
      </c>
      <c r="C32" s="77"/>
      <c r="D32" s="78"/>
      <c r="E32" s="77"/>
    </row>
    <row r="33" spans="1:5" x14ac:dyDescent="0.2">
      <c r="A33" s="51" t="s">
        <v>126</v>
      </c>
      <c r="B33" s="51" t="s">
        <v>326</v>
      </c>
      <c r="C33" s="77">
        <v>129044</v>
      </c>
      <c r="D33" s="78">
        <v>0</v>
      </c>
      <c r="E33" s="77">
        <v>129044</v>
      </c>
    </row>
    <row r="34" spans="1:5" x14ac:dyDescent="0.2">
      <c r="A34" s="51" t="s">
        <v>166</v>
      </c>
      <c r="B34" s="59" t="s">
        <v>327</v>
      </c>
      <c r="C34" s="77">
        <v>906809</v>
      </c>
      <c r="D34" s="78">
        <v>0</v>
      </c>
      <c r="E34" s="77">
        <v>906809</v>
      </c>
    </row>
    <row r="35" spans="1:5" x14ac:dyDescent="0.2">
      <c r="A35" s="51" t="s">
        <v>99</v>
      </c>
      <c r="B35" s="51" t="s">
        <v>100</v>
      </c>
      <c r="C35" s="77">
        <v>7158020</v>
      </c>
      <c r="D35" s="78">
        <v>0</v>
      </c>
      <c r="E35" s="77">
        <v>7158020</v>
      </c>
    </row>
    <row r="36" spans="1:5" x14ac:dyDescent="0.2">
      <c r="A36" s="51" t="s">
        <v>332</v>
      </c>
      <c r="B36" s="51" t="s">
        <v>102</v>
      </c>
      <c r="C36" s="77">
        <v>6239540</v>
      </c>
      <c r="D36" s="78">
        <v>0</v>
      </c>
      <c r="E36" s="77">
        <v>6239540</v>
      </c>
    </row>
    <row r="37" spans="1:5" x14ac:dyDescent="0.2">
      <c r="A37" s="51" t="s">
        <v>333</v>
      </c>
      <c r="B37" s="51" t="s">
        <v>376</v>
      </c>
      <c r="C37" s="77"/>
      <c r="D37" s="78"/>
      <c r="E37" s="77"/>
    </row>
    <row r="38" spans="1:5" x14ac:dyDescent="0.2">
      <c r="A38" s="51" t="s">
        <v>335</v>
      </c>
      <c r="B38" s="52" t="s">
        <v>334</v>
      </c>
      <c r="C38" s="77">
        <v>1336135</v>
      </c>
      <c r="D38" s="78">
        <v>0</v>
      </c>
      <c r="E38" s="77">
        <v>1336135</v>
      </c>
    </row>
    <row r="39" spans="1:5" ht="25.5" x14ac:dyDescent="0.2">
      <c r="A39" s="51" t="s">
        <v>369</v>
      </c>
      <c r="B39" s="66" t="s">
        <v>372</v>
      </c>
      <c r="C39" s="77">
        <v>-4511</v>
      </c>
      <c r="D39" s="78">
        <v>0</v>
      </c>
      <c r="E39" s="77">
        <v>-4511</v>
      </c>
    </row>
    <row r="40" spans="1:5" x14ac:dyDescent="0.2">
      <c r="A40" s="51" t="s">
        <v>371</v>
      </c>
      <c r="B40" s="52" t="s">
        <v>329</v>
      </c>
      <c r="C40" s="77">
        <v>-413144</v>
      </c>
      <c r="D40" s="78">
        <v>0</v>
      </c>
      <c r="E40" s="77">
        <v>-413144</v>
      </c>
    </row>
    <row r="41" spans="1:5" x14ac:dyDescent="0.2">
      <c r="A41" s="51" t="s">
        <v>107</v>
      </c>
      <c r="B41" s="51" t="s">
        <v>108</v>
      </c>
      <c r="C41" s="78"/>
      <c r="D41" s="78"/>
      <c r="E41" s="78"/>
    </row>
    <row r="42" spans="1:5" x14ac:dyDescent="0.2">
      <c r="A42" s="51" t="s">
        <v>109</v>
      </c>
      <c r="B42" s="51" t="s">
        <v>277</v>
      </c>
      <c r="C42" s="77">
        <v>8751836</v>
      </c>
      <c r="D42" s="78">
        <v>0</v>
      </c>
      <c r="E42" s="77">
        <v>8751836</v>
      </c>
    </row>
    <row r="43" spans="1:5" s="36" customFormat="1" x14ac:dyDescent="0.2">
      <c r="A43" s="60" t="s">
        <v>111</v>
      </c>
      <c r="B43" s="60" t="s">
        <v>278</v>
      </c>
      <c r="C43" s="77">
        <v>8751836</v>
      </c>
      <c r="D43" s="78">
        <v>0</v>
      </c>
      <c r="E43" s="77">
        <v>8751836</v>
      </c>
    </row>
    <row r="44" spans="1:5" s="36" customFormat="1" x14ac:dyDescent="0.2">
      <c r="A44" s="60"/>
      <c r="B44" s="60"/>
      <c r="C44"/>
    </row>
    <row r="45" spans="1:5" x14ac:dyDescent="0.2">
      <c r="A45" s="60"/>
      <c r="B45" s="60"/>
      <c r="C45" s="10"/>
    </row>
    <row r="46" spans="1:5" x14ac:dyDescent="0.2">
      <c r="A46" s="60"/>
      <c r="B46" s="60"/>
      <c r="C46" s="1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153</v>
      </c>
      <c r="B1" s="54"/>
      <c r="C1" s="11"/>
    </row>
    <row r="2" spans="1:5" x14ac:dyDescent="0.2">
      <c r="A2" s="55"/>
      <c r="B2" s="55"/>
      <c r="C2" s="19"/>
    </row>
    <row r="3" spans="1:5" ht="18" x14ac:dyDescent="0.25">
      <c r="A3" s="115" t="s">
        <v>51</v>
      </c>
      <c r="B3" s="115"/>
      <c r="C3" s="115"/>
    </row>
    <row r="4" spans="1:5" ht="15.75" x14ac:dyDescent="0.25">
      <c r="A4" s="116" t="s">
        <v>383</v>
      </c>
      <c r="B4" s="117"/>
      <c r="C4" s="117"/>
    </row>
    <row r="5" spans="1:5" x14ac:dyDescent="0.2">
      <c r="A5" s="56"/>
      <c r="B5" s="56"/>
      <c r="E5" s="63" t="s">
        <v>53</v>
      </c>
    </row>
    <row r="6" spans="1:5" s="74" customFormat="1" ht="15.75" x14ac:dyDescent="0.2">
      <c r="A6" s="57" t="s">
        <v>3</v>
      </c>
      <c r="B6" s="57" t="s">
        <v>4</v>
      </c>
      <c r="C6" s="76" t="s">
        <v>54</v>
      </c>
      <c r="D6" s="76" t="s">
        <v>378</v>
      </c>
      <c r="E6" s="3" t="s">
        <v>56</v>
      </c>
    </row>
    <row r="7" spans="1:5" s="74" customFormat="1" ht="15.75" x14ac:dyDescent="0.2">
      <c r="A7" s="75">
        <v>1</v>
      </c>
      <c r="B7" s="75">
        <v>2</v>
      </c>
      <c r="C7" s="76">
        <v>3</v>
      </c>
      <c r="D7" s="76">
        <v>4</v>
      </c>
      <c r="E7" s="76">
        <v>5</v>
      </c>
    </row>
    <row r="8" spans="1:5" x14ac:dyDescent="0.2">
      <c r="A8" s="51" t="s">
        <v>57</v>
      </c>
      <c r="B8" s="51" t="s">
        <v>311</v>
      </c>
      <c r="C8" s="77">
        <v>37513849</v>
      </c>
      <c r="D8" s="77">
        <v>-5319603</v>
      </c>
      <c r="E8" s="77">
        <v>32194246</v>
      </c>
    </row>
    <row r="9" spans="1:5" x14ac:dyDescent="0.2">
      <c r="A9" s="51" t="s">
        <v>59</v>
      </c>
      <c r="B9" s="51" t="s">
        <v>312</v>
      </c>
      <c r="C9" s="77">
        <v>9990729</v>
      </c>
      <c r="D9" s="78">
        <v>0</v>
      </c>
      <c r="E9" s="77">
        <v>9990729</v>
      </c>
    </row>
    <row r="10" spans="1:5" x14ac:dyDescent="0.2">
      <c r="A10" s="51" t="s">
        <v>61</v>
      </c>
      <c r="B10" s="59" t="s">
        <v>313</v>
      </c>
      <c r="C10" s="77">
        <v>6896285</v>
      </c>
      <c r="D10" s="78">
        <v>0</v>
      </c>
      <c r="E10" s="77">
        <v>6896285</v>
      </c>
    </row>
    <row r="11" spans="1:5" ht="25.5" x14ac:dyDescent="0.2">
      <c r="A11" s="51" t="s">
        <v>63</v>
      </c>
      <c r="B11" s="59" t="s">
        <v>314</v>
      </c>
      <c r="C11" s="77">
        <v>507546</v>
      </c>
      <c r="D11" s="77">
        <v>-216775</v>
      </c>
      <c r="E11" s="77">
        <v>290771</v>
      </c>
    </row>
    <row r="12" spans="1:5" x14ac:dyDescent="0.2">
      <c r="A12" s="51" t="s">
        <v>65</v>
      </c>
      <c r="B12" s="51" t="s">
        <v>315</v>
      </c>
      <c r="C12" s="77">
        <v>8657294</v>
      </c>
      <c r="D12" s="77">
        <v>-1968315</v>
      </c>
      <c r="E12" s="77">
        <v>6688979</v>
      </c>
    </row>
    <row r="13" spans="1:5" x14ac:dyDescent="0.2">
      <c r="A13" s="51" t="s">
        <v>67</v>
      </c>
      <c r="B13" s="51" t="s">
        <v>316</v>
      </c>
      <c r="C13" s="77">
        <v>2416504</v>
      </c>
      <c r="D13" s="78">
        <v>0</v>
      </c>
      <c r="E13" s="77">
        <v>2416504</v>
      </c>
    </row>
    <row r="14" spans="1:5" x14ac:dyDescent="0.2">
      <c r="A14" s="51" t="s">
        <v>69</v>
      </c>
      <c r="B14" s="51" t="s">
        <v>317</v>
      </c>
      <c r="C14" s="77">
        <v>36733</v>
      </c>
      <c r="D14" s="77">
        <v>-17982</v>
      </c>
      <c r="E14" s="77">
        <v>18751</v>
      </c>
    </row>
    <row r="15" spans="1:5" x14ac:dyDescent="0.2">
      <c r="A15" s="51" t="s">
        <v>133</v>
      </c>
      <c r="B15" s="51" t="s">
        <v>318</v>
      </c>
      <c r="C15" s="77">
        <v>2897351</v>
      </c>
      <c r="D15" s="77">
        <v>-493520</v>
      </c>
      <c r="E15" s="77">
        <v>2403831</v>
      </c>
    </row>
    <row r="16" spans="1:5" x14ac:dyDescent="0.2">
      <c r="A16" s="51" t="s">
        <v>71</v>
      </c>
      <c r="B16" s="51" t="s">
        <v>74</v>
      </c>
      <c r="C16" s="77">
        <v>175636</v>
      </c>
      <c r="D16" s="77">
        <v>-142925</v>
      </c>
      <c r="E16" s="77">
        <v>32711</v>
      </c>
    </row>
    <row r="17" spans="1:5" x14ac:dyDescent="0.2">
      <c r="A17" s="51" t="s">
        <v>73</v>
      </c>
      <c r="B17" s="59" t="s">
        <v>319</v>
      </c>
      <c r="C17" s="77">
        <v>4231801</v>
      </c>
      <c r="D17" s="77">
        <v>-1838847</v>
      </c>
      <c r="E17" s="77">
        <v>2392954</v>
      </c>
    </row>
    <row r="18" spans="1:5" ht="25.5" x14ac:dyDescent="0.2">
      <c r="A18" s="51" t="s">
        <v>177</v>
      </c>
      <c r="B18" s="59" t="s">
        <v>252</v>
      </c>
      <c r="C18" s="77">
        <v>2202</v>
      </c>
      <c r="D18" s="78">
        <v>0</v>
      </c>
      <c r="E18" s="77">
        <v>2202</v>
      </c>
    </row>
    <row r="19" spans="1:5" x14ac:dyDescent="0.2">
      <c r="A19" s="51" t="s">
        <v>179</v>
      </c>
      <c r="B19" s="51" t="s">
        <v>136</v>
      </c>
      <c r="C19" s="77"/>
      <c r="D19" s="78"/>
      <c r="E19" s="77"/>
    </row>
    <row r="20" spans="1:5" x14ac:dyDescent="0.2">
      <c r="A20" s="51" t="s">
        <v>163</v>
      </c>
      <c r="B20" s="51" t="s">
        <v>320</v>
      </c>
      <c r="C20" s="77">
        <v>1701768</v>
      </c>
      <c r="D20" s="77">
        <v>-641239</v>
      </c>
      <c r="E20" s="77">
        <v>1060529</v>
      </c>
    </row>
    <row r="21" spans="1:5" x14ac:dyDescent="0.2">
      <c r="A21" s="51" t="s">
        <v>182</v>
      </c>
      <c r="B21" s="51" t="s">
        <v>138</v>
      </c>
      <c r="C21" s="77"/>
      <c r="D21" s="77"/>
      <c r="E21" s="77"/>
    </row>
    <row r="22" spans="1:5" x14ac:dyDescent="0.2">
      <c r="A22" s="51" t="s">
        <v>79</v>
      </c>
      <c r="B22" s="51" t="s">
        <v>80</v>
      </c>
      <c r="C22" s="77">
        <v>32194246</v>
      </c>
      <c r="D22" s="78">
        <v>0</v>
      </c>
      <c r="E22" s="77">
        <v>32194246</v>
      </c>
    </row>
    <row r="23" spans="1:5" x14ac:dyDescent="0.2">
      <c r="A23" s="51" t="s">
        <v>81</v>
      </c>
      <c r="B23" s="51" t="s">
        <v>286</v>
      </c>
      <c r="C23" s="77">
        <v>25363878</v>
      </c>
      <c r="D23" s="78">
        <v>0</v>
      </c>
      <c r="E23" s="77">
        <v>25363878</v>
      </c>
    </row>
    <row r="24" spans="1:5" x14ac:dyDescent="0.2">
      <c r="A24" s="51" t="s">
        <v>83</v>
      </c>
      <c r="B24" s="51" t="s">
        <v>321</v>
      </c>
      <c r="C24" s="77">
        <v>11944603</v>
      </c>
      <c r="D24" s="78">
        <v>0</v>
      </c>
      <c r="E24" s="77">
        <v>11944603</v>
      </c>
    </row>
    <row r="25" spans="1:5" x14ac:dyDescent="0.2">
      <c r="A25" s="51" t="s">
        <v>85</v>
      </c>
      <c r="B25" s="51" t="s">
        <v>322</v>
      </c>
      <c r="C25" s="77">
        <v>5056009</v>
      </c>
      <c r="D25" s="78">
        <v>0</v>
      </c>
      <c r="E25" s="77">
        <v>5056009</v>
      </c>
    </row>
    <row r="26" spans="1:5" x14ac:dyDescent="0.2">
      <c r="A26" s="51" t="s">
        <v>87</v>
      </c>
      <c r="B26" s="51" t="s">
        <v>323</v>
      </c>
      <c r="C26" s="78">
        <v>0</v>
      </c>
      <c r="D26" s="78">
        <v>0</v>
      </c>
      <c r="E26" s="78">
        <v>0</v>
      </c>
    </row>
    <row r="27" spans="1:5" x14ac:dyDescent="0.2">
      <c r="A27" s="51" t="s">
        <v>89</v>
      </c>
      <c r="B27" s="51" t="s">
        <v>271</v>
      </c>
      <c r="C27" s="78"/>
      <c r="D27" s="78"/>
      <c r="E27" s="78"/>
    </row>
    <row r="28" spans="1:5" ht="25.5" x14ac:dyDescent="0.2">
      <c r="A28" s="51" t="s">
        <v>91</v>
      </c>
      <c r="B28" s="59" t="s">
        <v>330</v>
      </c>
      <c r="C28" s="77">
        <v>70978</v>
      </c>
      <c r="D28" s="78">
        <v>0</v>
      </c>
      <c r="E28" s="77">
        <v>70978</v>
      </c>
    </row>
    <row r="29" spans="1:5" x14ac:dyDescent="0.2">
      <c r="A29" s="51" t="s">
        <v>254</v>
      </c>
      <c r="B29" s="51" t="s">
        <v>275</v>
      </c>
      <c r="C29" s="77">
        <v>188632</v>
      </c>
      <c r="D29" s="78">
        <v>0</v>
      </c>
      <c r="E29" s="77">
        <v>188632</v>
      </c>
    </row>
    <row r="30" spans="1:5" x14ac:dyDescent="0.2">
      <c r="A30" s="51" t="s">
        <v>255</v>
      </c>
      <c r="B30" s="59" t="s">
        <v>324</v>
      </c>
      <c r="C30" s="77">
        <v>13418</v>
      </c>
      <c r="D30" s="78">
        <v>0</v>
      </c>
      <c r="E30" s="77">
        <v>13418</v>
      </c>
    </row>
    <row r="31" spans="1:5" x14ac:dyDescent="0.2">
      <c r="A31" s="51" t="s">
        <v>95</v>
      </c>
      <c r="B31" s="51" t="s">
        <v>325</v>
      </c>
      <c r="C31" s="77">
        <v>1967</v>
      </c>
      <c r="D31" s="78">
        <v>0</v>
      </c>
      <c r="E31" s="77">
        <v>1967</v>
      </c>
    </row>
    <row r="32" spans="1:5" ht="25.5" x14ac:dyDescent="0.2">
      <c r="A32" s="51" t="s">
        <v>97</v>
      </c>
      <c r="B32" s="59" t="s">
        <v>331</v>
      </c>
      <c r="C32" s="77"/>
      <c r="D32" s="78"/>
      <c r="E32" s="77"/>
    </row>
    <row r="33" spans="1:5" x14ac:dyDescent="0.2">
      <c r="A33" s="51" t="s">
        <v>126</v>
      </c>
      <c r="B33" s="51" t="s">
        <v>326</v>
      </c>
      <c r="C33" s="77">
        <v>129043</v>
      </c>
      <c r="D33" s="78">
        <v>0</v>
      </c>
      <c r="E33" s="77">
        <v>129043</v>
      </c>
    </row>
    <row r="34" spans="1:5" x14ac:dyDescent="0.2">
      <c r="A34" s="51" t="s">
        <v>166</v>
      </c>
      <c r="B34" s="59" t="s">
        <v>327</v>
      </c>
      <c r="C34" s="77">
        <v>7959228</v>
      </c>
      <c r="D34" s="78">
        <v>0</v>
      </c>
      <c r="E34" s="77">
        <v>7959228</v>
      </c>
    </row>
    <row r="35" spans="1:5" x14ac:dyDescent="0.2">
      <c r="A35" s="51" t="s">
        <v>99</v>
      </c>
      <c r="B35" s="51" t="s">
        <v>100</v>
      </c>
      <c r="C35" s="77">
        <v>6830368</v>
      </c>
      <c r="D35" s="78">
        <v>0</v>
      </c>
      <c r="E35" s="77">
        <v>6830368</v>
      </c>
    </row>
    <row r="36" spans="1:5" x14ac:dyDescent="0.2">
      <c r="A36" s="51" t="s">
        <v>332</v>
      </c>
      <c r="B36" s="51" t="s">
        <v>102</v>
      </c>
      <c r="C36" s="77">
        <v>6239540</v>
      </c>
      <c r="D36" s="78">
        <v>0</v>
      </c>
      <c r="E36" s="77">
        <v>6239540</v>
      </c>
    </row>
    <row r="37" spans="1:5" x14ac:dyDescent="0.2">
      <c r="A37" s="51" t="s">
        <v>333</v>
      </c>
      <c r="B37" s="51" t="s">
        <v>376</v>
      </c>
      <c r="C37" s="77"/>
      <c r="D37" s="78"/>
      <c r="E37" s="77"/>
    </row>
    <row r="38" spans="1:5" x14ac:dyDescent="0.2">
      <c r="A38" s="51" t="s">
        <v>335</v>
      </c>
      <c r="B38" s="52" t="s">
        <v>334</v>
      </c>
      <c r="C38" s="77">
        <v>1342686</v>
      </c>
      <c r="D38" s="78">
        <v>0</v>
      </c>
      <c r="E38" s="77">
        <v>1342686</v>
      </c>
    </row>
    <row r="39" spans="1:5" ht="25.5" x14ac:dyDescent="0.2">
      <c r="A39" s="51" t="s">
        <v>369</v>
      </c>
      <c r="B39" s="66" t="s">
        <v>372</v>
      </c>
      <c r="C39" s="77">
        <v>-4511</v>
      </c>
      <c r="D39" s="78">
        <v>0</v>
      </c>
      <c r="E39" s="77">
        <v>-4511</v>
      </c>
    </row>
    <row r="40" spans="1:5" x14ac:dyDescent="0.2">
      <c r="A40" s="51" t="s">
        <v>371</v>
      </c>
      <c r="B40" s="52" t="s">
        <v>329</v>
      </c>
      <c r="C40" s="77">
        <v>-747347</v>
      </c>
      <c r="D40" s="78">
        <v>0</v>
      </c>
      <c r="E40" s="77">
        <v>-747347</v>
      </c>
    </row>
    <row r="41" spans="1:5" x14ac:dyDescent="0.2">
      <c r="A41" s="51" t="s">
        <v>107</v>
      </c>
      <c r="B41" s="51" t="s">
        <v>108</v>
      </c>
      <c r="C41" s="78"/>
      <c r="D41" s="78"/>
      <c r="E41" s="78"/>
    </row>
    <row r="42" spans="1:5" x14ac:dyDescent="0.2">
      <c r="A42" s="51" t="s">
        <v>109</v>
      </c>
      <c r="B42" s="51" t="s">
        <v>277</v>
      </c>
      <c r="C42" s="77">
        <v>9004751</v>
      </c>
      <c r="D42" s="78">
        <v>0</v>
      </c>
      <c r="E42" s="77">
        <v>9004751</v>
      </c>
    </row>
    <row r="43" spans="1:5" s="36" customFormat="1" x14ac:dyDescent="0.2">
      <c r="A43" s="60" t="s">
        <v>111</v>
      </c>
      <c r="B43" s="60" t="s">
        <v>278</v>
      </c>
      <c r="C43" s="77">
        <v>9004751</v>
      </c>
      <c r="D43" s="78">
        <v>0</v>
      </c>
      <c r="E43" s="77">
        <v>9004751</v>
      </c>
    </row>
    <row r="44" spans="1:5" s="36" customFormat="1" x14ac:dyDescent="0.2">
      <c r="A44" s="60"/>
      <c r="B44" s="60"/>
      <c r="C44"/>
    </row>
    <row r="45" spans="1:5" x14ac:dyDescent="0.2">
      <c r="A45" s="60"/>
      <c r="B45" s="60"/>
      <c r="C45" s="10"/>
    </row>
    <row r="46" spans="1:5" x14ac:dyDescent="0.2">
      <c r="A46" s="60"/>
      <c r="B46" s="60"/>
      <c r="C46" s="1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153</v>
      </c>
      <c r="B1" s="54"/>
      <c r="C1" s="11"/>
    </row>
    <row r="2" spans="1:5" x14ac:dyDescent="0.2">
      <c r="A2" s="55"/>
      <c r="B2" s="55"/>
      <c r="C2" s="19"/>
    </row>
    <row r="3" spans="1:5" ht="18" x14ac:dyDescent="0.25">
      <c r="A3" s="115" t="s">
        <v>51</v>
      </c>
      <c r="B3" s="115"/>
      <c r="C3" s="115"/>
    </row>
    <row r="4" spans="1:5" ht="15.75" x14ac:dyDescent="0.25">
      <c r="A4" s="116" t="s">
        <v>382</v>
      </c>
      <c r="B4" s="117"/>
      <c r="C4" s="117"/>
    </row>
    <row r="5" spans="1:5" x14ac:dyDescent="0.2">
      <c r="A5" s="56"/>
      <c r="B5" s="56"/>
      <c r="E5" s="63" t="s">
        <v>53</v>
      </c>
    </row>
    <row r="6" spans="1:5" s="74" customFormat="1" ht="15.75" x14ac:dyDescent="0.2">
      <c r="A6" s="57" t="s">
        <v>3</v>
      </c>
      <c r="B6" s="57" t="s">
        <v>4</v>
      </c>
      <c r="C6" s="76" t="s">
        <v>54</v>
      </c>
      <c r="D6" s="76" t="s">
        <v>378</v>
      </c>
      <c r="E6" s="3" t="s">
        <v>56</v>
      </c>
    </row>
    <row r="7" spans="1:5" s="74" customFormat="1" ht="15.75" x14ac:dyDescent="0.2">
      <c r="A7" s="75">
        <v>1</v>
      </c>
      <c r="B7" s="75">
        <v>2</v>
      </c>
      <c r="C7" s="76">
        <v>3</v>
      </c>
      <c r="D7" s="76">
        <v>4</v>
      </c>
      <c r="E7" s="76">
        <v>5</v>
      </c>
    </row>
    <row r="8" spans="1:5" x14ac:dyDescent="0.2">
      <c r="A8" s="51" t="s">
        <v>57</v>
      </c>
      <c r="B8" s="51" t="s">
        <v>311</v>
      </c>
      <c r="C8" s="77">
        <v>29797771</v>
      </c>
      <c r="D8" s="77">
        <v>-5259786</v>
      </c>
      <c r="E8" s="77">
        <v>24537985</v>
      </c>
    </row>
    <row r="9" spans="1:5" x14ac:dyDescent="0.2">
      <c r="A9" s="51" t="s">
        <v>59</v>
      </c>
      <c r="B9" s="51" t="s">
        <v>312</v>
      </c>
      <c r="C9" s="77">
        <v>9617716</v>
      </c>
      <c r="D9" s="78">
        <v>-721</v>
      </c>
      <c r="E9" s="77">
        <v>9616995</v>
      </c>
    </row>
    <row r="10" spans="1:5" x14ac:dyDescent="0.2">
      <c r="A10" s="51" t="s">
        <v>61</v>
      </c>
      <c r="B10" s="59" t="s">
        <v>313</v>
      </c>
      <c r="C10" s="77">
        <v>2639252</v>
      </c>
      <c r="D10" s="78">
        <v>0</v>
      </c>
      <c r="E10" s="77">
        <v>2639252</v>
      </c>
    </row>
    <row r="11" spans="1:5" ht="25.5" x14ac:dyDescent="0.2">
      <c r="A11" s="51" t="s">
        <v>63</v>
      </c>
      <c r="B11" s="59" t="s">
        <v>314</v>
      </c>
      <c r="C11" s="77">
        <v>544155</v>
      </c>
      <c r="D11" s="77">
        <v>-198633</v>
      </c>
      <c r="E11" s="77">
        <v>345522</v>
      </c>
    </row>
    <row r="12" spans="1:5" x14ac:dyDescent="0.2">
      <c r="A12" s="51" t="s">
        <v>65</v>
      </c>
      <c r="B12" s="51" t="s">
        <v>315</v>
      </c>
      <c r="C12" s="77">
        <v>9142242</v>
      </c>
      <c r="D12" s="77">
        <v>-1946122</v>
      </c>
      <c r="E12" s="77">
        <v>7196120</v>
      </c>
    </row>
    <row r="13" spans="1:5" x14ac:dyDescent="0.2">
      <c r="A13" s="51" t="s">
        <v>67</v>
      </c>
      <c r="B13" s="51" t="s">
        <v>316</v>
      </c>
      <c r="C13" s="81"/>
      <c r="D13" s="81"/>
      <c r="E13" s="81"/>
    </row>
    <row r="14" spans="1:5" x14ac:dyDescent="0.2">
      <c r="A14" s="51" t="s">
        <v>69</v>
      </c>
      <c r="B14" s="51" t="s">
        <v>317</v>
      </c>
      <c r="C14" s="77">
        <v>41577</v>
      </c>
      <c r="D14" s="77">
        <v>-18218</v>
      </c>
      <c r="E14" s="77">
        <v>23359</v>
      </c>
    </row>
    <row r="15" spans="1:5" x14ac:dyDescent="0.2">
      <c r="A15" s="51" t="s">
        <v>133</v>
      </c>
      <c r="B15" s="51" t="s">
        <v>318</v>
      </c>
      <c r="C15" s="77">
        <v>2335577</v>
      </c>
      <c r="D15" s="77">
        <v>-468594</v>
      </c>
      <c r="E15" s="77">
        <v>1866983</v>
      </c>
    </row>
    <row r="16" spans="1:5" x14ac:dyDescent="0.2">
      <c r="A16" s="51" t="s">
        <v>71</v>
      </c>
      <c r="B16" s="51" t="s">
        <v>74</v>
      </c>
      <c r="C16" s="77">
        <v>191901</v>
      </c>
      <c r="D16" s="77">
        <v>-159820</v>
      </c>
      <c r="E16" s="77">
        <v>32081</v>
      </c>
    </row>
    <row r="17" spans="1:5" x14ac:dyDescent="0.2">
      <c r="A17" s="51" t="s">
        <v>73</v>
      </c>
      <c r="B17" s="59" t="s">
        <v>319</v>
      </c>
      <c r="C17" s="77">
        <v>4201699</v>
      </c>
      <c r="D17" s="77">
        <v>-1829148</v>
      </c>
      <c r="E17" s="77">
        <v>2372551</v>
      </c>
    </row>
    <row r="18" spans="1:5" ht="25.5" x14ac:dyDescent="0.2">
      <c r="A18" s="51" t="s">
        <v>177</v>
      </c>
      <c r="B18" s="59" t="s">
        <v>252</v>
      </c>
      <c r="C18" s="77">
        <v>2202</v>
      </c>
      <c r="D18" s="78">
        <v>0</v>
      </c>
      <c r="E18" s="77">
        <v>2202</v>
      </c>
    </row>
    <row r="19" spans="1:5" x14ac:dyDescent="0.2">
      <c r="A19" s="51" t="s">
        <v>179</v>
      </c>
      <c r="B19" s="51" t="s">
        <v>136</v>
      </c>
      <c r="C19" s="81"/>
      <c r="D19" s="81"/>
      <c r="E19" s="81"/>
    </row>
    <row r="20" spans="1:5" x14ac:dyDescent="0.2">
      <c r="A20" s="51" t="s">
        <v>163</v>
      </c>
      <c r="B20" s="51" t="s">
        <v>320</v>
      </c>
      <c r="C20" s="77">
        <v>1081450</v>
      </c>
      <c r="D20" s="77">
        <v>-638530</v>
      </c>
      <c r="E20" s="77">
        <v>442920</v>
      </c>
    </row>
    <row r="21" spans="1:5" x14ac:dyDescent="0.2">
      <c r="A21" s="51" t="s">
        <v>182</v>
      </c>
      <c r="B21" s="51" t="s">
        <v>138</v>
      </c>
      <c r="C21" s="81"/>
      <c r="D21" s="81"/>
      <c r="E21" s="81"/>
    </row>
    <row r="22" spans="1:5" x14ac:dyDescent="0.2">
      <c r="A22" s="51" t="s">
        <v>79</v>
      </c>
      <c r="B22" s="51" t="s">
        <v>80</v>
      </c>
      <c r="C22" s="77">
        <v>24537985</v>
      </c>
      <c r="D22" s="78">
        <v>0</v>
      </c>
      <c r="E22" s="77">
        <v>24537985</v>
      </c>
    </row>
    <row r="23" spans="1:5" x14ac:dyDescent="0.2">
      <c r="A23" s="51" t="s">
        <v>81</v>
      </c>
      <c r="B23" s="51" t="s">
        <v>286</v>
      </c>
      <c r="C23" s="77">
        <v>18088214</v>
      </c>
      <c r="D23" s="78">
        <v>0</v>
      </c>
      <c r="E23" s="77">
        <v>18088214</v>
      </c>
    </row>
    <row r="24" spans="1:5" x14ac:dyDescent="0.2">
      <c r="A24" s="51" t="s">
        <v>83</v>
      </c>
      <c r="B24" s="51" t="s">
        <v>321</v>
      </c>
      <c r="C24" s="77">
        <v>10757098</v>
      </c>
      <c r="D24" s="78">
        <v>0</v>
      </c>
      <c r="E24" s="77">
        <v>10757098</v>
      </c>
    </row>
    <row r="25" spans="1:5" x14ac:dyDescent="0.2">
      <c r="A25" s="51" t="s">
        <v>85</v>
      </c>
      <c r="B25" s="51" t="s">
        <v>322</v>
      </c>
      <c r="C25" s="77">
        <v>5427576</v>
      </c>
      <c r="D25" s="78">
        <v>0</v>
      </c>
      <c r="E25" s="77">
        <v>5427576</v>
      </c>
    </row>
    <row r="26" spans="1:5" x14ac:dyDescent="0.2">
      <c r="A26" s="51" t="s">
        <v>87</v>
      </c>
      <c r="B26" s="51" t="s">
        <v>323</v>
      </c>
      <c r="C26" s="78">
        <v>0</v>
      </c>
      <c r="D26" s="78">
        <v>0</v>
      </c>
      <c r="E26" s="78">
        <v>0</v>
      </c>
    </row>
    <row r="27" spans="1:5" x14ac:dyDescent="0.2">
      <c r="A27" s="51" t="s">
        <v>89</v>
      </c>
      <c r="B27" s="51" t="s">
        <v>271</v>
      </c>
      <c r="C27" s="81"/>
      <c r="D27" s="81"/>
      <c r="E27" s="81"/>
    </row>
    <row r="28" spans="1:5" ht="25.5" x14ac:dyDescent="0.2">
      <c r="A28" s="51" t="s">
        <v>91</v>
      </c>
      <c r="B28" s="59" t="s">
        <v>330</v>
      </c>
      <c r="C28" s="77">
        <v>116689</v>
      </c>
      <c r="D28" s="78">
        <v>0</v>
      </c>
      <c r="E28" s="77">
        <v>116689</v>
      </c>
    </row>
    <row r="29" spans="1:5" x14ac:dyDescent="0.2">
      <c r="A29" s="51" t="s">
        <v>254</v>
      </c>
      <c r="B29" s="51" t="s">
        <v>275</v>
      </c>
      <c r="C29" s="77">
        <v>134067</v>
      </c>
      <c r="D29" s="78">
        <v>0</v>
      </c>
      <c r="E29" s="77">
        <v>134067</v>
      </c>
    </row>
    <row r="30" spans="1:5" x14ac:dyDescent="0.2">
      <c r="A30" s="51" t="s">
        <v>255</v>
      </c>
      <c r="B30" s="59" t="s">
        <v>324</v>
      </c>
      <c r="C30" s="77">
        <v>11471</v>
      </c>
      <c r="D30" s="78">
        <v>0</v>
      </c>
      <c r="E30" s="77">
        <v>11471</v>
      </c>
    </row>
    <row r="31" spans="1:5" x14ac:dyDescent="0.2">
      <c r="A31" s="51" t="s">
        <v>95</v>
      </c>
      <c r="B31" s="51" t="s">
        <v>325</v>
      </c>
      <c r="C31" s="77">
        <v>1967</v>
      </c>
      <c r="D31" s="78">
        <v>0</v>
      </c>
      <c r="E31" s="77">
        <v>1967</v>
      </c>
    </row>
    <row r="32" spans="1:5" ht="25.5" x14ac:dyDescent="0.2">
      <c r="A32" s="51" t="s">
        <v>97</v>
      </c>
      <c r="B32" s="59" t="s">
        <v>331</v>
      </c>
      <c r="C32" s="80"/>
      <c r="D32" s="80"/>
      <c r="E32" s="80"/>
    </row>
    <row r="33" spans="1:5" x14ac:dyDescent="0.2">
      <c r="A33" s="51" t="s">
        <v>126</v>
      </c>
      <c r="B33" s="51" t="s">
        <v>326</v>
      </c>
      <c r="C33" s="77">
        <v>134836</v>
      </c>
      <c r="D33" s="78">
        <v>0</v>
      </c>
      <c r="E33" s="77">
        <v>134836</v>
      </c>
    </row>
    <row r="34" spans="1:5" x14ac:dyDescent="0.2">
      <c r="A34" s="51" t="s">
        <v>166</v>
      </c>
      <c r="B34" s="59" t="s">
        <v>327</v>
      </c>
      <c r="C34" s="77">
        <v>1504510</v>
      </c>
      <c r="D34" s="78">
        <v>0</v>
      </c>
      <c r="E34" s="77">
        <v>1504510</v>
      </c>
    </row>
    <row r="35" spans="1:5" x14ac:dyDescent="0.2">
      <c r="A35" s="51" t="s">
        <v>99</v>
      </c>
      <c r="B35" s="51" t="s">
        <v>100</v>
      </c>
      <c r="C35" s="77">
        <v>6449771</v>
      </c>
      <c r="D35" s="78">
        <v>0</v>
      </c>
      <c r="E35" s="77">
        <v>6449771</v>
      </c>
    </row>
    <row r="36" spans="1:5" x14ac:dyDescent="0.2">
      <c r="A36" s="51" t="s">
        <v>332</v>
      </c>
      <c r="B36" s="51" t="s">
        <v>102</v>
      </c>
      <c r="C36" s="77">
        <v>6239540</v>
      </c>
      <c r="D36" s="78">
        <v>0</v>
      </c>
      <c r="E36" s="77">
        <v>6239540</v>
      </c>
    </row>
    <row r="37" spans="1:5" x14ac:dyDescent="0.2">
      <c r="A37" s="51" t="s">
        <v>333</v>
      </c>
      <c r="B37" s="51" t="s">
        <v>376</v>
      </c>
      <c r="C37" s="81"/>
      <c r="D37" s="81"/>
      <c r="E37" s="81"/>
    </row>
    <row r="38" spans="1:5" x14ac:dyDescent="0.2">
      <c r="A38" s="51" t="s">
        <v>335</v>
      </c>
      <c r="B38" s="52" t="s">
        <v>334</v>
      </c>
      <c r="C38" s="77">
        <v>1347719</v>
      </c>
      <c r="D38" s="78">
        <v>0</v>
      </c>
      <c r="E38" s="77">
        <v>1347719</v>
      </c>
    </row>
    <row r="39" spans="1:5" ht="25.5" x14ac:dyDescent="0.2">
      <c r="A39" s="51" t="s">
        <v>369</v>
      </c>
      <c r="B39" s="66" t="s">
        <v>372</v>
      </c>
      <c r="C39" s="78">
        <v>-816</v>
      </c>
      <c r="D39" s="80"/>
      <c r="E39" s="77">
        <v>-816</v>
      </c>
    </row>
    <row r="40" spans="1:5" x14ac:dyDescent="0.2">
      <c r="A40" s="51" t="s">
        <v>371</v>
      </c>
      <c r="B40" s="52" t="s">
        <v>329</v>
      </c>
      <c r="C40" s="77">
        <v>-1136672</v>
      </c>
      <c r="D40" s="78">
        <v>0</v>
      </c>
      <c r="E40" s="77">
        <v>-1136672</v>
      </c>
    </row>
    <row r="41" spans="1:5" x14ac:dyDescent="0.2">
      <c r="A41" s="51" t="s">
        <v>107</v>
      </c>
      <c r="B41" s="51" t="s">
        <v>108</v>
      </c>
      <c r="C41" s="78"/>
      <c r="D41" s="78"/>
      <c r="E41" s="78"/>
    </row>
    <row r="42" spans="1:5" x14ac:dyDescent="0.2">
      <c r="A42" s="51" t="s">
        <v>109</v>
      </c>
      <c r="B42" s="51" t="s">
        <v>277</v>
      </c>
      <c r="C42" s="77">
        <v>8601393</v>
      </c>
      <c r="D42" s="78">
        <v>0</v>
      </c>
      <c r="E42" s="77">
        <v>8601393</v>
      </c>
    </row>
    <row r="43" spans="1:5" s="36" customFormat="1" x14ac:dyDescent="0.2">
      <c r="A43" s="60" t="s">
        <v>111</v>
      </c>
      <c r="B43" s="60" t="s">
        <v>278</v>
      </c>
      <c r="C43" s="77">
        <v>8601393</v>
      </c>
      <c r="D43" s="78">
        <v>0</v>
      </c>
      <c r="E43" s="77">
        <v>8601393</v>
      </c>
    </row>
    <row r="44" spans="1:5" s="36" customFormat="1" x14ac:dyDescent="0.2">
      <c r="A44" s="60"/>
      <c r="B44" s="60"/>
      <c r="C44"/>
    </row>
    <row r="45" spans="1:5" x14ac:dyDescent="0.2">
      <c r="A45" s="60"/>
      <c r="B45" s="60"/>
      <c r="C45" s="10"/>
    </row>
    <row r="46" spans="1:5" x14ac:dyDescent="0.2">
      <c r="A46" s="60"/>
      <c r="B46" s="60"/>
      <c r="C46" s="1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3" t="s">
        <v>153</v>
      </c>
      <c r="B1" s="54"/>
      <c r="C1" s="11"/>
    </row>
    <row r="2" spans="1:5" x14ac:dyDescent="0.2">
      <c r="A2" s="55"/>
      <c r="B2" s="55"/>
      <c r="C2" s="19"/>
    </row>
    <row r="3" spans="1:5" ht="18" x14ac:dyDescent="0.25">
      <c r="A3" s="115" t="s">
        <v>51</v>
      </c>
      <c r="B3" s="115"/>
      <c r="C3" s="115"/>
    </row>
    <row r="4" spans="1:5" ht="15.75" x14ac:dyDescent="0.25">
      <c r="A4" s="116" t="s">
        <v>379</v>
      </c>
      <c r="B4" s="117"/>
      <c r="C4" s="117"/>
    </row>
    <row r="5" spans="1:5" x14ac:dyDescent="0.2">
      <c r="A5" s="56"/>
      <c r="B5" s="56"/>
      <c r="E5" s="63" t="s">
        <v>53</v>
      </c>
    </row>
    <row r="6" spans="1:5" s="74" customFormat="1" ht="15.75" x14ac:dyDescent="0.2">
      <c r="A6" s="57" t="s">
        <v>3</v>
      </c>
      <c r="B6" s="57" t="s">
        <v>4</v>
      </c>
      <c r="C6" s="76" t="s">
        <v>54</v>
      </c>
      <c r="D6" s="76" t="s">
        <v>378</v>
      </c>
      <c r="E6" s="3" t="s">
        <v>56</v>
      </c>
    </row>
    <row r="7" spans="1:5" s="74" customFormat="1" ht="15.75" x14ac:dyDescent="0.2">
      <c r="A7" s="75">
        <v>1</v>
      </c>
      <c r="B7" s="75">
        <v>2</v>
      </c>
      <c r="C7" s="76">
        <v>3</v>
      </c>
      <c r="D7" s="76">
        <v>4</v>
      </c>
      <c r="E7" s="76">
        <v>5</v>
      </c>
    </row>
    <row r="8" spans="1:5" x14ac:dyDescent="0.2">
      <c r="A8" s="51" t="s">
        <v>57</v>
      </c>
      <c r="B8" s="51" t="s">
        <v>311</v>
      </c>
      <c r="C8" s="77">
        <v>32263680</v>
      </c>
      <c r="D8" s="77">
        <v>-5277645</v>
      </c>
      <c r="E8" s="77">
        <v>26986035</v>
      </c>
    </row>
    <row r="9" spans="1:5" x14ac:dyDescent="0.2">
      <c r="A9" s="51" t="s">
        <v>59</v>
      </c>
      <c r="B9" s="51" t="s">
        <v>312</v>
      </c>
      <c r="C9" s="77">
        <v>15511979</v>
      </c>
      <c r="D9" s="78">
        <v>-515</v>
      </c>
      <c r="E9" s="77">
        <v>15511464</v>
      </c>
    </row>
    <row r="10" spans="1:5" x14ac:dyDescent="0.2">
      <c r="A10" s="51" t="s">
        <v>61</v>
      </c>
      <c r="B10" s="59" t="s">
        <v>313</v>
      </c>
      <c r="C10" s="77">
        <v>1178609</v>
      </c>
      <c r="D10" s="78">
        <v>0</v>
      </c>
      <c r="E10" s="77">
        <v>1178609</v>
      </c>
    </row>
    <row r="11" spans="1:5" ht="25.5" x14ac:dyDescent="0.2">
      <c r="A11" s="51" t="s">
        <v>63</v>
      </c>
      <c r="B11" s="59" t="s">
        <v>314</v>
      </c>
      <c r="C11" s="77">
        <v>526047</v>
      </c>
      <c r="D11" s="77">
        <v>-195109</v>
      </c>
      <c r="E11" s="77">
        <v>330938</v>
      </c>
    </row>
    <row r="12" spans="1:5" x14ac:dyDescent="0.2">
      <c r="A12" s="51" t="s">
        <v>65</v>
      </c>
      <c r="B12" s="51" t="s">
        <v>315</v>
      </c>
      <c r="C12" s="77">
        <v>7805834</v>
      </c>
      <c r="D12" s="77">
        <v>-1956753</v>
      </c>
      <c r="E12" s="77">
        <v>5849081</v>
      </c>
    </row>
    <row r="13" spans="1:5" x14ac:dyDescent="0.2">
      <c r="A13" s="51" t="s">
        <v>67</v>
      </c>
      <c r="B13" s="51" t="s">
        <v>316</v>
      </c>
      <c r="C13" s="77"/>
      <c r="D13" s="77"/>
      <c r="E13" s="77"/>
    </row>
    <row r="14" spans="1:5" x14ac:dyDescent="0.2">
      <c r="A14" s="51" t="s">
        <v>69</v>
      </c>
      <c r="B14" s="51" t="s">
        <v>317</v>
      </c>
      <c r="C14" s="77">
        <v>33832</v>
      </c>
      <c r="D14" s="77">
        <v>-18140</v>
      </c>
      <c r="E14" s="77">
        <v>15692</v>
      </c>
    </row>
    <row r="15" spans="1:5" x14ac:dyDescent="0.2">
      <c r="A15" s="51" t="s">
        <v>133</v>
      </c>
      <c r="B15" s="51" t="s">
        <v>318</v>
      </c>
      <c r="C15" s="77">
        <v>1974527</v>
      </c>
      <c r="D15" s="77">
        <v>-458652</v>
      </c>
      <c r="E15" s="77">
        <v>1515875</v>
      </c>
    </row>
    <row r="16" spans="1:5" x14ac:dyDescent="0.2">
      <c r="A16" s="51" t="s">
        <v>71</v>
      </c>
      <c r="B16" s="51" t="s">
        <v>74</v>
      </c>
      <c r="C16" s="77">
        <v>175789</v>
      </c>
      <c r="D16" s="77">
        <v>-145945</v>
      </c>
      <c r="E16" s="77">
        <v>29844</v>
      </c>
    </row>
    <row r="17" spans="1:5" x14ac:dyDescent="0.2">
      <c r="A17" s="51" t="s">
        <v>73</v>
      </c>
      <c r="B17" s="59" t="s">
        <v>319</v>
      </c>
      <c r="C17" s="77">
        <v>4135560</v>
      </c>
      <c r="D17" s="77">
        <v>-1880500</v>
      </c>
      <c r="E17" s="77">
        <v>2255060</v>
      </c>
    </row>
    <row r="18" spans="1:5" ht="25.5" x14ac:dyDescent="0.2">
      <c r="A18" s="51" t="s">
        <v>177</v>
      </c>
      <c r="B18" s="59" t="s">
        <v>252</v>
      </c>
      <c r="C18" s="77">
        <v>2202</v>
      </c>
      <c r="D18" s="78">
        <v>0</v>
      </c>
      <c r="E18" s="77">
        <v>2202</v>
      </c>
    </row>
    <row r="19" spans="1:5" x14ac:dyDescent="0.2">
      <c r="A19" s="51" t="s">
        <v>179</v>
      </c>
      <c r="B19" s="51" t="s">
        <v>136</v>
      </c>
      <c r="C19" s="77"/>
      <c r="D19" s="78"/>
      <c r="E19" s="77"/>
    </row>
    <row r="20" spans="1:5" x14ac:dyDescent="0.2">
      <c r="A20" s="51" t="s">
        <v>163</v>
      </c>
      <c r="B20" s="51" t="s">
        <v>320</v>
      </c>
      <c r="C20" s="77">
        <v>919301</v>
      </c>
      <c r="D20" s="77">
        <v>-622031</v>
      </c>
      <c r="E20" s="77">
        <v>297270</v>
      </c>
    </row>
    <row r="21" spans="1:5" x14ac:dyDescent="0.2">
      <c r="A21" s="51" t="s">
        <v>182</v>
      </c>
      <c r="B21" s="51" t="s">
        <v>138</v>
      </c>
      <c r="C21" s="77"/>
      <c r="D21" s="77"/>
      <c r="E21" s="77"/>
    </row>
    <row r="22" spans="1:5" x14ac:dyDescent="0.2">
      <c r="A22" s="51" t="s">
        <v>79</v>
      </c>
      <c r="B22" s="51" t="s">
        <v>80</v>
      </c>
      <c r="C22" s="77">
        <v>26986036</v>
      </c>
      <c r="D22" s="78">
        <v>0</v>
      </c>
      <c r="E22" s="77">
        <v>26986036</v>
      </c>
    </row>
    <row r="23" spans="1:5" x14ac:dyDescent="0.2">
      <c r="A23" s="51" t="s">
        <v>81</v>
      </c>
      <c r="B23" s="51" t="s">
        <v>286</v>
      </c>
      <c r="C23" s="77">
        <v>20866160</v>
      </c>
      <c r="D23" s="78">
        <v>0</v>
      </c>
      <c r="E23" s="77">
        <v>20866160</v>
      </c>
    </row>
    <row r="24" spans="1:5" x14ac:dyDescent="0.2">
      <c r="A24" s="51" t="s">
        <v>83</v>
      </c>
      <c r="B24" s="51" t="s">
        <v>321</v>
      </c>
      <c r="C24" s="77">
        <v>11721278</v>
      </c>
      <c r="D24" s="78">
        <v>0</v>
      </c>
      <c r="E24" s="77">
        <v>11721278</v>
      </c>
    </row>
    <row r="25" spans="1:5" x14ac:dyDescent="0.2">
      <c r="A25" s="51" t="s">
        <v>85</v>
      </c>
      <c r="B25" s="51" t="s">
        <v>322</v>
      </c>
      <c r="C25" s="77">
        <v>5065916</v>
      </c>
      <c r="D25" s="78">
        <v>0</v>
      </c>
      <c r="E25" s="77">
        <v>5065916</v>
      </c>
    </row>
    <row r="26" spans="1:5" x14ac:dyDescent="0.2">
      <c r="A26" s="51" t="s">
        <v>87</v>
      </c>
      <c r="B26" s="51" t="s">
        <v>323</v>
      </c>
      <c r="C26" s="78">
        <v>0</v>
      </c>
      <c r="D26" s="78">
        <v>0</v>
      </c>
      <c r="E26" s="78">
        <v>0</v>
      </c>
    </row>
    <row r="27" spans="1:5" x14ac:dyDescent="0.2">
      <c r="A27" s="51" t="s">
        <v>89</v>
      </c>
      <c r="B27" s="51" t="s">
        <v>271</v>
      </c>
      <c r="C27" s="78"/>
      <c r="D27" s="78"/>
      <c r="E27" s="78"/>
    </row>
    <row r="28" spans="1:5" ht="25.5" x14ac:dyDescent="0.2">
      <c r="A28" s="51" t="s">
        <v>91</v>
      </c>
      <c r="B28" s="59" t="s">
        <v>330</v>
      </c>
      <c r="C28" s="77">
        <v>111381</v>
      </c>
      <c r="D28" s="78">
        <v>0</v>
      </c>
      <c r="E28" s="77">
        <v>111381</v>
      </c>
    </row>
    <row r="29" spans="1:5" x14ac:dyDescent="0.2">
      <c r="A29" s="51" t="s">
        <v>254</v>
      </c>
      <c r="B29" s="51" t="s">
        <v>275</v>
      </c>
      <c r="C29" s="77">
        <v>150764</v>
      </c>
      <c r="D29" s="78">
        <v>0</v>
      </c>
      <c r="E29" s="77">
        <v>150764</v>
      </c>
    </row>
    <row r="30" spans="1:5" x14ac:dyDescent="0.2">
      <c r="A30" s="51" t="s">
        <v>255</v>
      </c>
      <c r="B30" s="59" t="s">
        <v>324</v>
      </c>
      <c r="C30" s="77">
        <v>11420</v>
      </c>
      <c r="D30" s="78">
        <v>0</v>
      </c>
      <c r="E30" s="77">
        <v>11420</v>
      </c>
    </row>
    <row r="31" spans="1:5" x14ac:dyDescent="0.2">
      <c r="A31" s="51" t="s">
        <v>95</v>
      </c>
      <c r="B31" s="51" t="s">
        <v>325</v>
      </c>
      <c r="C31" s="77">
        <v>1967</v>
      </c>
      <c r="D31" s="78">
        <v>0</v>
      </c>
      <c r="E31" s="77">
        <v>1967</v>
      </c>
    </row>
    <row r="32" spans="1:5" ht="25.5" x14ac:dyDescent="0.2">
      <c r="A32" s="51" t="s">
        <v>97</v>
      </c>
      <c r="B32" s="59" t="s">
        <v>331</v>
      </c>
      <c r="C32" s="79"/>
      <c r="D32" s="79"/>
      <c r="E32" s="79"/>
    </row>
    <row r="33" spans="1:5" x14ac:dyDescent="0.2">
      <c r="A33" s="51" t="s">
        <v>126</v>
      </c>
      <c r="B33" s="51" t="s">
        <v>326</v>
      </c>
      <c r="C33" s="77">
        <v>134836</v>
      </c>
      <c r="D33" s="78">
        <v>0</v>
      </c>
      <c r="E33" s="77">
        <v>134836</v>
      </c>
    </row>
    <row r="34" spans="1:5" x14ac:dyDescent="0.2">
      <c r="A34" s="51" t="s">
        <v>166</v>
      </c>
      <c r="B34" s="59" t="s">
        <v>327</v>
      </c>
      <c r="C34" s="77">
        <v>3668598</v>
      </c>
      <c r="D34" s="78">
        <v>0</v>
      </c>
      <c r="E34" s="77">
        <v>3668598</v>
      </c>
    </row>
    <row r="35" spans="1:5" x14ac:dyDescent="0.2">
      <c r="A35" s="51" t="s">
        <v>99</v>
      </c>
      <c r="B35" s="51" t="s">
        <v>100</v>
      </c>
      <c r="C35" s="77">
        <v>6119876</v>
      </c>
      <c r="D35" s="78">
        <v>0</v>
      </c>
      <c r="E35" s="77">
        <v>6119876</v>
      </c>
    </row>
    <row r="36" spans="1:5" x14ac:dyDescent="0.2">
      <c r="A36" s="51" t="s">
        <v>332</v>
      </c>
      <c r="B36" s="51" t="s">
        <v>102</v>
      </c>
      <c r="C36" s="77">
        <v>6239540</v>
      </c>
      <c r="D36" s="78">
        <v>0</v>
      </c>
      <c r="E36" s="77">
        <v>6239540</v>
      </c>
    </row>
    <row r="37" spans="1:5" x14ac:dyDescent="0.2">
      <c r="A37" s="51" t="s">
        <v>333</v>
      </c>
      <c r="B37" s="51" t="s">
        <v>376</v>
      </c>
      <c r="C37" s="77"/>
      <c r="D37" s="78"/>
      <c r="E37" s="77"/>
    </row>
    <row r="38" spans="1:5" x14ac:dyDescent="0.2">
      <c r="A38" s="51" t="s">
        <v>335</v>
      </c>
      <c r="B38" s="52" t="s">
        <v>334</v>
      </c>
      <c r="C38" s="77">
        <v>1355250</v>
      </c>
      <c r="D38" s="78">
        <v>0</v>
      </c>
      <c r="E38" s="77">
        <v>1355250</v>
      </c>
    </row>
    <row r="39" spans="1:5" ht="25.5" x14ac:dyDescent="0.2">
      <c r="A39" s="51" t="s">
        <v>369</v>
      </c>
      <c r="B39" s="66" t="s">
        <v>372</v>
      </c>
      <c r="C39" s="77">
        <v>-7597</v>
      </c>
      <c r="D39" s="78">
        <v>0</v>
      </c>
      <c r="E39" s="77">
        <v>-7597</v>
      </c>
    </row>
    <row r="40" spans="1:5" x14ac:dyDescent="0.2">
      <c r="A40" s="51" t="s">
        <v>371</v>
      </c>
      <c r="B40" s="52" t="s">
        <v>329</v>
      </c>
      <c r="C40" s="77">
        <v>-1467317</v>
      </c>
      <c r="D40" s="78">
        <v>0</v>
      </c>
      <c r="E40" s="77">
        <v>-1467317</v>
      </c>
    </row>
    <row r="41" spans="1:5" x14ac:dyDescent="0.2">
      <c r="A41" s="51" t="s">
        <v>107</v>
      </c>
      <c r="B41" s="51" t="s">
        <v>108</v>
      </c>
      <c r="C41" s="78"/>
      <c r="D41" s="78"/>
      <c r="E41" s="78"/>
    </row>
    <row r="42" spans="1:5" x14ac:dyDescent="0.2">
      <c r="A42" s="51" t="s">
        <v>109</v>
      </c>
      <c r="B42" s="51" t="s">
        <v>277</v>
      </c>
      <c r="C42" s="77">
        <v>8311259</v>
      </c>
      <c r="D42" s="78">
        <v>0</v>
      </c>
      <c r="E42" s="77">
        <v>8311259</v>
      </c>
    </row>
    <row r="43" spans="1:5" s="36" customFormat="1" x14ac:dyDescent="0.2">
      <c r="A43" s="60" t="s">
        <v>111</v>
      </c>
      <c r="B43" s="60" t="s">
        <v>278</v>
      </c>
      <c r="C43" s="77">
        <v>8311259</v>
      </c>
      <c r="D43" s="78">
        <v>0</v>
      </c>
      <c r="E43" s="77">
        <v>8311259</v>
      </c>
    </row>
    <row r="44" spans="1:5" s="36" customFormat="1" x14ac:dyDescent="0.2">
      <c r="A44" s="60"/>
      <c r="B44" s="60"/>
      <c r="C44"/>
    </row>
    <row r="45" spans="1:5" x14ac:dyDescent="0.2">
      <c r="A45" s="60"/>
      <c r="B45" s="60"/>
      <c r="C45" s="10"/>
    </row>
    <row r="46" spans="1:5" x14ac:dyDescent="0.2">
      <c r="A46" s="60"/>
      <c r="B46" s="60"/>
      <c r="C46" s="1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85546875" bestFit="1" customWidth="1"/>
  </cols>
  <sheetData>
    <row r="1" spans="1:3" ht="15.75" x14ac:dyDescent="0.25">
      <c r="A1" s="53" t="s">
        <v>153</v>
      </c>
      <c r="B1" s="54"/>
      <c r="C1" s="11"/>
    </row>
    <row r="2" spans="1:3" x14ac:dyDescent="0.2">
      <c r="A2" s="55"/>
      <c r="B2" s="55"/>
      <c r="C2" s="19"/>
    </row>
    <row r="3" spans="1:3" ht="18" x14ac:dyDescent="0.25">
      <c r="A3" s="115" t="s">
        <v>51</v>
      </c>
      <c r="B3" s="115"/>
      <c r="C3" s="115"/>
    </row>
    <row r="4" spans="1:3" ht="15.75" x14ac:dyDescent="0.25">
      <c r="A4" s="116" t="s">
        <v>375</v>
      </c>
      <c r="B4" s="117"/>
      <c r="C4" s="117"/>
    </row>
    <row r="5" spans="1:3" x14ac:dyDescent="0.2">
      <c r="A5" s="56"/>
      <c r="B5" s="56"/>
      <c r="C5" s="63" t="s">
        <v>53</v>
      </c>
    </row>
    <row r="6" spans="1:3" ht="15.75" x14ac:dyDescent="0.2">
      <c r="A6" s="57" t="s">
        <v>3</v>
      </c>
      <c r="B6" s="57" t="s">
        <v>4</v>
      </c>
      <c r="C6" s="3" t="s">
        <v>56</v>
      </c>
    </row>
    <row r="7" spans="1:3" x14ac:dyDescent="0.2">
      <c r="A7" s="58">
        <v>1</v>
      </c>
      <c r="B7" s="58">
        <v>2</v>
      </c>
      <c r="C7" s="18">
        <v>3</v>
      </c>
    </row>
    <row r="8" spans="1:3" x14ac:dyDescent="0.2">
      <c r="A8" s="51" t="s">
        <v>57</v>
      </c>
      <c r="B8" s="51" t="s">
        <v>311</v>
      </c>
      <c r="C8" s="65">
        <v>24307010</v>
      </c>
    </row>
    <row r="9" spans="1:3" x14ac:dyDescent="0.2">
      <c r="A9" s="51" t="s">
        <v>59</v>
      </c>
      <c r="B9" s="51" t="s">
        <v>312</v>
      </c>
      <c r="C9" s="65">
        <v>7420988</v>
      </c>
    </row>
    <row r="10" spans="1:3" x14ac:dyDescent="0.2">
      <c r="A10" s="51" t="s">
        <v>61</v>
      </c>
      <c r="B10" s="59" t="s">
        <v>313</v>
      </c>
      <c r="C10" s="65">
        <v>4418151</v>
      </c>
    </row>
    <row r="11" spans="1:3" ht="25.5" x14ac:dyDescent="0.2">
      <c r="A11" s="51" t="s">
        <v>63</v>
      </c>
      <c r="B11" s="59" t="s">
        <v>314</v>
      </c>
      <c r="C11" s="65">
        <v>253744</v>
      </c>
    </row>
    <row r="12" spans="1:3" x14ac:dyDescent="0.2">
      <c r="A12" s="51" t="s">
        <v>65</v>
      </c>
      <c r="B12" s="51" t="s">
        <v>315</v>
      </c>
      <c r="C12" s="65">
        <v>6815107</v>
      </c>
    </row>
    <row r="13" spans="1:3" x14ac:dyDescent="0.2">
      <c r="A13" s="51" t="s">
        <v>67</v>
      </c>
      <c r="B13" s="51" t="s">
        <v>316</v>
      </c>
      <c r="C13" s="65"/>
    </row>
    <row r="14" spans="1:3" x14ac:dyDescent="0.2">
      <c r="A14" s="51" t="s">
        <v>69</v>
      </c>
      <c r="B14" s="51" t="s">
        <v>317</v>
      </c>
      <c r="C14" s="65">
        <v>15692</v>
      </c>
    </row>
    <row r="15" spans="1:3" x14ac:dyDescent="0.2">
      <c r="A15" s="51" t="s">
        <v>133</v>
      </c>
      <c r="B15" s="51" t="s">
        <v>318</v>
      </c>
      <c r="C15" s="65">
        <v>2818024</v>
      </c>
    </row>
    <row r="16" spans="1:3" x14ac:dyDescent="0.2">
      <c r="A16" s="51" t="s">
        <v>71</v>
      </c>
      <c r="B16" s="51" t="s">
        <v>74</v>
      </c>
      <c r="C16" s="65">
        <v>23011</v>
      </c>
    </row>
    <row r="17" spans="1:3" x14ac:dyDescent="0.2">
      <c r="A17" s="51" t="s">
        <v>73</v>
      </c>
      <c r="B17" s="59" t="s">
        <v>319</v>
      </c>
      <c r="C17" s="65">
        <v>2288620</v>
      </c>
    </row>
    <row r="18" spans="1:3" ht="25.5" x14ac:dyDescent="0.2">
      <c r="A18" s="51" t="s">
        <v>177</v>
      </c>
      <c r="B18" s="59" t="s">
        <v>252</v>
      </c>
      <c r="C18" s="65">
        <v>2202</v>
      </c>
    </row>
    <row r="19" spans="1:3" x14ac:dyDescent="0.2">
      <c r="A19" s="51" t="s">
        <v>179</v>
      </c>
      <c r="B19" s="51" t="s">
        <v>136</v>
      </c>
      <c r="C19" s="65"/>
    </row>
    <row r="20" spans="1:3" x14ac:dyDescent="0.2">
      <c r="A20" s="51" t="s">
        <v>163</v>
      </c>
      <c r="B20" s="51" t="s">
        <v>320</v>
      </c>
      <c r="C20" s="65">
        <v>251471</v>
      </c>
    </row>
    <row r="21" spans="1:3" x14ac:dyDescent="0.2">
      <c r="A21" s="51" t="s">
        <v>182</v>
      </c>
      <c r="B21" s="51" t="s">
        <v>138</v>
      </c>
      <c r="C21" s="65"/>
    </row>
    <row r="22" spans="1:3" x14ac:dyDescent="0.2">
      <c r="A22" s="51" t="s">
        <v>79</v>
      </c>
      <c r="B22" s="51" t="s">
        <v>80</v>
      </c>
      <c r="C22" s="65">
        <v>24307007</v>
      </c>
    </row>
    <row r="23" spans="1:3" x14ac:dyDescent="0.2">
      <c r="A23" s="51" t="s">
        <v>81</v>
      </c>
      <c r="B23" s="51" t="s">
        <v>286</v>
      </c>
      <c r="C23" s="65">
        <v>18481761</v>
      </c>
    </row>
    <row r="24" spans="1:3" x14ac:dyDescent="0.2">
      <c r="A24" s="51" t="s">
        <v>83</v>
      </c>
      <c r="B24" s="51" t="s">
        <v>321</v>
      </c>
      <c r="C24" s="65">
        <v>9777769</v>
      </c>
    </row>
    <row r="25" spans="1:3" x14ac:dyDescent="0.2">
      <c r="A25" s="51" t="s">
        <v>85</v>
      </c>
      <c r="B25" s="51" t="s">
        <v>322</v>
      </c>
      <c r="C25" s="65">
        <v>6201894</v>
      </c>
    </row>
    <row r="26" spans="1:3" x14ac:dyDescent="0.2">
      <c r="A26" s="51" t="s">
        <v>87</v>
      </c>
      <c r="B26" s="51" t="s">
        <v>323</v>
      </c>
      <c r="C26" s="65">
        <v>6</v>
      </c>
    </row>
    <row r="27" spans="1:3" x14ac:dyDescent="0.2">
      <c r="A27" s="51" t="s">
        <v>89</v>
      </c>
      <c r="B27" s="51" t="s">
        <v>271</v>
      </c>
      <c r="C27" s="65"/>
    </row>
    <row r="28" spans="1:3" ht="25.5" x14ac:dyDescent="0.2">
      <c r="A28" s="51" t="s">
        <v>91</v>
      </c>
      <c r="B28" s="59" t="s">
        <v>330</v>
      </c>
      <c r="C28" s="65">
        <v>110875</v>
      </c>
    </row>
    <row r="29" spans="1:3" x14ac:dyDescent="0.2">
      <c r="A29" s="51" t="s">
        <v>254</v>
      </c>
      <c r="B29" s="51" t="s">
        <v>275</v>
      </c>
      <c r="C29" s="65">
        <v>99217</v>
      </c>
    </row>
    <row r="30" spans="1:3" x14ac:dyDescent="0.2">
      <c r="A30" s="51" t="s">
        <v>255</v>
      </c>
      <c r="B30" s="59" t="s">
        <v>324</v>
      </c>
      <c r="C30" s="65">
        <v>11861</v>
      </c>
    </row>
    <row r="31" spans="1:3" x14ac:dyDescent="0.2">
      <c r="A31" s="51" t="s">
        <v>95</v>
      </c>
      <c r="B31" s="51" t="s">
        <v>325</v>
      </c>
      <c r="C31" s="65">
        <v>1967</v>
      </c>
    </row>
    <row r="32" spans="1:3" ht="25.5" x14ac:dyDescent="0.2">
      <c r="A32" s="51" t="s">
        <v>97</v>
      </c>
      <c r="B32" s="59" t="s">
        <v>331</v>
      </c>
      <c r="C32" s="65"/>
    </row>
    <row r="33" spans="1:3" x14ac:dyDescent="0.2">
      <c r="A33" s="51" t="s">
        <v>126</v>
      </c>
      <c r="B33" s="51" t="s">
        <v>326</v>
      </c>
      <c r="C33" s="65">
        <v>134836</v>
      </c>
    </row>
    <row r="34" spans="1:3" x14ac:dyDescent="0.2">
      <c r="A34" s="51" t="s">
        <v>166</v>
      </c>
      <c r="B34" s="59" t="s">
        <v>327</v>
      </c>
      <c r="C34" s="65">
        <v>2143336</v>
      </c>
    </row>
    <row r="35" spans="1:3" x14ac:dyDescent="0.2">
      <c r="A35" s="51" t="s">
        <v>99</v>
      </c>
      <c r="B35" s="51" t="s">
        <v>100</v>
      </c>
      <c r="C35" s="65">
        <v>5825246</v>
      </c>
    </row>
    <row r="36" spans="1:3" x14ac:dyDescent="0.2">
      <c r="A36" s="51" t="s">
        <v>332</v>
      </c>
      <c r="B36" s="51" t="s">
        <v>102</v>
      </c>
      <c r="C36" s="65">
        <v>6239540</v>
      </c>
    </row>
    <row r="37" spans="1:3" x14ac:dyDescent="0.2">
      <c r="A37" s="51" t="s">
        <v>333</v>
      </c>
      <c r="B37" s="51" t="s">
        <v>376</v>
      </c>
      <c r="C37" s="65"/>
    </row>
    <row r="38" spans="1:3" x14ac:dyDescent="0.2">
      <c r="A38" s="51" t="s">
        <v>335</v>
      </c>
      <c r="B38" s="52" t="s">
        <v>334</v>
      </c>
      <c r="C38" s="65">
        <v>1359498</v>
      </c>
    </row>
    <row r="39" spans="1:3" ht="25.5" x14ac:dyDescent="0.2">
      <c r="A39" s="51" t="s">
        <v>369</v>
      </c>
      <c r="B39" s="66" t="s">
        <v>372</v>
      </c>
      <c r="C39" s="65">
        <v>-7597</v>
      </c>
    </row>
    <row r="40" spans="1:3" x14ac:dyDescent="0.2">
      <c r="A40" s="51" t="s">
        <v>371</v>
      </c>
      <c r="B40" s="52" t="s">
        <v>329</v>
      </c>
      <c r="C40" s="65">
        <v>-1766195</v>
      </c>
    </row>
    <row r="41" spans="1:3" x14ac:dyDescent="0.2">
      <c r="A41" s="51" t="s">
        <v>107</v>
      </c>
      <c r="B41" s="51" t="s">
        <v>108</v>
      </c>
      <c r="C41" s="65"/>
    </row>
    <row r="42" spans="1:3" x14ac:dyDescent="0.2">
      <c r="A42" s="51" t="s">
        <v>109</v>
      </c>
      <c r="B42" s="51" t="s">
        <v>277</v>
      </c>
      <c r="C42" s="65">
        <v>9015845</v>
      </c>
    </row>
    <row r="43" spans="1:3" s="36" customFormat="1" x14ac:dyDescent="0.2">
      <c r="A43" s="60" t="s">
        <v>111</v>
      </c>
      <c r="B43" s="60" t="s">
        <v>278</v>
      </c>
      <c r="C43" s="65">
        <v>-9015845</v>
      </c>
    </row>
    <row r="44" spans="1:3" s="36" customFormat="1" x14ac:dyDescent="0.2">
      <c r="A44" s="60"/>
      <c r="B44" s="60"/>
      <c r="C44"/>
    </row>
    <row r="45" spans="1:3" x14ac:dyDescent="0.2">
      <c r="A45" s="60"/>
      <c r="B45" s="60"/>
      <c r="C45" s="10"/>
    </row>
    <row r="46" spans="1:3" x14ac:dyDescent="0.2">
      <c r="A46" s="60"/>
      <c r="B46" s="60"/>
      <c r="C46" s="10"/>
    </row>
    <row r="47" spans="1:3" x14ac:dyDescent="0.2">
      <c r="A47" s="60"/>
      <c r="B47" s="60"/>
    </row>
    <row r="48" spans="1:3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85546875" bestFit="1" customWidth="1"/>
  </cols>
  <sheetData>
    <row r="1" spans="1:3" ht="15.75" x14ac:dyDescent="0.25">
      <c r="A1" s="53" t="s">
        <v>153</v>
      </c>
      <c r="B1" s="54"/>
      <c r="C1" s="11"/>
    </row>
    <row r="2" spans="1:3" x14ac:dyDescent="0.2">
      <c r="A2" s="55"/>
      <c r="B2" s="55"/>
      <c r="C2" s="19"/>
    </row>
    <row r="3" spans="1:3" ht="18" x14ac:dyDescent="0.25">
      <c r="A3" s="115" t="s">
        <v>51</v>
      </c>
      <c r="B3" s="115"/>
      <c r="C3" s="115"/>
    </row>
    <row r="4" spans="1:3" ht="15.75" x14ac:dyDescent="0.25">
      <c r="A4" s="116" t="s">
        <v>370</v>
      </c>
      <c r="B4" s="117"/>
      <c r="C4" s="117"/>
    </row>
    <row r="5" spans="1:3" x14ac:dyDescent="0.2">
      <c r="A5" s="56"/>
      <c r="B5" s="56"/>
      <c r="C5" s="63" t="s">
        <v>53</v>
      </c>
    </row>
    <row r="6" spans="1:3" ht="15.75" x14ac:dyDescent="0.2">
      <c r="A6" s="57" t="s">
        <v>3</v>
      </c>
      <c r="B6" s="57" t="s">
        <v>4</v>
      </c>
      <c r="C6" s="3" t="s">
        <v>56</v>
      </c>
    </row>
    <row r="7" spans="1:3" x14ac:dyDescent="0.2">
      <c r="A7" s="58">
        <v>1</v>
      </c>
      <c r="B7" s="58">
        <v>2</v>
      </c>
      <c r="C7" s="18">
        <v>3</v>
      </c>
    </row>
    <row r="8" spans="1:3" x14ac:dyDescent="0.2">
      <c r="A8" s="51" t="s">
        <v>57</v>
      </c>
      <c r="B8" s="51" t="s">
        <v>311</v>
      </c>
      <c r="C8" s="65">
        <v>24271220</v>
      </c>
    </row>
    <row r="9" spans="1:3" x14ac:dyDescent="0.2">
      <c r="A9" s="51" t="s">
        <v>59</v>
      </c>
      <c r="B9" s="51" t="s">
        <v>312</v>
      </c>
      <c r="C9" s="65">
        <v>7384365</v>
      </c>
    </row>
    <row r="10" spans="1:3" x14ac:dyDescent="0.2">
      <c r="A10" s="51" t="s">
        <v>61</v>
      </c>
      <c r="B10" s="59" t="s">
        <v>313</v>
      </c>
      <c r="C10" s="65">
        <v>3940510</v>
      </c>
    </row>
    <row r="11" spans="1:3" ht="25.5" x14ac:dyDescent="0.2">
      <c r="A11" s="51" t="s">
        <v>63</v>
      </c>
      <c r="B11" s="59" t="s">
        <v>314</v>
      </c>
      <c r="C11" s="65">
        <v>199827</v>
      </c>
    </row>
    <row r="12" spans="1:3" x14ac:dyDescent="0.2">
      <c r="A12" s="51" t="s">
        <v>65</v>
      </c>
      <c r="B12" s="51" t="s">
        <v>315</v>
      </c>
      <c r="C12" s="65">
        <v>8219662</v>
      </c>
    </row>
    <row r="13" spans="1:3" x14ac:dyDescent="0.2">
      <c r="A13" s="51" t="s">
        <v>67</v>
      </c>
      <c r="B13" s="51" t="s">
        <v>316</v>
      </c>
      <c r="C13" s="65">
        <v>0</v>
      </c>
    </row>
    <row r="14" spans="1:3" x14ac:dyDescent="0.2">
      <c r="A14" s="51" t="s">
        <v>69</v>
      </c>
      <c r="B14" s="51" t="s">
        <v>317</v>
      </c>
      <c r="C14" s="65">
        <v>15692</v>
      </c>
    </row>
    <row r="15" spans="1:3" x14ac:dyDescent="0.2">
      <c r="A15" s="51" t="s">
        <v>133</v>
      </c>
      <c r="B15" s="51" t="s">
        <v>318</v>
      </c>
      <c r="C15" s="65">
        <v>1765353</v>
      </c>
    </row>
    <row r="16" spans="1:3" x14ac:dyDescent="0.2">
      <c r="A16" s="51" t="s">
        <v>71</v>
      </c>
      <c r="B16" s="51" t="s">
        <v>74</v>
      </c>
      <c r="C16" s="65">
        <v>15102</v>
      </c>
    </row>
    <row r="17" spans="1:3" x14ac:dyDescent="0.2">
      <c r="A17" s="51" t="s">
        <v>73</v>
      </c>
      <c r="B17" s="59" t="s">
        <v>319</v>
      </c>
      <c r="C17" s="65">
        <v>2352458</v>
      </c>
    </row>
    <row r="18" spans="1:3" ht="25.5" x14ac:dyDescent="0.2">
      <c r="A18" s="51" t="s">
        <v>177</v>
      </c>
      <c r="B18" s="59" t="s">
        <v>252</v>
      </c>
      <c r="C18" s="65">
        <v>2202</v>
      </c>
    </row>
    <row r="19" spans="1:3" x14ac:dyDescent="0.2">
      <c r="A19" s="51" t="s">
        <v>179</v>
      </c>
      <c r="B19" s="51" t="s">
        <v>136</v>
      </c>
      <c r="C19" s="65">
        <v>0</v>
      </c>
    </row>
    <row r="20" spans="1:3" x14ac:dyDescent="0.2">
      <c r="A20" s="51" t="s">
        <v>163</v>
      </c>
      <c r="B20" s="51" t="s">
        <v>320</v>
      </c>
      <c r="C20" s="65">
        <v>376049</v>
      </c>
    </row>
    <row r="21" spans="1:3" x14ac:dyDescent="0.2">
      <c r="A21" s="51" t="s">
        <v>182</v>
      </c>
      <c r="B21" s="51" t="s">
        <v>138</v>
      </c>
      <c r="C21" s="65">
        <v>0</v>
      </c>
    </row>
    <row r="22" spans="1:3" x14ac:dyDescent="0.2">
      <c r="A22" s="51" t="s">
        <v>79</v>
      </c>
      <c r="B22" s="51" t="s">
        <v>80</v>
      </c>
      <c r="C22" s="65">
        <v>24271220</v>
      </c>
    </row>
    <row r="23" spans="1:3" x14ac:dyDescent="0.2">
      <c r="A23" s="51" t="s">
        <v>81</v>
      </c>
      <c r="B23" s="51" t="s">
        <v>286</v>
      </c>
      <c r="C23" s="65">
        <v>18497413</v>
      </c>
    </row>
    <row r="24" spans="1:3" x14ac:dyDescent="0.2">
      <c r="A24" s="51" t="s">
        <v>83</v>
      </c>
      <c r="B24" s="51" t="s">
        <v>321</v>
      </c>
      <c r="C24" s="65">
        <v>9159070</v>
      </c>
    </row>
    <row r="25" spans="1:3" x14ac:dyDescent="0.2">
      <c r="A25" s="51" t="s">
        <v>85</v>
      </c>
      <c r="B25" s="51" t="s">
        <v>322</v>
      </c>
      <c r="C25" s="65">
        <v>6203553</v>
      </c>
    </row>
    <row r="26" spans="1:3" x14ac:dyDescent="0.2">
      <c r="A26" s="51" t="s">
        <v>87</v>
      </c>
      <c r="B26" s="51" t="s">
        <v>323</v>
      </c>
      <c r="C26" s="65">
        <v>4</v>
      </c>
    </row>
    <row r="27" spans="1:3" x14ac:dyDescent="0.2">
      <c r="A27" s="51" t="s">
        <v>89</v>
      </c>
      <c r="B27" s="51" t="s">
        <v>271</v>
      </c>
      <c r="C27" s="65">
        <v>0</v>
      </c>
    </row>
    <row r="28" spans="1:3" ht="25.5" x14ac:dyDescent="0.2">
      <c r="A28" s="51" t="s">
        <v>91</v>
      </c>
      <c r="B28" s="59" t="s">
        <v>330</v>
      </c>
      <c r="C28" s="65">
        <v>140360</v>
      </c>
    </row>
    <row r="29" spans="1:3" x14ac:dyDescent="0.2">
      <c r="A29" s="51" t="s">
        <v>254</v>
      </c>
      <c r="B29" s="51" t="s">
        <v>275</v>
      </c>
      <c r="C29" s="65">
        <v>97657</v>
      </c>
    </row>
    <row r="30" spans="1:3" x14ac:dyDescent="0.2">
      <c r="A30" s="51" t="s">
        <v>255</v>
      </c>
      <c r="B30" s="59" t="s">
        <v>324</v>
      </c>
      <c r="C30" s="65">
        <v>15594</v>
      </c>
    </row>
    <row r="31" spans="1:3" x14ac:dyDescent="0.2">
      <c r="A31" s="51" t="s">
        <v>95</v>
      </c>
      <c r="B31" s="51" t="s">
        <v>325</v>
      </c>
      <c r="C31" s="65">
        <v>1967</v>
      </c>
    </row>
    <row r="32" spans="1:3" ht="25.5" x14ac:dyDescent="0.2">
      <c r="A32" s="51" t="s">
        <v>97</v>
      </c>
      <c r="B32" s="59" t="s">
        <v>331</v>
      </c>
      <c r="C32" s="65">
        <v>0</v>
      </c>
    </row>
    <row r="33" spans="1:3" x14ac:dyDescent="0.2">
      <c r="A33" s="51" t="s">
        <v>126</v>
      </c>
      <c r="B33" s="51" t="s">
        <v>326</v>
      </c>
      <c r="C33" s="65">
        <v>134836</v>
      </c>
    </row>
    <row r="34" spans="1:3" x14ac:dyDescent="0.2">
      <c r="A34" s="51" t="s">
        <v>166</v>
      </c>
      <c r="B34" s="59" t="s">
        <v>327</v>
      </c>
      <c r="C34" s="65">
        <v>2744372</v>
      </c>
    </row>
    <row r="35" spans="1:3" x14ac:dyDescent="0.2">
      <c r="A35" s="51" t="s">
        <v>99</v>
      </c>
      <c r="B35" s="51" t="s">
        <v>100</v>
      </c>
      <c r="C35" s="65">
        <v>5773807</v>
      </c>
    </row>
    <row r="36" spans="1:3" x14ac:dyDescent="0.2">
      <c r="A36" s="51" t="s">
        <v>332</v>
      </c>
      <c r="B36" s="51" t="s">
        <v>102</v>
      </c>
      <c r="C36" s="65">
        <v>6239540</v>
      </c>
    </row>
    <row r="37" spans="1:3" x14ac:dyDescent="0.2">
      <c r="A37" s="51" t="s">
        <v>333</v>
      </c>
      <c r="B37" s="51" t="s">
        <v>376</v>
      </c>
      <c r="C37" s="65">
        <v>0</v>
      </c>
    </row>
    <row r="38" spans="1:3" x14ac:dyDescent="0.2">
      <c r="A38" s="51" t="s">
        <v>335</v>
      </c>
      <c r="B38" s="52" t="s">
        <v>334</v>
      </c>
      <c r="C38" s="65">
        <v>1367894</v>
      </c>
    </row>
    <row r="39" spans="1:3" ht="25.5" x14ac:dyDescent="0.2">
      <c r="A39" s="51" t="s">
        <v>369</v>
      </c>
      <c r="B39" s="66" t="s">
        <v>372</v>
      </c>
      <c r="C39" s="65">
        <v>-7597</v>
      </c>
    </row>
    <row r="40" spans="1:3" x14ac:dyDescent="0.2">
      <c r="A40" s="51" t="s">
        <v>371</v>
      </c>
      <c r="B40" s="52" t="s">
        <v>329</v>
      </c>
      <c r="C40" s="65">
        <v>-1826030</v>
      </c>
    </row>
    <row r="41" spans="1:3" x14ac:dyDescent="0.2">
      <c r="A41" s="51" t="s">
        <v>107</v>
      </c>
      <c r="B41" s="51" t="s">
        <v>108</v>
      </c>
      <c r="C41" s="65"/>
    </row>
    <row r="42" spans="1:3" x14ac:dyDescent="0.2">
      <c r="A42" s="51" t="s">
        <v>109</v>
      </c>
      <c r="B42" s="51" t="s">
        <v>277</v>
      </c>
      <c r="C42" s="65">
        <v>8631698</v>
      </c>
    </row>
    <row r="43" spans="1:3" s="36" customFormat="1" x14ac:dyDescent="0.2">
      <c r="A43" s="60" t="s">
        <v>111</v>
      </c>
      <c r="B43" s="60" t="s">
        <v>278</v>
      </c>
      <c r="C43" s="65">
        <v>-8631698</v>
      </c>
    </row>
    <row r="44" spans="1:3" s="36" customFormat="1" x14ac:dyDescent="0.2">
      <c r="A44" s="60"/>
      <c r="B44" s="60"/>
      <c r="C44"/>
    </row>
    <row r="45" spans="1:3" x14ac:dyDescent="0.2">
      <c r="A45" s="60"/>
      <c r="B45" s="60"/>
      <c r="C45" s="10"/>
    </row>
    <row r="46" spans="1:3" x14ac:dyDescent="0.2">
      <c r="A46" s="60"/>
      <c r="B46" s="60"/>
      <c r="C46" s="10"/>
    </row>
    <row r="47" spans="1:3" x14ac:dyDescent="0.2">
      <c r="A47" s="60"/>
      <c r="B47" s="60"/>
    </row>
    <row r="48" spans="1:3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60"/>
  <sheetViews>
    <sheetView workbookViewId="0">
      <selection activeCell="C40" sqref="C40:E40"/>
    </sheetView>
  </sheetViews>
  <sheetFormatPr defaultRowHeight="12.75" x14ac:dyDescent="0.2"/>
  <cols>
    <col min="1" max="1" width="11.140625" style="36" customWidth="1"/>
    <col min="2" max="2" width="64.42578125" style="36" customWidth="1"/>
    <col min="3" max="3" width="10.140625" bestFit="1" customWidth="1"/>
    <col min="4" max="4" width="11.5703125" bestFit="1" customWidth="1"/>
    <col min="5" max="5" width="10.85546875" bestFit="1" customWidth="1"/>
  </cols>
  <sheetData>
    <row r="1" spans="1:5" ht="15.75" x14ac:dyDescent="0.25">
      <c r="A1" s="53" t="s">
        <v>153</v>
      </c>
      <c r="B1" s="54"/>
      <c r="C1" s="11"/>
      <c r="D1" s="11"/>
      <c r="E1" s="11"/>
    </row>
    <row r="2" spans="1:5" x14ac:dyDescent="0.2">
      <c r="A2" s="55"/>
      <c r="B2" s="55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310</v>
      </c>
      <c r="B4" s="117"/>
      <c r="C4" s="117"/>
      <c r="D4" s="117"/>
      <c r="E4" s="117"/>
    </row>
    <row r="5" spans="1:5" x14ac:dyDescent="0.2">
      <c r="A5" s="56"/>
      <c r="B5" s="56"/>
      <c r="C5" s="16"/>
      <c r="E5" s="63" t="s">
        <v>53</v>
      </c>
    </row>
    <row r="6" spans="1:5" ht="31.5" x14ac:dyDescent="0.2">
      <c r="A6" s="57" t="s">
        <v>3</v>
      </c>
      <c r="B6" s="57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58">
        <v>1</v>
      </c>
      <c r="B7" s="58">
        <v>2</v>
      </c>
      <c r="C7" s="18">
        <v>3</v>
      </c>
      <c r="D7" s="18">
        <v>4</v>
      </c>
      <c r="E7" s="18">
        <v>5</v>
      </c>
    </row>
    <row r="8" spans="1:5" x14ac:dyDescent="0.2">
      <c r="A8" s="51" t="s">
        <v>57</v>
      </c>
      <c r="B8" s="51" t="s">
        <v>311</v>
      </c>
      <c r="C8" s="65">
        <v>27270696</v>
      </c>
      <c r="D8" s="65">
        <v>-4766510</v>
      </c>
      <c r="E8" s="65">
        <v>22504186</v>
      </c>
    </row>
    <row r="9" spans="1:5" x14ac:dyDescent="0.2">
      <c r="A9" s="51" t="s">
        <v>59</v>
      </c>
      <c r="B9" s="51" t="s">
        <v>312</v>
      </c>
      <c r="C9" s="65">
        <v>8043853</v>
      </c>
      <c r="D9" s="64">
        <v>-15</v>
      </c>
      <c r="E9" s="65">
        <v>8043838</v>
      </c>
    </row>
    <row r="10" spans="1:5" x14ac:dyDescent="0.2">
      <c r="A10" s="51" t="s">
        <v>61</v>
      </c>
      <c r="B10" s="59" t="s">
        <v>313</v>
      </c>
      <c r="C10" s="65">
        <v>2451209</v>
      </c>
      <c r="D10" s="64">
        <v>0</v>
      </c>
      <c r="E10" s="65">
        <v>2451209</v>
      </c>
    </row>
    <row r="11" spans="1:5" ht="25.5" x14ac:dyDescent="0.2">
      <c r="A11" s="51" t="s">
        <v>63</v>
      </c>
      <c r="B11" s="59" t="s">
        <v>314</v>
      </c>
      <c r="C11" s="65">
        <v>419501</v>
      </c>
      <c r="D11" s="65">
        <v>-164739</v>
      </c>
      <c r="E11" s="65">
        <v>254762</v>
      </c>
    </row>
    <row r="12" spans="1:5" x14ac:dyDescent="0.2">
      <c r="A12" s="51" t="s">
        <v>65</v>
      </c>
      <c r="B12" s="51" t="s">
        <v>315</v>
      </c>
      <c r="C12" s="65">
        <v>9335099</v>
      </c>
      <c r="D12" s="65">
        <v>-1790741</v>
      </c>
      <c r="E12" s="65">
        <v>7544358</v>
      </c>
    </row>
    <row r="13" spans="1:5" x14ac:dyDescent="0.2">
      <c r="A13" s="51" t="s">
        <v>67</v>
      </c>
      <c r="B13" s="51" t="s">
        <v>316</v>
      </c>
      <c r="C13" s="65">
        <v>1349</v>
      </c>
      <c r="D13" s="65">
        <v>-1349</v>
      </c>
      <c r="E13" s="64">
        <v>0</v>
      </c>
    </row>
    <row r="14" spans="1:5" x14ac:dyDescent="0.2">
      <c r="A14" s="51" t="s">
        <v>69</v>
      </c>
      <c r="B14" s="51" t="s">
        <v>317</v>
      </c>
      <c r="C14" s="65">
        <v>120848</v>
      </c>
      <c r="D14" s="65">
        <v>-19010</v>
      </c>
      <c r="E14" s="65">
        <v>101838</v>
      </c>
    </row>
    <row r="15" spans="1:5" x14ac:dyDescent="0.2">
      <c r="A15" s="51" t="s">
        <v>133</v>
      </c>
      <c r="B15" s="51" t="s">
        <v>318</v>
      </c>
      <c r="C15" s="65">
        <v>1590530</v>
      </c>
      <c r="D15" s="65">
        <v>-30937</v>
      </c>
      <c r="E15" s="65">
        <v>1559593</v>
      </c>
    </row>
    <row r="16" spans="1:5" x14ac:dyDescent="0.2">
      <c r="A16" s="51" t="s">
        <v>71</v>
      </c>
      <c r="B16" s="51" t="s">
        <v>74</v>
      </c>
      <c r="C16" s="65">
        <v>140386</v>
      </c>
      <c r="D16" s="65">
        <v>-126513</v>
      </c>
      <c r="E16" s="65">
        <v>13873</v>
      </c>
    </row>
    <row r="17" spans="1:5" x14ac:dyDescent="0.2">
      <c r="A17" s="51" t="s">
        <v>73</v>
      </c>
      <c r="B17" s="59" t="s">
        <v>319</v>
      </c>
      <c r="C17" s="65">
        <v>3941207</v>
      </c>
      <c r="D17" s="65">
        <v>-1713719</v>
      </c>
      <c r="E17" s="65">
        <v>2227488</v>
      </c>
    </row>
    <row r="18" spans="1:5" ht="25.5" x14ac:dyDescent="0.2">
      <c r="A18" s="51" t="s">
        <v>177</v>
      </c>
      <c r="B18" s="59" t="s">
        <v>252</v>
      </c>
      <c r="C18" s="65">
        <v>165991</v>
      </c>
      <c r="D18" s="64">
        <v>0</v>
      </c>
      <c r="E18" s="65">
        <v>165991</v>
      </c>
    </row>
    <row r="19" spans="1:5" x14ac:dyDescent="0.2">
      <c r="A19" s="51" t="s">
        <v>179</v>
      </c>
      <c r="B19" s="51" t="s">
        <v>136</v>
      </c>
      <c r="C19" s="61"/>
      <c r="D19" s="61"/>
      <c r="E19" s="61"/>
    </row>
    <row r="20" spans="1:5" x14ac:dyDescent="0.2">
      <c r="A20" s="51" t="s">
        <v>163</v>
      </c>
      <c r="B20" s="51" t="s">
        <v>320</v>
      </c>
      <c r="C20" s="65">
        <v>1060723</v>
      </c>
      <c r="D20" s="65">
        <v>-919487</v>
      </c>
      <c r="E20" s="65">
        <v>141236</v>
      </c>
    </row>
    <row r="21" spans="1:5" x14ac:dyDescent="0.2">
      <c r="A21" s="51" t="s">
        <v>182</v>
      </c>
      <c r="B21" s="51" t="s">
        <v>138</v>
      </c>
      <c r="C21" s="61"/>
      <c r="D21" s="61"/>
      <c r="E21" s="61"/>
    </row>
    <row r="22" spans="1:5" x14ac:dyDescent="0.2">
      <c r="A22" s="51" t="s">
        <v>79</v>
      </c>
      <c r="B22" s="51" t="s">
        <v>80</v>
      </c>
      <c r="C22" s="65">
        <v>22504186</v>
      </c>
      <c r="D22" s="64">
        <v>0</v>
      </c>
      <c r="E22" s="65">
        <v>22504186</v>
      </c>
    </row>
    <row r="23" spans="1:5" x14ac:dyDescent="0.2">
      <c r="A23" s="51" t="s">
        <v>81</v>
      </c>
      <c r="B23" s="51" t="s">
        <v>286</v>
      </c>
      <c r="C23" s="65">
        <v>17097422</v>
      </c>
      <c r="D23" s="64">
        <v>0</v>
      </c>
      <c r="E23" s="65">
        <v>17097422</v>
      </c>
    </row>
    <row r="24" spans="1:5" x14ac:dyDescent="0.2">
      <c r="A24" s="51" t="s">
        <v>83</v>
      </c>
      <c r="B24" s="51" t="s">
        <v>321</v>
      </c>
      <c r="C24" s="65">
        <v>9022109</v>
      </c>
      <c r="D24" s="64">
        <v>0</v>
      </c>
      <c r="E24" s="65">
        <v>9022109</v>
      </c>
    </row>
    <row r="25" spans="1:5" x14ac:dyDescent="0.2">
      <c r="A25" s="51" t="s">
        <v>85</v>
      </c>
      <c r="B25" s="51" t="s">
        <v>322</v>
      </c>
      <c r="C25" s="65">
        <v>5473698</v>
      </c>
      <c r="D25" s="64">
        <v>0</v>
      </c>
      <c r="E25" s="65">
        <v>5473698</v>
      </c>
    </row>
    <row r="26" spans="1:5" x14ac:dyDescent="0.2">
      <c r="A26" s="51" t="s">
        <v>87</v>
      </c>
      <c r="B26" s="51" t="s">
        <v>323</v>
      </c>
      <c r="C26" s="61"/>
      <c r="D26" s="61"/>
      <c r="E26" s="61"/>
    </row>
    <row r="27" spans="1:5" x14ac:dyDescent="0.2">
      <c r="A27" s="51" t="s">
        <v>89</v>
      </c>
      <c r="B27" s="51" t="s">
        <v>271</v>
      </c>
      <c r="C27" s="61"/>
      <c r="D27" s="61"/>
      <c r="E27" s="61"/>
    </row>
    <row r="28" spans="1:5" ht="25.5" x14ac:dyDescent="0.2">
      <c r="A28" s="51" t="s">
        <v>91</v>
      </c>
      <c r="B28" s="59" t="s">
        <v>330</v>
      </c>
      <c r="C28" s="65">
        <v>97813</v>
      </c>
      <c r="D28" s="64">
        <v>0</v>
      </c>
      <c r="E28" s="65">
        <v>97813</v>
      </c>
    </row>
    <row r="29" spans="1:5" x14ac:dyDescent="0.2">
      <c r="A29" s="51" t="s">
        <v>254</v>
      </c>
      <c r="B29" s="51" t="s">
        <v>275</v>
      </c>
      <c r="C29" s="65">
        <v>35642</v>
      </c>
      <c r="D29" s="64">
        <v>0</v>
      </c>
      <c r="E29" s="65">
        <v>35642</v>
      </c>
    </row>
    <row r="30" spans="1:5" x14ac:dyDescent="0.2">
      <c r="A30" s="51" t="s">
        <v>255</v>
      </c>
      <c r="B30" s="59" t="s">
        <v>324</v>
      </c>
      <c r="C30" s="65">
        <v>18382</v>
      </c>
      <c r="D30" s="64">
        <v>0</v>
      </c>
      <c r="E30" s="65">
        <v>18382</v>
      </c>
    </row>
    <row r="31" spans="1:5" x14ac:dyDescent="0.2">
      <c r="A31" s="51" t="s">
        <v>95</v>
      </c>
      <c r="B31" s="51" t="s">
        <v>325</v>
      </c>
      <c r="C31" s="65">
        <v>1967</v>
      </c>
      <c r="D31" s="64">
        <v>0</v>
      </c>
      <c r="E31" s="65">
        <v>1967</v>
      </c>
    </row>
    <row r="32" spans="1:5" ht="25.5" x14ac:dyDescent="0.2">
      <c r="A32" s="51" t="s">
        <v>97</v>
      </c>
      <c r="B32" s="59" t="s">
        <v>331</v>
      </c>
      <c r="C32" s="61"/>
      <c r="D32" s="61"/>
      <c r="E32" s="61"/>
    </row>
    <row r="33" spans="1:5" x14ac:dyDescent="0.2">
      <c r="A33" s="51" t="s">
        <v>126</v>
      </c>
      <c r="B33" s="51" t="s">
        <v>326</v>
      </c>
      <c r="C33" s="65">
        <v>142278</v>
      </c>
      <c r="D33" s="64">
        <v>0</v>
      </c>
      <c r="E33" s="65">
        <v>142278</v>
      </c>
    </row>
    <row r="34" spans="1:5" x14ac:dyDescent="0.2">
      <c r="A34" s="51" t="s">
        <v>166</v>
      </c>
      <c r="B34" s="59" t="s">
        <v>327</v>
      </c>
      <c r="C34" s="65">
        <v>2305533</v>
      </c>
      <c r="D34" s="64">
        <v>0</v>
      </c>
      <c r="E34" s="65">
        <v>2305533</v>
      </c>
    </row>
    <row r="35" spans="1:5" x14ac:dyDescent="0.2">
      <c r="A35" s="51" t="s">
        <v>99</v>
      </c>
      <c r="B35" s="51" t="s">
        <v>100</v>
      </c>
      <c r="C35" s="65">
        <v>5406764</v>
      </c>
      <c r="D35" s="64">
        <v>0</v>
      </c>
      <c r="E35" s="65">
        <v>5406764</v>
      </c>
    </row>
    <row r="36" spans="1:5" x14ac:dyDescent="0.2">
      <c r="A36" s="51" t="s">
        <v>332</v>
      </c>
      <c r="B36" s="51" t="s">
        <v>102</v>
      </c>
      <c r="C36" s="65">
        <v>6239540</v>
      </c>
      <c r="D36" s="64">
        <v>0</v>
      </c>
      <c r="E36" s="65">
        <v>6239540</v>
      </c>
    </row>
    <row r="37" spans="1:5" x14ac:dyDescent="0.2">
      <c r="A37" s="51" t="s">
        <v>333</v>
      </c>
      <c r="B37" s="51" t="s">
        <v>328</v>
      </c>
      <c r="C37" s="61"/>
      <c r="D37" s="61"/>
      <c r="E37" s="61"/>
    </row>
    <row r="38" spans="1:5" x14ac:dyDescent="0.2">
      <c r="A38" s="51" t="s">
        <v>335</v>
      </c>
      <c r="B38" s="52" t="s">
        <v>334</v>
      </c>
      <c r="C38" s="65">
        <v>1451171</v>
      </c>
      <c r="D38" s="64">
        <v>0</v>
      </c>
      <c r="E38" s="65">
        <v>1451171</v>
      </c>
    </row>
    <row r="39" spans="1:5" x14ac:dyDescent="0.2">
      <c r="A39" s="51" t="s">
        <v>369</v>
      </c>
      <c r="B39" s="52" t="s">
        <v>329</v>
      </c>
      <c r="C39" s="65">
        <v>-2283947</v>
      </c>
      <c r="D39" s="64">
        <v>0</v>
      </c>
      <c r="E39" s="65">
        <v>-2283947</v>
      </c>
    </row>
    <row r="40" spans="1:5" x14ac:dyDescent="0.2">
      <c r="A40" s="51" t="s">
        <v>107</v>
      </c>
      <c r="B40" s="51" t="s">
        <v>108</v>
      </c>
      <c r="C40" s="64"/>
      <c r="D40" s="64"/>
      <c r="E40" s="64"/>
    </row>
    <row r="41" spans="1:5" x14ac:dyDescent="0.2">
      <c r="A41" s="51" t="s">
        <v>109</v>
      </c>
      <c r="B41" s="51" t="s">
        <v>277</v>
      </c>
      <c r="C41" s="65">
        <v>8374858</v>
      </c>
      <c r="D41" s="64">
        <v>0</v>
      </c>
      <c r="E41" s="65">
        <v>8374858</v>
      </c>
    </row>
    <row r="42" spans="1:5" s="36" customFormat="1" x14ac:dyDescent="0.2">
      <c r="A42" s="60" t="s">
        <v>111</v>
      </c>
      <c r="B42" s="60" t="s">
        <v>278</v>
      </c>
      <c r="C42" s="65">
        <v>-8374858</v>
      </c>
      <c r="D42" s="64">
        <v>0</v>
      </c>
      <c r="E42" s="65">
        <v>-8374858</v>
      </c>
    </row>
    <row r="43" spans="1:5" s="36" customFormat="1" x14ac:dyDescent="0.2">
      <c r="A43" s="60"/>
      <c r="B43" s="60"/>
      <c r="C43"/>
      <c r="D43"/>
      <c r="E43"/>
    </row>
    <row r="44" spans="1:5" x14ac:dyDescent="0.2">
      <c r="A44" s="60"/>
      <c r="B44" s="60"/>
      <c r="C44" s="10"/>
      <c r="E44" s="10"/>
    </row>
    <row r="45" spans="1:5" x14ac:dyDescent="0.2">
      <c r="A45" s="60"/>
      <c r="B45" s="60"/>
      <c r="C45" s="10"/>
      <c r="E45" s="10"/>
    </row>
    <row r="46" spans="1:5" x14ac:dyDescent="0.2">
      <c r="A46" s="60"/>
      <c r="B46" s="6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153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308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283</v>
      </c>
      <c r="C8" s="10">
        <v>28890881</v>
      </c>
      <c r="D8" s="10">
        <v>-4903722</v>
      </c>
      <c r="E8" s="10">
        <v>23987159</v>
      </c>
    </row>
    <row r="9" spans="1:5" x14ac:dyDescent="0.2">
      <c r="A9" s="20" t="s">
        <v>59</v>
      </c>
      <c r="B9" s="20" t="s">
        <v>284</v>
      </c>
      <c r="C9" s="10">
        <v>12152021</v>
      </c>
      <c r="D9">
        <v>0</v>
      </c>
      <c r="E9" s="10">
        <v>12152021</v>
      </c>
    </row>
    <row r="10" spans="1:5" ht="25.5" x14ac:dyDescent="0.2">
      <c r="A10" s="46" t="s">
        <v>61</v>
      </c>
      <c r="B10" s="37" t="s">
        <v>62</v>
      </c>
      <c r="C10" s="10">
        <v>2460164</v>
      </c>
      <c r="D10">
        <v>0</v>
      </c>
      <c r="E10" s="10">
        <v>2460164</v>
      </c>
    </row>
    <row r="11" spans="1:5" x14ac:dyDescent="0.2">
      <c r="A11" s="20" t="s">
        <v>63</v>
      </c>
      <c r="B11" s="20" t="s">
        <v>64</v>
      </c>
      <c r="C11" s="10">
        <v>424184</v>
      </c>
      <c r="D11" s="10">
        <v>-174333</v>
      </c>
      <c r="E11" s="10">
        <v>249851</v>
      </c>
    </row>
    <row r="12" spans="1:5" x14ac:dyDescent="0.2">
      <c r="A12" s="20" t="s">
        <v>65</v>
      </c>
      <c r="B12" s="20" t="s">
        <v>285</v>
      </c>
      <c r="C12" s="10">
        <v>37385</v>
      </c>
      <c r="D12" s="10">
        <v>-33416</v>
      </c>
      <c r="E12" s="10">
        <v>3969</v>
      </c>
    </row>
    <row r="13" spans="1:5" x14ac:dyDescent="0.2">
      <c r="A13" s="20" t="s">
        <v>67</v>
      </c>
      <c r="B13" s="20" t="s">
        <v>68</v>
      </c>
      <c r="C13" s="10">
        <v>8097370</v>
      </c>
      <c r="D13" s="10">
        <v>-2108471</v>
      </c>
      <c r="E13" s="10">
        <v>5988899</v>
      </c>
    </row>
    <row r="14" spans="1:5" x14ac:dyDescent="0.2">
      <c r="A14" s="20" t="s">
        <v>69</v>
      </c>
      <c r="B14" s="20" t="s">
        <v>70</v>
      </c>
      <c r="C14" s="10">
        <v>1349</v>
      </c>
      <c r="D14" s="10">
        <v>-1349</v>
      </c>
      <c r="E14">
        <v>0</v>
      </c>
    </row>
    <row r="15" spans="1:5" x14ac:dyDescent="0.2">
      <c r="A15" s="20" t="s">
        <v>133</v>
      </c>
      <c r="B15" s="20" t="s">
        <v>134</v>
      </c>
      <c r="D15">
        <v>0</v>
      </c>
    </row>
    <row r="16" spans="1:5" x14ac:dyDescent="0.2">
      <c r="A16" s="20" t="s">
        <v>71</v>
      </c>
      <c r="B16" s="20" t="s">
        <v>72</v>
      </c>
      <c r="C16" s="10">
        <v>119448</v>
      </c>
      <c r="D16" s="10">
        <v>-20011</v>
      </c>
      <c r="E16" s="10">
        <v>99437</v>
      </c>
    </row>
    <row r="17" spans="1:5" ht="25.5" x14ac:dyDescent="0.2">
      <c r="A17" s="46" t="s">
        <v>73</v>
      </c>
      <c r="B17" s="37" t="s">
        <v>252</v>
      </c>
      <c r="C17" s="10">
        <v>165991</v>
      </c>
      <c r="D17">
        <v>0</v>
      </c>
      <c r="E17" s="10">
        <v>165991</v>
      </c>
    </row>
    <row r="18" spans="1:5" x14ac:dyDescent="0.2">
      <c r="A18" s="20" t="s">
        <v>177</v>
      </c>
      <c r="B18" s="20" t="s">
        <v>264</v>
      </c>
      <c r="C18" s="10">
        <v>13949</v>
      </c>
      <c r="D18">
        <v>0</v>
      </c>
      <c r="E18" s="10">
        <v>13949</v>
      </c>
    </row>
    <row r="19" spans="1:5" x14ac:dyDescent="0.2">
      <c r="A19" s="20" t="s">
        <v>179</v>
      </c>
      <c r="B19" s="20" t="s">
        <v>253</v>
      </c>
      <c r="D19">
        <v>0</v>
      </c>
    </row>
    <row r="20" spans="1:5" x14ac:dyDescent="0.2">
      <c r="A20" s="20" t="s">
        <v>163</v>
      </c>
      <c r="B20" s="20" t="s">
        <v>74</v>
      </c>
      <c r="C20" s="10">
        <v>130085</v>
      </c>
      <c r="D20" s="10">
        <v>-110871</v>
      </c>
      <c r="E20" s="10">
        <v>19214</v>
      </c>
    </row>
    <row r="21" spans="1:5" x14ac:dyDescent="0.2">
      <c r="A21" s="20" t="s">
        <v>182</v>
      </c>
      <c r="B21" s="20" t="s">
        <v>265</v>
      </c>
      <c r="D21">
        <v>0</v>
      </c>
    </row>
    <row r="22" spans="1:5" x14ac:dyDescent="0.2">
      <c r="A22" s="20" t="s">
        <v>164</v>
      </c>
      <c r="B22" s="20" t="s">
        <v>76</v>
      </c>
      <c r="C22" s="10">
        <v>3850566</v>
      </c>
      <c r="D22" s="10">
        <v>-1547161</v>
      </c>
      <c r="E22" s="10">
        <v>2303405</v>
      </c>
    </row>
    <row r="23" spans="1:5" x14ac:dyDescent="0.2">
      <c r="A23" s="20" t="s">
        <v>165</v>
      </c>
      <c r="B23" s="20" t="s">
        <v>78</v>
      </c>
      <c r="C23" s="10">
        <v>1438369</v>
      </c>
      <c r="D23" s="10">
        <v>-908110</v>
      </c>
      <c r="E23" s="10">
        <v>530259</v>
      </c>
    </row>
    <row r="24" spans="1:5" ht="25.5" x14ac:dyDescent="0.2">
      <c r="A24" s="46" t="s">
        <v>186</v>
      </c>
      <c r="B24" s="37" t="s">
        <v>266</v>
      </c>
      <c r="D24">
        <v>0</v>
      </c>
    </row>
    <row r="25" spans="1:5" x14ac:dyDescent="0.2">
      <c r="A25" s="20" t="s">
        <v>188</v>
      </c>
      <c r="B25" s="20" t="s">
        <v>138</v>
      </c>
      <c r="D25">
        <v>0</v>
      </c>
    </row>
    <row r="26" spans="1:5" x14ac:dyDescent="0.2">
      <c r="A26" s="20" t="s">
        <v>79</v>
      </c>
      <c r="B26" s="20" t="s">
        <v>80</v>
      </c>
      <c r="C26" s="10">
        <v>23987159</v>
      </c>
      <c r="D26">
        <v>0</v>
      </c>
      <c r="E26" s="10">
        <v>23987159</v>
      </c>
    </row>
    <row r="27" spans="1:5" x14ac:dyDescent="0.2">
      <c r="A27" s="20" t="s">
        <v>81</v>
      </c>
      <c r="B27" s="20" t="s">
        <v>286</v>
      </c>
      <c r="C27" s="10">
        <v>19072090</v>
      </c>
      <c r="D27">
        <v>0</v>
      </c>
      <c r="E27" s="10">
        <v>19072090</v>
      </c>
    </row>
    <row r="28" spans="1:5" x14ac:dyDescent="0.2">
      <c r="A28" s="20" t="s">
        <v>83</v>
      </c>
      <c r="B28" s="20" t="s">
        <v>268</v>
      </c>
      <c r="C28" s="10">
        <v>800735</v>
      </c>
      <c r="D28">
        <v>0</v>
      </c>
      <c r="E28" s="10">
        <v>800735</v>
      </c>
    </row>
    <row r="29" spans="1:5" x14ac:dyDescent="0.2">
      <c r="A29" s="20" t="s">
        <v>85</v>
      </c>
      <c r="B29" s="20" t="s">
        <v>269</v>
      </c>
      <c r="C29" s="10">
        <v>14605083</v>
      </c>
      <c r="D29">
        <v>0</v>
      </c>
      <c r="E29" s="10">
        <v>14605083</v>
      </c>
    </row>
    <row r="30" spans="1:5" x14ac:dyDescent="0.2">
      <c r="A30" s="20" t="s">
        <v>87</v>
      </c>
      <c r="B30" s="20" t="s">
        <v>270</v>
      </c>
      <c r="C30" s="10">
        <v>61806</v>
      </c>
      <c r="D30">
        <v>0</v>
      </c>
      <c r="E30" s="10">
        <v>61806</v>
      </c>
    </row>
    <row r="31" spans="1:5" x14ac:dyDescent="0.2">
      <c r="A31" s="20" t="s">
        <v>89</v>
      </c>
      <c r="B31" s="20" t="s">
        <v>271</v>
      </c>
      <c r="D31">
        <v>0</v>
      </c>
    </row>
    <row r="32" spans="1:5" x14ac:dyDescent="0.2">
      <c r="A32" s="20" t="s">
        <v>91</v>
      </c>
      <c r="B32" s="20" t="s">
        <v>272</v>
      </c>
      <c r="C32" s="10">
        <v>1967</v>
      </c>
      <c r="D32">
        <v>0</v>
      </c>
      <c r="E32" s="10">
        <v>1967</v>
      </c>
    </row>
    <row r="33" spans="1:5" x14ac:dyDescent="0.2">
      <c r="A33" s="20" t="s">
        <v>254</v>
      </c>
      <c r="B33" s="20" t="s">
        <v>273</v>
      </c>
      <c r="D33">
        <v>0</v>
      </c>
    </row>
    <row r="34" spans="1:5" ht="25.5" x14ac:dyDescent="0.2">
      <c r="A34" s="46" t="s">
        <v>255</v>
      </c>
      <c r="B34" s="37" t="s">
        <v>256</v>
      </c>
      <c r="D34">
        <v>0</v>
      </c>
    </row>
    <row r="35" spans="1:5" x14ac:dyDescent="0.2">
      <c r="A35" s="20" t="s">
        <v>95</v>
      </c>
      <c r="B35" s="20" t="s">
        <v>274</v>
      </c>
      <c r="C35" s="10">
        <v>3349684</v>
      </c>
      <c r="D35">
        <v>0</v>
      </c>
      <c r="E35" s="10">
        <v>3349684</v>
      </c>
    </row>
    <row r="36" spans="1:5" x14ac:dyDescent="0.2">
      <c r="A36" s="20" t="s">
        <v>97</v>
      </c>
      <c r="B36" s="20" t="s">
        <v>275</v>
      </c>
      <c r="C36" s="10">
        <v>44651</v>
      </c>
      <c r="D36">
        <v>0</v>
      </c>
      <c r="E36" s="10">
        <v>44651</v>
      </c>
    </row>
    <row r="37" spans="1:5" x14ac:dyDescent="0.2">
      <c r="A37" s="20" t="s">
        <v>126</v>
      </c>
      <c r="B37" s="20" t="s">
        <v>276</v>
      </c>
      <c r="C37" s="10">
        <v>65886</v>
      </c>
      <c r="D37">
        <v>0</v>
      </c>
      <c r="E37" s="10">
        <v>65886</v>
      </c>
    </row>
    <row r="38" spans="1:5" ht="25.5" x14ac:dyDescent="0.2">
      <c r="A38" s="46" t="s">
        <v>166</v>
      </c>
      <c r="B38" s="37" t="s">
        <v>257</v>
      </c>
      <c r="C38" s="10">
        <v>142278</v>
      </c>
      <c r="D38">
        <v>0</v>
      </c>
      <c r="E38" s="10">
        <v>142278</v>
      </c>
    </row>
    <row r="39" spans="1:5" x14ac:dyDescent="0.2">
      <c r="A39" s="20" t="s">
        <v>99</v>
      </c>
      <c r="B39" s="20" t="s">
        <v>100</v>
      </c>
      <c r="C39" s="10">
        <v>4915069</v>
      </c>
      <c r="D39">
        <v>0</v>
      </c>
      <c r="E39" s="10">
        <v>4915069</v>
      </c>
    </row>
    <row r="40" spans="1:5" x14ac:dyDescent="0.2">
      <c r="A40" s="20" t="s">
        <v>101</v>
      </c>
      <c r="B40" s="20" t="s">
        <v>102</v>
      </c>
      <c r="C40" s="10">
        <v>6239540</v>
      </c>
      <c r="D40">
        <v>0</v>
      </c>
      <c r="E40" s="10">
        <v>6239540</v>
      </c>
    </row>
    <row r="41" spans="1:5" x14ac:dyDescent="0.2">
      <c r="A41" s="20" t="s">
        <v>103</v>
      </c>
      <c r="B41" s="20" t="s">
        <v>104</v>
      </c>
      <c r="C41" s="10">
        <v>1461801</v>
      </c>
      <c r="D41">
        <v>0</v>
      </c>
      <c r="E41" s="10">
        <v>1461801</v>
      </c>
    </row>
    <row r="42" spans="1:5" s="36" customFormat="1" x14ac:dyDescent="0.2">
      <c r="A42" s="20" t="s">
        <v>105</v>
      </c>
      <c r="B42" s="20" t="s">
        <v>106</v>
      </c>
      <c r="C42" s="10">
        <v>-2786272</v>
      </c>
      <c r="D42">
        <v>0</v>
      </c>
      <c r="E42" s="10">
        <v>-2786272</v>
      </c>
    </row>
    <row r="43" spans="1:5" s="36" customFormat="1" x14ac:dyDescent="0.2">
      <c r="A43" s="20" t="s">
        <v>107</v>
      </c>
      <c r="B43" s="20" t="s">
        <v>108</v>
      </c>
      <c r="C43"/>
      <c r="D43"/>
      <c r="E43"/>
    </row>
    <row r="44" spans="1:5" x14ac:dyDescent="0.2">
      <c r="A44" s="20" t="s">
        <v>109</v>
      </c>
      <c r="B44" s="20" t="s">
        <v>277</v>
      </c>
      <c r="C44" s="10">
        <v>8765753</v>
      </c>
      <c r="D44">
        <v>0</v>
      </c>
      <c r="E44" s="10">
        <v>8765753</v>
      </c>
    </row>
    <row r="45" spans="1:5" x14ac:dyDescent="0.2">
      <c r="A45" s="20" t="s">
        <v>111</v>
      </c>
      <c r="B45" s="20" t="s">
        <v>278</v>
      </c>
      <c r="C45" s="10">
        <v>-8765753</v>
      </c>
      <c r="D45">
        <v>0</v>
      </c>
      <c r="E45" s="10">
        <v>-8765753</v>
      </c>
    </row>
    <row r="46" spans="1:5" x14ac:dyDescent="0.2">
      <c r="A46" s="20"/>
      <c r="B46" s="20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153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306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283</v>
      </c>
      <c r="C8" s="10">
        <v>27305492</v>
      </c>
      <c r="D8" s="10">
        <v>-4838604</v>
      </c>
      <c r="E8" s="10">
        <v>22466888</v>
      </c>
    </row>
    <row r="9" spans="1:5" x14ac:dyDescent="0.2">
      <c r="A9" s="20" t="s">
        <v>59</v>
      </c>
      <c r="B9" s="20" t="s">
        <v>284</v>
      </c>
      <c r="C9" s="10">
        <v>9632304</v>
      </c>
      <c r="D9">
        <v>0</v>
      </c>
      <c r="E9" s="10">
        <v>9632304</v>
      </c>
    </row>
    <row r="10" spans="1:5" ht="25.5" x14ac:dyDescent="0.2">
      <c r="A10" s="46" t="s">
        <v>61</v>
      </c>
      <c r="B10" s="37" t="s">
        <v>62</v>
      </c>
      <c r="C10" s="10">
        <v>3144631</v>
      </c>
      <c r="D10">
        <v>0</v>
      </c>
      <c r="E10" s="10">
        <v>3144631</v>
      </c>
    </row>
    <row r="11" spans="1:5" x14ac:dyDescent="0.2">
      <c r="A11" s="20" t="s">
        <v>63</v>
      </c>
      <c r="B11" s="20" t="s">
        <v>64</v>
      </c>
      <c r="C11" s="10">
        <v>358159</v>
      </c>
      <c r="D11" s="10">
        <v>-154022</v>
      </c>
      <c r="E11" s="10">
        <v>204137</v>
      </c>
    </row>
    <row r="12" spans="1:5" x14ac:dyDescent="0.2">
      <c r="A12" s="20" t="s">
        <v>65</v>
      </c>
      <c r="B12" s="20" t="s">
        <v>285</v>
      </c>
      <c r="C12" s="10">
        <v>528434</v>
      </c>
      <c r="D12" s="10">
        <v>-43294</v>
      </c>
      <c r="E12" s="10">
        <v>485140</v>
      </c>
    </row>
    <row r="13" spans="1:5" x14ac:dyDescent="0.2">
      <c r="A13" s="20" t="s">
        <v>67</v>
      </c>
      <c r="B13" s="20" t="s">
        <v>68</v>
      </c>
      <c r="C13" s="10">
        <v>8070284</v>
      </c>
      <c r="D13" s="10">
        <v>-2071757</v>
      </c>
      <c r="E13" s="10">
        <v>5998527</v>
      </c>
    </row>
    <row r="14" spans="1:5" x14ac:dyDescent="0.2">
      <c r="A14" s="20" t="s">
        <v>69</v>
      </c>
      <c r="B14" s="20" t="s">
        <v>70</v>
      </c>
      <c r="C14" s="10">
        <v>1349</v>
      </c>
      <c r="D14" s="10">
        <v>-1349</v>
      </c>
      <c r="E14">
        <v>0</v>
      </c>
    </row>
    <row r="15" spans="1:5" x14ac:dyDescent="0.2">
      <c r="A15" s="20" t="s">
        <v>133</v>
      </c>
      <c r="B15" s="20" t="s">
        <v>134</v>
      </c>
      <c r="D15">
        <v>0</v>
      </c>
    </row>
    <row r="16" spans="1:5" x14ac:dyDescent="0.2">
      <c r="A16" s="20" t="s">
        <v>71</v>
      </c>
      <c r="B16" s="20" t="s">
        <v>72</v>
      </c>
      <c r="C16" s="10">
        <v>117627</v>
      </c>
      <c r="D16" s="10">
        <v>-19975</v>
      </c>
      <c r="E16" s="10">
        <v>97652</v>
      </c>
    </row>
    <row r="17" spans="1:5" ht="25.5" x14ac:dyDescent="0.2">
      <c r="A17" s="46" t="s">
        <v>73</v>
      </c>
      <c r="B17" s="37" t="s">
        <v>252</v>
      </c>
      <c r="C17" s="10">
        <v>165991</v>
      </c>
      <c r="D17">
        <v>0</v>
      </c>
      <c r="E17" s="10">
        <v>165991</v>
      </c>
    </row>
    <row r="18" spans="1:5" x14ac:dyDescent="0.2">
      <c r="A18" s="20" t="s">
        <v>177</v>
      </c>
      <c r="B18" s="20" t="s">
        <v>264</v>
      </c>
      <c r="C18" s="10">
        <v>13949</v>
      </c>
      <c r="D18">
        <v>0</v>
      </c>
      <c r="E18" s="10">
        <v>13949</v>
      </c>
    </row>
    <row r="19" spans="1:5" x14ac:dyDescent="0.2">
      <c r="A19" s="20" t="s">
        <v>179</v>
      </c>
      <c r="B19" s="20" t="s">
        <v>253</v>
      </c>
      <c r="D19">
        <v>0</v>
      </c>
    </row>
    <row r="20" spans="1:5" x14ac:dyDescent="0.2">
      <c r="A20" s="20" t="s">
        <v>163</v>
      </c>
      <c r="B20" s="20" t="s">
        <v>74</v>
      </c>
      <c r="C20" s="10">
        <v>132214</v>
      </c>
      <c r="D20" s="10">
        <v>-110367</v>
      </c>
      <c r="E20" s="10">
        <v>21847</v>
      </c>
    </row>
    <row r="21" spans="1:5" x14ac:dyDescent="0.2">
      <c r="A21" s="20" t="s">
        <v>182</v>
      </c>
      <c r="B21" s="20" t="s">
        <v>265</v>
      </c>
      <c r="D21">
        <v>0</v>
      </c>
    </row>
    <row r="22" spans="1:5" x14ac:dyDescent="0.2">
      <c r="A22" s="20" t="s">
        <v>164</v>
      </c>
      <c r="B22" s="20" t="s">
        <v>76</v>
      </c>
      <c r="C22" s="10">
        <v>3855449</v>
      </c>
      <c r="D22" s="10">
        <v>-1547161</v>
      </c>
      <c r="E22" s="10">
        <v>2308288</v>
      </c>
    </row>
    <row r="23" spans="1:5" x14ac:dyDescent="0.2">
      <c r="A23" s="20" t="s">
        <v>165</v>
      </c>
      <c r="B23" s="20" t="s">
        <v>78</v>
      </c>
      <c r="C23" s="10">
        <v>1285101</v>
      </c>
      <c r="D23" s="10">
        <v>-890679</v>
      </c>
      <c r="E23" s="10">
        <v>394422</v>
      </c>
    </row>
    <row r="24" spans="1:5" ht="25.5" x14ac:dyDescent="0.2">
      <c r="A24" s="46" t="s">
        <v>186</v>
      </c>
      <c r="B24" s="37" t="s">
        <v>266</v>
      </c>
      <c r="D24">
        <v>0</v>
      </c>
    </row>
    <row r="25" spans="1:5" x14ac:dyDescent="0.2">
      <c r="A25" s="20" t="s">
        <v>188</v>
      </c>
      <c r="B25" s="20" t="s">
        <v>138</v>
      </c>
      <c r="D25">
        <v>0</v>
      </c>
    </row>
    <row r="26" spans="1:5" x14ac:dyDescent="0.2">
      <c r="A26" s="20" t="s">
        <v>79</v>
      </c>
      <c r="B26" s="20" t="s">
        <v>80</v>
      </c>
      <c r="C26" s="10">
        <v>22466888</v>
      </c>
      <c r="D26">
        <v>0</v>
      </c>
      <c r="E26" s="10">
        <v>22466888</v>
      </c>
    </row>
    <row r="27" spans="1:5" x14ac:dyDescent="0.2">
      <c r="A27" s="20" t="s">
        <v>81</v>
      </c>
      <c r="B27" s="20" t="s">
        <v>286</v>
      </c>
      <c r="C27" s="10">
        <v>17551305</v>
      </c>
      <c r="D27">
        <v>0</v>
      </c>
      <c r="E27" s="10">
        <v>17551305</v>
      </c>
    </row>
    <row r="28" spans="1:5" x14ac:dyDescent="0.2">
      <c r="A28" s="20" t="s">
        <v>83</v>
      </c>
      <c r="B28" s="20" t="s">
        <v>268</v>
      </c>
      <c r="C28" s="10">
        <v>900958</v>
      </c>
      <c r="D28">
        <v>0</v>
      </c>
      <c r="E28" s="10">
        <v>900958</v>
      </c>
    </row>
    <row r="29" spans="1:5" x14ac:dyDescent="0.2">
      <c r="A29" s="20" t="s">
        <v>85</v>
      </c>
      <c r="B29" s="20" t="s">
        <v>269</v>
      </c>
      <c r="C29" s="10">
        <v>14192042</v>
      </c>
      <c r="D29">
        <v>0</v>
      </c>
      <c r="E29" s="10">
        <v>14192042</v>
      </c>
    </row>
    <row r="30" spans="1:5" x14ac:dyDescent="0.2">
      <c r="A30" s="20" t="s">
        <v>87</v>
      </c>
      <c r="B30" s="20" t="s">
        <v>270</v>
      </c>
      <c r="C30" s="10">
        <v>59431</v>
      </c>
      <c r="D30">
        <v>0</v>
      </c>
      <c r="E30" s="10">
        <v>59431</v>
      </c>
    </row>
    <row r="31" spans="1:5" x14ac:dyDescent="0.2">
      <c r="A31" s="20" t="s">
        <v>89</v>
      </c>
      <c r="B31" s="20" t="s">
        <v>271</v>
      </c>
      <c r="D31">
        <v>0</v>
      </c>
    </row>
    <row r="32" spans="1:5" x14ac:dyDescent="0.2">
      <c r="A32" s="20" t="s">
        <v>91</v>
      </c>
      <c r="B32" s="20" t="s">
        <v>272</v>
      </c>
      <c r="C32" s="10">
        <v>1967</v>
      </c>
      <c r="D32">
        <v>0</v>
      </c>
      <c r="E32" s="10">
        <v>1967</v>
      </c>
    </row>
    <row r="33" spans="1:5" x14ac:dyDescent="0.2">
      <c r="A33" s="20" t="s">
        <v>254</v>
      </c>
      <c r="B33" s="20" t="s">
        <v>273</v>
      </c>
      <c r="D33">
        <v>0</v>
      </c>
    </row>
    <row r="34" spans="1:5" ht="25.5" x14ac:dyDescent="0.2">
      <c r="A34" s="46" t="s">
        <v>255</v>
      </c>
      <c r="B34" s="37" t="s">
        <v>256</v>
      </c>
      <c r="D34">
        <v>0</v>
      </c>
    </row>
    <row r="35" spans="1:5" x14ac:dyDescent="0.2">
      <c r="A35" s="20" t="s">
        <v>95</v>
      </c>
      <c r="B35" s="20" t="s">
        <v>274</v>
      </c>
      <c r="C35" s="10">
        <v>2095657</v>
      </c>
      <c r="D35">
        <v>0</v>
      </c>
      <c r="E35" s="10">
        <v>2095657</v>
      </c>
    </row>
    <row r="36" spans="1:5" x14ac:dyDescent="0.2">
      <c r="A36" s="20" t="s">
        <v>97</v>
      </c>
      <c r="B36" s="20" t="s">
        <v>275</v>
      </c>
      <c r="C36" s="10">
        <v>88836</v>
      </c>
      <c r="D36">
        <v>0</v>
      </c>
      <c r="E36" s="10">
        <v>88836</v>
      </c>
    </row>
    <row r="37" spans="1:5" x14ac:dyDescent="0.2">
      <c r="A37" s="20" t="s">
        <v>126</v>
      </c>
      <c r="B37" s="20" t="s">
        <v>276</v>
      </c>
      <c r="C37" s="10">
        <v>70136</v>
      </c>
      <c r="D37">
        <v>0</v>
      </c>
      <c r="E37" s="10">
        <v>70136</v>
      </c>
    </row>
    <row r="38" spans="1:5" ht="25.5" x14ac:dyDescent="0.2">
      <c r="A38" s="46" t="s">
        <v>166</v>
      </c>
      <c r="B38" s="37" t="s">
        <v>257</v>
      </c>
      <c r="C38" s="10">
        <v>142278</v>
      </c>
      <c r="D38">
        <v>0</v>
      </c>
      <c r="E38" s="10">
        <v>142278</v>
      </c>
    </row>
    <row r="39" spans="1:5" x14ac:dyDescent="0.2">
      <c r="A39" s="20" t="s">
        <v>99</v>
      </c>
      <c r="B39" s="20" t="s">
        <v>100</v>
      </c>
      <c r="C39" s="10">
        <v>4915583</v>
      </c>
      <c r="D39">
        <v>0</v>
      </c>
      <c r="E39" s="10">
        <v>4915583</v>
      </c>
    </row>
    <row r="40" spans="1:5" x14ac:dyDescent="0.2">
      <c r="A40" s="20" t="s">
        <v>101</v>
      </c>
      <c r="B40" s="20" t="s">
        <v>102</v>
      </c>
      <c r="C40" s="10">
        <v>6239540</v>
      </c>
      <c r="D40">
        <v>0</v>
      </c>
      <c r="E40" s="10">
        <v>6239540</v>
      </c>
    </row>
    <row r="41" spans="1:5" x14ac:dyDescent="0.2">
      <c r="A41" s="20" t="s">
        <v>103</v>
      </c>
      <c r="B41" s="20" t="s">
        <v>104</v>
      </c>
      <c r="C41" s="10">
        <v>1472422</v>
      </c>
      <c r="D41">
        <v>0</v>
      </c>
      <c r="E41" s="10">
        <v>1472422</v>
      </c>
    </row>
    <row r="42" spans="1:5" s="36" customFormat="1" x14ac:dyDescent="0.2">
      <c r="A42" s="20" t="s">
        <v>105</v>
      </c>
      <c r="B42" s="20" t="s">
        <v>106</v>
      </c>
      <c r="C42" s="10">
        <v>-2796379</v>
      </c>
      <c r="D42">
        <v>0</v>
      </c>
      <c r="E42" s="10">
        <v>-2796379</v>
      </c>
    </row>
    <row r="43" spans="1:5" s="36" customFormat="1" x14ac:dyDescent="0.2">
      <c r="A43" s="20" t="s">
        <v>107</v>
      </c>
      <c r="B43" s="20" t="s">
        <v>108</v>
      </c>
      <c r="C43"/>
      <c r="D43"/>
      <c r="E43"/>
    </row>
    <row r="44" spans="1:5" x14ac:dyDescent="0.2">
      <c r="A44" s="20" t="s">
        <v>109</v>
      </c>
      <c r="B44" s="20" t="s">
        <v>277</v>
      </c>
      <c r="C44" s="10">
        <v>8834131</v>
      </c>
      <c r="D44">
        <v>0</v>
      </c>
      <c r="E44" s="10">
        <v>8834131</v>
      </c>
    </row>
    <row r="45" spans="1:5" x14ac:dyDescent="0.2">
      <c r="A45" s="20" t="s">
        <v>111</v>
      </c>
      <c r="B45" s="20" t="s">
        <v>278</v>
      </c>
      <c r="C45" s="10">
        <v>-8834131</v>
      </c>
      <c r="D45">
        <v>0</v>
      </c>
      <c r="E45" s="10">
        <v>-8834131</v>
      </c>
    </row>
    <row r="46" spans="1:5" x14ac:dyDescent="0.2">
      <c r="A46" s="20"/>
      <c r="B46" s="20"/>
      <c r="C46" s="45"/>
      <c r="D46" s="45"/>
      <c r="E46" s="45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153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302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283</v>
      </c>
      <c r="C8" s="10">
        <v>23718062</v>
      </c>
      <c r="D8" s="10">
        <v>-4638036</v>
      </c>
      <c r="E8" s="10">
        <v>19080026</v>
      </c>
    </row>
    <row r="9" spans="1:5" x14ac:dyDescent="0.2">
      <c r="A9" s="20" t="s">
        <v>59</v>
      </c>
      <c r="B9" s="20" t="s">
        <v>284</v>
      </c>
      <c r="C9" s="10">
        <v>7961545</v>
      </c>
      <c r="D9" s="10">
        <v>-28</v>
      </c>
      <c r="E9" s="10">
        <v>7961517</v>
      </c>
    </row>
    <row r="10" spans="1:5" ht="25.5" x14ac:dyDescent="0.2">
      <c r="A10" s="46" t="s">
        <v>61</v>
      </c>
      <c r="B10" s="37" t="s">
        <v>62</v>
      </c>
      <c r="C10" s="10">
        <v>1407261</v>
      </c>
      <c r="D10" s="10">
        <v>0</v>
      </c>
      <c r="E10" s="10">
        <v>1407261</v>
      </c>
    </row>
    <row r="11" spans="1:5" x14ac:dyDescent="0.2">
      <c r="A11" s="20" t="s">
        <v>63</v>
      </c>
      <c r="B11" s="20" t="s">
        <v>64</v>
      </c>
      <c r="C11" s="10">
        <v>281741</v>
      </c>
      <c r="D11" s="10">
        <v>-149379</v>
      </c>
      <c r="E11" s="10">
        <v>132362</v>
      </c>
    </row>
    <row r="12" spans="1:5" x14ac:dyDescent="0.2">
      <c r="A12" s="20" t="s">
        <v>65</v>
      </c>
      <c r="B12" s="20" t="s">
        <v>285</v>
      </c>
      <c r="C12" s="10">
        <v>36889</v>
      </c>
      <c r="D12" s="10">
        <v>-36246</v>
      </c>
      <c r="E12" s="10">
        <v>643</v>
      </c>
    </row>
    <row r="13" spans="1:5" x14ac:dyDescent="0.2">
      <c r="A13" s="20" t="s">
        <v>67</v>
      </c>
      <c r="B13" s="20" t="s">
        <v>68</v>
      </c>
      <c r="C13" s="10">
        <v>8569725</v>
      </c>
      <c r="D13" s="10">
        <v>-1901317</v>
      </c>
      <c r="E13" s="10">
        <v>6668408</v>
      </c>
    </row>
    <row r="14" spans="1:5" x14ac:dyDescent="0.2">
      <c r="A14" s="20" t="s">
        <v>69</v>
      </c>
      <c r="B14" s="20" t="s">
        <v>70</v>
      </c>
      <c r="C14" s="10">
        <v>1349</v>
      </c>
      <c r="D14" s="10">
        <v>-1349</v>
      </c>
      <c r="E14" s="10">
        <v>0</v>
      </c>
    </row>
    <row r="15" spans="1:5" x14ac:dyDescent="0.2">
      <c r="A15" s="20" t="s">
        <v>133</v>
      </c>
      <c r="B15" s="20" t="s">
        <v>134</v>
      </c>
      <c r="C15" s="10">
        <v>0</v>
      </c>
      <c r="D15" s="10">
        <v>0</v>
      </c>
      <c r="E15" s="10">
        <v>0</v>
      </c>
    </row>
    <row r="16" spans="1:5" x14ac:dyDescent="0.2">
      <c r="A16" s="20" t="s">
        <v>71</v>
      </c>
      <c r="B16" s="20" t="s">
        <v>72</v>
      </c>
      <c r="C16" s="10">
        <v>117627</v>
      </c>
      <c r="D16" s="10">
        <v>-19815</v>
      </c>
      <c r="E16" s="10">
        <v>97812</v>
      </c>
    </row>
    <row r="17" spans="1:5" ht="25.5" x14ac:dyDescent="0.2">
      <c r="A17" s="46" t="s">
        <v>73</v>
      </c>
      <c r="B17" s="37" t="s">
        <v>252</v>
      </c>
      <c r="C17" s="10">
        <v>165991</v>
      </c>
      <c r="D17" s="10">
        <v>0</v>
      </c>
      <c r="E17" s="10">
        <v>165991</v>
      </c>
    </row>
    <row r="18" spans="1:5" x14ac:dyDescent="0.2">
      <c r="A18" s="20" t="s">
        <v>177</v>
      </c>
      <c r="B18" s="20" t="s">
        <v>264</v>
      </c>
      <c r="C18" s="10">
        <v>13949</v>
      </c>
      <c r="D18" s="10">
        <v>0</v>
      </c>
      <c r="E18" s="10">
        <v>13949</v>
      </c>
    </row>
    <row r="19" spans="1:5" x14ac:dyDescent="0.2">
      <c r="A19" s="20" t="s">
        <v>179</v>
      </c>
      <c r="B19" s="20" t="s">
        <v>253</v>
      </c>
      <c r="C19" s="10">
        <v>0</v>
      </c>
      <c r="D19" s="10">
        <v>0</v>
      </c>
      <c r="E19" s="10">
        <v>0</v>
      </c>
    </row>
    <row r="20" spans="1:5" x14ac:dyDescent="0.2">
      <c r="A20" s="20" t="s">
        <v>163</v>
      </c>
      <c r="B20" s="20" t="s">
        <v>74</v>
      </c>
      <c r="C20" s="10">
        <v>141408</v>
      </c>
      <c r="D20" s="10">
        <v>-110367</v>
      </c>
      <c r="E20" s="10">
        <v>31041</v>
      </c>
    </row>
    <row r="21" spans="1:5" x14ac:dyDescent="0.2">
      <c r="A21" s="20" t="s">
        <v>182</v>
      </c>
      <c r="B21" s="20" t="s">
        <v>265</v>
      </c>
      <c r="C21" s="10">
        <v>0</v>
      </c>
      <c r="D21" s="10">
        <v>0</v>
      </c>
      <c r="E21" s="10">
        <v>0</v>
      </c>
    </row>
    <row r="22" spans="1:5" x14ac:dyDescent="0.2">
      <c r="A22" s="20" t="s">
        <v>164</v>
      </c>
      <c r="B22" s="20" t="s">
        <v>76</v>
      </c>
      <c r="C22" s="10">
        <v>3901488</v>
      </c>
      <c r="D22" s="10">
        <v>-1547161</v>
      </c>
      <c r="E22" s="10">
        <v>2354327</v>
      </c>
    </row>
    <row r="23" spans="1:5" x14ac:dyDescent="0.2">
      <c r="A23" s="20" t="s">
        <v>165</v>
      </c>
      <c r="B23" s="20" t="s">
        <v>78</v>
      </c>
      <c r="C23" s="10">
        <v>1119089</v>
      </c>
      <c r="D23" s="10">
        <v>-872374</v>
      </c>
      <c r="E23" s="10">
        <v>246715</v>
      </c>
    </row>
    <row r="24" spans="1:5" ht="25.5" x14ac:dyDescent="0.2">
      <c r="A24" s="46" t="s">
        <v>186</v>
      </c>
      <c r="B24" s="37" t="s">
        <v>266</v>
      </c>
      <c r="C24" s="48">
        <v>0</v>
      </c>
      <c r="D24" s="48">
        <v>0</v>
      </c>
      <c r="E24" s="48">
        <v>0</v>
      </c>
    </row>
    <row r="25" spans="1:5" x14ac:dyDescent="0.2">
      <c r="A25" s="20" t="s">
        <v>188</v>
      </c>
      <c r="B25" s="20" t="s">
        <v>138</v>
      </c>
      <c r="C25" s="48">
        <v>0</v>
      </c>
      <c r="D25" s="48">
        <v>0</v>
      </c>
      <c r="E25" s="48">
        <v>0</v>
      </c>
    </row>
    <row r="26" spans="1:5" x14ac:dyDescent="0.2">
      <c r="A26" s="20" t="s">
        <v>79</v>
      </c>
      <c r="B26" s="20" t="s">
        <v>80</v>
      </c>
      <c r="C26" s="10">
        <v>19080026</v>
      </c>
      <c r="D26" s="48">
        <v>0</v>
      </c>
      <c r="E26" s="10">
        <v>19080026</v>
      </c>
    </row>
    <row r="27" spans="1:5" x14ac:dyDescent="0.2">
      <c r="A27" s="20" t="s">
        <v>81</v>
      </c>
      <c r="B27" s="20" t="s">
        <v>286</v>
      </c>
      <c r="C27" s="10">
        <v>17644858</v>
      </c>
      <c r="D27" s="48">
        <v>0</v>
      </c>
      <c r="E27" s="10">
        <v>17644858</v>
      </c>
    </row>
    <row r="28" spans="1:5" x14ac:dyDescent="0.2">
      <c r="A28" s="20" t="s">
        <v>83</v>
      </c>
      <c r="B28" s="20" t="s">
        <v>268</v>
      </c>
      <c r="C28" s="10">
        <v>985739</v>
      </c>
      <c r="D28" s="48">
        <v>0</v>
      </c>
      <c r="E28" s="10">
        <v>985739</v>
      </c>
    </row>
    <row r="29" spans="1:5" x14ac:dyDescent="0.2">
      <c r="A29" s="20" t="s">
        <v>85</v>
      </c>
      <c r="B29" s="20" t="s">
        <v>269</v>
      </c>
      <c r="C29" s="10">
        <v>12872835</v>
      </c>
      <c r="D29" s="48">
        <v>0</v>
      </c>
      <c r="E29" s="10">
        <v>12872835</v>
      </c>
    </row>
    <row r="30" spans="1:5" x14ac:dyDescent="0.2">
      <c r="A30" s="20" t="s">
        <v>87</v>
      </c>
      <c r="B30" s="20" t="s">
        <v>270</v>
      </c>
      <c r="C30" s="10">
        <v>1459142</v>
      </c>
      <c r="D30" s="48">
        <v>0</v>
      </c>
      <c r="E30" s="10">
        <v>1459142</v>
      </c>
    </row>
    <row r="31" spans="1:5" x14ac:dyDescent="0.2">
      <c r="A31" s="20" t="s">
        <v>89</v>
      </c>
      <c r="B31" s="20" t="s">
        <v>271</v>
      </c>
      <c r="C31" s="48">
        <v>0</v>
      </c>
      <c r="D31" s="48">
        <v>0</v>
      </c>
      <c r="E31" s="48">
        <v>0</v>
      </c>
    </row>
    <row r="32" spans="1:5" x14ac:dyDescent="0.2">
      <c r="A32" s="20" t="s">
        <v>91</v>
      </c>
      <c r="B32" s="20" t="s">
        <v>272</v>
      </c>
      <c r="C32" s="10">
        <v>1967</v>
      </c>
      <c r="D32" s="48">
        <v>0</v>
      </c>
      <c r="E32" s="10">
        <v>1967</v>
      </c>
    </row>
    <row r="33" spans="1:5" x14ac:dyDescent="0.2">
      <c r="A33" s="20" t="s">
        <v>254</v>
      </c>
      <c r="B33" s="20" t="s">
        <v>273</v>
      </c>
      <c r="C33" s="48">
        <v>0</v>
      </c>
      <c r="D33" s="48">
        <v>0</v>
      </c>
      <c r="E33" s="48">
        <v>0</v>
      </c>
    </row>
    <row r="34" spans="1:5" ht="25.5" x14ac:dyDescent="0.2">
      <c r="A34" s="46" t="s">
        <v>255</v>
      </c>
      <c r="B34" s="37" t="s">
        <v>256</v>
      </c>
      <c r="C34" s="48">
        <v>0</v>
      </c>
      <c r="D34" s="48">
        <v>0</v>
      </c>
      <c r="E34" s="48">
        <v>0</v>
      </c>
    </row>
    <row r="35" spans="1:5" x14ac:dyDescent="0.2">
      <c r="A35" s="20" t="s">
        <v>95</v>
      </c>
      <c r="B35" s="20" t="s">
        <v>274</v>
      </c>
      <c r="C35" s="10">
        <v>2037902</v>
      </c>
      <c r="D35" s="48">
        <v>0</v>
      </c>
      <c r="E35" s="10">
        <v>2037902</v>
      </c>
    </row>
    <row r="36" spans="1:5" x14ac:dyDescent="0.2">
      <c r="A36" s="20" t="s">
        <v>97</v>
      </c>
      <c r="B36" s="20" t="s">
        <v>275</v>
      </c>
      <c r="C36" s="10">
        <v>81840</v>
      </c>
      <c r="D36" s="48">
        <v>0</v>
      </c>
      <c r="E36" s="10">
        <v>81840</v>
      </c>
    </row>
    <row r="37" spans="1:5" x14ac:dyDescent="0.2">
      <c r="A37" s="20" t="s">
        <v>126</v>
      </c>
      <c r="B37" s="20" t="s">
        <v>276</v>
      </c>
      <c r="C37" s="10">
        <v>63155</v>
      </c>
      <c r="D37" s="48">
        <v>0</v>
      </c>
      <c r="E37" s="10">
        <v>63155</v>
      </c>
    </row>
    <row r="38" spans="1:5" ht="25.5" x14ac:dyDescent="0.2">
      <c r="A38" s="46" t="s">
        <v>166</v>
      </c>
      <c r="B38" s="37" t="s">
        <v>257</v>
      </c>
      <c r="C38" s="10">
        <v>142278</v>
      </c>
      <c r="D38" s="48">
        <v>0</v>
      </c>
      <c r="E38" s="10">
        <v>142278</v>
      </c>
    </row>
    <row r="39" spans="1:5" x14ac:dyDescent="0.2">
      <c r="A39" s="20" t="s">
        <v>99</v>
      </c>
      <c r="B39" s="20" t="s">
        <v>100</v>
      </c>
      <c r="C39" s="10">
        <v>1435168</v>
      </c>
      <c r="D39" s="48">
        <v>0</v>
      </c>
      <c r="E39" s="10">
        <v>1435168</v>
      </c>
    </row>
    <row r="40" spans="1:5" x14ac:dyDescent="0.2">
      <c r="A40" s="20" t="s">
        <v>101</v>
      </c>
      <c r="B40" s="20" t="s">
        <v>102</v>
      </c>
      <c r="C40" s="10">
        <v>2768184</v>
      </c>
      <c r="D40" s="48">
        <v>0</v>
      </c>
      <c r="E40" s="10">
        <v>2768184</v>
      </c>
    </row>
    <row r="41" spans="1:5" x14ac:dyDescent="0.2">
      <c r="A41" s="20" t="s">
        <v>103</v>
      </c>
      <c r="B41" s="20" t="s">
        <v>104</v>
      </c>
      <c r="C41" s="10">
        <v>1472421</v>
      </c>
      <c r="D41" s="48">
        <v>0</v>
      </c>
      <c r="E41" s="10">
        <v>1472421</v>
      </c>
    </row>
    <row r="42" spans="1:5" s="36" customFormat="1" x14ac:dyDescent="0.2">
      <c r="A42" s="20" t="s">
        <v>105</v>
      </c>
      <c r="B42" s="20" t="s">
        <v>106</v>
      </c>
      <c r="C42" s="10">
        <v>-2805437</v>
      </c>
      <c r="D42" s="48">
        <v>0</v>
      </c>
      <c r="E42" s="10">
        <v>-2805437</v>
      </c>
    </row>
    <row r="43" spans="1:5" s="36" customFormat="1" x14ac:dyDescent="0.2">
      <c r="A43" s="20" t="s">
        <v>107</v>
      </c>
      <c r="B43" s="20" t="s">
        <v>108</v>
      </c>
      <c r="C43" s="10"/>
      <c r="D43" s="48"/>
      <c r="E43" s="10"/>
    </row>
    <row r="44" spans="1:5" x14ac:dyDescent="0.2">
      <c r="A44" s="20" t="s">
        <v>109</v>
      </c>
      <c r="B44" s="20" t="s">
        <v>277</v>
      </c>
      <c r="C44" s="10">
        <v>8001486</v>
      </c>
      <c r="D44" s="48">
        <v>0</v>
      </c>
      <c r="E44" s="10">
        <v>8001486</v>
      </c>
    </row>
    <row r="45" spans="1:5" x14ac:dyDescent="0.2">
      <c r="A45" s="20" t="s">
        <v>111</v>
      </c>
      <c r="B45" s="20" t="s">
        <v>278</v>
      </c>
      <c r="C45" s="10">
        <v>-8001486</v>
      </c>
      <c r="D45" s="48">
        <v>0</v>
      </c>
      <c r="E45" s="10">
        <v>-8001486</v>
      </c>
    </row>
    <row r="46" spans="1:5" x14ac:dyDescent="0.2">
      <c r="A46" s="20"/>
      <c r="B46" s="20"/>
      <c r="C46" s="48"/>
      <c r="D46" s="48"/>
      <c r="E46" s="48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153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281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283</v>
      </c>
      <c r="C8" s="21">
        <v>22816319</v>
      </c>
      <c r="D8" s="21">
        <v>-4171713</v>
      </c>
      <c r="E8" s="21">
        <v>18644606</v>
      </c>
    </row>
    <row r="9" spans="1:5" x14ac:dyDescent="0.2">
      <c r="A9" s="20" t="s">
        <v>59</v>
      </c>
      <c r="B9" s="20" t="s">
        <v>284</v>
      </c>
      <c r="C9" s="21">
        <v>6961421</v>
      </c>
      <c r="D9" s="21">
        <v>0</v>
      </c>
      <c r="E9" s="21">
        <v>6961421</v>
      </c>
    </row>
    <row r="10" spans="1:5" ht="25.5" x14ac:dyDescent="0.2">
      <c r="A10" s="46" t="s">
        <v>61</v>
      </c>
      <c r="B10" s="37" t="s">
        <v>62</v>
      </c>
      <c r="C10" s="21">
        <v>1449514</v>
      </c>
      <c r="D10" s="21">
        <v>0</v>
      </c>
      <c r="E10" s="21">
        <v>1449514</v>
      </c>
    </row>
    <row r="11" spans="1:5" x14ac:dyDescent="0.2">
      <c r="A11" s="20" t="s">
        <v>63</v>
      </c>
      <c r="B11" s="20" t="s">
        <v>64</v>
      </c>
      <c r="C11" s="21">
        <v>261523</v>
      </c>
      <c r="D11" s="21">
        <v>-146245</v>
      </c>
      <c r="E11" s="21">
        <v>115278</v>
      </c>
    </row>
    <row r="12" spans="1:5" x14ac:dyDescent="0.2">
      <c r="A12" s="20" t="s">
        <v>65</v>
      </c>
      <c r="B12" s="20" t="s">
        <v>285</v>
      </c>
      <c r="C12" s="21">
        <v>38076</v>
      </c>
      <c r="D12" s="21">
        <v>-36246</v>
      </c>
      <c r="E12" s="21">
        <v>1830</v>
      </c>
    </row>
    <row r="13" spans="1:5" x14ac:dyDescent="0.2">
      <c r="A13" s="20" t="s">
        <v>67</v>
      </c>
      <c r="B13" s="20" t="s">
        <v>68</v>
      </c>
      <c r="C13" s="21">
        <v>8539174</v>
      </c>
      <c r="D13" s="21">
        <v>-1789272</v>
      </c>
      <c r="E13" s="21">
        <v>6749902</v>
      </c>
    </row>
    <row r="14" spans="1:5" x14ac:dyDescent="0.2">
      <c r="A14" s="20" t="s">
        <v>69</v>
      </c>
      <c r="B14" s="20" t="s">
        <v>70</v>
      </c>
      <c r="C14" s="21">
        <v>4184</v>
      </c>
      <c r="D14" s="21">
        <v>-4184</v>
      </c>
      <c r="E14" s="21">
        <v>0</v>
      </c>
    </row>
    <row r="15" spans="1:5" x14ac:dyDescent="0.2">
      <c r="A15" s="20" t="s">
        <v>133</v>
      </c>
      <c r="B15" s="20" t="s">
        <v>134</v>
      </c>
      <c r="C15" s="20"/>
      <c r="D15" s="20"/>
      <c r="E15" s="20"/>
    </row>
    <row r="16" spans="1:5" x14ac:dyDescent="0.2">
      <c r="A16" s="20" t="s">
        <v>71</v>
      </c>
      <c r="B16" s="20" t="s">
        <v>72</v>
      </c>
      <c r="C16" s="21">
        <v>78551</v>
      </c>
      <c r="D16" s="21">
        <v>-19194</v>
      </c>
      <c r="E16" s="21">
        <v>59357</v>
      </c>
    </row>
    <row r="17" spans="1:5" ht="25.5" x14ac:dyDescent="0.2">
      <c r="A17" s="46" t="s">
        <v>73</v>
      </c>
      <c r="B17" s="37" t="s">
        <v>252</v>
      </c>
      <c r="C17" s="21">
        <v>2203</v>
      </c>
      <c r="D17" s="21">
        <v>0</v>
      </c>
      <c r="E17" s="21">
        <v>2203</v>
      </c>
    </row>
    <row r="18" spans="1:5" x14ac:dyDescent="0.2">
      <c r="A18" s="20" t="s">
        <v>177</v>
      </c>
      <c r="B18" s="20" t="s">
        <v>264</v>
      </c>
      <c r="C18" s="21">
        <v>14456</v>
      </c>
      <c r="D18" s="21">
        <v>0</v>
      </c>
      <c r="E18" s="21">
        <v>14456</v>
      </c>
    </row>
    <row r="19" spans="1:5" x14ac:dyDescent="0.2">
      <c r="A19" s="20" t="s">
        <v>179</v>
      </c>
      <c r="B19" s="20" t="s">
        <v>253</v>
      </c>
      <c r="C19" s="20"/>
      <c r="D19" s="20"/>
      <c r="E19" s="20"/>
    </row>
    <row r="20" spans="1:5" x14ac:dyDescent="0.2">
      <c r="A20" s="20" t="s">
        <v>163</v>
      </c>
      <c r="B20" s="20" t="s">
        <v>74</v>
      </c>
      <c r="C20" s="21">
        <v>115190</v>
      </c>
      <c r="D20" s="21">
        <v>-74912</v>
      </c>
      <c r="E20" s="21">
        <v>40278</v>
      </c>
    </row>
    <row r="21" spans="1:5" x14ac:dyDescent="0.2">
      <c r="A21" s="20" t="s">
        <v>182</v>
      </c>
      <c r="B21" s="20" t="s">
        <v>265</v>
      </c>
      <c r="C21" s="20"/>
      <c r="D21" s="20"/>
      <c r="E21" s="20"/>
    </row>
    <row r="22" spans="1:5" x14ac:dyDescent="0.2">
      <c r="A22" s="20" t="s">
        <v>164</v>
      </c>
      <c r="B22" s="20" t="s">
        <v>76</v>
      </c>
      <c r="C22" s="21">
        <v>3720634</v>
      </c>
      <c r="D22" s="21">
        <v>-1369349</v>
      </c>
      <c r="E22" s="21">
        <v>2351285</v>
      </c>
    </row>
    <row r="23" spans="1:5" x14ac:dyDescent="0.2">
      <c r="A23" s="20" t="s">
        <v>165</v>
      </c>
      <c r="B23" s="20" t="s">
        <v>78</v>
      </c>
      <c r="C23" s="21">
        <v>1631393</v>
      </c>
      <c r="D23" s="21">
        <v>-732311</v>
      </c>
      <c r="E23" s="21">
        <v>899082</v>
      </c>
    </row>
    <row r="24" spans="1:5" ht="25.5" x14ac:dyDescent="0.2">
      <c r="A24" s="46" t="s">
        <v>186</v>
      </c>
      <c r="B24" s="37" t="s">
        <v>266</v>
      </c>
      <c r="C24" s="20"/>
      <c r="D24" s="20"/>
      <c r="E24" s="20"/>
    </row>
    <row r="25" spans="1:5" x14ac:dyDescent="0.2">
      <c r="A25" s="20" t="s">
        <v>188</v>
      </c>
      <c r="B25" s="20" t="s">
        <v>138</v>
      </c>
      <c r="C25" s="20"/>
      <c r="D25" s="20"/>
      <c r="E25" s="20"/>
    </row>
    <row r="26" spans="1:5" x14ac:dyDescent="0.2">
      <c r="A26" s="20" t="s">
        <v>79</v>
      </c>
      <c r="B26" s="20" t="s">
        <v>80</v>
      </c>
      <c r="C26" s="21">
        <v>18644606</v>
      </c>
      <c r="D26" s="21">
        <v>0</v>
      </c>
      <c r="E26" s="21">
        <v>18644606</v>
      </c>
    </row>
    <row r="27" spans="1:5" x14ac:dyDescent="0.2">
      <c r="A27" s="20" t="s">
        <v>81</v>
      </c>
      <c r="B27" s="20" t="s">
        <v>286</v>
      </c>
      <c r="C27" s="21">
        <v>16643410</v>
      </c>
      <c r="D27" s="21">
        <v>0</v>
      </c>
      <c r="E27" s="21">
        <v>16643410</v>
      </c>
    </row>
    <row r="28" spans="1:5" x14ac:dyDescent="0.2">
      <c r="A28" s="20" t="s">
        <v>83</v>
      </c>
      <c r="B28" s="20" t="s">
        <v>268</v>
      </c>
      <c r="C28" s="21">
        <v>1126531</v>
      </c>
      <c r="D28" s="21">
        <v>0</v>
      </c>
      <c r="E28" s="21">
        <v>1126531</v>
      </c>
    </row>
    <row r="29" spans="1:5" x14ac:dyDescent="0.2">
      <c r="A29" s="20" t="s">
        <v>85</v>
      </c>
      <c r="B29" s="20" t="s">
        <v>269</v>
      </c>
      <c r="C29" s="21">
        <v>12958800</v>
      </c>
      <c r="D29" s="21">
        <v>0</v>
      </c>
      <c r="E29" s="21">
        <v>12958800</v>
      </c>
    </row>
    <row r="30" spans="1:5" x14ac:dyDescent="0.2">
      <c r="A30" s="20" t="s">
        <v>87</v>
      </c>
      <c r="B30" s="20" t="s">
        <v>270</v>
      </c>
      <c r="C30" s="21">
        <v>794798</v>
      </c>
      <c r="D30" s="21">
        <v>0</v>
      </c>
      <c r="E30" s="21">
        <v>794798</v>
      </c>
    </row>
    <row r="31" spans="1:5" x14ac:dyDescent="0.2">
      <c r="A31" s="20" t="s">
        <v>89</v>
      </c>
      <c r="B31" s="20" t="s">
        <v>271</v>
      </c>
      <c r="C31" s="20"/>
      <c r="D31" s="20"/>
      <c r="E31" s="20"/>
    </row>
    <row r="32" spans="1:5" x14ac:dyDescent="0.2">
      <c r="A32" s="20" t="s">
        <v>91</v>
      </c>
      <c r="B32" s="20" t="s">
        <v>272</v>
      </c>
      <c r="C32" s="21">
        <v>1967</v>
      </c>
      <c r="D32" s="21">
        <v>0</v>
      </c>
      <c r="E32" s="21">
        <v>1967</v>
      </c>
    </row>
    <row r="33" spans="1:5" x14ac:dyDescent="0.2">
      <c r="A33" s="20" t="s">
        <v>254</v>
      </c>
      <c r="B33" s="20" t="s">
        <v>273</v>
      </c>
      <c r="C33" s="20"/>
      <c r="D33" s="20"/>
      <c r="E33" s="20"/>
    </row>
    <row r="34" spans="1:5" ht="25.5" x14ac:dyDescent="0.2">
      <c r="A34" s="46" t="s">
        <v>255</v>
      </c>
      <c r="B34" s="37" t="s">
        <v>256</v>
      </c>
      <c r="C34" s="20"/>
      <c r="D34" s="20"/>
      <c r="E34" s="20"/>
    </row>
    <row r="35" spans="1:5" x14ac:dyDescent="0.2">
      <c r="A35" s="20" t="s">
        <v>95</v>
      </c>
      <c r="B35" s="20" t="s">
        <v>274</v>
      </c>
      <c r="C35" s="21">
        <v>1349291</v>
      </c>
      <c r="D35" s="21">
        <v>0</v>
      </c>
      <c r="E35" s="21">
        <v>1349291</v>
      </c>
    </row>
    <row r="36" spans="1:5" x14ac:dyDescent="0.2">
      <c r="A36" s="20" t="s">
        <v>97</v>
      </c>
      <c r="B36" s="20" t="s">
        <v>275</v>
      </c>
      <c r="C36" s="21">
        <v>233399</v>
      </c>
      <c r="D36" s="21">
        <v>0</v>
      </c>
      <c r="E36" s="21">
        <v>233399</v>
      </c>
    </row>
    <row r="37" spans="1:5" x14ac:dyDescent="0.2">
      <c r="A37" s="20" t="s">
        <v>126</v>
      </c>
      <c r="B37" s="20" t="s">
        <v>276</v>
      </c>
      <c r="C37" s="21">
        <v>24889</v>
      </c>
      <c r="D37" s="21">
        <v>0</v>
      </c>
      <c r="E37" s="21">
        <v>24889</v>
      </c>
    </row>
    <row r="38" spans="1:5" ht="25.5" x14ac:dyDescent="0.2">
      <c r="A38" s="46" t="s">
        <v>166</v>
      </c>
      <c r="B38" s="37" t="s">
        <v>257</v>
      </c>
      <c r="C38" s="21">
        <v>153735</v>
      </c>
      <c r="D38" s="21">
        <v>0</v>
      </c>
      <c r="E38" s="21">
        <v>153735</v>
      </c>
    </row>
    <row r="39" spans="1:5" x14ac:dyDescent="0.2">
      <c r="A39" s="20" t="s">
        <v>99</v>
      </c>
      <c r="B39" s="20" t="s">
        <v>100</v>
      </c>
      <c r="C39" s="21">
        <v>2001196</v>
      </c>
      <c r="D39" s="21">
        <v>0</v>
      </c>
      <c r="E39" s="21">
        <v>2001196</v>
      </c>
    </row>
    <row r="40" spans="1:5" x14ac:dyDescent="0.2">
      <c r="A40" s="20" t="s">
        <v>101</v>
      </c>
      <c r="B40" s="20" t="s">
        <v>102</v>
      </c>
      <c r="C40" s="21">
        <v>2765060</v>
      </c>
      <c r="D40" s="21">
        <v>0</v>
      </c>
      <c r="E40" s="21">
        <v>2765060</v>
      </c>
    </row>
    <row r="41" spans="1:5" x14ac:dyDescent="0.2">
      <c r="A41" s="20" t="s">
        <v>103</v>
      </c>
      <c r="B41" s="20" t="s">
        <v>104</v>
      </c>
      <c r="C41" s="21">
        <v>1437179</v>
      </c>
      <c r="D41" s="21">
        <v>0</v>
      </c>
      <c r="E41" s="21">
        <v>1437179</v>
      </c>
    </row>
    <row r="42" spans="1:5" s="36" customFormat="1" x14ac:dyDescent="0.2">
      <c r="A42" s="20" t="s">
        <v>105</v>
      </c>
      <c r="B42" s="20" t="s">
        <v>106</v>
      </c>
      <c r="C42" s="21">
        <v>-2201043</v>
      </c>
      <c r="D42" s="21">
        <v>0</v>
      </c>
      <c r="E42" s="21">
        <v>-2201043</v>
      </c>
    </row>
    <row r="43" spans="1:5" s="36" customFormat="1" x14ac:dyDescent="0.2">
      <c r="A43" s="20" t="s">
        <v>107</v>
      </c>
      <c r="B43" s="20" t="s">
        <v>108</v>
      </c>
      <c r="C43" s="21"/>
      <c r="D43" s="21"/>
      <c r="E43" s="21"/>
    </row>
    <row r="44" spans="1:5" x14ac:dyDescent="0.2">
      <c r="A44" s="20" t="s">
        <v>109</v>
      </c>
      <c r="B44" s="20" t="s">
        <v>277</v>
      </c>
      <c r="C44" s="21">
        <v>3025477</v>
      </c>
      <c r="D44" s="21">
        <v>0</v>
      </c>
      <c r="E44" s="21">
        <v>3025477</v>
      </c>
    </row>
    <row r="45" spans="1:5" x14ac:dyDescent="0.2">
      <c r="A45" s="20" t="s">
        <v>111</v>
      </c>
      <c r="B45" s="20" t="s">
        <v>278</v>
      </c>
      <c r="C45" s="21">
        <v>-3025477</v>
      </c>
      <c r="D45" s="21">
        <v>0</v>
      </c>
      <c r="E45" s="21">
        <v>-3025477</v>
      </c>
    </row>
    <row r="46" spans="1:5" x14ac:dyDescent="0.2">
      <c r="A46" s="20"/>
      <c r="B46" s="20"/>
      <c r="C46" s="45"/>
      <c r="D46" s="45"/>
      <c r="E46" s="45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153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279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10">
        <v>21899638</v>
      </c>
      <c r="D8" s="10">
        <v>-4205257</v>
      </c>
      <c r="E8" s="10">
        <v>17694381</v>
      </c>
    </row>
    <row r="9" spans="1:5" x14ac:dyDescent="0.2">
      <c r="A9" s="20" t="s">
        <v>59</v>
      </c>
      <c r="B9" s="20" t="s">
        <v>60</v>
      </c>
      <c r="C9" s="10">
        <v>6441326</v>
      </c>
      <c r="D9">
        <v>0</v>
      </c>
      <c r="E9" s="10">
        <v>6441326</v>
      </c>
    </row>
    <row r="10" spans="1:5" ht="25.5" x14ac:dyDescent="0.2">
      <c r="A10" s="46" t="s">
        <v>61</v>
      </c>
      <c r="B10" s="37" t="s">
        <v>62</v>
      </c>
      <c r="C10" s="10">
        <v>1440595</v>
      </c>
      <c r="D10">
        <v>0</v>
      </c>
      <c r="E10" s="10">
        <v>1440595</v>
      </c>
    </row>
    <row r="11" spans="1:5" x14ac:dyDescent="0.2">
      <c r="A11" s="20" t="s">
        <v>63</v>
      </c>
      <c r="B11" s="20" t="s">
        <v>64</v>
      </c>
      <c r="C11" s="10">
        <v>267253</v>
      </c>
      <c r="D11" s="10">
        <v>-132654</v>
      </c>
      <c r="E11" s="10">
        <v>134599</v>
      </c>
    </row>
    <row r="12" spans="1:5" x14ac:dyDescent="0.2">
      <c r="A12" s="20" t="s">
        <v>65</v>
      </c>
      <c r="B12" s="20" t="s">
        <v>251</v>
      </c>
      <c r="C12" s="10">
        <v>36388</v>
      </c>
      <c r="D12" s="10">
        <v>-36246</v>
      </c>
      <c r="E12">
        <v>142</v>
      </c>
    </row>
    <row r="13" spans="1:5" x14ac:dyDescent="0.2">
      <c r="A13" s="20" t="s">
        <v>67</v>
      </c>
      <c r="B13" s="20" t="s">
        <v>68</v>
      </c>
      <c r="C13" s="10">
        <v>8292214</v>
      </c>
      <c r="D13" s="10">
        <v>-1751327</v>
      </c>
      <c r="E13" s="10">
        <v>6540887</v>
      </c>
    </row>
    <row r="14" spans="1:5" x14ac:dyDescent="0.2">
      <c r="A14" s="20" t="s">
        <v>69</v>
      </c>
      <c r="B14" s="20" t="s">
        <v>70</v>
      </c>
      <c r="C14" s="10">
        <v>4184</v>
      </c>
      <c r="D14" s="10">
        <v>-4184</v>
      </c>
      <c r="E14">
        <v>0</v>
      </c>
    </row>
    <row r="15" spans="1:5" x14ac:dyDescent="0.2">
      <c r="A15" s="20" t="s">
        <v>133</v>
      </c>
      <c r="B15" s="20" t="s">
        <v>134</v>
      </c>
      <c r="D15">
        <v>0</v>
      </c>
    </row>
    <row r="16" spans="1:5" x14ac:dyDescent="0.2">
      <c r="A16" s="20" t="s">
        <v>71</v>
      </c>
      <c r="B16" s="20" t="s">
        <v>72</v>
      </c>
      <c r="C16" s="10">
        <v>57954</v>
      </c>
      <c r="D16" s="10">
        <v>-18782</v>
      </c>
      <c r="E16" s="10">
        <v>39172</v>
      </c>
    </row>
    <row r="17" spans="1:5" ht="25.5" x14ac:dyDescent="0.2">
      <c r="A17" s="46" t="s">
        <v>73</v>
      </c>
      <c r="B17" s="37" t="s">
        <v>252</v>
      </c>
      <c r="C17" s="10">
        <v>2203</v>
      </c>
      <c r="D17">
        <v>0</v>
      </c>
      <c r="E17" s="10">
        <v>2203</v>
      </c>
    </row>
    <row r="18" spans="1:5" x14ac:dyDescent="0.2">
      <c r="A18" s="20" t="s">
        <v>177</v>
      </c>
      <c r="B18" s="20" t="s">
        <v>264</v>
      </c>
      <c r="C18" s="10">
        <v>14456</v>
      </c>
      <c r="D18">
        <v>0</v>
      </c>
      <c r="E18" s="10">
        <v>14456</v>
      </c>
    </row>
    <row r="19" spans="1:5" x14ac:dyDescent="0.2">
      <c r="A19" s="20" t="s">
        <v>179</v>
      </c>
      <c r="B19" s="20" t="s">
        <v>253</v>
      </c>
      <c r="D19">
        <v>0</v>
      </c>
    </row>
    <row r="20" spans="1:5" x14ac:dyDescent="0.2">
      <c r="A20" s="20" t="s">
        <v>163</v>
      </c>
      <c r="B20" s="20" t="s">
        <v>74</v>
      </c>
      <c r="C20" s="10">
        <v>128576</v>
      </c>
      <c r="D20" s="10">
        <v>-74912</v>
      </c>
      <c r="E20" s="10">
        <v>53664</v>
      </c>
    </row>
    <row r="21" spans="1:5" x14ac:dyDescent="0.2">
      <c r="A21" s="20" t="s">
        <v>182</v>
      </c>
      <c r="B21" s="20" t="s">
        <v>265</v>
      </c>
      <c r="D21">
        <v>0</v>
      </c>
    </row>
    <row r="22" spans="1:5" x14ac:dyDescent="0.2">
      <c r="A22" s="20" t="s">
        <v>164</v>
      </c>
      <c r="B22" s="20" t="s">
        <v>76</v>
      </c>
      <c r="C22" s="10">
        <v>3796712</v>
      </c>
      <c r="D22" s="10">
        <v>-1374866</v>
      </c>
      <c r="E22" s="10">
        <v>2421846</v>
      </c>
    </row>
    <row r="23" spans="1:5" x14ac:dyDescent="0.2">
      <c r="A23" s="20" t="s">
        <v>165</v>
      </c>
      <c r="B23" s="20" t="s">
        <v>78</v>
      </c>
      <c r="C23" s="10">
        <v>1417777</v>
      </c>
      <c r="D23" s="10">
        <v>-812286</v>
      </c>
      <c r="E23" s="10">
        <v>605491</v>
      </c>
    </row>
    <row r="24" spans="1:5" ht="25.5" x14ac:dyDescent="0.2">
      <c r="A24" s="46" t="s">
        <v>186</v>
      </c>
      <c r="B24" s="37" t="s">
        <v>266</v>
      </c>
      <c r="D24">
        <v>0</v>
      </c>
    </row>
    <row r="25" spans="1:5" x14ac:dyDescent="0.2">
      <c r="A25" s="20" t="s">
        <v>188</v>
      </c>
      <c r="B25" s="20" t="s">
        <v>138</v>
      </c>
      <c r="D25">
        <v>0</v>
      </c>
    </row>
    <row r="26" spans="1:5" x14ac:dyDescent="0.2">
      <c r="A26" s="20" t="s">
        <v>79</v>
      </c>
      <c r="B26" s="20" t="s">
        <v>80</v>
      </c>
      <c r="C26" s="10">
        <v>17694381</v>
      </c>
      <c r="D26">
        <v>0</v>
      </c>
      <c r="E26" s="10">
        <v>17694381</v>
      </c>
    </row>
    <row r="27" spans="1:5" x14ac:dyDescent="0.2">
      <c r="A27" s="20" t="s">
        <v>81</v>
      </c>
      <c r="B27" s="20" t="s">
        <v>267</v>
      </c>
      <c r="C27" s="10">
        <v>14960563</v>
      </c>
      <c r="D27">
        <v>0</v>
      </c>
      <c r="E27" s="10">
        <v>14960563</v>
      </c>
    </row>
    <row r="28" spans="1:5" x14ac:dyDescent="0.2">
      <c r="A28" s="20" t="s">
        <v>83</v>
      </c>
      <c r="B28" s="20" t="s">
        <v>268</v>
      </c>
      <c r="C28" s="10">
        <v>1176245</v>
      </c>
      <c r="D28">
        <v>0</v>
      </c>
      <c r="E28" s="10">
        <v>1176245</v>
      </c>
    </row>
    <row r="29" spans="1:5" x14ac:dyDescent="0.2">
      <c r="A29" s="20" t="s">
        <v>85</v>
      </c>
      <c r="B29" s="20" t="s">
        <v>269</v>
      </c>
      <c r="C29" s="10">
        <v>12138597</v>
      </c>
      <c r="D29">
        <v>0</v>
      </c>
      <c r="E29" s="10">
        <v>12138597</v>
      </c>
    </row>
    <row r="30" spans="1:5" x14ac:dyDescent="0.2">
      <c r="A30" s="20" t="s">
        <v>87</v>
      </c>
      <c r="B30" s="20" t="s">
        <v>270</v>
      </c>
      <c r="C30" s="10">
        <v>101167</v>
      </c>
      <c r="D30">
        <v>0</v>
      </c>
      <c r="E30" s="10">
        <v>101167</v>
      </c>
    </row>
    <row r="31" spans="1:5" x14ac:dyDescent="0.2">
      <c r="A31" s="20" t="s">
        <v>89</v>
      </c>
      <c r="B31" s="20" t="s">
        <v>271</v>
      </c>
      <c r="D31">
        <v>0</v>
      </c>
    </row>
    <row r="32" spans="1:5" x14ac:dyDescent="0.2">
      <c r="A32" s="20" t="s">
        <v>91</v>
      </c>
      <c r="B32" s="20" t="s">
        <v>272</v>
      </c>
      <c r="C32" s="10">
        <v>1967</v>
      </c>
      <c r="D32">
        <v>0</v>
      </c>
      <c r="E32" s="10">
        <v>1967</v>
      </c>
    </row>
    <row r="33" spans="1:5" x14ac:dyDescent="0.2">
      <c r="A33" s="20" t="s">
        <v>254</v>
      </c>
      <c r="B33" s="20" t="s">
        <v>273</v>
      </c>
      <c r="D33">
        <v>0</v>
      </c>
    </row>
    <row r="34" spans="1:5" ht="25.5" x14ac:dyDescent="0.2">
      <c r="A34" s="46" t="s">
        <v>255</v>
      </c>
      <c r="B34" s="37" t="s">
        <v>256</v>
      </c>
      <c r="D34">
        <v>0</v>
      </c>
    </row>
    <row r="35" spans="1:5" x14ac:dyDescent="0.2">
      <c r="A35" s="20" t="s">
        <v>95</v>
      </c>
      <c r="B35" s="20" t="s">
        <v>274</v>
      </c>
      <c r="C35" s="10">
        <v>1269539</v>
      </c>
      <c r="D35">
        <v>0</v>
      </c>
      <c r="E35" s="10">
        <v>1269539</v>
      </c>
    </row>
    <row r="36" spans="1:5" x14ac:dyDescent="0.2">
      <c r="A36" s="20" t="s">
        <v>97</v>
      </c>
      <c r="B36" s="20" t="s">
        <v>275</v>
      </c>
      <c r="C36" s="10">
        <v>103559</v>
      </c>
      <c r="D36">
        <v>0</v>
      </c>
      <c r="E36" s="10">
        <v>103559</v>
      </c>
    </row>
    <row r="37" spans="1:5" x14ac:dyDescent="0.2">
      <c r="A37" s="20" t="s">
        <v>126</v>
      </c>
      <c r="B37" s="20" t="s">
        <v>276</v>
      </c>
      <c r="C37" s="10">
        <v>15754</v>
      </c>
      <c r="D37">
        <v>0</v>
      </c>
      <c r="E37" s="10">
        <v>15754</v>
      </c>
    </row>
    <row r="38" spans="1:5" ht="25.5" x14ac:dyDescent="0.2">
      <c r="A38" s="46" t="s">
        <v>166</v>
      </c>
      <c r="B38" s="37" t="s">
        <v>257</v>
      </c>
      <c r="C38" s="10">
        <v>153735</v>
      </c>
      <c r="D38">
        <v>0</v>
      </c>
      <c r="E38" s="10">
        <v>153735</v>
      </c>
    </row>
    <row r="39" spans="1:5" x14ac:dyDescent="0.2">
      <c r="A39" s="20" t="s">
        <v>99</v>
      </c>
      <c r="B39" s="20" t="s">
        <v>100</v>
      </c>
      <c r="C39" s="10">
        <v>2733818</v>
      </c>
      <c r="D39">
        <v>0</v>
      </c>
      <c r="E39" s="10">
        <v>2733818</v>
      </c>
    </row>
    <row r="40" spans="1:5" x14ac:dyDescent="0.2">
      <c r="A40" s="20" t="s">
        <v>101</v>
      </c>
      <c r="B40" s="20" t="s">
        <v>102</v>
      </c>
      <c r="C40" s="10">
        <v>2767216</v>
      </c>
      <c r="D40">
        <v>0</v>
      </c>
      <c r="E40" s="10">
        <v>2767216</v>
      </c>
    </row>
    <row r="41" spans="1:5" x14ac:dyDescent="0.2">
      <c r="A41" s="20" t="s">
        <v>103</v>
      </c>
      <c r="B41" s="20" t="s">
        <v>104</v>
      </c>
      <c r="C41" s="10">
        <v>1460483</v>
      </c>
      <c r="D41">
        <v>0</v>
      </c>
      <c r="E41" s="10">
        <v>1460483</v>
      </c>
    </row>
    <row r="42" spans="1:5" s="36" customFormat="1" x14ac:dyDescent="0.2">
      <c r="A42" s="20" t="s">
        <v>105</v>
      </c>
      <c r="B42" s="20" t="s">
        <v>106</v>
      </c>
      <c r="C42" s="10">
        <v>-1493881</v>
      </c>
      <c r="D42">
        <v>0</v>
      </c>
      <c r="E42" s="10">
        <v>-1493881</v>
      </c>
    </row>
    <row r="43" spans="1:5" s="36" customFormat="1" x14ac:dyDescent="0.2">
      <c r="A43" s="20" t="s">
        <v>107</v>
      </c>
      <c r="B43" s="20" t="s">
        <v>108</v>
      </c>
      <c r="C43"/>
      <c r="D43"/>
      <c r="E43"/>
    </row>
    <row r="44" spans="1:5" x14ac:dyDescent="0.2">
      <c r="A44" s="20" t="s">
        <v>109</v>
      </c>
      <c r="B44" s="20" t="s">
        <v>277</v>
      </c>
      <c r="C44" s="10">
        <v>2852616</v>
      </c>
      <c r="D44">
        <v>0</v>
      </c>
      <c r="E44" s="10">
        <v>2852616</v>
      </c>
    </row>
    <row r="45" spans="1:5" x14ac:dyDescent="0.2">
      <c r="A45" s="20" t="s">
        <v>111</v>
      </c>
      <c r="B45" s="20" t="s">
        <v>278</v>
      </c>
      <c r="C45" s="10">
        <v>-2852616</v>
      </c>
      <c r="D45">
        <v>0</v>
      </c>
      <c r="E45" s="10">
        <v>-2852616</v>
      </c>
    </row>
    <row r="46" spans="1:5" x14ac:dyDescent="0.2">
      <c r="A46" s="20"/>
      <c r="B46" s="20"/>
      <c r="C46" s="45"/>
      <c r="D46" s="45"/>
      <c r="E46" s="45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153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244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22867038</v>
      </c>
      <c r="D8" s="21">
        <v>-4289459</v>
      </c>
      <c r="E8" s="21">
        <v>18577579</v>
      </c>
    </row>
    <row r="9" spans="1:5" x14ac:dyDescent="0.2">
      <c r="A9" s="20" t="s">
        <v>59</v>
      </c>
      <c r="B9" s="20" t="s">
        <v>60</v>
      </c>
      <c r="C9" s="21">
        <v>6189954</v>
      </c>
      <c r="D9" s="21">
        <v>0</v>
      </c>
      <c r="E9" s="21">
        <v>6189954</v>
      </c>
    </row>
    <row r="10" spans="1:5" ht="25.5" x14ac:dyDescent="0.2">
      <c r="A10" s="46" t="s">
        <v>61</v>
      </c>
      <c r="B10" s="37" t="s">
        <v>62</v>
      </c>
      <c r="C10" s="21">
        <v>1508850</v>
      </c>
      <c r="D10" s="21">
        <v>0</v>
      </c>
      <c r="E10" s="21">
        <v>1508850</v>
      </c>
    </row>
    <row r="11" spans="1:5" x14ac:dyDescent="0.2">
      <c r="A11" s="20" t="s">
        <v>63</v>
      </c>
      <c r="B11" s="20" t="s">
        <v>64</v>
      </c>
      <c r="C11" s="21">
        <v>270636</v>
      </c>
      <c r="D11" s="21">
        <v>-144363</v>
      </c>
      <c r="E11" s="21">
        <v>126273</v>
      </c>
    </row>
    <row r="12" spans="1:5" x14ac:dyDescent="0.2">
      <c r="A12" s="20" t="s">
        <v>65</v>
      </c>
      <c r="B12" s="20" t="s">
        <v>251</v>
      </c>
      <c r="C12" s="21">
        <v>1848103</v>
      </c>
      <c r="D12" s="21">
        <v>-72246</v>
      </c>
      <c r="E12" s="21">
        <v>1775857</v>
      </c>
    </row>
    <row r="13" spans="1:5" x14ac:dyDescent="0.2">
      <c r="A13" s="20" t="s">
        <v>67</v>
      </c>
      <c r="B13" s="20" t="s">
        <v>68</v>
      </c>
      <c r="C13" s="21">
        <v>7595755</v>
      </c>
      <c r="D13" s="21">
        <v>-1694282</v>
      </c>
      <c r="E13" s="21">
        <v>5901473</v>
      </c>
    </row>
    <row r="14" spans="1:5" x14ac:dyDescent="0.2">
      <c r="A14" s="20" t="s">
        <v>69</v>
      </c>
      <c r="B14" s="20" t="s">
        <v>70</v>
      </c>
      <c r="C14" s="21">
        <v>4184</v>
      </c>
      <c r="D14" s="21">
        <v>-4184</v>
      </c>
      <c r="E14" s="21">
        <v>0</v>
      </c>
    </row>
    <row r="15" spans="1:5" x14ac:dyDescent="0.2">
      <c r="A15" s="20" t="s">
        <v>133</v>
      </c>
      <c r="B15" s="20" t="s">
        <v>134</v>
      </c>
      <c r="C15" s="20"/>
      <c r="D15" s="20"/>
      <c r="E15" s="20"/>
    </row>
    <row r="16" spans="1:5" x14ac:dyDescent="0.2">
      <c r="A16" s="20" t="s">
        <v>71</v>
      </c>
      <c r="B16" s="20" t="s">
        <v>72</v>
      </c>
      <c r="C16" s="21">
        <v>81421</v>
      </c>
      <c r="D16" s="21">
        <v>-19251</v>
      </c>
      <c r="E16" s="21">
        <v>62170</v>
      </c>
    </row>
    <row r="17" spans="1:5" ht="25.5" x14ac:dyDescent="0.2">
      <c r="A17" s="46" t="s">
        <v>73</v>
      </c>
      <c r="B17" s="37" t="s">
        <v>252</v>
      </c>
      <c r="C17" s="21">
        <v>2203</v>
      </c>
      <c r="D17" s="21">
        <v>0</v>
      </c>
      <c r="E17" s="21">
        <v>2203</v>
      </c>
    </row>
    <row r="18" spans="1:5" x14ac:dyDescent="0.2">
      <c r="A18" s="20" t="s">
        <v>177</v>
      </c>
      <c r="B18" s="20" t="s">
        <v>264</v>
      </c>
      <c r="C18" s="21">
        <v>14456</v>
      </c>
      <c r="D18" s="21">
        <v>0</v>
      </c>
      <c r="E18" s="21">
        <v>14456</v>
      </c>
    </row>
    <row r="19" spans="1:5" x14ac:dyDescent="0.2">
      <c r="A19" s="20" t="s">
        <v>179</v>
      </c>
      <c r="B19" s="20" t="s">
        <v>253</v>
      </c>
      <c r="C19" s="20"/>
      <c r="D19" s="20"/>
      <c r="E19" s="20"/>
    </row>
    <row r="20" spans="1:5" x14ac:dyDescent="0.2">
      <c r="A20" s="20" t="s">
        <v>163</v>
      </c>
      <c r="B20" s="20" t="s">
        <v>74</v>
      </c>
      <c r="C20" s="21">
        <v>124844</v>
      </c>
      <c r="D20" s="21">
        <v>-74912</v>
      </c>
      <c r="E20" s="21">
        <v>49932</v>
      </c>
    </row>
    <row r="21" spans="1:5" x14ac:dyDescent="0.2">
      <c r="A21" s="20" t="s">
        <v>182</v>
      </c>
      <c r="B21" s="20" t="s">
        <v>265</v>
      </c>
      <c r="C21" s="20"/>
      <c r="D21" s="20"/>
      <c r="E21" s="20"/>
    </row>
    <row r="22" spans="1:5" x14ac:dyDescent="0.2">
      <c r="A22" s="20" t="s">
        <v>164</v>
      </c>
      <c r="B22" s="20" t="s">
        <v>76</v>
      </c>
      <c r="C22" s="21">
        <v>3843582</v>
      </c>
      <c r="D22" s="21">
        <v>-1374866</v>
      </c>
      <c r="E22" s="21">
        <v>2468716</v>
      </c>
    </row>
    <row r="23" spans="1:5" x14ac:dyDescent="0.2">
      <c r="A23" s="20" t="s">
        <v>165</v>
      </c>
      <c r="B23" s="20" t="s">
        <v>78</v>
      </c>
      <c r="C23" s="21">
        <v>1383050</v>
      </c>
      <c r="D23" s="21">
        <v>-905355</v>
      </c>
      <c r="E23" s="21">
        <v>477695</v>
      </c>
    </row>
    <row r="24" spans="1:5" ht="25.5" x14ac:dyDescent="0.2">
      <c r="A24" s="46" t="s">
        <v>186</v>
      </c>
      <c r="B24" s="37" t="s">
        <v>266</v>
      </c>
      <c r="C24" s="20"/>
      <c r="D24" s="20"/>
      <c r="E24" s="20"/>
    </row>
    <row r="25" spans="1:5" x14ac:dyDescent="0.2">
      <c r="A25" s="20" t="s">
        <v>188</v>
      </c>
      <c r="B25" s="20" t="s">
        <v>138</v>
      </c>
      <c r="C25" s="20"/>
      <c r="D25" s="20"/>
      <c r="E25" s="20"/>
    </row>
    <row r="26" spans="1:5" x14ac:dyDescent="0.2">
      <c r="A26" s="20" t="s">
        <v>79</v>
      </c>
      <c r="B26" s="20" t="s">
        <v>80</v>
      </c>
      <c r="C26" s="21">
        <v>18577579</v>
      </c>
      <c r="D26" s="21">
        <v>0</v>
      </c>
      <c r="E26" s="21">
        <v>18577579</v>
      </c>
    </row>
    <row r="27" spans="1:5" x14ac:dyDescent="0.2">
      <c r="A27" s="20" t="s">
        <v>81</v>
      </c>
      <c r="B27" s="20" t="s">
        <v>267</v>
      </c>
      <c r="C27" s="21">
        <v>15924039</v>
      </c>
      <c r="D27" s="21">
        <v>0</v>
      </c>
      <c r="E27" s="21">
        <v>15924039</v>
      </c>
    </row>
    <row r="28" spans="1:5" x14ac:dyDescent="0.2">
      <c r="A28" s="20" t="s">
        <v>83</v>
      </c>
      <c r="B28" s="20" t="s">
        <v>268</v>
      </c>
      <c r="C28" s="21">
        <v>1209990</v>
      </c>
      <c r="D28" s="21">
        <v>0</v>
      </c>
      <c r="E28" s="21">
        <v>1209990</v>
      </c>
    </row>
    <row r="29" spans="1:5" x14ac:dyDescent="0.2">
      <c r="A29" s="20" t="s">
        <v>85</v>
      </c>
      <c r="B29" s="20" t="s">
        <v>269</v>
      </c>
      <c r="C29" s="21">
        <v>12327448</v>
      </c>
      <c r="D29" s="21">
        <v>0</v>
      </c>
      <c r="E29" s="21">
        <v>12327448</v>
      </c>
    </row>
    <row r="30" spans="1:5" x14ac:dyDescent="0.2">
      <c r="A30" s="20" t="s">
        <v>87</v>
      </c>
      <c r="B30" s="20" t="s">
        <v>270</v>
      </c>
      <c r="C30" s="21">
        <v>107739</v>
      </c>
      <c r="D30" s="21">
        <v>0</v>
      </c>
      <c r="E30" s="21">
        <v>107739</v>
      </c>
    </row>
    <row r="31" spans="1:5" x14ac:dyDescent="0.2">
      <c r="A31" s="20" t="s">
        <v>89</v>
      </c>
      <c r="B31" s="20" t="s">
        <v>271</v>
      </c>
      <c r="C31" s="20"/>
      <c r="D31" s="20"/>
      <c r="E31" s="20"/>
    </row>
    <row r="32" spans="1:5" x14ac:dyDescent="0.2">
      <c r="A32" s="20" t="s">
        <v>91</v>
      </c>
      <c r="B32" s="20" t="s">
        <v>272</v>
      </c>
      <c r="C32" s="21">
        <v>1967</v>
      </c>
      <c r="D32" s="21">
        <v>0</v>
      </c>
      <c r="E32" s="21">
        <v>1967</v>
      </c>
    </row>
    <row r="33" spans="1:5" x14ac:dyDescent="0.2">
      <c r="A33" s="20" t="s">
        <v>254</v>
      </c>
      <c r="B33" s="20" t="s">
        <v>273</v>
      </c>
      <c r="C33" s="20"/>
      <c r="D33" s="20"/>
      <c r="E33" s="20"/>
    </row>
    <row r="34" spans="1:5" ht="25.5" x14ac:dyDescent="0.2">
      <c r="A34" s="46" t="s">
        <v>255</v>
      </c>
      <c r="B34" s="37" t="s">
        <v>256</v>
      </c>
      <c r="C34" s="20"/>
      <c r="D34" s="20"/>
      <c r="E34" s="20"/>
    </row>
    <row r="35" spans="1:5" x14ac:dyDescent="0.2">
      <c r="A35" s="20" t="s">
        <v>95</v>
      </c>
      <c r="B35" s="20" t="s">
        <v>274</v>
      </c>
      <c r="C35" s="21">
        <v>1896320</v>
      </c>
      <c r="D35" s="21">
        <v>0</v>
      </c>
      <c r="E35" s="21">
        <v>1896320</v>
      </c>
    </row>
    <row r="36" spans="1:5" x14ac:dyDescent="0.2">
      <c r="A36" s="20" t="s">
        <v>97</v>
      </c>
      <c r="B36" s="20" t="s">
        <v>275</v>
      </c>
      <c r="C36" s="21">
        <v>216727</v>
      </c>
      <c r="D36" s="21">
        <v>0</v>
      </c>
      <c r="E36" s="21">
        <v>216727</v>
      </c>
    </row>
    <row r="37" spans="1:5" x14ac:dyDescent="0.2">
      <c r="A37" s="20" t="s">
        <v>126</v>
      </c>
      <c r="B37" s="20" t="s">
        <v>276</v>
      </c>
      <c r="C37" s="21">
        <v>10113</v>
      </c>
      <c r="D37" s="21">
        <v>0</v>
      </c>
      <c r="E37" s="21">
        <v>10113</v>
      </c>
    </row>
    <row r="38" spans="1:5" ht="25.5" x14ac:dyDescent="0.2">
      <c r="A38" s="46" t="s">
        <v>166</v>
      </c>
      <c r="B38" s="37" t="s">
        <v>257</v>
      </c>
      <c r="C38" s="21">
        <v>153735</v>
      </c>
      <c r="D38" s="21">
        <v>0</v>
      </c>
      <c r="E38" s="21">
        <v>153735</v>
      </c>
    </row>
    <row r="39" spans="1:5" x14ac:dyDescent="0.2">
      <c r="A39" s="20" t="s">
        <v>99</v>
      </c>
      <c r="B39" s="20" t="s">
        <v>100</v>
      </c>
      <c r="C39" s="21">
        <v>2653540</v>
      </c>
      <c r="D39" s="21">
        <v>0</v>
      </c>
      <c r="E39" s="21">
        <v>2653540</v>
      </c>
    </row>
    <row r="40" spans="1:5" x14ac:dyDescent="0.2">
      <c r="A40" s="20" t="s">
        <v>101</v>
      </c>
      <c r="B40" s="20" t="s">
        <v>102</v>
      </c>
      <c r="C40" s="21">
        <v>2767216</v>
      </c>
      <c r="D40" s="21">
        <v>0</v>
      </c>
      <c r="E40" s="21">
        <v>2767216</v>
      </c>
    </row>
    <row r="41" spans="1:5" x14ac:dyDescent="0.2">
      <c r="A41" s="20" t="s">
        <v>103</v>
      </c>
      <c r="B41" s="20" t="s">
        <v>104</v>
      </c>
      <c r="C41" s="21">
        <v>1596565</v>
      </c>
      <c r="D41" s="21">
        <v>0</v>
      </c>
      <c r="E41" s="21">
        <v>1596565</v>
      </c>
    </row>
    <row r="42" spans="1:5" s="36" customFormat="1" x14ac:dyDescent="0.2">
      <c r="A42" s="20" t="s">
        <v>105</v>
      </c>
      <c r="B42" s="20" t="s">
        <v>106</v>
      </c>
      <c r="C42" s="21">
        <v>-1710241</v>
      </c>
      <c r="D42" s="21">
        <v>0</v>
      </c>
      <c r="E42" s="21">
        <v>-1710241</v>
      </c>
    </row>
    <row r="43" spans="1:5" s="36" customFormat="1" x14ac:dyDescent="0.2">
      <c r="A43" s="20" t="s">
        <v>107</v>
      </c>
      <c r="B43" s="20" t="s">
        <v>108</v>
      </c>
      <c r="C43" s="21"/>
      <c r="D43" s="21"/>
      <c r="E43" s="21"/>
    </row>
    <row r="44" spans="1:5" x14ac:dyDescent="0.2">
      <c r="A44" s="20" t="s">
        <v>109</v>
      </c>
      <c r="B44" s="20" t="s">
        <v>277</v>
      </c>
      <c r="C44" s="21">
        <v>3655892</v>
      </c>
      <c r="D44" s="21">
        <v>0</v>
      </c>
      <c r="E44" s="21">
        <v>3655892</v>
      </c>
    </row>
    <row r="45" spans="1:5" x14ac:dyDescent="0.2">
      <c r="A45" s="20" t="s">
        <v>111</v>
      </c>
      <c r="B45" s="20" t="s">
        <v>278</v>
      </c>
      <c r="C45" s="21">
        <v>-3655892</v>
      </c>
      <c r="D45" s="21">
        <v>0</v>
      </c>
      <c r="E45" s="21">
        <v>-3655892</v>
      </c>
    </row>
    <row r="46" spans="1:5" x14ac:dyDescent="0.2">
      <c r="A46" s="20"/>
      <c r="B46" s="20"/>
      <c r="C46" s="45"/>
      <c r="D46" s="45"/>
      <c r="E46" s="45"/>
    </row>
    <row r="47" spans="1:5" x14ac:dyDescent="0.2">
      <c r="A47" s="20"/>
      <c r="B47" s="20"/>
    </row>
    <row r="48" spans="1:5" x14ac:dyDescent="0.2">
      <c r="A48" s="20"/>
      <c r="B48" s="20"/>
    </row>
    <row r="49" spans="1:2" x14ac:dyDescent="0.2">
      <c r="A49" s="20"/>
      <c r="B49" s="20"/>
    </row>
    <row r="50" spans="1:2" x14ac:dyDescent="0.2">
      <c r="A50" s="20"/>
      <c r="B50" s="20"/>
    </row>
    <row r="51" spans="1:2" x14ac:dyDescent="0.2">
      <c r="A51" s="20"/>
      <c r="B51" s="20"/>
    </row>
    <row r="52" spans="1:2" x14ac:dyDescent="0.2">
      <c r="A52" s="20"/>
      <c r="B52" s="20"/>
    </row>
    <row r="53" spans="1:2" x14ac:dyDescent="0.2">
      <c r="A53" s="20"/>
      <c r="B53" s="20"/>
    </row>
    <row r="54" spans="1:2" x14ac:dyDescent="0.2">
      <c r="A54" s="20"/>
      <c r="B54" s="20"/>
    </row>
    <row r="55" spans="1:2" x14ac:dyDescent="0.2">
      <c r="A55" s="20"/>
      <c r="B55" s="20"/>
    </row>
    <row r="56" spans="1:2" x14ac:dyDescent="0.2">
      <c r="A56" s="20"/>
      <c r="B56" s="20"/>
    </row>
    <row r="57" spans="1:2" x14ac:dyDescent="0.2">
      <c r="A57" s="20"/>
      <c r="B57" s="20"/>
    </row>
    <row r="58" spans="1:2" x14ac:dyDescent="0.2">
      <c r="A58" s="20"/>
      <c r="B58" s="20"/>
    </row>
    <row r="59" spans="1:2" x14ac:dyDescent="0.2">
      <c r="A59" s="20"/>
      <c r="B59" s="20"/>
    </row>
    <row r="60" spans="1:2" x14ac:dyDescent="0.2">
      <c r="A60" s="20"/>
      <c r="B60" s="20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="75" workbookViewId="0">
      <selection activeCell="F32" sqref="F32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153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155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4" t="s">
        <v>57</v>
      </c>
      <c r="B8" s="25" t="s">
        <v>167</v>
      </c>
      <c r="C8" s="26">
        <v>22080623</v>
      </c>
      <c r="D8" s="26">
        <v>-4371140</v>
      </c>
      <c r="E8" s="26">
        <v>17709483</v>
      </c>
    </row>
    <row r="9" spans="1:5" x14ac:dyDescent="0.2">
      <c r="A9" s="24" t="s">
        <v>59</v>
      </c>
      <c r="B9" s="27" t="s">
        <v>168</v>
      </c>
      <c r="C9" s="43">
        <v>3908628</v>
      </c>
      <c r="D9" s="43">
        <v>0</v>
      </c>
      <c r="E9" s="43">
        <v>3908628</v>
      </c>
    </row>
    <row r="10" spans="1:5" ht="25.5" x14ac:dyDescent="0.2">
      <c r="A10" s="24" t="s">
        <v>61</v>
      </c>
      <c r="B10" s="28" t="s">
        <v>169</v>
      </c>
      <c r="C10" s="43">
        <v>1400669</v>
      </c>
      <c r="D10" s="43">
        <v>0</v>
      </c>
      <c r="E10" s="43">
        <v>1400669</v>
      </c>
    </row>
    <row r="11" spans="1:5" x14ac:dyDescent="0.2">
      <c r="A11" s="24" t="s">
        <v>63</v>
      </c>
      <c r="B11" s="29" t="s">
        <v>170</v>
      </c>
      <c r="C11" s="43">
        <v>273618</v>
      </c>
      <c r="D11" s="43">
        <v>-146710</v>
      </c>
      <c r="E11" s="43">
        <v>126908</v>
      </c>
    </row>
    <row r="12" spans="1:5" x14ac:dyDescent="0.2">
      <c r="A12" s="24" t="s">
        <v>65</v>
      </c>
      <c r="B12" s="29" t="s">
        <v>171</v>
      </c>
      <c r="C12" s="43">
        <v>2753305</v>
      </c>
      <c r="D12" s="43">
        <v>-63246</v>
      </c>
      <c r="E12" s="43">
        <v>2690059</v>
      </c>
    </row>
    <row r="13" spans="1:5" x14ac:dyDescent="0.2">
      <c r="A13" s="24" t="s">
        <v>67</v>
      </c>
      <c r="B13" s="29" t="s">
        <v>172</v>
      </c>
      <c r="C13" s="43">
        <v>7745551</v>
      </c>
      <c r="D13" s="43">
        <v>-1648384</v>
      </c>
      <c r="E13" s="43">
        <v>6097167</v>
      </c>
    </row>
    <row r="14" spans="1:5" x14ac:dyDescent="0.2">
      <c r="A14" s="24" t="s">
        <v>69</v>
      </c>
      <c r="B14" s="29" t="s">
        <v>173</v>
      </c>
      <c r="C14" s="43">
        <v>4184</v>
      </c>
      <c r="D14" s="43">
        <v>-4184</v>
      </c>
      <c r="E14" s="43">
        <v>0</v>
      </c>
    </row>
    <row r="15" spans="1:5" x14ac:dyDescent="0.2">
      <c r="A15" s="24" t="s">
        <v>133</v>
      </c>
      <c r="B15" s="29" t="s">
        <v>174</v>
      </c>
      <c r="C15" s="43"/>
      <c r="D15" s="43"/>
      <c r="E15" s="43"/>
    </row>
    <row r="16" spans="1:5" x14ac:dyDescent="0.2">
      <c r="A16" s="24" t="s">
        <v>71</v>
      </c>
      <c r="B16" s="29" t="s">
        <v>175</v>
      </c>
      <c r="C16" s="43">
        <v>81421</v>
      </c>
      <c r="D16" s="43">
        <v>-18099</v>
      </c>
      <c r="E16" s="43">
        <v>63322</v>
      </c>
    </row>
    <row r="17" spans="1:5" ht="25.5" x14ac:dyDescent="0.2">
      <c r="A17" s="30" t="s">
        <v>73</v>
      </c>
      <c r="B17" s="28" t="s">
        <v>176</v>
      </c>
      <c r="C17" s="43">
        <v>2202</v>
      </c>
      <c r="D17" s="43">
        <v>0</v>
      </c>
      <c r="E17" s="43">
        <v>2202</v>
      </c>
    </row>
    <row r="18" spans="1:5" x14ac:dyDescent="0.2">
      <c r="A18" s="30" t="s">
        <v>177</v>
      </c>
      <c r="B18" s="29" t="s">
        <v>178</v>
      </c>
      <c r="C18" s="43">
        <v>14456</v>
      </c>
      <c r="D18" s="43">
        <v>0</v>
      </c>
      <c r="E18" s="43">
        <v>14456</v>
      </c>
    </row>
    <row r="19" spans="1:5" x14ac:dyDescent="0.2">
      <c r="A19" s="30" t="s">
        <v>179</v>
      </c>
      <c r="B19" s="29" t="s">
        <v>180</v>
      </c>
      <c r="C19" s="43"/>
      <c r="D19" s="43"/>
      <c r="E19" s="43"/>
    </row>
    <row r="20" spans="1:5" x14ac:dyDescent="0.2">
      <c r="A20" s="24" t="s">
        <v>163</v>
      </c>
      <c r="B20" s="29" t="s">
        <v>181</v>
      </c>
      <c r="C20" s="43">
        <v>117630</v>
      </c>
      <c r="D20" s="43">
        <v>-74692</v>
      </c>
      <c r="E20" s="43">
        <v>42938</v>
      </c>
    </row>
    <row r="21" spans="1:5" x14ac:dyDescent="0.2">
      <c r="A21" s="30" t="s">
        <v>182</v>
      </c>
      <c r="B21" s="29" t="s">
        <v>183</v>
      </c>
      <c r="C21" s="43"/>
      <c r="D21" s="43"/>
      <c r="E21" s="43"/>
    </row>
    <row r="22" spans="1:5" x14ac:dyDescent="0.2">
      <c r="A22" s="24" t="s">
        <v>164</v>
      </c>
      <c r="B22" s="29" t="s">
        <v>184</v>
      </c>
      <c r="C22" s="43">
        <v>3887617</v>
      </c>
      <c r="D22" s="43">
        <v>-1391671</v>
      </c>
      <c r="E22" s="43">
        <v>2495946</v>
      </c>
    </row>
    <row r="23" spans="1:5" x14ac:dyDescent="0.2">
      <c r="A23" s="24" t="s">
        <v>165</v>
      </c>
      <c r="B23" s="29" t="s">
        <v>185</v>
      </c>
      <c r="C23" s="43">
        <v>1891342</v>
      </c>
      <c r="D23" s="43">
        <v>-1024154</v>
      </c>
      <c r="E23" s="43">
        <v>867188</v>
      </c>
    </row>
    <row r="24" spans="1:5" x14ac:dyDescent="0.2">
      <c r="A24" s="24" t="s">
        <v>186</v>
      </c>
      <c r="B24" s="27" t="s">
        <v>187</v>
      </c>
      <c r="C24" s="43"/>
      <c r="D24" s="43"/>
      <c r="E24" s="43"/>
    </row>
    <row r="25" spans="1:5" x14ac:dyDescent="0.2">
      <c r="A25" s="24" t="s">
        <v>188</v>
      </c>
      <c r="B25" s="31" t="s">
        <v>189</v>
      </c>
      <c r="C25" s="43"/>
      <c r="D25" s="43"/>
      <c r="E25" s="43"/>
    </row>
    <row r="26" spans="1:5" x14ac:dyDescent="0.2">
      <c r="A26" s="24" t="s">
        <v>79</v>
      </c>
      <c r="B26" s="31" t="s">
        <v>190</v>
      </c>
      <c r="C26" s="43">
        <v>17709483</v>
      </c>
      <c r="D26" s="43"/>
      <c r="E26" s="43">
        <v>17709483</v>
      </c>
    </row>
    <row r="27" spans="1:5" x14ac:dyDescent="0.2">
      <c r="A27" s="24" t="s">
        <v>81</v>
      </c>
      <c r="B27" s="29" t="s">
        <v>191</v>
      </c>
      <c r="C27" s="43">
        <v>15011474</v>
      </c>
      <c r="D27" s="43"/>
      <c r="E27" s="43">
        <v>15011474</v>
      </c>
    </row>
    <row r="28" spans="1:5" x14ac:dyDescent="0.2">
      <c r="A28" s="24" t="s">
        <v>83</v>
      </c>
      <c r="B28" s="32" t="s">
        <v>192</v>
      </c>
      <c r="C28" s="43">
        <v>465865</v>
      </c>
      <c r="D28" s="43"/>
      <c r="E28" s="43">
        <v>465865</v>
      </c>
    </row>
    <row r="29" spans="1:5" x14ac:dyDescent="0.2">
      <c r="A29" s="24" t="s">
        <v>85</v>
      </c>
      <c r="B29" s="29" t="s">
        <v>193</v>
      </c>
      <c r="C29" s="43">
        <v>12667930</v>
      </c>
      <c r="D29" s="43"/>
      <c r="E29" s="43">
        <v>12667930</v>
      </c>
    </row>
    <row r="30" spans="1:5" x14ac:dyDescent="0.2">
      <c r="A30" s="24" t="s">
        <v>87</v>
      </c>
      <c r="B30" s="29" t="s">
        <v>194</v>
      </c>
      <c r="C30" s="43">
        <v>96798</v>
      </c>
      <c r="D30" s="43"/>
      <c r="E30" s="43">
        <v>96798</v>
      </c>
    </row>
    <row r="31" spans="1:5" x14ac:dyDescent="0.2">
      <c r="A31" s="24" t="s">
        <v>89</v>
      </c>
      <c r="B31" s="29" t="s">
        <v>195</v>
      </c>
      <c r="C31" s="43"/>
      <c r="D31" s="43"/>
      <c r="E31" s="43"/>
    </row>
    <row r="32" spans="1:5" x14ac:dyDescent="0.2">
      <c r="A32" s="24" t="s">
        <v>91</v>
      </c>
      <c r="B32" s="29" t="s">
        <v>196</v>
      </c>
      <c r="C32" s="43">
        <v>2578</v>
      </c>
      <c r="D32" s="43"/>
      <c r="E32" s="43">
        <v>2578</v>
      </c>
    </row>
    <row r="33" spans="1:5" x14ac:dyDescent="0.2">
      <c r="A33" s="30" t="s">
        <v>93</v>
      </c>
      <c r="B33" s="33" t="s">
        <v>197</v>
      </c>
      <c r="C33" s="43"/>
      <c r="D33" s="43"/>
      <c r="E33" s="43"/>
    </row>
    <row r="34" spans="1:5" ht="25.5" x14ac:dyDescent="0.2">
      <c r="A34" s="30" t="s">
        <v>139</v>
      </c>
      <c r="B34" s="34" t="s">
        <v>198</v>
      </c>
      <c r="C34" s="43"/>
      <c r="D34" s="43"/>
      <c r="E34" s="43"/>
    </row>
    <row r="35" spans="1:5" x14ac:dyDescent="0.2">
      <c r="A35" s="24" t="s">
        <v>95</v>
      </c>
      <c r="B35" s="29" t="s">
        <v>199</v>
      </c>
      <c r="C35" s="43">
        <v>1406907</v>
      </c>
      <c r="D35" s="43"/>
      <c r="E35" s="43">
        <v>1406907</v>
      </c>
    </row>
    <row r="36" spans="1:5" x14ac:dyDescent="0.2">
      <c r="A36" s="24" t="s">
        <v>97</v>
      </c>
      <c r="B36" s="29" t="s">
        <v>200</v>
      </c>
      <c r="C36" s="43">
        <v>209919</v>
      </c>
      <c r="D36" s="43"/>
      <c r="E36" s="43">
        <v>209919</v>
      </c>
    </row>
    <row r="37" spans="1:5" x14ac:dyDescent="0.2">
      <c r="A37" s="24" t="s">
        <v>126</v>
      </c>
      <c r="B37" s="29" t="s">
        <v>201</v>
      </c>
      <c r="C37" s="43">
        <v>7742</v>
      </c>
      <c r="D37" s="43"/>
      <c r="E37" s="43">
        <v>7742</v>
      </c>
    </row>
    <row r="38" spans="1:5" x14ac:dyDescent="0.2">
      <c r="A38" s="24" t="s">
        <v>166</v>
      </c>
      <c r="B38" s="27" t="s">
        <v>202</v>
      </c>
      <c r="C38" s="43">
        <v>153735</v>
      </c>
      <c r="D38" s="43"/>
      <c r="E38" s="43">
        <v>153735</v>
      </c>
    </row>
    <row r="39" spans="1:5" x14ac:dyDescent="0.2">
      <c r="A39" s="24" t="s">
        <v>99</v>
      </c>
      <c r="B39" s="29" t="s">
        <v>203</v>
      </c>
      <c r="C39" s="43">
        <v>2698009</v>
      </c>
      <c r="D39" s="43"/>
      <c r="E39" s="43">
        <v>2698009</v>
      </c>
    </row>
    <row r="40" spans="1:5" x14ac:dyDescent="0.2">
      <c r="A40" s="24" t="s">
        <v>101</v>
      </c>
      <c r="B40" s="34" t="s">
        <v>204</v>
      </c>
      <c r="C40" s="43">
        <v>2767216</v>
      </c>
      <c r="D40" s="43"/>
      <c r="E40" s="43">
        <v>2767216</v>
      </c>
    </row>
    <row r="41" spans="1:5" x14ac:dyDescent="0.2">
      <c r="A41" s="24" t="s">
        <v>103</v>
      </c>
      <c r="B41" s="29" t="s">
        <v>205</v>
      </c>
      <c r="C41" s="43">
        <v>1596565</v>
      </c>
      <c r="D41" s="43"/>
      <c r="E41" s="43">
        <v>1596565</v>
      </c>
    </row>
    <row r="42" spans="1:5" s="36" customFormat="1" x14ac:dyDescent="0.2">
      <c r="A42" s="35" t="s">
        <v>105</v>
      </c>
      <c r="B42" s="33" t="s">
        <v>206</v>
      </c>
      <c r="C42" s="44">
        <v>-1665772</v>
      </c>
      <c r="D42" s="44"/>
      <c r="E42" s="44">
        <v>-1665772</v>
      </c>
    </row>
    <row r="43" spans="1:5" s="36" customFormat="1" x14ac:dyDescent="0.2">
      <c r="A43" s="35" t="s">
        <v>105</v>
      </c>
      <c r="B43" s="33" t="s">
        <v>207</v>
      </c>
      <c r="C43" s="44"/>
      <c r="D43" s="44"/>
      <c r="E43" s="44"/>
    </row>
    <row r="44" spans="1:5" x14ac:dyDescent="0.2">
      <c r="A44" s="24" t="s">
        <v>107</v>
      </c>
      <c r="B44" s="27" t="s">
        <v>208</v>
      </c>
      <c r="C44" s="43"/>
      <c r="D44" s="43"/>
      <c r="E44" s="43"/>
    </row>
    <row r="45" spans="1:5" x14ac:dyDescent="0.2">
      <c r="A45" s="24" t="s">
        <v>109</v>
      </c>
      <c r="B45" s="24" t="s">
        <v>110</v>
      </c>
      <c r="C45" s="45">
        <v>3061837</v>
      </c>
      <c r="D45" s="45"/>
      <c r="E45" s="45">
        <v>3061837</v>
      </c>
    </row>
    <row r="46" spans="1:5" x14ac:dyDescent="0.2">
      <c r="A46" s="24" t="s">
        <v>111</v>
      </c>
      <c r="B46" s="24" t="s">
        <v>112</v>
      </c>
      <c r="C46" s="45">
        <v>-3061837</v>
      </c>
      <c r="D46" s="45"/>
      <c r="E46" s="45">
        <v>-3061837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4"/>
  <sheetViews>
    <sheetView topLeftCell="A5" zoomScale="75" workbookViewId="0">
      <selection activeCell="A5"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153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152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18837357</v>
      </c>
      <c r="D8" s="21">
        <v>-4210903</v>
      </c>
      <c r="E8" s="21">
        <v>14626454</v>
      </c>
    </row>
    <row r="9" spans="1:5" x14ac:dyDescent="0.2">
      <c r="A9" s="20" t="s">
        <v>59</v>
      </c>
      <c r="B9" s="20" t="s">
        <v>60</v>
      </c>
      <c r="C9" s="21">
        <v>2757775</v>
      </c>
      <c r="D9" s="21">
        <v>0</v>
      </c>
      <c r="E9" s="21">
        <v>2757775</v>
      </c>
    </row>
    <row r="10" spans="1:5" x14ac:dyDescent="0.2">
      <c r="A10" s="20" t="s">
        <v>61</v>
      </c>
      <c r="B10" s="20" t="s">
        <v>62</v>
      </c>
      <c r="C10" s="21">
        <v>1597174</v>
      </c>
      <c r="D10" s="21">
        <v>0</v>
      </c>
      <c r="E10" s="21">
        <v>1597174</v>
      </c>
    </row>
    <row r="11" spans="1:5" x14ac:dyDescent="0.2">
      <c r="A11" s="20" t="s">
        <v>63</v>
      </c>
      <c r="B11" s="20" t="s">
        <v>64</v>
      </c>
      <c r="C11" s="21">
        <v>266301</v>
      </c>
      <c r="D11" s="21">
        <v>-158118</v>
      </c>
      <c r="E11" s="21">
        <v>108183</v>
      </c>
    </row>
    <row r="12" spans="1:5" x14ac:dyDescent="0.2">
      <c r="A12" s="20" t="s">
        <v>65</v>
      </c>
      <c r="B12" s="20" t="s">
        <v>66</v>
      </c>
      <c r="C12" s="21">
        <v>53609</v>
      </c>
      <c r="D12" s="21">
        <v>-36246</v>
      </c>
      <c r="E12" s="21">
        <v>17363</v>
      </c>
    </row>
    <row r="13" spans="1:5" x14ac:dyDescent="0.2">
      <c r="A13" s="20" t="s">
        <v>67</v>
      </c>
      <c r="B13" s="20" t="s">
        <v>68</v>
      </c>
      <c r="C13" s="21">
        <v>8873918</v>
      </c>
      <c r="D13" s="21">
        <v>-1847114</v>
      </c>
      <c r="E13" s="21">
        <v>7026804</v>
      </c>
    </row>
    <row r="14" spans="1:5" x14ac:dyDescent="0.2">
      <c r="A14" s="20" t="s">
        <v>69</v>
      </c>
      <c r="B14" s="20" t="s">
        <v>70</v>
      </c>
      <c r="C14" s="21">
        <v>4184</v>
      </c>
      <c r="D14" s="21">
        <v>-4184</v>
      </c>
      <c r="E14" s="21">
        <v>0</v>
      </c>
    </row>
    <row r="15" spans="1:5" x14ac:dyDescent="0.2">
      <c r="A15" s="20" t="s">
        <v>71</v>
      </c>
      <c r="B15" s="20" t="s">
        <v>72</v>
      </c>
      <c r="C15" s="21">
        <v>37917</v>
      </c>
      <c r="D15" s="21">
        <v>-17982</v>
      </c>
      <c r="E15" s="21">
        <v>19935</v>
      </c>
    </row>
    <row r="16" spans="1:5" x14ac:dyDescent="0.2">
      <c r="A16" s="20" t="s">
        <v>73</v>
      </c>
      <c r="B16" s="20" t="s">
        <v>74</v>
      </c>
      <c r="C16" s="21">
        <v>101864</v>
      </c>
      <c r="D16" s="21">
        <v>-55604</v>
      </c>
      <c r="E16" s="21">
        <v>46260</v>
      </c>
    </row>
    <row r="17" spans="1:5" x14ac:dyDescent="0.2">
      <c r="A17" s="20" t="s">
        <v>75</v>
      </c>
      <c r="B17" s="20" t="s">
        <v>76</v>
      </c>
      <c r="C17" s="21">
        <v>3825508</v>
      </c>
      <c r="D17" s="21">
        <v>-1276672</v>
      </c>
      <c r="E17" s="21">
        <v>2548836</v>
      </c>
    </row>
    <row r="18" spans="1:5" x14ac:dyDescent="0.2">
      <c r="A18" s="20" t="s">
        <v>77</v>
      </c>
      <c r="B18" s="20" t="s">
        <v>78</v>
      </c>
      <c r="C18" s="21">
        <v>1319107</v>
      </c>
      <c r="D18" s="21">
        <v>-814983</v>
      </c>
      <c r="E18" s="21">
        <v>504124</v>
      </c>
    </row>
    <row r="19" spans="1:5" x14ac:dyDescent="0.2">
      <c r="A19" s="20" t="s">
        <v>79</v>
      </c>
      <c r="B19" s="20" t="s">
        <v>80</v>
      </c>
      <c r="C19" s="21">
        <v>14626454</v>
      </c>
      <c r="D19" s="21">
        <v>0</v>
      </c>
      <c r="E19" s="21">
        <v>14626454</v>
      </c>
    </row>
    <row r="20" spans="1:5" x14ac:dyDescent="0.2">
      <c r="A20" s="20" t="s">
        <v>81</v>
      </c>
      <c r="B20" s="20" t="s">
        <v>82</v>
      </c>
      <c r="C20" s="21">
        <v>13289030</v>
      </c>
      <c r="D20" s="21">
        <v>0</v>
      </c>
      <c r="E20" s="21">
        <v>13289030</v>
      </c>
    </row>
    <row r="21" spans="1:5" x14ac:dyDescent="0.2">
      <c r="A21" s="20" t="s">
        <v>83</v>
      </c>
      <c r="B21" s="20" t="s">
        <v>84</v>
      </c>
      <c r="C21" s="21">
        <v>309120</v>
      </c>
      <c r="D21" s="21">
        <v>0</v>
      </c>
      <c r="E21" s="21">
        <v>309120</v>
      </c>
    </row>
    <row r="22" spans="1:5" x14ac:dyDescent="0.2">
      <c r="A22" s="20" t="s">
        <v>85</v>
      </c>
      <c r="B22" s="20" t="s">
        <v>86</v>
      </c>
      <c r="C22" s="21">
        <v>10438680</v>
      </c>
      <c r="D22" s="21">
        <v>0</v>
      </c>
      <c r="E22" s="21">
        <v>10438680</v>
      </c>
    </row>
    <row r="23" spans="1:5" x14ac:dyDescent="0.2">
      <c r="A23" s="20" t="s">
        <v>87</v>
      </c>
      <c r="B23" s="20" t="s">
        <v>88</v>
      </c>
      <c r="C23" s="21">
        <v>85701</v>
      </c>
      <c r="D23" s="21">
        <v>0</v>
      </c>
      <c r="E23" s="21">
        <v>85701</v>
      </c>
    </row>
    <row r="24" spans="1:5" x14ac:dyDescent="0.2">
      <c r="A24" s="20" t="s">
        <v>91</v>
      </c>
      <c r="B24" s="20" t="s">
        <v>92</v>
      </c>
      <c r="C24" s="21">
        <v>4905</v>
      </c>
      <c r="D24" s="21">
        <v>0</v>
      </c>
      <c r="E24" s="21">
        <v>4905</v>
      </c>
    </row>
    <row r="25" spans="1:5" x14ac:dyDescent="0.2">
      <c r="A25" s="20" t="s">
        <v>93</v>
      </c>
      <c r="B25" s="20" t="s">
        <v>94</v>
      </c>
      <c r="C25" s="21">
        <v>2154723</v>
      </c>
      <c r="D25" s="21">
        <v>0</v>
      </c>
      <c r="E25" s="21">
        <v>2154723</v>
      </c>
    </row>
    <row r="26" spans="1:5" x14ac:dyDescent="0.2">
      <c r="A26" s="20" t="s">
        <v>95</v>
      </c>
      <c r="B26" s="20" t="s">
        <v>96</v>
      </c>
      <c r="C26" s="21">
        <v>231406</v>
      </c>
      <c r="D26" s="21">
        <v>0</v>
      </c>
      <c r="E26" s="21">
        <v>231406</v>
      </c>
    </row>
    <row r="27" spans="1:5" x14ac:dyDescent="0.2">
      <c r="A27" s="20" t="s">
        <v>97</v>
      </c>
      <c r="B27" s="20" t="s">
        <v>98</v>
      </c>
      <c r="C27" s="21">
        <v>59689</v>
      </c>
      <c r="D27" s="21">
        <v>0</v>
      </c>
      <c r="E27" s="21">
        <v>59689</v>
      </c>
    </row>
    <row r="28" spans="1:5" x14ac:dyDescent="0.2">
      <c r="A28" s="20" t="s">
        <v>126</v>
      </c>
      <c r="B28" s="20" t="s">
        <v>127</v>
      </c>
      <c r="C28" s="21">
        <v>4806</v>
      </c>
      <c r="D28" s="21">
        <v>0</v>
      </c>
      <c r="E28" s="21">
        <v>4806</v>
      </c>
    </row>
    <row r="29" spans="1:5" x14ac:dyDescent="0.2">
      <c r="A29" s="20" t="s">
        <v>99</v>
      </c>
      <c r="B29" s="20" t="s">
        <v>100</v>
      </c>
      <c r="C29" s="21">
        <v>1337424</v>
      </c>
      <c r="D29" s="21">
        <v>0</v>
      </c>
      <c r="E29" s="21">
        <v>1337424</v>
      </c>
    </row>
    <row r="30" spans="1:5" x14ac:dyDescent="0.2">
      <c r="A30" s="20" t="s">
        <v>101</v>
      </c>
      <c r="B30" s="20" t="s">
        <v>102</v>
      </c>
      <c r="C30" s="21">
        <v>1378658</v>
      </c>
      <c r="D30" s="21">
        <v>0</v>
      </c>
      <c r="E30" s="21">
        <v>1378658</v>
      </c>
    </row>
    <row r="31" spans="1:5" x14ac:dyDescent="0.2">
      <c r="A31" s="20" t="s">
        <v>103</v>
      </c>
      <c r="B31" s="20" t="s">
        <v>104</v>
      </c>
      <c r="C31" s="21">
        <v>1712340</v>
      </c>
      <c r="D31" s="21">
        <v>0</v>
      </c>
      <c r="E31" s="21">
        <v>1712340</v>
      </c>
    </row>
    <row r="32" spans="1:5" x14ac:dyDescent="0.2">
      <c r="A32" s="20" t="s">
        <v>105</v>
      </c>
      <c r="B32" s="20" t="s">
        <v>106</v>
      </c>
      <c r="C32" s="21">
        <v>-1753574</v>
      </c>
      <c r="D32" s="21">
        <v>0</v>
      </c>
      <c r="E32" s="21">
        <v>-1753574</v>
      </c>
    </row>
    <row r="33" spans="1:5" x14ac:dyDescent="0.2">
      <c r="A33" s="20" t="s">
        <v>109</v>
      </c>
      <c r="B33" s="20" t="s">
        <v>110</v>
      </c>
      <c r="C33" s="21">
        <v>2631553</v>
      </c>
      <c r="D33" s="21">
        <v>0</v>
      </c>
      <c r="E33" s="21">
        <v>2631553</v>
      </c>
    </row>
    <row r="34" spans="1:5" x14ac:dyDescent="0.2">
      <c r="A34" s="20" t="s">
        <v>111</v>
      </c>
      <c r="B34" s="20" t="s">
        <v>112</v>
      </c>
      <c r="C34" s="21">
        <v>-2631553</v>
      </c>
      <c r="D34" s="21">
        <v>0</v>
      </c>
      <c r="E34" s="21">
        <v>-2631553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4"/>
  <sheetViews>
    <sheetView zoomScale="75" workbookViewId="0">
      <selection activeCell="B27" sqref="B27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154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150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17630854</v>
      </c>
      <c r="D8" s="21">
        <v>-3143533</v>
      </c>
      <c r="E8" s="21">
        <v>14487321</v>
      </c>
    </row>
    <row r="9" spans="1:5" x14ac:dyDescent="0.2">
      <c r="A9" s="20" t="s">
        <v>59</v>
      </c>
      <c r="B9" s="20" t="s">
        <v>60</v>
      </c>
      <c r="C9" s="21">
        <v>3581284</v>
      </c>
      <c r="D9" s="21">
        <v>0</v>
      </c>
      <c r="E9" s="21">
        <v>3581284</v>
      </c>
    </row>
    <row r="10" spans="1:5" x14ac:dyDescent="0.2">
      <c r="A10" s="20" t="s">
        <v>61</v>
      </c>
      <c r="B10" s="20" t="s">
        <v>62</v>
      </c>
      <c r="C10" s="21">
        <v>1798400</v>
      </c>
      <c r="D10" s="21">
        <v>0</v>
      </c>
      <c r="E10" s="21">
        <v>1798400</v>
      </c>
    </row>
    <row r="11" spans="1:5" x14ac:dyDescent="0.2">
      <c r="A11" s="20" t="s">
        <v>63</v>
      </c>
      <c r="B11" s="20" t="s">
        <v>64</v>
      </c>
      <c r="C11" s="21">
        <v>198352</v>
      </c>
      <c r="D11" s="21">
        <v>-75057</v>
      </c>
      <c r="E11" s="21">
        <v>123295</v>
      </c>
    </row>
    <row r="12" spans="1:5" x14ac:dyDescent="0.2">
      <c r="A12" s="20" t="s">
        <v>65</v>
      </c>
      <c r="B12" s="20" t="s">
        <v>66</v>
      </c>
      <c r="C12" s="21">
        <v>36246</v>
      </c>
      <c r="D12" s="21">
        <v>-36246</v>
      </c>
      <c r="E12" s="21">
        <v>0</v>
      </c>
    </row>
    <row r="13" spans="1:5" x14ac:dyDescent="0.2">
      <c r="A13" s="20" t="s">
        <v>67</v>
      </c>
      <c r="B13" s="20" t="s">
        <v>68</v>
      </c>
      <c r="C13" s="21">
        <v>8748639</v>
      </c>
      <c r="D13" s="21">
        <v>-1391458</v>
      </c>
      <c r="E13" s="21">
        <v>7357181</v>
      </c>
    </row>
    <row r="14" spans="1:5" x14ac:dyDescent="0.2">
      <c r="A14" s="20" t="s">
        <v>69</v>
      </c>
      <c r="B14" s="20" t="s">
        <v>70</v>
      </c>
      <c r="C14" s="21">
        <v>4035</v>
      </c>
      <c r="D14" s="21">
        <v>-4035</v>
      </c>
      <c r="E14" s="21">
        <v>0</v>
      </c>
    </row>
    <row r="15" spans="1:5" x14ac:dyDescent="0.2">
      <c r="A15" s="20" t="s">
        <v>71</v>
      </c>
      <c r="B15" s="20" t="s">
        <v>72</v>
      </c>
      <c r="C15" s="21">
        <v>36050</v>
      </c>
      <c r="D15" s="21">
        <v>-17982</v>
      </c>
      <c r="E15" s="21">
        <v>18068</v>
      </c>
    </row>
    <row r="16" spans="1:5" x14ac:dyDescent="0.2">
      <c r="A16" s="20" t="s">
        <v>73</v>
      </c>
      <c r="B16" s="20" t="s">
        <v>74</v>
      </c>
      <c r="C16" s="21">
        <v>109822</v>
      </c>
      <c r="D16" s="21">
        <v>-55604</v>
      </c>
      <c r="E16" s="21">
        <v>54218</v>
      </c>
    </row>
    <row r="17" spans="1:5" x14ac:dyDescent="0.2">
      <c r="A17" s="20" t="s">
        <v>75</v>
      </c>
      <c r="B17" s="20" t="s">
        <v>76</v>
      </c>
      <c r="C17" s="21">
        <v>1922746</v>
      </c>
      <c r="D17" s="21">
        <v>-829416</v>
      </c>
      <c r="E17" s="21">
        <v>1093330</v>
      </c>
    </row>
    <row r="18" spans="1:5" x14ac:dyDescent="0.2">
      <c r="A18" s="20" t="s">
        <v>77</v>
      </c>
      <c r="B18" s="20" t="s">
        <v>78</v>
      </c>
      <c r="C18" s="21">
        <v>1195280</v>
      </c>
      <c r="D18" s="21">
        <v>-733735</v>
      </c>
      <c r="E18" s="21">
        <v>461545</v>
      </c>
    </row>
    <row r="19" spans="1:5" x14ac:dyDescent="0.2">
      <c r="A19" s="20" t="s">
        <v>79</v>
      </c>
      <c r="B19" s="20" t="s">
        <v>80</v>
      </c>
      <c r="C19" s="21">
        <v>14487321</v>
      </c>
      <c r="D19" s="21">
        <v>0</v>
      </c>
      <c r="E19" s="21">
        <v>14487321</v>
      </c>
    </row>
    <row r="20" spans="1:5" x14ac:dyDescent="0.2">
      <c r="A20" s="20" t="s">
        <v>81</v>
      </c>
      <c r="B20" s="20" t="s">
        <v>82</v>
      </c>
      <c r="C20" s="21">
        <v>14065846</v>
      </c>
      <c r="D20" s="21">
        <v>0</v>
      </c>
      <c r="E20" s="21">
        <v>14065846</v>
      </c>
    </row>
    <row r="21" spans="1:5" x14ac:dyDescent="0.2">
      <c r="A21" s="20" t="s">
        <v>83</v>
      </c>
      <c r="B21" s="20" t="s">
        <v>84</v>
      </c>
      <c r="C21" s="21">
        <v>843689</v>
      </c>
      <c r="D21" s="21">
        <v>0</v>
      </c>
      <c r="E21" s="21">
        <v>843689</v>
      </c>
    </row>
    <row r="22" spans="1:5" x14ac:dyDescent="0.2">
      <c r="A22" s="20" t="s">
        <v>85</v>
      </c>
      <c r="B22" s="20" t="s">
        <v>86</v>
      </c>
      <c r="C22" s="21">
        <v>10750713</v>
      </c>
      <c r="D22" s="21">
        <v>0</v>
      </c>
      <c r="E22" s="21">
        <v>10750713</v>
      </c>
    </row>
    <row r="23" spans="1:5" x14ac:dyDescent="0.2">
      <c r="A23" s="20" t="s">
        <v>87</v>
      </c>
      <c r="B23" s="20" t="s">
        <v>88</v>
      </c>
      <c r="C23" s="21">
        <v>82034</v>
      </c>
      <c r="D23" s="21">
        <v>0</v>
      </c>
      <c r="E23" s="21">
        <v>82034</v>
      </c>
    </row>
    <row r="24" spans="1:5" x14ac:dyDescent="0.2">
      <c r="A24" s="20" t="s">
        <v>91</v>
      </c>
      <c r="B24" s="20" t="s">
        <v>92</v>
      </c>
      <c r="C24" s="21">
        <v>1963</v>
      </c>
      <c r="D24" s="21">
        <v>0</v>
      </c>
      <c r="E24" s="21">
        <v>1963</v>
      </c>
    </row>
    <row r="25" spans="1:5" x14ac:dyDescent="0.2">
      <c r="A25" s="20" t="s">
        <v>93</v>
      </c>
      <c r="B25" s="20" t="s">
        <v>94</v>
      </c>
      <c r="C25" s="21">
        <v>2068568</v>
      </c>
      <c r="D25" s="21">
        <v>0</v>
      </c>
      <c r="E25" s="21">
        <v>2068568</v>
      </c>
    </row>
    <row r="26" spans="1:5" x14ac:dyDescent="0.2">
      <c r="A26" s="20" t="s">
        <v>95</v>
      </c>
      <c r="B26" s="20" t="s">
        <v>96</v>
      </c>
      <c r="C26" s="21">
        <v>241005</v>
      </c>
      <c r="D26" s="21">
        <v>0</v>
      </c>
      <c r="E26" s="21">
        <v>241005</v>
      </c>
    </row>
    <row r="27" spans="1:5" x14ac:dyDescent="0.2">
      <c r="A27" s="20" t="s">
        <v>97</v>
      </c>
      <c r="B27" s="20" t="s">
        <v>98</v>
      </c>
      <c r="C27" s="21">
        <v>73068</v>
      </c>
      <c r="D27" s="21">
        <v>0</v>
      </c>
      <c r="E27" s="21">
        <v>73068</v>
      </c>
    </row>
    <row r="28" spans="1:5" x14ac:dyDescent="0.2">
      <c r="A28" s="20" t="s">
        <v>126</v>
      </c>
      <c r="B28" s="20" t="s">
        <v>127</v>
      </c>
      <c r="C28" s="21">
        <v>4806</v>
      </c>
      <c r="D28" s="21">
        <v>0</v>
      </c>
      <c r="E28" s="21">
        <v>4806</v>
      </c>
    </row>
    <row r="29" spans="1:5" x14ac:dyDescent="0.2">
      <c r="A29" s="20" t="s">
        <v>99</v>
      </c>
      <c r="B29" s="20" t="s">
        <v>100</v>
      </c>
      <c r="C29" s="21">
        <v>421475</v>
      </c>
      <c r="D29" s="21">
        <v>0</v>
      </c>
      <c r="E29" s="21">
        <v>421475</v>
      </c>
    </row>
    <row r="30" spans="1:5" x14ac:dyDescent="0.2">
      <c r="A30" s="20" t="s">
        <v>101</v>
      </c>
      <c r="B30" s="20" t="s">
        <v>102</v>
      </c>
      <c r="C30" s="21">
        <v>1378658</v>
      </c>
      <c r="D30" s="21">
        <v>0</v>
      </c>
      <c r="E30" s="21">
        <v>1378658</v>
      </c>
    </row>
    <row r="31" spans="1:5" x14ac:dyDescent="0.2">
      <c r="A31" s="20" t="s">
        <v>103</v>
      </c>
      <c r="B31" s="20" t="s">
        <v>104</v>
      </c>
      <c r="C31" s="21">
        <v>168966</v>
      </c>
      <c r="D31" s="21">
        <v>0</v>
      </c>
      <c r="E31" s="21">
        <v>168966</v>
      </c>
    </row>
    <row r="32" spans="1:5" x14ac:dyDescent="0.2">
      <c r="A32" s="20" t="s">
        <v>105</v>
      </c>
      <c r="B32" s="20" t="s">
        <v>106</v>
      </c>
      <c r="C32" s="21">
        <v>-1126149</v>
      </c>
      <c r="D32" s="21">
        <v>0</v>
      </c>
      <c r="E32" s="21">
        <v>-1126149</v>
      </c>
    </row>
    <row r="33" spans="1:5" x14ac:dyDescent="0.2">
      <c r="A33" s="20" t="s">
        <v>109</v>
      </c>
      <c r="B33" s="20" t="s">
        <v>110</v>
      </c>
      <c r="C33" s="21">
        <v>2556527</v>
      </c>
      <c r="D33" s="21">
        <v>0</v>
      </c>
      <c r="E33" s="21">
        <v>2556527</v>
      </c>
    </row>
    <row r="34" spans="1:5" x14ac:dyDescent="0.2">
      <c r="A34" s="20" t="s">
        <v>111</v>
      </c>
      <c r="B34" s="20" t="s">
        <v>112</v>
      </c>
      <c r="C34" s="21">
        <v>-2556527</v>
      </c>
      <c r="D34" s="21">
        <v>0</v>
      </c>
      <c r="E34" s="21">
        <v>-2556527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4"/>
  <sheetViews>
    <sheetView zoomScale="75" workbookViewId="0">
      <selection activeCell="B27" sqref="B27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154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148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18853288</v>
      </c>
      <c r="D8" s="21">
        <v>-2051390</v>
      </c>
      <c r="E8" s="21">
        <v>16801898</v>
      </c>
    </row>
    <row r="9" spans="1:5" x14ac:dyDescent="0.2">
      <c r="A9" s="20" t="s">
        <v>59</v>
      </c>
      <c r="B9" s="20" t="s">
        <v>60</v>
      </c>
      <c r="C9" s="21">
        <v>4803804</v>
      </c>
      <c r="D9" s="21">
        <v>0</v>
      </c>
      <c r="E9" s="21">
        <v>4803804</v>
      </c>
    </row>
    <row r="10" spans="1:5" x14ac:dyDescent="0.2">
      <c r="A10" s="20" t="s">
        <v>61</v>
      </c>
      <c r="B10" s="20" t="s">
        <v>62</v>
      </c>
      <c r="C10" s="21">
        <v>1646859</v>
      </c>
      <c r="D10" s="21">
        <v>0</v>
      </c>
      <c r="E10" s="21">
        <v>1646859</v>
      </c>
    </row>
    <row r="11" spans="1:5" x14ac:dyDescent="0.2">
      <c r="A11" s="20" t="s">
        <v>63</v>
      </c>
      <c r="B11" s="20" t="s">
        <v>64</v>
      </c>
      <c r="C11" s="21">
        <v>170557</v>
      </c>
      <c r="D11" s="21">
        <v>-18607</v>
      </c>
      <c r="E11" s="21">
        <v>151950</v>
      </c>
    </row>
    <row r="12" spans="1:5" x14ac:dyDescent="0.2">
      <c r="A12" s="20" t="s">
        <v>65</v>
      </c>
      <c r="B12" s="20" t="s">
        <v>66</v>
      </c>
      <c r="C12" s="21">
        <v>528660</v>
      </c>
      <c r="D12" s="21">
        <v>-36246</v>
      </c>
      <c r="E12" s="21">
        <v>492414</v>
      </c>
    </row>
    <row r="13" spans="1:5" x14ac:dyDescent="0.2">
      <c r="A13" s="20" t="s">
        <v>67</v>
      </c>
      <c r="B13" s="20" t="s">
        <v>68</v>
      </c>
      <c r="C13" s="21">
        <v>8573741</v>
      </c>
      <c r="D13" s="21">
        <v>-677049</v>
      </c>
      <c r="E13" s="21">
        <v>7896692</v>
      </c>
    </row>
    <row r="14" spans="1:5" x14ac:dyDescent="0.2">
      <c r="A14" s="20" t="s">
        <v>69</v>
      </c>
      <c r="B14" s="20" t="s">
        <v>70</v>
      </c>
      <c r="C14" s="21">
        <v>4035</v>
      </c>
      <c r="D14" s="21">
        <v>-4035</v>
      </c>
      <c r="E14" s="21">
        <v>0</v>
      </c>
    </row>
    <row r="15" spans="1:5" x14ac:dyDescent="0.2">
      <c r="A15" s="20" t="s">
        <v>71</v>
      </c>
      <c r="B15" s="20" t="s">
        <v>72</v>
      </c>
      <c r="C15" s="21">
        <v>42737</v>
      </c>
      <c r="D15" s="21">
        <v>-21619</v>
      </c>
      <c r="E15" s="21">
        <v>21118</v>
      </c>
    </row>
    <row r="16" spans="1:5" x14ac:dyDescent="0.2">
      <c r="A16" s="20" t="s">
        <v>73</v>
      </c>
      <c r="B16" s="20" t="s">
        <v>74</v>
      </c>
      <c r="C16" s="21">
        <v>113675</v>
      </c>
      <c r="D16" s="21">
        <v>-55604</v>
      </c>
      <c r="E16" s="21">
        <v>58071</v>
      </c>
    </row>
    <row r="17" spans="1:5" x14ac:dyDescent="0.2">
      <c r="A17" s="20" t="s">
        <v>75</v>
      </c>
      <c r="B17" s="20" t="s">
        <v>76</v>
      </c>
      <c r="C17" s="21">
        <v>1871896</v>
      </c>
      <c r="D17" s="21">
        <v>-874353</v>
      </c>
      <c r="E17" s="21">
        <v>997543</v>
      </c>
    </row>
    <row r="18" spans="1:5" x14ac:dyDescent="0.2">
      <c r="A18" s="20" t="s">
        <v>77</v>
      </c>
      <c r="B18" s="20" t="s">
        <v>78</v>
      </c>
      <c r="C18" s="21">
        <v>1097324</v>
      </c>
      <c r="D18" s="21">
        <v>-363877</v>
      </c>
      <c r="E18" s="21">
        <v>733447</v>
      </c>
    </row>
    <row r="19" spans="1:5" x14ac:dyDescent="0.2">
      <c r="A19" s="20" t="s">
        <v>79</v>
      </c>
      <c r="B19" s="20" t="s">
        <v>80</v>
      </c>
      <c r="C19" s="21">
        <v>16801898</v>
      </c>
      <c r="D19" s="21">
        <v>0</v>
      </c>
      <c r="E19" s="21">
        <v>16801898</v>
      </c>
    </row>
    <row r="20" spans="1:5" x14ac:dyDescent="0.2">
      <c r="A20" s="20" t="s">
        <v>81</v>
      </c>
      <c r="B20" s="20" t="s">
        <v>82</v>
      </c>
      <c r="C20" s="21">
        <v>15213308</v>
      </c>
      <c r="D20" s="21">
        <v>0</v>
      </c>
      <c r="E20" s="21">
        <v>15213308</v>
      </c>
    </row>
    <row r="21" spans="1:5" x14ac:dyDescent="0.2">
      <c r="A21" s="20" t="s">
        <v>83</v>
      </c>
      <c r="B21" s="20" t="s">
        <v>84</v>
      </c>
      <c r="C21" s="21">
        <v>358506</v>
      </c>
      <c r="D21" s="21">
        <v>0</v>
      </c>
      <c r="E21" s="21">
        <v>358506</v>
      </c>
    </row>
    <row r="22" spans="1:5" x14ac:dyDescent="0.2">
      <c r="A22" s="20" t="s">
        <v>85</v>
      </c>
      <c r="B22" s="20" t="s">
        <v>86</v>
      </c>
      <c r="C22" s="21">
        <v>11807355</v>
      </c>
      <c r="D22" s="21">
        <v>0</v>
      </c>
      <c r="E22" s="21">
        <v>11807355</v>
      </c>
    </row>
    <row r="23" spans="1:5" x14ac:dyDescent="0.2">
      <c r="A23" s="20" t="s">
        <v>87</v>
      </c>
      <c r="B23" s="20" t="s">
        <v>88</v>
      </c>
      <c r="C23" s="21">
        <v>85237</v>
      </c>
      <c r="D23" s="21">
        <v>0</v>
      </c>
      <c r="E23" s="21">
        <v>85237</v>
      </c>
    </row>
    <row r="24" spans="1:5" x14ac:dyDescent="0.2">
      <c r="A24" s="20" t="s">
        <v>91</v>
      </c>
      <c r="B24" s="20" t="s">
        <v>92</v>
      </c>
      <c r="C24" s="21">
        <v>1963</v>
      </c>
      <c r="D24" s="21">
        <v>0</v>
      </c>
      <c r="E24" s="21">
        <v>1963</v>
      </c>
    </row>
    <row r="25" spans="1:5" x14ac:dyDescent="0.2">
      <c r="A25" s="20" t="s">
        <v>93</v>
      </c>
      <c r="B25" s="20" t="s">
        <v>94</v>
      </c>
      <c r="C25" s="21">
        <v>2737154</v>
      </c>
      <c r="D25" s="21">
        <v>0</v>
      </c>
      <c r="E25" s="21">
        <v>2737154</v>
      </c>
    </row>
    <row r="26" spans="1:5" x14ac:dyDescent="0.2">
      <c r="A26" s="20" t="s">
        <v>95</v>
      </c>
      <c r="B26" s="20" t="s">
        <v>96</v>
      </c>
      <c r="C26" s="21">
        <v>144468</v>
      </c>
      <c r="D26" s="21">
        <v>0</v>
      </c>
      <c r="E26" s="21">
        <v>144468</v>
      </c>
    </row>
    <row r="27" spans="1:5" x14ac:dyDescent="0.2">
      <c r="A27" s="20" t="s">
        <v>97</v>
      </c>
      <c r="B27" s="20" t="s">
        <v>98</v>
      </c>
      <c r="C27" s="21">
        <v>73819</v>
      </c>
      <c r="D27" s="21">
        <v>0</v>
      </c>
      <c r="E27" s="21">
        <v>73819</v>
      </c>
    </row>
    <row r="28" spans="1:5" x14ac:dyDescent="0.2">
      <c r="A28" s="20" t="s">
        <v>126</v>
      </c>
      <c r="B28" s="20" t="s">
        <v>127</v>
      </c>
      <c r="C28" s="21">
        <v>4806</v>
      </c>
      <c r="D28" s="21">
        <v>0</v>
      </c>
      <c r="E28" s="21">
        <v>4806</v>
      </c>
    </row>
    <row r="29" spans="1:5" x14ac:dyDescent="0.2">
      <c r="A29" s="20" t="s">
        <v>99</v>
      </c>
      <c r="B29" s="20" t="s">
        <v>100</v>
      </c>
      <c r="C29" s="21">
        <v>1588590</v>
      </c>
      <c r="D29" s="21">
        <v>0</v>
      </c>
      <c r="E29" s="21">
        <v>1588590</v>
      </c>
    </row>
    <row r="30" spans="1:5" x14ac:dyDescent="0.2">
      <c r="A30" s="20" t="s">
        <v>101</v>
      </c>
      <c r="B30" s="20" t="s">
        <v>102</v>
      </c>
      <c r="C30" s="21">
        <v>1378658</v>
      </c>
      <c r="D30" s="21">
        <v>0</v>
      </c>
      <c r="E30" s="21">
        <v>1378658</v>
      </c>
    </row>
    <row r="31" spans="1:5" x14ac:dyDescent="0.2">
      <c r="A31" s="20" t="s">
        <v>103</v>
      </c>
      <c r="B31" s="20" t="s">
        <v>104</v>
      </c>
      <c r="C31" s="21">
        <v>168966</v>
      </c>
      <c r="D31" s="21">
        <v>0</v>
      </c>
      <c r="E31" s="21">
        <v>168966</v>
      </c>
    </row>
    <row r="32" spans="1:5" x14ac:dyDescent="0.2">
      <c r="A32" s="20" t="s">
        <v>105</v>
      </c>
      <c r="B32" s="20" t="s">
        <v>106</v>
      </c>
      <c r="C32" s="21">
        <v>40966</v>
      </c>
      <c r="D32" s="21">
        <v>0</v>
      </c>
      <c r="E32" s="21">
        <v>40966</v>
      </c>
    </row>
    <row r="33" spans="1:5" x14ac:dyDescent="0.2">
      <c r="A33" s="20" t="s">
        <v>109</v>
      </c>
      <c r="B33" s="20" t="s">
        <v>110</v>
      </c>
      <c r="C33" s="21">
        <v>2533417</v>
      </c>
      <c r="D33" s="21">
        <v>0</v>
      </c>
      <c r="E33" s="21">
        <v>2533417</v>
      </c>
    </row>
    <row r="34" spans="1:5" x14ac:dyDescent="0.2">
      <c r="A34" s="20" t="s">
        <v>111</v>
      </c>
      <c r="B34" s="20" t="s">
        <v>112</v>
      </c>
      <c r="C34" s="21">
        <v>-2533417</v>
      </c>
      <c r="D34" s="21">
        <v>0</v>
      </c>
      <c r="E34" s="21">
        <v>-2533417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4"/>
  <sheetViews>
    <sheetView zoomScale="75" workbookViewId="0">
      <selection activeCell="B43" sqref="B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154</v>
      </c>
      <c r="B1" s="23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144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16420801</v>
      </c>
      <c r="D8" s="21">
        <v>-1981622</v>
      </c>
      <c r="E8" s="21">
        <v>14439179</v>
      </c>
    </row>
    <row r="9" spans="1:5" x14ac:dyDescent="0.2">
      <c r="A9" s="20" t="s">
        <v>59</v>
      </c>
      <c r="B9" s="20" t="s">
        <v>60</v>
      </c>
      <c r="C9" s="21">
        <v>3261502</v>
      </c>
      <c r="D9" s="21">
        <v>0</v>
      </c>
      <c r="E9" s="21">
        <v>3261502</v>
      </c>
    </row>
    <row r="10" spans="1:5" x14ac:dyDescent="0.2">
      <c r="A10" s="20" t="s">
        <v>61</v>
      </c>
      <c r="B10" s="20" t="s">
        <v>62</v>
      </c>
      <c r="C10" s="21">
        <v>1397988</v>
      </c>
      <c r="D10" s="21">
        <v>0</v>
      </c>
      <c r="E10" s="21">
        <v>1397988</v>
      </c>
    </row>
    <row r="11" spans="1:5" x14ac:dyDescent="0.2">
      <c r="A11" s="20" t="s">
        <v>63</v>
      </c>
      <c r="B11" s="20" t="s">
        <v>64</v>
      </c>
      <c r="C11" s="21">
        <v>331185</v>
      </c>
      <c r="D11" s="21">
        <v>-10862</v>
      </c>
      <c r="E11" s="21">
        <v>320323</v>
      </c>
    </row>
    <row r="12" spans="1:5" x14ac:dyDescent="0.2">
      <c r="A12" s="20" t="s">
        <v>65</v>
      </c>
      <c r="B12" s="20" t="s">
        <v>66</v>
      </c>
      <c r="C12" s="21">
        <v>556696</v>
      </c>
      <c r="D12" s="21">
        <v>-39996</v>
      </c>
      <c r="E12" s="21">
        <v>516700</v>
      </c>
    </row>
    <row r="13" spans="1:5" x14ac:dyDescent="0.2">
      <c r="A13" s="20" t="s">
        <v>67</v>
      </c>
      <c r="B13" s="20" t="s">
        <v>68</v>
      </c>
      <c r="C13" s="21">
        <v>7930831</v>
      </c>
      <c r="D13" s="21">
        <v>-613872</v>
      </c>
      <c r="E13" s="21">
        <v>7316959</v>
      </c>
    </row>
    <row r="14" spans="1:5" x14ac:dyDescent="0.2">
      <c r="A14" s="20" t="s">
        <v>69</v>
      </c>
      <c r="B14" s="20" t="s">
        <v>70</v>
      </c>
      <c r="C14" s="21">
        <v>4035</v>
      </c>
      <c r="D14" s="21">
        <v>-4035</v>
      </c>
      <c r="E14" s="21">
        <v>0</v>
      </c>
    </row>
    <row r="15" spans="1:5" x14ac:dyDescent="0.2">
      <c r="A15" s="20" t="s">
        <v>71</v>
      </c>
      <c r="B15" s="20" t="s">
        <v>145</v>
      </c>
      <c r="C15" s="21">
        <v>42738</v>
      </c>
      <c r="D15" s="21">
        <v>-21619</v>
      </c>
      <c r="E15" s="21">
        <v>21119</v>
      </c>
    </row>
    <row r="16" spans="1:5" x14ac:dyDescent="0.2">
      <c r="A16" s="20" t="s">
        <v>73</v>
      </c>
      <c r="B16" s="20" t="s">
        <v>74</v>
      </c>
      <c r="C16" s="21">
        <v>81985</v>
      </c>
      <c r="D16" s="21">
        <v>-55604</v>
      </c>
      <c r="E16" s="21">
        <v>26381</v>
      </c>
    </row>
    <row r="17" spans="1:5" x14ac:dyDescent="0.2">
      <c r="A17" s="20" t="s">
        <v>75</v>
      </c>
      <c r="B17" s="20" t="s">
        <v>76</v>
      </c>
      <c r="C17" s="21">
        <v>1858194</v>
      </c>
      <c r="D17" s="21">
        <v>-879157</v>
      </c>
      <c r="E17" s="21">
        <v>979037</v>
      </c>
    </row>
    <row r="18" spans="1:5" x14ac:dyDescent="0.2">
      <c r="A18" s="20" t="s">
        <v>77</v>
      </c>
      <c r="B18" s="20" t="s">
        <v>78</v>
      </c>
      <c r="C18" s="21">
        <v>955647</v>
      </c>
      <c r="D18" s="21">
        <v>-356477</v>
      </c>
      <c r="E18" s="21">
        <v>599170</v>
      </c>
    </row>
    <row r="19" spans="1:5" x14ac:dyDescent="0.2">
      <c r="A19" s="20" t="s">
        <v>79</v>
      </c>
      <c r="B19" s="20" t="s">
        <v>80</v>
      </c>
      <c r="C19" s="21">
        <v>14439179</v>
      </c>
      <c r="D19" s="21">
        <v>0</v>
      </c>
      <c r="E19" s="21">
        <v>14439179</v>
      </c>
    </row>
    <row r="20" spans="1:5" x14ac:dyDescent="0.2">
      <c r="A20" s="20" t="s">
        <v>81</v>
      </c>
      <c r="B20" s="20" t="s">
        <v>82</v>
      </c>
      <c r="C20" s="21">
        <v>12865017</v>
      </c>
      <c r="D20" s="21">
        <v>0</v>
      </c>
      <c r="E20" s="21">
        <v>12865017</v>
      </c>
    </row>
    <row r="21" spans="1:5" x14ac:dyDescent="0.2">
      <c r="A21" s="20" t="s">
        <v>83</v>
      </c>
      <c r="B21" s="20" t="s">
        <v>84</v>
      </c>
      <c r="C21" s="21">
        <v>595280</v>
      </c>
      <c r="D21" s="21">
        <v>0</v>
      </c>
      <c r="E21" s="21">
        <v>595280</v>
      </c>
    </row>
    <row r="22" spans="1:5" x14ac:dyDescent="0.2">
      <c r="A22" s="20" t="s">
        <v>85</v>
      </c>
      <c r="B22" s="20" t="s">
        <v>86</v>
      </c>
      <c r="C22" s="21">
        <v>10573823</v>
      </c>
      <c r="D22" s="21">
        <v>0</v>
      </c>
      <c r="E22" s="21">
        <v>10573823</v>
      </c>
    </row>
    <row r="23" spans="1:5" x14ac:dyDescent="0.2">
      <c r="A23" s="20" t="s">
        <v>87</v>
      </c>
      <c r="B23" s="20" t="s">
        <v>88</v>
      </c>
      <c r="C23" s="21">
        <v>84590</v>
      </c>
      <c r="D23" s="21">
        <v>0</v>
      </c>
      <c r="E23" s="21">
        <v>84590</v>
      </c>
    </row>
    <row r="24" spans="1:5" x14ac:dyDescent="0.2">
      <c r="A24" s="20" t="s">
        <v>91</v>
      </c>
      <c r="B24" s="20" t="s">
        <v>92</v>
      </c>
      <c r="C24" s="21">
        <v>1963</v>
      </c>
      <c r="D24" s="21">
        <v>0</v>
      </c>
      <c r="E24" s="21">
        <v>1963</v>
      </c>
    </row>
    <row r="25" spans="1:5" x14ac:dyDescent="0.2">
      <c r="A25" s="20" t="s">
        <v>93</v>
      </c>
      <c r="B25" s="20" t="s">
        <v>94</v>
      </c>
      <c r="C25" s="21">
        <v>1425762</v>
      </c>
      <c r="D25" s="21">
        <v>0</v>
      </c>
      <c r="E25" s="21">
        <v>1425762</v>
      </c>
    </row>
    <row r="26" spans="1:5" x14ac:dyDescent="0.2">
      <c r="A26" s="20" t="s">
        <v>95</v>
      </c>
      <c r="B26" s="20" t="s">
        <v>96</v>
      </c>
      <c r="C26" s="21">
        <v>113158</v>
      </c>
      <c r="D26" s="21">
        <v>0</v>
      </c>
      <c r="E26" s="21">
        <v>113158</v>
      </c>
    </row>
    <row r="27" spans="1:5" x14ac:dyDescent="0.2">
      <c r="A27" s="20" t="s">
        <v>97</v>
      </c>
      <c r="B27" s="20" t="s">
        <v>98</v>
      </c>
      <c r="C27" s="21">
        <v>65635</v>
      </c>
      <c r="D27" s="21">
        <v>0</v>
      </c>
      <c r="E27" s="21">
        <v>65635</v>
      </c>
    </row>
    <row r="28" spans="1:5" x14ac:dyDescent="0.2">
      <c r="A28" s="20" t="s">
        <v>126</v>
      </c>
      <c r="B28" s="20" t="s">
        <v>127</v>
      </c>
      <c r="C28" s="21">
        <v>4806</v>
      </c>
      <c r="D28" s="21">
        <v>0</v>
      </c>
      <c r="E28" s="21">
        <v>4806</v>
      </c>
    </row>
    <row r="29" spans="1:5" x14ac:dyDescent="0.2">
      <c r="A29" s="20" t="s">
        <v>99</v>
      </c>
      <c r="B29" s="20" t="s">
        <v>100</v>
      </c>
      <c r="C29" s="21">
        <v>1574162</v>
      </c>
      <c r="D29" s="21">
        <v>0</v>
      </c>
      <c r="E29" s="21">
        <v>1574162</v>
      </c>
    </row>
    <row r="30" spans="1:5" x14ac:dyDescent="0.2">
      <c r="A30" s="20" t="s">
        <v>101</v>
      </c>
      <c r="B30" s="20" t="s">
        <v>102</v>
      </c>
      <c r="C30" s="21">
        <v>1378658</v>
      </c>
      <c r="D30" s="21">
        <v>0</v>
      </c>
      <c r="E30" s="21">
        <v>1378658</v>
      </c>
    </row>
    <row r="31" spans="1:5" x14ac:dyDescent="0.2">
      <c r="A31" s="20" t="s">
        <v>103</v>
      </c>
      <c r="B31" s="20" t="s">
        <v>104</v>
      </c>
      <c r="C31" s="21">
        <v>156139</v>
      </c>
      <c r="D31" s="21">
        <v>0</v>
      </c>
      <c r="E31" s="21">
        <v>156139</v>
      </c>
    </row>
    <row r="32" spans="1:5" x14ac:dyDescent="0.2">
      <c r="A32" s="20" t="s">
        <v>105</v>
      </c>
      <c r="B32" s="20" t="s">
        <v>106</v>
      </c>
      <c r="C32" s="21">
        <v>39365</v>
      </c>
      <c r="D32" s="21">
        <v>0</v>
      </c>
      <c r="E32" s="21">
        <v>39365</v>
      </c>
    </row>
    <row r="33" spans="1:5" x14ac:dyDescent="0.2">
      <c r="A33" s="20" t="s">
        <v>109</v>
      </c>
      <c r="B33" s="20" t="s">
        <v>110</v>
      </c>
      <c r="C33" s="21">
        <v>1502390</v>
      </c>
      <c r="D33" s="21">
        <v>0</v>
      </c>
      <c r="E33" s="21">
        <v>1502390</v>
      </c>
    </row>
    <row r="34" spans="1:5" x14ac:dyDescent="0.2">
      <c r="A34" s="20" t="s">
        <v>111</v>
      </c>
      <c r="B34" s="20" t="s">
        <v>112</v>
      </c>
      <c r="C34" s="21">
        <v>-1502390</v>
      </c>
      <c r="D34" s="21">
        <v>0</v>
      </c>
      <c r="E34" s="21">
        <v>-1502390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5"/>
  <sheetViews>
    <sheetView zoomScale="75" workbookViewId="0">
      <selection activeCell="B29" sqref="B29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154</v>
      </c>
      <c r="B1" s="11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141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15996414</v>
      </c>
      <c r="D8" s="21">
        <v>-1313891</v>
      </c>
      <c r="E8" s="21">
        <v>14682523</v>
      </c>
    </row>
    <row r="9" spans="1:5" x14ac:dyDescent="0.2">
      <c r="A9" s="20" t="s">
        <v>59</v>
      </c>
      <c r="B9" s="20" t="s">
        <v>60</v>
      </c>
      <c r="C9" s="21">
        <v>4501263</v>
      </c>
      <c r="D9" s="21">
        <v>0</v>
      </c>
      <c r="E9" s="21">
        <v>4501263</v>
      </c>
    </row>
    <row r="10" spans="1:5" x14ac:dyDescent="0.2">
      <c r="A10" s="20" t="s">
        <v>61</v>
      </c>
      <c r="B10" s="20" t="s">
        <v>62</v>
      </c>
      <c r="C10" s="21">
        <v>529405</v>
      </c>
      <c r="D10" s="21">
        <v>0</v>
      </c>
      <c r="E10" s="21">
        <v>529405</v>
      </c>
    </row>
    <row r="11" spans="1:5" x14ac:dyDescent="0.2">
      <c r="A11" s="20" t="s">
        <v>63</v>
      </c>
      <c r="B11" s="20" t="s">
        <v>64</v>
      </c>
      <c r="C11" s="21">
        <v>121392</v>
      </c>
      <c r="D11" s="21">
        <v>-7208</v>
      </c>
      <c r="E11" s="21">
        <v>114184</v>
      </c>
    </row>
    <row r="12" spans="1:5" x14ac:dyDescent="0.2">
      <c r="A12" s="20" t="s">
        <v>65</v>
      </c>
      <c r="B12" s="20" t="s">
        <v>66</v>
      </c>
      <c r="C12" s="21">
        <v>1183125</v>
      </c>
      <c r="D12" s="21">
        <v>-36246</v>
      </c>
      <c r="E12" s="21">
        <v>1146879</v>
      </c>
    </row>
    <row r="13" spans="1:5" x14ac:dyDescent="0.2">
      <c r="A13" s="20" t="s">
        <v>67</v>
      </c>
      <c r="B13" s="20" t="s">
        <v>68</v>
      </c>
      <c r="C13" s="21">
        <v>6922576</v>
      </c>
      <c r="D13" s="21">
        <v>-428514</v>
      </c>
      <c r="E13" s="21">
        <v>6494062</v>
      </c>
    </row>
    <row r="14" spans="1:5" x14ac:dyDescent="0.2">
      <c r="A14" s="20" t="s">
        <v>69</v>
      </c>
      <c r="B14" s="20" t="s">
        <v>70</v>
      </c>
      <c r="C14" s="21">
        <v>4035</v>
      </c>
      <c r="D14" s="21">
        <v>-4035</v>
      </c>
      <c r="E14" s="21">
        <v>0</v>
      </c>
    </row>
    <row r="15" spans="1:5" x14ac:dyDescent="0.2">
      <c r="A15" s="20" t="s">
        <v>133</v>
      </c>
      <c r="B15" s="20" t="s">
        <v>143</v>
      </c>
      <c r="C15" s="20"/>
      <c r="D15" s="20"/>
      <c r="E15" s="20"/>
    </row>
    <row r="16" spans="1:5" x14ac:dyDescent="0.2">
      <c r="A16" s="20" t="s">
        <v>71</v>
      </c>
      <c r="B16" s="20" t="s">
        <v>72</v>
      </c>
      <c r="C16" s="21">
        <v>42477</v>
      </c>
      <c r="D16" s="21">
        <v>-21619</v>
      </c>
      <c r="E16" s="21">
        <v>20858</v>
      </c>
    </row>
    <row r="17" spans="1:5" x14ac:dyDescent="0.2">
      <c r="A17" s="20" t="s">
        <v>73</v>
      </c>
      <c r="B17" s="20" t="s">
        <v>74</v>
      </c>
      <c r="C17" s="21">
        <v>81423</v>
      </c>
      <c r="D17" s="21">
        <v>-46724</v>
      </c>
      <c r="E17" s="21">
        <v>34699</v>
      </c>
    </row>
    <row r="18" spans="1:5" x14ac:dyDescent="0.2">
      <c r="A18" s="20" t="s">
        <v>75</v>
      </c>
      <c r="B18" s="20" t="s">
        <v>76</v>
      </c>
      <c r="C18" s="21">
        <v>1777194</v>
      </c>
      <c r="D18" s="21">
        <v>-764528</v>
      </c>
      <c r="E18" s="21">
        <v>1012666</v>
      </c>
    </row>
    <row r="19" spans="1:5" x14ac:dyDescent="0.2">
      <c r="A19" s="20" t="s">
        <v>77</v>
      </c>
      <c r="B19" s="20" t="s">
        <v>78</v>
      </c>
      <c r="C19" s="21">
        <v>833524</v>
      </c>
      <c r="D19" s="21">
        <v>-5017</v>
      </c>
      <c r="E19" s="21">
        <v>828507</v>
      </c>
    </row>
    <row r="20" spans="1:5" x14ac:dyDescent="0.2">
      <c r="A20" s="20" t="s">
        <v>79</v>
      </c>
      <c r="B20" s="20" t="s">
        <v>80</v>
      </c>
      <c r="C20" s="21">
        <v>14682523</v>
      </c>
      <c r="D20" s="21">
        <v>0</v>
      </c>
      <c r="E20" s="21">
        <v>14682523</v>
      </c>
    </row>
    <row r="21" spans="1:5" x14ac:dyDescent="0.2">
      <c r="A21" s="20" t="s">
        <v>81</v>
      </c>
      <c r="B21" s="20" t="s">
        <v>82</v>
      </c>
      <c r="C21" s="21">
        <v>12933216</v>
      </c>
      <c r="D21" s="21">
        <v>0</v>
      </c>
      <c r="E21" s="21">
        <v>12933216</v>
      </c>
    </row>
    <row r="22" spans="1:5" x14ac:dyDescent="0.2">
      <c r="A22" s="20" t="s">
        <v>83</v>
      </c>
      <c r="B22" s="20" t="s">
        <v>84</v>
      </c>
      <c r="C22" s="21">
        <v>495377</v>
      </c>
      <c r="D22" s="21">
        <v>0</v>
      </c>
      <c r="E22" s="21">
        <v>495377</v>
      </c>
    </row>
    <row r="23" spans="1:5" x14ac:dyDescent="0.2">
      <c r="A23" s="20" t="s">
        <v>85</v>
      </c>
      <c r="B23" s="20" t="s">
        <v>86</v>
      </c>
      <c r="C23" s="21">
        <v>10050087</v>
      </c>
      <c r="D23" s="21">
        <v>0</v>
      </c>
      <c r="E23" s="21">
        <v>10050087</v>
      </c>
    </row>
    <row r="24" spans="1:5" x14ac:dyDescent="0.2">
      <c r="A24" s="20" t="s">
        <v>87</v>
      </c>
      <c r="B24" s="20" t="s">
        <v>88</v>
      </c>
      <c r="C24" s="21">
        <v>62997</v>
      </c>
      <c r="D24" s="21">
        <v>0</v>
      </c>
      <c r="E24" s="21">
        <v>62997</v>
      </c>
    </row>
    <row r="25" spans="1:5" x14ac:dyDescent="0.2">
      <c r="A25" s="20" t="s">
        <v>91</v>
      </c>
      <c r="B25" s="20" t="s">
        <v>92</v>
      </c>
      <c r="C25" s="21">
        <v>2007</v>
      </c>
      <c r="D25" s="21">
        <v>0</v>
      </c>
      <c r="E25" s="21">
        <v>2007</v>
      </c>
    </row>
    <row r="26" spans="1:5" x14ac:dyDescent="0.2">
      <c r="A26" s="20" t="s">
        <v>93</v>
      </c>
      <c r="B26" s="20" t="s">
        <v>94</v>
      </c>
      <c r="C26" s="21">
        <v>2108923</v>
      </c>
      <c r="D26" s="21">
        <v>0</v>
      </c>
      <c r="E26" s="21">
        <v>2108923</v>
      </c>
    </row>
    <row r="27" spans="1:5" x14ac:dyDescent="0.2">
      <c r="A27" s="20" t="s">
        <v>95</v>
      </c>
      <c r="B27" s="20" t="s">
        <v>96</v>
      </c>
      <c r="C27" s="21">
        <v>140632</v>
      </c>
      <c r="D27" s="21">
        <v>0</v>
      </c>
      <c r="E27" s="21">
        <v>140632</v>
      </c>
    </row>
    <row r="28" spans="1:5" x14ac:dyDescent="0.2">
      <c r="A28" s="20" t="s">
        <v>97</v>
      </c>
      <c r="B28" s="20" t="s">
        <v>98</v>
      </c>
      <c r="C28" s="21">
        <v>70005</v>
      </c>
      <c r="D28" s="21">
        <v>0</v>
      </c>
      <c r="E28" s="21">
        <v>70005</v>
      </c>
    </row>
    <row r="29" spans="1:5" x14ac:dyDescent="0.2">
      <c r="A29" s="20" t="s">
        <v>126</v>
      </c>
      <c r="B29" s="20" t="s">
        <v>127</v>
      </c>
      <c r="C29" s="21">
        <v>3188</v>
      </c>
      <c r="D29" s="21">
        <v>0</v>
      </c>
      <c r="E29" s="21">
        <v>3188</v>
      </c>
    </row>
    <row r="30" spans="1:5" x14ac:dyDescent="0.2">
      <c r="A30" s="20" t="s">
        <v>99</v>
      </c>
      <c r="B30" s="20" t="s">
        <v>100</v>
      </c>
      <c r="C30" s="21">
        <v>1749307</v>
      </c>
      <c r="D30" s="21">
        <v>0</v>
      </c>
      <c r="E30" s="21">
        <v>1749307</v>
      </c>
    </row>
    <row r="31" spans="1:5" x14ac:dyDescent="0.2">
      <c r="A31" s="20" t="s">
        <v>101</v>
      </c>
      <c r="B31" s="20" t="s">
        <v>102</v>
      </c>
      <c r="C31" s="21">
        <v>1378658</v>
      </c>
      <c r="D31" s="21">
        <v>0</v>
      </c>
      <c r="E31" s="21">
        <v>1378658</v>
      </c>
    </row>
    <row r="32" spans="1:5" x14ac:dyDescent="0.2">
      <c r="A32" s="20" t="s">
        <v>103</v>
      </c>
      <c r="B32" s="20" t="s">
        <v>104</v>
      </c>
      <c r="C32" s="21">
        <v>157088</v>
      </c>
      <c r="D32" s="21">
        <v>0</v>
      </c>
      <c r="E32" s="21">
        <v>157088</v>
      </c>
    </row>
    <row r="33" spans="1:5" x14ac:dyDescent="0.2">
      <c r="A33" s="20" t="s">
        <v>105</v>
      </c>
      <c r="B33" s="20" t="s">
        <v>106</v>
      </c>
      <c r="C33" s="21">
        <v>213561</v>
      </c>
      <c r="D33" s="21">
        <v>0</v>
      </c>
      <c r="E33" s="21">
        <v>213561</v>
      </c>
    </row>
    <row r="34" spans="1:5" x14ac:dyDescent="0.2">
      <c r="A34" s="20" t="s">
        <v>109</v>
      </c>
      <c r="B34" s="20" t="s">
        <v>110</v>
      </c>
      <c r="C34" s="21">
        <v>1450375</v>
      </c>
      <c r="D34" s="21">
        <v>0</v>
      </c>
      <c r="E34" s="21">
        <v>1450375</v>
      </c>
    </row>
    <row r="35" spans="1:5" x14ac:dyDescent="0.2">
      <c r="A35" s="20" t="s">
        <v>111</v>
      </c>
      <c r="B35" s="20" t="s">
        <v>112</v>
      </c>
      <c r="C35" s="21">
        <v>-1450375</v>
      </c>
      <c r="D35" s="21">
        <v>0</v>
      </c>
      <c r="E35" s="21">
        <v>-1450375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zoomScale="75" workbookViewId="0">
      <selection activeCell="G42" sqref="G42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154</v>
      </c>
      <c r="B1" s="11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132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15591057</v>
      </c>
      <c r="D8" s="21">
        <v>-1334994</v>
      </c>
      <c r="E8" s="21">
        <v>14256063</v>
      </c>
    </row>
    <row r="9" spans="1:5" x14ac:dyDescent="0.2">
      <c r="A9" s="20" t="s">
        <v>59</v>
      </c>
      <c r="B9" s="20" t="s">
        <v>60</v>
      </c>
      <c r="C9" s="21">
        <v>3875092</v>
      </c>
      <c r="D9" s="21">
        <v>0</v>
      </c>
      <c r="E9" s="21">
        <v>3875092</v>
      </c>
    </row>
    <row r="10" spans="1:5" x14ac:dyDescent="0.2">
      <c r="A10" s="20" t="s">
        <v>61</v>
      </c>
      <c r="B10" s="20" t="s">
        <v>62</v>
      </c>
      <c r="C10" s="21">
        <v>404248</v>
      </c>
      <c r="D10" s="21">
        <v>0</v>
      </c>
      <c r="E10" s="21">
        <v>404248</v>
      </c>
    </row>
    <row r="11" spans="1:5" x14ac:dyDescent="0.2">
      <c r="A11" s="20" t="s">
        <v>63</v>
      </c>
      <c r="B11" s="20" t="s">
        <v>64</v>
      </c>
      <c r="C11" s="21">
        <v>85340</v>
      </c>
      <c r="D11" s="21">
        <v>-4070</v>
      </c>
      <c r="E11" s="21">
        <v>81270</v>
      </c>
    </row>
    <row r="12" spans="1:5" x14ac:dyDescent="0.2">
      <c r="A12" s="20" t="s">
        <v>65</v>
      </c>
      <c r="B12" s="20" t="s">
        <v>66</v>
      </c>
      <c r="C12" s="21">
        <v>2029015</v>
      </c>
      <c r="D12" s="21">
        <v>-36246</v>
      </c>
      <c r="E12" s="21">
        <v>1992769</v>
      </c>
    </row>
    <row r="13" spans="1:5" x14ac:dyDescent="0.2">
      <c r="A13" s="20" t="s">
        <v>67</v>
      </c>
      <c r="B13" s="20" t="s">
        <v>68</v>
      </c>
      <c r="C13" s="21">
        <v>6312851</v>
      </c>
      <c r="D13" s="21">
        <v>-453195</v>
      </c>
      <c r="E13" s="21">
        <v>5859656</v>
      </c>
    </row>
    <row r="14" spans="1:5" x14ac:dyDescent="0.2">
      <c r="A14" s="20" t="s">
        <v>69</v>
      </c>
      <c r="B14" s="20" t="s">
        <v>70</v>
      </c>
      <c r="C14" s="21">
        <v>4035</v>
      </c>
      <c r="D14" s="21">
        <v>-4035</v>
      </c>
      <c r="E14" s="21">
        <v>0</v>
      </c>
    </row>
    <row r="15" spans="1:5" x14ac:dyDescent="0.2">
      <c r="A15" s="20" t="s">
        <v>133</v>
      </c>
      <c r="B15" s="20" t="s">
        <v>134</v>
      </c>
      <c r="C15" s="20"/>
      <c r="D15" s="20"/>
      <c r="E15" s="20"/>
    </row>
    <row r="16" spans="1:5" x14ac:dyDescent="0.2">
      <c r="A16" s="20" t="s">
        <v>71</v>
      </c>
      <c r="B16" s="20" t="s">
        <v>72</v>
      </c>
      <c r="C16" s="21">
        <v>42477</v>
      </c>
      <c r="D16" s="21">
        <v>-21619</v>
      </c>
      <c r="E16" s="21">
        <v>20858</v>
      </c>
    </row>
    <row r="17" spans="1:5" x14ac:dyDescent="0.2">
      <c r="A17" s="20" t="s">
        <v>73</v>
      </c>
      <c r="B17" s="20" t="s">
        <v>74</v>
      </c>
      <c r="C17" s="21">
        <v>81641</v>
      </c>
      <c r="D17" s="21">
        <v>-46724</v>
      </c>
      <c r="E17" s="21">
        <v>34917</v>
      </c>
    </row>
    <row r="18" spans="1:5" x14ac:dyDescent="0.2">
      <c r="A18" s="20" t="s">
        <v>75</v>
      </c>
      <c r="B18" s="20" t="s">
        <v>76</v>
      </c>
      <c r="C18" s="21">
        <v>1798598</v>
      </c>
      <c r="D18" s="21">
        <v>-764529</v>
      </c>
      <c r="E18" s="21">
        <v>1034069</v>
      </c>
    </row>
    <row r="19" spans="1:5" x14ac:dyDescent="0.2">
      <c r="A19" s="20" t="s">
        <v>77</v>
      </c>
      <c r="B19" s="20" t="s">
        <v>78</v>
      </c>
      <c r="C19" s="21">
        <v>957760</v>
      </c>
      <c r="D19" s="21">
        <v>-4576</v>
      </c>
      <c r="E19" s="21">
        <v>953184</v>
      </c>
    </row>
    <row r="20" spans="1:5" x14ac:dyDescent="0.2">
      <c r="A20" s="20" t="s">
        <v>135</v>
      </c>
      <c r="B20" s="20" t="s">
        <v>136</v>
      </c>
      <c r="C20" s="20"/>
      <c r="D20" s="20"/>
      <c r="E20" s="20"/>
    </row>
    <row r="21" spans="1:5" x14ac:dyDescent="0.2">
      <c r="A21" s="20" t="s">
        <v>137</v>
      </c>
      <c r="B21" s="20" t="s">
        <v>138</v>
      </c>
      <c r="C21" s="20"/>
      <c r="D21" s="20"/>
      <c r="E21" s="20"/>
    </row>
    <row r="22" spans="1:5" x14ac:dyDescent="0.2">
      <c r="A22" s="20" t="s">
        <v>79</v>
      </c>
      <c r="B22" s="20" t="s">
        <v>80</v>
      </c>
      <c r="C22" s="21">
        <v>14256063</v>
      </c>
      <c r="D22" s="21">
        <v>0</v>
      </c>
      <c r="E22" s="21">
        <v>14256063</v>
      </c>
    </row>
    <row r="23" spans="1:5" x14ac:dyDescent="0.2">
      <c r="A23" s="20" t="s">
        <v>81</v>
      </c>
      <c r="B23" s="20" t="s">
        <v>82</v>
      </c>
      <c r="C23" s="21">
        <v>12692776</v>
      </c>
      <c r="D23" s="21">
        <v>0</v>
      </c>
      <c r="E23" s="21">
        <v>12692776</v>
      </c>
    </row>
    <row r="24" spans="1:5" x14ac:dyDescent="0.2">
      <c r="A24" s="20" t="s">
        <v>83</v>
      </c>
      <c r="B24" s="20" t="s">
        <v>84</v>
      </c>
      <c r="C24" s="21">
        <v>252537</v>
      </c>
      <c r="D24" s="21">
        <v>0</v>
      </c>
      <c r="E24" s="21">
        <v>252537</v>
      </c>
    </row>
    <row r="25" spans="1:5" x14ac:dyDescent="0.2">
      <c r="A25" s="20" t="s">
        <v>85</v>
      </c>
      <c r="B25" s="20" t="s">
        <v>86</v>
      </c>
      <c r="C25" s="21">
        <v>9900798</v>
      </c>
      <c r="D25" s="21">
        <v>0</v>
      </c>
      <c r="E25" s="21">
        <v>9900798</v>
      </c>
    </row>
    <row r="26" spans="1:5" x14ac:dyDescent="0.2">
      <c r="A26" s="20" t="s">
        <v>87</v>
      </c>
      <c r="B26" s="20" t="s">
        <v>88</v>
      </c>
      <c r="C26" s="21">
        <v>54478</v>
      </c>
      <c r="D26" s="21">
        <v>0</v>
      </c>
      <c r="E26" s="21">
        <v>54478</v>
      </c>
    </row>
    <row r="27" spans="1:5" x14ac:dyDescent="0.2">
      <c r="A27" s="20" t="s">
        <v>89</v>
      </c>
      <c r="B27" s="20" t="s">
        <v>90</v>
      </c>
      <c r="C27" s="21">
        <v>600</v>
      </c>
      <c r="D27" s="21">
        <v>0</v>
      </c>
      <c r="E27" s="21">
        <v>600</v>
      </c>
    </row>
    <row r="28" spans="1:5" x14ac:dyDescent="0.2">
      <c r="A28" s="20" t="s">
        <v>91</v>
      </c>
      <c r="B28" s="20" t="s">
        <v>92</v>
      </c>
      <c r="C28" s="21">
        <v>2007</v>
      </c>
      <c r="D28" s="21">
        <v>0</v>
      </c>
      <c r="E28" s="21">
        <v>2007</v>
      </c>
    </row>
    <row r="29" spans="1:5" x14ac:dyDescent="0.2">
      <c r="A29" s="20" t="s">
        <v>93</v>
      </c>
      <c r="B29" s="20" t="s">
        <v>94</v>
      </c>
      <c r="C29" s="21">
        <v>2318815</v>
      </c>
      <c r="D29" s="21">
        <v>0</v>
      </c>
      <c r="E29" s="21">
        <v>2318815</v>
      </c>
    </row>
    <row r="30" spans="1:5" x14ac:dyDescent="0.2">
      <c r="A30" s="20" t="s">
        <v>139</v>
      </c>
      <c r="B30" s="20" t="s">
        <v>140</v>
      </c>
      <c r="C30" s="20"/>
      <c r="D30" s="20"/>
      <c r="E30" s="20"/>
    </row>
    <row r="31" spans="1:5" x14ac:dyDescent="0.2">
      <c r="A31" s="20" t="s">
        <v>95</v>
      </c>
      <c r="B31" s="20" t="s">
        <v>96</v>
      </c>
      <c r="C31" s="21">
        <v>93930</v>
      </c>
      <c r="D31" s="21">
        <v>0</v>
      </c>
      <c r="E31" s="21">
        <v>93930</v>
      </c>
    </row>
    <row r="32" spans="1:5" x14ac:dyDescent="0.2">
      <c r="A32" s="20" t="s">
        <v>97</v>
      </c>
      <c r="B32" s="20" t="s">
        <v>98</v>
      </c>
      <c r="C32" s="21">
        <v>66423</v>
      </c>
      <c r="D32" s="21">
        <v>0</v>
      </c>
      <c r="E32" s="21">
        <v>66423</v>
      </c>
    </row>
    <row r="33" spans="1:5" x14ac:dyDescent="0.2">
      <c r="A33" s="20" t="s">
        <v>126</v>
      </c>
      <c r="B33" s="20" t="s">
        <v>127</v>
      </c>
      <c r="C33" s="21">
        <v>3188</v>
      </c>
      <c r="D33" s="21">
        <v>0</v>
      </c>
      <c r="E33" s="21">
        <v>3188</v>
      </c>
    </row>
    <row r="34" spans="1:5" x14ac:dyDescent="0.2">
      <c r="A34" s="20" t="s">
        <v>99</v>
      </c>
      <c r="B34" s="20" t="s">
        <v>100</v>
      </c>
      <c r="C34" s="21">
        <v>1563287</v>
      </c>
      <c r="D34" s="21">
        <v>0</v>
      </c>
      <c r="E34" s="21">
        <v>1563287</v>
      </c>
    </row>
    <row r="35" spans="1:5" x14ac:dyDescent="0.2">
      <c r="A35" s="20" t="s">
        <v>101</v>
      </c>
      <c r="B35" s="20" t="s">
        <v>102</v>
      </c>
      <c r="C35" s="21">
        <v>1378658</v>
      </c>
      <c r="D35" s="21">
        <v>0</v>
      </c>
      <c r="E35" s="21">
        <v>1378658</v>
      </c>
    </row>
    <row r="36" spans="1:5" x14ac:dyDescent="0.2">
      <c r="A36" s="20" t="s">
        <v>103</v>
      </c>
      <c r="B36" s="20" t="s">
        <v>104</v>
      </c>
      <c r="C36" s="21">
        <v>157088</v>
      </c>
      <c r="D36" s="21">
        <v>0</v>
      </c>
      <c r="E36" s="21">
        <v>157088</v>
      </c>
    </row>
    <row r="37" spans="1:5" x14ac:dyDescent="0.2">
      <c r="A37" s="20" t="s">
        <v>105</v>
      </c>
      <c r="B37" s="20" t="s">
        <v>106</v>
      </c>
      <c r="C37" s="21">
        <v>27541</v>
      </c>
      <c r="D37" s="21">
        <v>0</v>
      </c>
      <c r="E37" s="21">
        <v>27541</v>
      </c>
    </row>
    <row r="38" spans="1:5" x14ac:dyDescent="0.2">
      <c r="A38" s="20" t="s">
        <v>107</v>
      </c>
      <c r="B38" s="20" t="s">
        <v>108</v>
      </c>
      <c r="C38" s="21">
        <v>0</v>
      </c>
      <c r="D38" s="21">
        <v>0</v>
      </c>
      <c r="E38" s="21">
        <v>0</v>
      </c>
    </row>
    <row r="39" spans="1:5" x14ac:dyDescent="0.2">
      <c r="A39" s="20" t="s">
        <v>109</v>
      </c>
      <c r="B39" s="20" t="s">
        <v>110</v>
      </c>
      <c r="C39" s="21">
        <v>999406</v>
      </c>
      <c r="D39" s="21">
        <v>0</v>
      </c>
      <c r="E39" s="21">
        <v>999406</v>
      </c>
    </row>
    <row r="40" spans="1:5" x14ac:dyDescent="0.2">
      <c r="A40" s="20" t="s">
        <v>111</v>
      </c>
      <c r="B40" s="20" t="s">
        <v>112</v>
      </c>
      <c r="C40" s="21">
        <v>-999406</v>
      </c>
      <c r="D40" s="21">
        <v>0</v>
      </c>
      <c r="E40" s="21">
        <v>-999406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6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154</v>
      </c>
      <c r="B1" s="11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 t="s">
        <v>129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13257247</v>
      </c>
      <c r="D8" s="21">
        <v>-1174234</v>
      </c>
      <c r="E8" s="21">
        <v>12083013</v>
      </c>
    </row>
    <row r="9" spans="1:5" x14ac:dyDescent="0.2">
      <c r="A9" s="20" t="s">
        <v>59</v>
      </c>
      <c r="B9" s="20" t="s">
        <v>60</v>
      </c>
      <c r="C9" s="21">
        <v>3460037</v>
      </c>
      <c r="D9" s="21">
        <v>0</v>
      </c>
      <c r="E9" s="21">
        <v>3460037</v>
      </c>
    </row>
    <row r="10" spans="1:5" x14ac:dyDescent="0.2">
      <c r="A10" s="20" t="s">
        <v>61</v>
      </c>
      <c r="B10" s="20" t="s">
        <v>62</v>
      </c>
      <c r="C10" s="21">
        <v>314737</v>
      </c>
      <c r="D10" s="21">
        <v>0</v>
      </c>
      <c r="E10" s="21">
        <v>314737</v>
      </c>
    </row>
    <row r="11" spans="1:5" x14ac:dyDescent="0.2">
      <c r="A11" s="20" t="s">
        <v>63</v>
      </c>
      <c r="B11" s="20" t="s">
        <v>64</v>
      </c>
      <c r="C11" s="21">
        <v>182862</v>
      </c>
      <c r="D11" s="21">
        <v>-5478</v>
      </c>
      <c r="E11" s="21">
        <v>177384</v>
      </c>
    </row>
    <row r="12" spans="1:5" x14ac:dyDescent="0.2">
      <c r="A12" s="20" t="s">
        <v>65</v>
      </c>
      <c r="B12" s="20" t="s">
        <v>66</v>
      </c>
      <c r="C12" s="21">
        <v>1340867</v>
      </c>
      <c r="D12" s="21">
        <v>-36246</v>
      </c>
      <c r="E12" s="21">
        <v>1304621</v>
      </c>
    </row>
    <row r="13" spans="1:5" x14ac:dyDescent="0.2">
      <c r="A13" s="20" t="s">
        <v>67</v>
      </c>
      <c r="B13" s="20" t="s">
        <v>68</v>
      </c>
      <c r="C13" s="21">
        <v>5163773</v>
      </c>
      <c r="D13" s="21">
        <v>-286539</v>
      </c>
      <c r="E13" s="21">
        <v>4877234</v>
      </c>
    </row>
    <row r="14" spans="1:5" x14ac:dyDescent="0.2">
      <c r="A14" s="20" t="s">
        <v>69</v>
      </c>
      <c r="B14" s="20" t="s">
        <v>70</v>
      </c>
      <c r="C14" s="21">
        <v>4035</v>
      </c>
      <c r="D14" s="21">
        <v>-4035</v>
      </c>
      <c r="E14" s="21">
        <v>0</v>
      </c>
    </row>
    <row r="15" spans="1:5" x14ac:dyDescent="0.2">
      <c r="A15" s="20" t="s">
        <v>71</v>
      </c>
      <c r="B15" s="20" t="s">
        <v>72</v>
      </c>
      <c r="C15" s="21">
        <v>41529</v>
      </c>
      <c r="D15" s="21">
        <v>-21619</v>
      </c>
      <c r="E15" s="21">
        <v>19910</v>
      </c>
    </row>
    <row r="16" spans="1:5" x14ac:dyDescent="0.2">
      <c r="A16" s="20" t="s">
        <v>73</v>
      </c>
      <c r="B16" s="20" t="s">
        <v>74</v>
      </c>
      <c r="C16" s="21">
        <v>92756</v>
      </c>
      <c r="D16" s="21">
        <v>-50907</v>
      </c>
      <c r="E16" s="21">
        <v>41849</v>
      </c>
    </row>
    <row r="17" spans="1:5" x14ac:dyDescent="0.2">
      <c r="A17" s="20" t="s">
        <v>75</v>
      </c>
      <c r="B17" s="20" t="s">
        <v>76</v>
      </c>
      <c r="C17" s="21">
        <v>1640864</v>
      </c>
      <c r="D17" s="21">
        <v>-766683</v>
      </c>
      <c r="E17" s="21">
        <v>874181</v>
      </c>
    </row>
    <row r="18" spans="1:5" x14ac:dyDescent="0.2">
      <c r="A18" s="20" t="s">
        <v>77</v>
      </c>
      <c r="B18" s="20" t="s">
        <v>78</v>
      </c>
      <c r="C18" s="21">
        <v>1015787</v>
      </c>
      <c r="D18" s="21">
        <v>-2727</v>
      </c>
      <c r="E18" s="21">
        <v>1013060</v>
      </c>
    </row>
    <row r="19" spans="1:5" x14ac:dyDescent="0.2">
      <c r="A19" s="20" t="s">
        <v>79</v>
      </c>
      <c r="B19" s="20" t="s">
        <v>80</v>
      </c>
      <c r="C19" s="21">
        <v>12083013</v>
      </c>
      <c r="D19" s="21">
        <v>0</v>
      </c>
      <c r="E19" s="21">
        <v>12083013</v>
      </c>
    </row>
    <row r="20" spans="1:5" x14ac:dyDescent="0.2">
      <c r="A20" s="20" t="s">
        <v>81</v>
      </c>
      <c r="B20" s="20" t="s">
        <v>82</v>
      </c>
      <c r="C20" s="21">
        <v>10519319</v>
      </c>
      <c r="D20" s="21">
        <v>0</v>
      </c>
      <c r="E20" s="21">
        <v>10519319</v>
      </c>
    </row>
    <row r="21" spans="1:5" x14ac:dyDescent="0.2">
      <c r="A21" s="20" t="s">
        <v>83</v>
      </c>
      <c r="B21" s="20" t="s">
        <v>84</v>
      </c>
      <c r="C21" s="21">
        <v>454044</v>
      </c>
      <c r="D21" s="21">
        <v>0</v>
      </c>
      <c r="E21" s="21">
        <v>454044</v>
      </c>
    </row>
    <row r="22" spans="1:5" x14ac:dyDescent="0.2">
      <c r="A22" s="20" t="s">
        <v>85</v>
      </c>
      <c r="B22" s="20" t="s">
        <v>86</v>
      </c>
      <c r="C22" s="21">
        <v>7755234</v>
      </c>
      <c r="D22" s="21">
        <v>0</v>
      </c>
      <c r="E22" s="21">
        <v>7755234</v>
      </c>
    </row>
    <row r="23" spans="1:5" x14ac:dyDescent="0.2">
      <c r="A23" s="20" t="s">
        <v>87</v>
      </c>
      <c r="B23" s="20" t="s">
        <v>88</v>
      </c>
      <c r="C23" s="21">
        <v>45726</v>
      </c>
      <c r="D23" s="21">
        <v>0</v>
      </c>
      <c r="E23" s="21">
        <v>45726</v>
      </c>
    </row>
    <row r="24" spans="1:5" x14ac:dyDescent="0.2">
      <c r="A24" s="20" t="s">
        <v>89</v>
      </c>
      <c r="B24" s="20" t="s">
        <v>90</v>
      </c>
      <c r="C24" s="21">
        <v>600</v>
      </c>
      <c r="D24" s="21">
        <v>0</v>
      </c>
      <c r="E24" s="21">
        <v>600</v>
      </c>
    </row>
    <row r="25" spans="1:5" x14ac:dyDescent="0.2">
      <c r="A25" s="20" t="s">
        <v>91</v>
      </c>
      <c r="B25" s="20" t="s">
        <v>92</v>
      </c>
      <c r="C25" s="21">
        <v>2007</v>
      </c>
      <c r="D25" s="21">
        <v>0</v>
      </c>
      <c r="E25" s="21">
        <v>2007</v>
      </c>
    </row>
    <row r="26" spans="1:5" x14ac:dyDescent="0.2">
      <c r="A26" s="20" t="s">
        <v>93</v>
      </c>
      <c r="B26" s="20" t="s">
        <v>94</v>
      </c>
      <c r="C26" s="21">
        <v>2149975</v>
      </c>
      <c r="D26" s="21">
        <v>0</v>
      </c>
      <c r="E26" s="21">
        <v>2149975</v>
      </c>
    </row>
    <row r="27" spans="1:5" x14ac:dyDescent="0.2">
      <c r="A27" s="20" t="s">
        <v>95</v>
      </c>
      <c r="B27" s="20" t="s">
        <v>96</v>
      </c>
      <c r="C27" s="21">
        <v>46299</v>
      </c>
      <c r="D27" s="21">
        <v>0</v>
      </c>
      <c r="E27" s="21">
        <v>46299</v>
      </c>
    </row>
    <row r="28" spans="1:5" x14ac:dyDescent="0.2">
      <c r="A28" s="20" t="s">
        <v>97</v>
      </c>
      <c r="B28" s="20" t="s">
        <v>98</v>
      </c>
      <c r="C28" s="21">
        <v>62246</v>
      </c>
      <c r="D28" s="21">
        <v>0</v>
      </c>
      <c r="E28" s="21">
        <v>62246</v>
      </c>
    </row>
    <row r="29" spans="1:5" x14ac:dyDescent="0.2">
      <c r="A29" s="20" t="s">
        <v>126</v>
      </c>
      <c r="B29" s="20" t="s">
        <v>127</v>
      </c>
      <c r="C29" s="21">
        <v>3188</v>
      </c>
      <c r="D29" s="21">
        <v>0</v>
      </c>
      <c r="E29" s="21">
        <v>3188</v>
      </c>
    </row>
    <row r="30" spans="1:5" x14ac:dyDescent="0.2">
      <c r="A30" s="20" t="s">
        <v>99</v>
      </c>
      <c r="B30" s="20" t="s">
        <v>100</v>
      </c>
      <c r="C30" s="21">
        <v>1563694</v>
      </c>
      <c r="D30" s="21">
        <v>0</v>
      </c>
      <c r="E30" s="21">
        <v>1563694</v>
      </c>
    </row>
    <row r="31" spans="1:5" x14ac:dyDescent="0.2">
      <c r="A31" s="20" t="s">
        <v>101</v>
      </c>
      <c r="B31" s="20" t="s">
        <v>102</v>
      </c>
      <c r="C31" s="21">
        <v>1378658</v>
      </c>
      <c r="D31" s="21">
        <v>0</v>
      </c>
      <c r="E31" s="21">
        <v>1378658</v>
      </c>
    </row>
    <row r="32" spans="1:5" x14ac:dyDescent="0.2">
      <c r="A32" s="20" t="s">
        <v>103</v>
      </c>
      <c r="B32" s="20" t="s">
        <v>104</v>
      </c>
      <c r="C32" s="21">
        <v>157088</v>
      </c>
      <c r="D32" s="21">
        <v>0</v>
      </c>
      <c r="E32" s="21">
        <v>157088</v>
      </c>
    </row>
    <row r="33" spans="1:5" x14ac:dyDescent="0.2">
      <c r="A33" s="20" t="s">
        <v>105</v>
      </c>
      <c r="B33" s="20" t="s">
        <v>106</v>
      </c>
      <c r="C33" s="21">
        <v>27948</v>
      </c>
      <c r="D33" s="21">
        <v>0</v>
      </c>
      <c r="E33" s="21">
        <v>27948</v>
      </c>
    </row>
    <row r="34" spans="1:5" x14ac:dyDescent="0.2">
      <c r="A34" s="20" t="s">
        <v>107</v>
      </c>
      <c r="B34" s="20" t="s">
        <v>108</v>
      </c>
      <c r="C34" s="21">
        <v>0</v>
      </c>
      <c r="D34" s="21">
        <v>0</v>
      </c>
      <c r="E34" s="21">
        <v>0</v>
      </c>
    </row>
    <row r="35" spans="1:5" x14ac:dyDescent="0.2">
      <c r="A35" s="20" t="s">
        <v>109</v>
      </c>
      <c r="B35" s="20" t="s">
        <v>110</v>
      </c>
      <c r="C35" s="21">
        <v>854802</v>
      </c>
      <c r="D35" s="21">
        <v>0</v>
      </c>
      <c r="E35" s="21">
        <v>854802</v>
      </c>
    </row>
    <row r="36" spans="1:5" x14ac:dyDescent="0.2">
      <c r="A36" s="20" t="s">
        <v>111</v>
      </c>
      <c r="B36" s="20" t="s">
        <v>112</v>
      </c>
      <c r="C36" s="21">
        <v>-854802</v>
      </c>
      <c r="D36" s="21">
        <v>0</v>
      </c>
      <c r="E36" s="21">
        <v>-854802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6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154</v>
      </c>
      <c r="B1" s="11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>
        <v>38352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0" t="s">
        <v>57</v>
      </c>
      <c r="B8" s="20" t="s">
        <v>125</v>
      </c>
      <c r="C8" s="21">
        <v>12290728</v>
      </c>
      <c r="D8" s="21">
        <v>-1120250</v>
      </c>
      <c r="E8" s="21">
        <v>11170478</v>
      </c>
    </row>
    <row r="9" spans="1:5" x14ac:dyDescent="0.2">
      <c r="A9" s="20" t="s">
        <v>59</v>
      </c>
      <c r="B9" s="20" t="s">
        <v>60</v>
      </c>
      <c r="C9" s="21">
        <v>3327083</v>
      </c>
      <c r="D9" s="21">
        <v>0</v>
      </c>
      <c r="E9" s="21">
        <v>3327083</v>
      </c>
    </row>
    <row r="10" spans="1:5" x14ac:dyDescent="0.2">
      <c r="A10" s="20" t="s">
        <v>61</v>
      </c>
      <c r="B10" s="20" t="s">
        <v>62</v>
      </c>
      <c r="C10" s="21">
        <v>206299</v>
      </c>
      <c r="D10" s="21">
        <v>0</v>
      </c>
      <c r="E10" s="21">
        <v>206299</v>
      </c>
    </row>
    <row r="11" spans="1:5" x14ac:dyDescent="0.2">
      <c r="A11" s="20" t="s">
        <v>63</v>
      </c>
      <c r="B11" s="20" t="s">
        <v>64</v>
      </c>
      <c r="C11" s="21">
        <v>118775</v>
      </c>
      <c r="D11" s="21">
        <v>-3730</v>
      </c>
      <c r="E11" s="21">
        <v>115045</v>
      </c>
    </row>
    <row r="12" spans="1:5" x14ac:dyDescent="0.2">
      <c r="A12" s="20" t="s">
        <v>65</v>
      </c>
      <c r="B12" s="20" t="s">
        <v>66</v>
      </c>
      <c r="C12" s="21">
        <v>1277865</v>
      </c>
      <c r="D12" s="21">
        <v>-118496</v>
      </c>
      <c r="E12" s="21">
        <v>1159369</v>
      </c>
    </row>
    <row r="13" spans="1:5" x14ac:dyDescent="0.2">
      <c r="A13" s="20" t="s">
        <v>67</v>
      </c>
      <c r="B13" s="20" t="s">
        <v>68</v>
      </c>
      <c r="C13" s="21">
        <v>4538250</v>
      </c>
      <c r="D13" s="21">
        <v>-151660</v>
      </c>
      <c r="E13" s="21">
        <v>4386590</v>
      </c>
    </row>
    <row r="14" spans="1:5" x14ac:dyDescent="0.2">
      <c r="A14" s="20" t="s">
        <v>69</v>
      </c>
      <c r="B14" s="20" t="s">
        <v>70</v>
      </c>
      <c r="C14" s="21">
        <v>4535</v>
      </c>
      <c r="D14" s="21">
        <v>-4535</v>
      </c>
      <c r="E14" s="21">
        <v>0</v>
      </c>
    </row>
    <row r="15" spans="1:5" x14ac:dyDescent="0.2">
      <c r="A15" s="20" t="s">
        <v>71</v>
      </c>
      <c r="B15" s="20" t="s">
        <v>72</v>
      </c>
      <c r="C15" s="21">
        <v>41529</v>
      </c>
      <c r="D15" s="21">
        <v>-21619</v>
      </c>
      <c r="E15" s="21">
        <v>19910</v>
      </c>
    </row>
    <row r="16" spans="1:5" x14ac:dyDescent="0.2">
      <c r="A16" s="20" t="s">
        <v>73</v>
      </c>
      <c r="B16" s="20" t="s">
        <v>74</v>
      </c>
      <c r="C16" s="21">
        <v>94507</v>
      </c>
      <c r="D16" s="21">
        <v>-50906</v>
      </c>
      <c r="E16" s="21">
        <v>43601</v>
      </c>
    </row>
    <row r="17" spans="1:5" x14ac:dyDescent="0.2">
      <c r="A17" s="20" t="s">
        <v>75</v>
      </c>
      <c r="B17" s="20" t="s">
        <v>76</v>
      </c>
      <c r="C17" s="21">
        <v>1648105</v>
      </c>
      <c r="D17" s="21">
        <v>-766684</v>
      </c>
      <c r="E17" s="21">
        <v>881421</v>
      </c>
    </row>
    <row r="18" spans="1:5" x14ac:dyDescent="0.2">
      <c r="A18" s="20" t="s">
        <v>77</v>
      </c>
      <c r="B18" s="20" t="s">
        <v>78</v>
      </c>
      <c r="C18" s="21">
        <v>1033780</v>
      </c>
      <c r="D18" s="21">
        <v>-2620</v>
      </c>
      <c r="E18" s="21">
        <v>1031160</v>
      </c>
    </row>
    <row r="19" spans="1:5" x14ac:dyDescent="0.2">
      <c r="A19" s="20" t="s">
        <v>79</v>
      </c>
      <c r="B19" s="20" t="s">
        <v>80</v>
      </c>
      <c r="C19" s="21">
        <v>11170478</v>
      </c>
      <c r="D19" s="21">
        <v>0</v>
      </c>
      <c r="E19" s="21">
        <v>11170478</v>
      </c>
    </row>
    <row r="20" spans="1:5" x14ac:dyDescent="0.2">
      <c r="A20" s="20" t="s">
        <v>81</v>
      </c>
      <c r="B20" s="20" t="s">
        <v>82</v>
      </c>
      <c r="C20" s="21">
        <v>9623742</v>
      </c>
      <c r="D20" s="21">
        <v>0</v>
      </c>
      <c r="E20" s="21">
        <v>9623742</v>
      </c>
    </row>
    <row r="21" spans="1:5" x14ac:dyDescent="0.2">
      <c r="A21" s="20" t="s">
        <v>83</v>
      </c>
      <c r="B21" s="20" t="s">
        <v>84</v>
      </c>
      <c r="C21" s="21">
        <v>457049</v>
      </c>
      <c r="D21" s="21">
        <v>0</v>
      </c>
      <c r="E21" s="21">
        <v>457049</v>
      </c>
    </row>
    <row r="22" spans="1:5" x14ac:dyDescent="0.2">
      <c r="A22" s="20" t="s">
        <v>85</v>
      </c>
      <c r="B22" s="20" t="s">
        <v>86</v>
      </c>
      <c r="C22" s="21">
        <v>6692547</v>
      </c>
      <c r="D22" s="21">
        <v>0</v>
      </c>
      <c r="E22" s="21">
        <v>6692547</v>
      </c>
    </row>
    <row r="23" spans="1:5" x14ac:dyDescent="0.2">
      <c r="A23" s="20" t="s">
        <v>87</v>
      </c>
      <c r="B23" s="20" t="s">
        <v>88</v>
      </c>
      <c r="C23" s="21">
        <v>51882</v>
      </c>
      <c r="D23" s="21">
        <v>0</v>
      </c>
      <c r="E23" s="21">
        <v>51882</v>
      </c>
    </row>
    <row r="24" spans="1:5" x14ac:dyDescent="0.2">
      <c r="A24" s="20" t="s">
        <v>89</v>
      </c>
      <c r="B24" s="20" t="s">
        <v>90</v>
      </c>
      <c r="C24" s="21">
        <v>600</v>
      </c>
      <c r="D24" s="21">
        <v>0</v>
      </c>
      <c r="E24" s="21">
        <v>600</v>
      </c>
    </row>
    <row r="25" spans="1:5" x14ac:dyDescent="0.2">
      <c r="A25" s="20" t="s">
        <v>91</v>
      </c>
      <c r="B25" s="20" t="s">
        <v>92</v>
      </c>
      <c r="C25" s="21">
        <v>2007</v>
      </c>
      <c r="D25" s="21">
        <v>0</v>
      </c>
      <c r="E25" s="21">
        <v>2007</v>
      </c>
    </row>
    <row r="26" spans="1:5" x14ac:dyDescent="0.2">
      <c r="A26" s="20" t="s">
        <v>93</v>
      </c>
      <c r="B26" s="20" t="s">
        <v>94</v>
      </c>
      <c r="C26" s="21">
        <v>2354845</v>
      </c>
      <c r="D26" s="21">
        <v>0</v>
      </c>
      <c r="E26" s="21">
        <v>2354845</v>
      </c>
    </row>
    <row r="27" spans="1:5" x14ac:dyDescent="0.2">
      <c r="A27" s="20" t="s">
        <v>95</v>
      </c>
      <c r="B27" s="20" t="s">
        <v>96</v>
      </c>
      <c r="C27" s="21">
        <v>9061</v>
      </c>
      <c r="D27" s="21">
        <v>0</v>
      </c>
      <c r="E27" s="21">
        <v>9061</v>
      </c>
    </row>
    <row r="28" spans="1:5" x14ac:dyDescent="0.2">
      <c r="A28" s="20" t="s">
        <v>97</v>
      </c>
      <c r="B28" s="20" t="s">
        <v>98</v>
      </c>
      <c r="C28" s="21">
        <v>52563</v>
      </c>
      <c r="D28" s="21">
        <v>0</v>
      </c>
      <c r="E28" s="21">
        <v>52563</v>
      </c>
    </row>
    <row r="29" spans="1:5" x14ac:dyDescent="0.2">
      <c r="A29" s="20" t="s">
        <v>126</v>
      </c>
      <c r="B29" s="20" t="s">
        <v>127</v>
      </c>
      <c r="C29" s="21">
        <v>3188</v>
      </c>
      <c r="D29" s="21">
        <v>0</v>
      </c>
      <c r="E29" s="21">
        <v>3188</v>
      </c>
    </row>
    <row r="30" spans="1:5" x14ac:dyDescent="0.2">
      <c r="A30" s="20" t="s">
        <v>99</v>
      </c>
      <c r="B30" s="20" t="s">
        <v>100</v>
      </c>
      <c r="C30" s="21">
        <v>1546736</v>
      </c>
      <c r="D30" s="21">
        <v>0</v>
      </c>
      <c r="E30" s="21">
        <v>1546736</v>
      </c>
    </row>
    <row r="31" spans="1:5" x14ac:dyDescent="0.2">
      <c r="A31" s="20" t="s">
        <v>101</v>
      </c>
      <c r="B31" s="20" t="s">
        <v>102</v>
      </c>
      <c r="C31" s="21">
        <v>1378658</v>
      </c>
      <c r="D31" s="21">
        <v>0</v>
      </c>
      <c r="E31" s="21">
        <v>1378658</v>
      </c>
    </row>
    <row r="32" spans="1:5" x14ac:dyDescent="0.2">
      <c r="A32" s="20" t="s">
        <v>103</v>
      </c>
      <c r="B32" s="20" t="s">
        <v>104</v>
      </c>
      <c r="C32" s="21">
        <v>142045</v>
      </c>
      <c r="D32" s="21">
        <v>0</v>
      </c>
      <c r="E32" s="21">
        <v>142045</v>
      </c>
    </row>
    <row r="33" spans="1:5" x14ac:dyDescent="0.2">
      <c r="A33" s="20" t="s">
        <v>105</v>
      </c>
      <c r="B33" s="20" t="s">
        <v>106</v>
      </c>
      <c r="C33" s="21">
        <v>26033</v>
      </c>
      <c r="D33" s="21">
        <v>0</v>
      </c>
      <c r="E33" s="21">
        <v>26033</v>
      </c>
    </row>
    <row r="34" spans="1:5" x14ac:dyDescent="0.2">
      <c r="A34" s="20" t="s">
        <v>107</v>
      </c>
      <c r="B34" s="20" t="s">
        <v>108</v>
      </c>
      <c r="C34" s="21">
        <v>0</v>
      </c>
      <c r="D34" s="21">
        <v>0</v>
      </c>
      <c r="E34" s="21">
        <v>0</v>
      </c>
    </row>
    <row r="35" spans="1:5" x14ac:dyDescent="0.2">
      <c r="A35" s="20" t="s">
        <v>109</v>
      </c>
      <c r="B35" s="20" t="s">
        <v>110</v>
      </c>
      <c r="C35" s="21">
        <v>329479</v>
      </c>
      <c r="D35" s="21">
        <v>0</v>
      </c>
      <c r="E35" s="21">
        <v>329479</v>
      </c>
    </row>
    <row r="36" spans="1:5" x14ac:dyDescent="0.2">
      <c r="A36" s="20" t="s">
        <v>111</v>
      </c>
      <c r="B36" s="20" t="s">
        <v>112</v>
      </c>
      <c r="C36" s="21">
        <v>-329479</v>
      </c>
      <c r="D36" s="21">
        <v>0</v>
      </c>
      <c r="E36" s="21">
        <v>-329479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2" t="s">
        <v>154</v>
      </c>
      <c r="B1" s="11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>
        <v>38260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57</v>
      </c>
      <c r="B8" t="s">
        <v>58</v>
      </c>
      <c r="C8" s="10">
        <v>11804929</v>
      </c>
      <c r="D8" s="10">
        <v>-959579</v>
      </c>
      <c r="E8" s="10">
        <v>10845350</v>
      </c>
    </row>
    <row r="9" spans="1:5" x14ac:dyDescent="0.2">
      <c r="A9" t="s">
        <v>59</v>
      </c>
      <c r="B9" t="s">
        <v>60</v>
      </c>
      <c r="C9" s="10">
        <v>3491203</v>
      </c>
      <c r="D9">
        <v>0</v>
      </c>
      <c r="E9" s="10">
        <v>3491203</v>
      </c>
    </row>
    <row r="10" spans="1:5" x14ac:dyDescent="0.2">
      <c r="A10" t="s">
        <v>61</v>
      </c>
      <c r="B10" t="s">
        <v>62</v>
      </c>
      <c r="C10" s="10">
        <v>178468</v>
      </c>
      <c r="D10">
        <v>0</v>
      </c>
      <c r="E10" s="10">
        <v>178468</v>
      </c>
    </row>
    <row r="11" spans="1:5" x14ac:dyDescent="0.2">
      <c r="A11" t="s">
        <v>63</v>
      </c>
      <c r="B11" t="s">
        <v>64</v>
      </c>
      <c r="C11" s="10">
        <v>194583</v>
      </c>
      <c r="D11" s="10">
        <v>-5552</v>
      </c>
      <c r="E11" s="10">
        <v>189031</v>
      </c>
    </row>
    <row r="12" spans="1:5" x14ac:dyDescent="0.2">
      <c r="A12" t="s">
        <v>65</v>
      </c>
      <c r="B12" t="s">
        <v>66</v>
      </c>
      <c r="C12" s="10">
        <v>881035</v>
      </c>
      <c r="D12" s="10">
        <v>-75742</v>
      </c>
      <c r="E12" s="10">
        <v>805293</v>
      </c>
    </row>
    <row r="13" spans="1:5" x14ac:dyDescent="0.2">
      <c r="A13" t="s">
        <v>67</v>
      </c>
      <c r="B13" t="s">
        <v>68</v>
      </c>
      <c r="C13" s="10">
        <v>4773977</v>
      </c>
      <c r="D13" s="10">
        <v>-133010</v>
      </c>
      <c r="E13" s="10">
        <v>4640967</v>
      </c>
    </row>
    <row r="14" spans="1:5" x14ac:dyDescent="0.2">
      <c r="A14" t="s">
        <v>69</v>
      </c>
      <c r="B14" t="s">
        <v>70</v>
      </c>
      <c r="C14" s="10">
        <v>4535</v>
      </c>
      <c r="D14" s="10">
        <v>-4535</v>
      </c>
      <c r="E14">
        <v>0</v>
      </c>
    </row>
    <row r="15" spans="1:5" x14ac:dyDescent="0.2">
      <c r="A15" t="s">
        <v>71</v>
      </c>
      <c r="B15" t="s">
        <v>72</v>
      </c>
      <c r="C15" s="10">
        <v>31617</v>
      </c>
      <c r="D15" s="10">
        <v>-12566</v>
      </c>
      <c r="E15" s="10">
        <v>19051</v>
      </c>
    </row>
    <row r="16" spans="1:5" x14ac:dyDescent="0.2">
      <c r="A16" t="s">
        <v>73</v>
      </c>
      <c r="B16" t="s">
        <v>74</v>
      </c>
      <c r="C16" s="10">
        <v>86476</v>
      </c>
      <c r="D16" s="10">
        <v>-39157</v>
      </c>
      <c r="E16" s="10">
        <v>47319</v>
      </c>
    </row>
    <row r="17" spans="1:5" x14ac:dyDescent="0.2">
      <c r="A17" t="s">
        <v>75</v>
      </c>
      <c r="B17" t="s">
        <v>76</v>
      </c>
      <c r="C17" s="10">
        <v>1543020</v>
      </c>
      <c r="D17" s="10">
        <v>-689017</v>
      </c>
      <c r="E17" s="10">
        <v>854003</v>
      </c>
    </row>
    <row r="18" spans="1:5" x14ac:dyDescent="0.2">
      <c r="A18" t="s">
        <v>77</v>
      </c>
      <c r="B18" t="s">
        <v>78</v>
      </c>
      <c r="C18" s="10">
        <v>620015</v>
      </c>
      <c r="D18">
        <v>0</v>
      </c>
      <c r="E18" s="10">
        <v>620015</v>
      </c>
    </row>
    <row r="19" spans="1:5" x14ac:dyDescent="0.2">
      <c r="A19" t="s">
        <v>79</v>
      </c>
      <c r="B19" t="s">
        <v>80</v>
      </c>
      <c r="C19" s="10">
        <v>10845350</v>
      </c>
      <c r="D19">
        <v>0</v>
      </c>
      <c r="E19" s="10">
        <v>10845350</v>
      </c>
    </row>
    <row r="20" spans="1:5" x14ac:dyDescent="0.2">
      <c r="A20" t="s">
        <v>81</v>
      </c>
      <c r="B20" t="s">
        <v>82</v>
      </c>
      <c r="C20" s="10">
        <v>9323546</v>
      </c>
      <c r="D20">
        <v>0</v>
      </c>
      <c r="E20" s="10">
        <v>9323546</v>
      </c>
    </row>
    <row r="21" spans="1:5" x14ac:dyDescent="0.2">
      <c r="A21" t="s">
        <v>83</v>
      </c>
      <c r="B21" t="s">
        <v>84</v>
      </c>
      <c r="C21" s="10">
        <v>150006</v>
      </c>
      <c r="D21">
        <v>0</v>
      </c>
      <c r="E21" s="10">
        <v>150006</v>
      </c>
    </row>
    <row r="22" spans="1:5" x14ac:dyDescent="0.2">
      <c r="A22" t="s">
        <v>85</v>
      </c>
      <c r="B22" t="s">
        <v>86</v>
      </c>
      <c r="C22" s="10">
        <v>7243091</v>
      </c>
      <c r="D22">
        <v>0</v>
      </c>
      <c r="E22" s="10">
        <v>7243091</v>
      </c>
    </row>
    <row r="23" spans="1:5" x14ac:dyDescent="0.2">
      <c r="A23" t="s">
        <v>87</v>
      </c>
      <c r="B23" t="s">
        <v>88</v>
      </c>
      <c r="C23" s="10">
        <v>38208</v>
      </c>
      <c r="D23">
        <v>0</v>
      </c>
      <c r="E23" s="10">
        <v>38208</v>
      </c>
    </row>
    <row r="24" spans="1:5" x14ac:dyDescent="0.2">
      <c r="A24" t="s">
        <v>89</v>
      </c>
      <c r="B24" t="s">
        <v>90</v>
      </c>
      <c r="C24">
        <v>600</v>
      </c>
      <c r="D24">
        <v>0</v>
      </c>
      <c r="E24">
        <v>600</v>
      </c>
    </row>
    <row r="25" spans="1:5" x14ac:dyDescent="0.2">
      <c r="A25" t="s">
        <v>91</v>
      </c>
      <c r="B25" t="s">
        <v>92</v>
      </c>
      <c r="C25" s="10">
        <v>2007</v>
      </c>
      <c r="D25">
        <v>0</v>
      </c>
      <c r="E25" s="10">
        <v>2007</v>
      </c>
    </row>
    <row r="26" spans="1:5" x14ac:dyDescent="0.2">
      <c r="A26" t="s">
        <v>93</v>
      </c>
      <c r="B26" t="s">
        <v>94</v>
      </c>
      <c r="C26" s="10">
        <v>1811990</v>
      </c>
      <c r="D26">
        <v>0</v>
      </c>
      <c r="E26" s="10">
        <v>1811990</v>
      </c>
    </row>
    <row r="27" spans="1:5" x14ac:dyDescent="0.2">
      <c r="A27" t="s">
        <v>95</v>
      </c>
      <c r="B27" t="s">
        <v>96</v>
      </c>
      <c r="C27" s="10">
        <v>6049</v>
      </c>
      <c r="D27">
        <v>0</v>
      </c>
      <c r="E27" s="10">
        <v>6049</v>
      </c>
    </row>
    <row r="28" spans="1:5" x14ac:dyDescent="0.2">
      <c r="A28" t="s">
        <v>97</v>
      </c>
      <c r="B28" t="s">
        <v>98</v>
      </c>
      <c r="C28" s="10">
        <v>71595</v>
      </c>
      <c r="D28">
        <v>0</v>
      </c>
      <c r="E28" s="10">
        <v>71595</v>
      </c>
    </row>
    <row r="29" spans="1:5" x14ac:dyDescent="0.2">
      <c r="A29" t="s">
        <v>99</v>
      </c>
      <c r="B29" t="s">
        <v>100</v>
      </c>
      <c r="C29" s="10">
        <v>1521804</v>
      </c>
      <c r="D29">
        <v>0</v>
      </c>
      <c r="E29" s="10">
        <v>1521804</v>
      </c>
    </row>
    <row r="30" spans="1:5" x14ac:dyDescent="0.2">
      <c r="A30" t="s">
        <v>101</v>
      </c>
      <c r="B30" t="s">
        <v>102</v>
      </c>
      <c r="C30" s="10">
        <v>1378658</v>
      </c>
      <c r="D30">
        <v>0</v>
      </c>
      <c r="E30" s="10">
        <v>1378658</v>
      </c>
    </row>
    <row r="31" spans="1:5" x14ac:dyDescent="0.2">
      <c r="A31" t="s">
        <v>103</v>
      </c>
      <c r="B31" t="s">
        <v>104</v>
      </c>
      <c r="C31" s="10">
        <v>142104</v>
      </c>
      <c r="D31">
        <v>0</v>
      </c>
      <c r="E31" s="10">
        <v>142104</v>
      </c>
    </row>
    <row r="32" spans="1:5" x14ac:dyDescent="0.2">
      <c r="A32" t="s">
        <v>105</v>
      </c>
      <c r="B32" t="s">
        <v>106</v>
      </c>
      <c r="C32" s="10">
        <v>1042</v>
      </c>
      <c r="D32">
        <v>0</v>
      </c>
      <c r="E32" s="10">
        <v>1042</v>
      </c>
    </row>
    <row r="33" spans="1:5" x14ac:dyDescent="0.2">
      <c r="A33" t="s">
        <v>107</v>
      </c>
      <c r="B33" t="s">
        <v>108</v>
      </c>
      <c r="C33">
        <v>0</v>
      </c>
      <c r="D33">
        <v>0</v>
      </c>
      <c r="E33">
        <v>0</v>
      </c>
    </row>
    <row r="34" spans="1:5" x14ac:dyDescent="0.2">
      <c r="A34" t="s">
        <v>109</v>
      </c>
      <c r="B34" t="s">
        <v>110</v>
      </c>
      <c r="C34" s="10">
        <v>413304</v>
      </c>
      <c r="D34">
        <v>0</v>
      </c>
      <c r="E34" s="10">
        <v>413304</v>
      </c>
    </row>
    <row r="35" spans="1:5" x14ac:dyDescent="0.2">
      <c r="A35" t="s">
        <v>111</v>
      </c>
      <c r="B35" t="s">
        <v>112</v>
      </c>
      <c r="C35" s="10">
        <v>-413304</v>
      </c>
      <c r="D35">
        <v>0</v>
      </c>
      <c r="E35" s="10">
        <v>-413304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2" t="s">
        <v>154</v>
      </c>
      <c r="B1" s="11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>
        <v>38168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57</v>
      </c>
      <c r="B8" t="s">
        <v>58</v>
      </c>
      <c r="C8" s="10">
        <v>12748938</v>
      </c>
      <c r="D8" s="10">
        <v>-913211</v>
      </c>
      <c r="E8" s="10">
        <v>11835727</v>
      </c>
    </row>
    <row r="9" spans="1:5" x14ac:dyDescent="0.2">
      <c r="A9" t="s">
        <v>59</v>
      </c>
      <c r="B9" t="s">
        <v>60</v>
      </c>
      <c r="C9" s="10">
        <v>3229756</v>
      </c>
      <c r="D9">
        <v>0</v>
      </c>
      <c r="E9" s="10">
        <v>3229756</v>
      </c>
    </row>
    <row r="10" spans="1:5" x14ac:dyDescent="0.2">
      <c r="A10" t="s">
        <v>61</v>
      </c>
      <c r="B10" t="s">
        <v>62</v>
      </c>
      <c r="C10" s="10">
        <v>116401</v>
      </c>
      <c r="D10">
        <v>0</v>
      </c>
      <c r="E10" s="10">
        <v>116401</v>
      </c>
    </row>
    <row r="11" spans="1:5" x14ac:dyDescent="0.2">
      <c r="A11" t="s">
        <v>63</v>
      </c>
      <c r="B11" t="s">
        <v>64</v>
      </c>
      <c r="C11" s="10">
        <v>142330</v>
      </c>
      <c r="D11" s="10">
        <v>-4667</v>
      </c>
      <c r="E11" s="10">
        <v>137663</v>
      </c>
    </row>
    <row r="12" spans="1:5" x14ac:dyDescent="0.2">
      <c r="A12" t="s">
        <v>65</v>
      </c>
      <c r="B12" t="s">
        <v>66</v>
      </c>
      <c r="C12" s="10">
        <v>1135270</v>
      </c>
      <c r="D12" s="10">
        <v>-43146</v>
      </c>
      <c r="E12" s="10">
        <v>1092124</v>
      </c>
    </row>
    <row r="13" spans="1:5" x14ac:dyDescent="0.2">
      <c r="A13" t="s">
        <v>67</v>
      </c>
      <c r="B13" t="s">
        <v>68</v>
      </c>
      <c r="C13" s="10">
        <v>5050132</v>
      </c>
      <c r="D13" s="10">
        <v>-119651</v>
      </c>
      <c r="E13" s="10">
        <v>4930481</v>
      </c>
    </row>
    <row r="14" spans="1:5" x14ac:dyDescent="0.2">
      <c r="A14" t="s">
        <v>69</v>
      </c>
      <c r="B14" t="s">
        <v>70</v>
      </c>
      <c r="C14" s="10">
        <v>4535</v>
      </c>
      <c r="D14" s="10">
        <v>-4535</v>
      </c>
      <c r="E14">
        <v>0</v>
      </c>
    </row>
    <row r="15" spans="1:5" x14ac:dyDescent="0.2">
      <c r="A15" t="s">
        <v>71</v>
      </c>
      <c r="B15" t="s">
        <v>72</v>
      </c>
      <c r="C15" s="10">
        <v>31617</v>
      </c>
      <c r="D15" s="10">
        <v>-12566</v>
      </c>
      <c r="E15" s="10">
        <v>19051</v>
      </c>
    </row>
    <row r="16" spans="1:5" x14ac:dyDescent="0.2">
      <c r="A16" t="s">
        <v>73</v>
      </c>
      <c r="B16" t="s">
        <v>74</v>
      </c>
      <c r="C16" s="10">
        <v>86753</v>
      </c>
      <c r="D16" s="10">
        <v>-39629</v>
      </c>
      <c r="E16" s="10">
        <v>47124</v>
      </c>
    </row>
    <row r="17" spans="1:5" x14ac:dyDescent="0.2">
      <c r="A17" t="s">
        <v>75</v>
      </c>
      <c r="B17" t="s">
        <v>76</v>
      </c>
      <c r="C17" s="10">
        <v>1509402</v>
      </c>
      <c r="D17" s="10">
        <v>-689017</v>
      </c>
      <c r="E17" s="10">
        <v>820385</v>
      </c>
    </row>
    <row r="18" spans="1:5" x14ac:dyDescent="0.2">
      <c r="A18" t="s">
        <v>77</v>
      </c>
      <c r="B18" t="s">
        <v>78</v>
      </c>
      <c r="C18" s="10">
        <v>1442742</v>
      </c>
      <c r="D18">
        <v>0</v>
      </c>
      <c r="E18" s="10">
        <v>1442742</v>
      </c>
    </row>
    <row r="19" spans="1:5" x14ac:dyDescent="0.2">
      <c r="A19" t="s">
        <v>79</v>
      </c>
      <c r="B19" t="s">
        <v>80</v>
      </c>
      <c r="C19" s="10">
        <v>11835727</v>
      </c>
      <c r="D19">
        <v>0</v>
      </c>
      <c r="E19" s="10">
        <v>11835727</v>
      </c>
    </row>
    <row r="20" spans="1:5" x14ac:dyDescent="0.2">
      <c r="A20" t="s">
        <v>81</v>
      </c>
      <c r="B20" t="s">
        <v>82</v>
      </c>
      <c r="C20" s="10">
        <v>10305726</v>
      </c>
      <c r="D20">
        <v>0</v>
      </c>
      <c r="E20" s="10">
        <v>10305726</v>
      </c>
    </row>
    <row r="21" spans="1:5" x14ac:dyDescent="0.2">
      <c r="A21" t="s">
        <v>83</v>
      </c>
      <c r="B21" t="s">
        <v>84</v>
      </c>
      <c r="C21" s="10">
        <v>240000</v>
      </c>
      <c r="D21">
        <v>0</v>
      </c>
      <c r="E21" s="10">
        <v>240000</v>
      </c>
    </row>
    <row r="22" spans="1:5" x14ac:dyDescent="0.2">
      <c r="A22" t="s">
        <v>85</v>
      </c>
      <c r="B22" t="s">
        <v>86</v>
      </c>
      <c r="C22" s="10">
        <v>7209658</v>
      </c>
      <c r="D22">
        <v>0</v>
      </c>
      <c r="E22" s="10">
        <v>7209658</v>
      </c>
    </row>
    <row r="23" spans="1:5" x14ac:dyDescent="0.2">
      <c r="A23" t="s">
        <v>87</v>
      </c>
      <c r="B23" t="s">
        <v>88</v>
      </c>
      <c r="C23" s="10">
        <v>30898</v>
      </c>
      <c r="D23">
        <v>0</v>
      </c>
      <c r="E23" s="10">
        <v>30898</v>
      </c>
    </row>
    <row r="24" spans="1:5" x14ac:dyDescent="0.2">
      <c r="A24" t="s">
        <v>89</v>
      </c>
      <c r="B24" t="s">
        <v>90</v>
      </c>
      <c r="C24">
        <v>600</v>
      </c>
      <c r="D24">
        <v>0</v>
      </c>
      <c r="E24">
        <v>600</v>
      </c>
    </row>
    <row r="25" spans="1:5" x14ac:dyDescent="0.2">
      <c r="A25" t="s">
        <v>91</v>
      </c>
      <c r="B25" t="s">
        <v>92</v>
      </c>
      <c r="C25" s="10">
        <v>3614</v>
      </c>
      <c r="D25">
        <v>0</v>
      </c>
      <c r="E25" s="10">
        <v>3614</v>
      </c>
    </row>
    <row r="26" spans="1:5" x14ac:dyDescent="0.2">
      <c r="A26" t="s">
        <v>93</v>
      </c>
      <c r="B26" t="s">
        <v>94</v>
      </c>
      <c r="C26" s="10">
        <v>2741697</v>
      </c>
      <c r="D26">
        <v>0</v>
      </c>
      <c r="E26" s="10">
        <v>2741697</v>
      </c>
    </row>
    <row r="27" spans="1:5" x14ac:dyDescent="0.2">
      <c r="A27" t="s">
        <v>95</v>
      </c>
      <c r="B27" t="s">
        <v>96</v>
      </c>
      <c r="C27" s="10">
        <v>9653</v>
      </c>
      <c r="D27">
        <v>0</v>
      </c>
      <c r="E27" s="10">
        <v>9653</v>
      </c>
    </row>
    <row r="28" spans="1:5" x14ac:dyDescent="0.2">
      <c r="A28" t="s">
        <v>97</v>
      </c>
      <c r="B28" t="s">
        <v>98</v>
      </c>
      <c r="C28" s="10">
        <v>69606</v>
      </c>
      <c r="D28">
        <v>0</v>
      </c>
      <c r="E28" s="10">
        <v>69606</v>
      </c>
    </row>
    <row r="29" spans="1:5" x14ac:dyDescent="0.2">
      <c r="A29" t="s">
        <v>99</v>
      </c>
      <c r="B29" t="s">
        <v>100</v>
      </c>
      <c r="C29" s="10">
        <v>1530001</v>
      </c>
      <c r="D29">
        <v>0</v>
      </c>
      <c r="E29" s="10">
        <v>1530001</v>
      </c>
    </row>
    <row r="30" spans="1:5" x14ac:dyDescent="0.2">
      <c r="A30" t="s">
        <v>101</v>
      </c>
      <c r="B30" t="s">
        <v>102</v>
      </c>
      <c r="C30" s="10">
        <v>1378658</v>
      </c>
      <c r="D30">
        <v>0</v>
      </c>
      <c r="E30" s="10">
        <v>1378658</v>
      </c>
    </row>
    <row r="31" spans="1:5" x14ac:dyDescent="0.2">
      <c r="A31" t="s">
        <v>103</v>
      </c>
      <c r="B31" t="s">
        <v>104</v>
      </c>
      <c r="C31" s="10">
        <v>107128</v>
      </c>
      <c r="D31">
        <v>0</v>
      </c>
      <c r="E31" s="10">
        <v>107128</v>
      </c>
    </row>
    <row r="32" spans="1:5" x14ac:dyDescent="0.2">
      <c r="A32" t="s">
        <v>105</v>
      </c>
      <c r="B32" t="s">
        <v>106</v>
      </c>
      <c r="C32" s="10">
        <v>44215</v>
      </c>
      <c r="D32">
        <v>0</v>
      </c>
      <c r="E32" s="10">
        <v>44215</v>
      </c>
    </row>
    <row r="33" spans="1:5" x14ac:dyDescent="0.2">
      <c r="A33" t="s">
        <v>107</v>
      </c>
      <c r="B33" t="s">
        <v>108</v>
      </c>
      <c r="C33">
        <v>0</v>
      </c>
      <c r="D33">
        <v>0</v>
      </c>
      <c r="E33">
        <v>0</v>
      </c>
    </row>
    <row r="34" spans="1:5" x14ac:dyDescent="0.2">
      <c r="A34" t="s">
        <v>109</v>
      </c>
      <c r="B34" t="s">
        <v>110</v>
      </c>
      <c r="C34" s="10">
        <v>393233</v>
      </c>
      <c r="D34">
        <v>0</v>
      </c>
      <c r="E34" s="10">
        <v>393233</v>
      </c>
    </row>
    <row r="35" spans="1:5" x14ac:dyDescent="0.2">
      <c r="A35" t="s">
        <v>111</v>
      </c>
      <c r="B35" t="s">
        <v>112</v>
      </c>
      <c r="C35" s="10">
        <v>-393233</v>
      </c>
      <c r="D35">
        <v>0</v>
      </c>
      <c r="E35" s="10">
        <v>-393233</v>
      </c>
    </row>
  </sheetData>
  <mergeCells count="2">
    <mergeCell ref="A3:E3"/>
    <mergeCell ref="A4:E4"/>
  </mergeCells>
  <phoneticPr fontId="0" type="noConversion"/>
  <pageMargins left="0.75" right="0.75" top="0.7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2" t="s">
        <v>154</v>
      </c>
      <c r="B1" s="11"/>
      <c r="C1" s="11"/>
      <c r="D1" s="11"/>
      <c r="E1" s="11"/>
    </row>
    <row r="2" spans="1:5" x14ac:dyDescent="0.2">
      <c r="A2" s="19"/>
      <c r="B2" s="19"/>
      <c r="C2" s="19"/>
      <c r="D2" s="19"/>
      <c r="E2" s="19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6">
        <v>38077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53</v>
      </c>
      <c r="E5" s="16"/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57</v>
      </c>
      <c r="B8" t="s">
        <v>58</v>
      </c>
      <c r="C8" s="10">
        <v>12856856</v>
      </c>
      <c r="D8" s="10">
        <v>-942459</v>
      </c>
      <c r="E8" s="10">
        <v>11914397</v>
      </c>
    </row>
    <row r="9" spans="1:5" x14ac:dyDescent="0.2">
      <c r="A9" t="s">
        <v>59</v>
      </c>
      <c r="B9" t="s">
        <v>60</v>
      </c>
      <c r="C9" s="10">
        <v>3021622</v>
      </c>
      <c r="D9">
        <v>0</v>
      </c>
      <c r="E9" s="10">
        <v>3021622</v>
      </c>
    </row>
    <row r="10" spans="1:5" ht="26.25" customHeight="1" x14ac:dyDescent="0.2">
      <c r="A10" t="s">
        <v>61</v>
      </c>
      <c r="B10" s="15" t="s">
        <v>62</v>
      </c>
      <c r="C10" s="10">
        <v>633745</v>
      </c>
      <c r="D10">
        <v>0</v>
      </c>
      <c r="E10" s="10">
        <v>633745</v>
      </c>
    </row>
    <row r="11" spans="1:5" x14ac:dyDescent="0.2">
      <c r="A11" t="s">
        <v>63</v>
      </c>
      <c r="B11" t="s">
        <v>64</v>
      </c>
      <c r="C11" s="10">
        <v>184177</v>
      </c>
      <c r="D11" s="10">
        <v>-4094</v>
      </c>
      <c r="E11" s="10">
        <v>180083</v>
      </c>
    </row>
    <row r="12" spans="1:5" x14ac:dyDescent="0.2">
      <c r="A12" t="s">
        <v>65</v>
      </c>
      <c r="B12" t="s">
        <v>66</v>
      </c>
      <c r="C12" s="10">
        <v>1173280</v>
      </c>
      <c r="D12" s="10">
        <v>-36246</v>
      </c>
      <c r="E12" s="10">
        <v>1137034</v>
      </c>
    </row>
    <row r="13" spans="1:5" x14ac:dyDescent="0.2">
      <c r="A13" t="s">
        <v>67</v>
      </c>
      <c r="B13" t="s">
        <v>68</v>
      </c>
      <c r="C13" s="10">
        <v>4341872</v>
      </c>
      <c r="D13" s="10">
        <v>-154861</v>
      </c>
      <c r="E13" s="10">
        <v>4187011</v>
      </c>
    </row>
    <row r="14" spans="1:5" x14ac:dyDescent="0.2">
      <c r="A14" t="s">
        <v>69</v>
      </c>
      <c r="B14" t="s">
        <v>70</v>
      </c>
      <c r="C14" s="10">
        <v>4600</v>
      </c>
      <c r="D14" s="10">
        <v>-4600</v>
      </c>
      <c r="E14">
        <v>0</v>
      </c>
    </row>
    <row r="15" spans="1:5" x14ac:dyDescent="0.2">
      <c r="A15" t="s">
        <v>71</v>
      </c>
      <c r="B15" t="s">
        <v>72</v>
      </c>
      <c r="C15" s="10">
        <v>40670</v>
      </c>
      <c r="D15" s="10">
        <v>-12566</v>
      </c>
      <c r="E15" s="10">
        <v>28104</v>
      </c>
    </row>
    <row r="16" spans="1:5" x14ac:dyDescent="0.2">
      <c r="A16" t="s">
        <v>73</v>
      </c>
      <c r="B16" t="s">
        <v>74</v>
      </c>
      <c r="C16" s="10">
        <v>57470</v>
      </c>
      <c r="D16" s="10">
        <v>-39629</v>
      </c>
      <c r="E16" s="10">
        <v>17841</v>
      </c>
    </row>
    <row r="17" spans="1:5" x14ac:dyDescent="0.2">
      <c r="A17" t="s">
        <v>75</v>
      </c>
      <c r="B17" t="s">
        <v>76</v>
      </c>
      <c r="C17" s="10">
        <v>1490482</v>
      </c>
      <c r="D17" s="10">
        <v>-689017</v>
      </c>
      <c r="E17" s="10">
        <v>801465</v>
      </c>
    </row>
    <row r="18" spans="1:5" x14ac:dyDescent="0.2">
      <c r="A18" t="s">
        <v>77</v>
      </c>
      <c r="B18" t="s">
        <v>78</v>
      </c>
      <c r="C18" s="10">
        <v>1908938</v>
      </c>
      <c r="D18" s="10">
        <v>-1446</v>
      </c>
      <c r="E18" s="10">
        <v>1907492</v>
      </c>
    </row>
    <row r="19" spans="1:5" x14ac:dyDescent="0.2">
      <c r="A19" t="s">
        <v>79</v>
      </c>
      <c r="B19" t="s">
        <v>80</v>
      </c>
      <c r="C19" s="10">
        <v>11914397</v>
      </c>
      <c r="D19">
        <v>0</v>
      </c>
      <c r="E19" s="10">
        <v>11914397</v>
      </c>
    </row>
    <row r="20" spans="1:5" x14ac:dyDescent="0.2">
      <c r="A20" t="s">
        <v>81</v>
      </c>
      <c r="B20" t="s">
        <v>82</v>
      </c>
      <c r="C20" s="10">
        <v>10376914</v>
      </c>
      <c r="D20">
        <v>0</v>
      </c>
      <c r="E20" s="10">
        <v>10376914</v>
      </c>
    </row>
    <row r="21" spans="1:5" x14ac:dyDescent="0.2">
      <c r="A21" t="s">
        <v>83</v>
      </c>
      <c r="B21" t="s">
        <v>84</v>
      </c>
      <c r="C21">
        <v>0</v>
      </c>
      <c r="D21">
        <v>0</v>
      </c>
      <c r="E21">
        <v>0</v>
      </c>
    </row>
    <row r="22" spans="1:5" x14ac:dyDescent="0.2">
      <c r="A22" t="s">
        <v>85</v>
      </c>
      <c r="B22" t="s">
        <v>86</v>
      </c>
      <c r="C22" s="10">
        <v>7303246</v>
      </c>
      <c r="D22">
        <v>0</v>
      </c>
      <c r="E22" s="10">
        <v>7303246</v>
      </c>
    </row>
    <row r="23" spans="1:5" x14ac:dyDescent="0.2">
      <c r="A23" t="s">
        <v>87</v>
      </c>
      <c r="B23" t="s">
        <v>88</v>
      </c>
      <c r="C23" s="10">
        <v>24782</v>
      </c>
      <c r="D23">
        <v>0</v>
      </c>
      <c r="E23" s="10">
        <v>24782</v>
      </c>
    </row>
    <row r="24" spans="1:5" x14ac:dyDescent="0.2">
      <c r="A24" t="s">
        <v>89</v>
      </c>
      <c r="B24" t="s">
        <v>90</v>
      </c>
      <c r="C24">
        <v>600</v>
      </c>
      <c r="D24">
        <v>0</v>
      </c>
      <c r="E24">
        <v>600</v>
      </c>
    </row>
    <row r="25" spans="1:5" x14ac:dyDescent="0.2">
      <c r="A25" t="s">
        <v>91</v>
      </c>
      <c r="B25" t="s">
        <v>92</v>
      </c>
      <c r="C25" s="10">
        <v>3614</v>
      </c>
      <c r="D25">
        <v>0</v>
      </c>
      <c r="E25" s="10">
        <v>3614</v>
      </c>
    </row>
    <row r="26" spans="1:5" x14ac:dyDescent="0.2">
      <c r="A26" t="s">
        <v>93</v>
      </c>
      <c r="B26" t="s">
        <v>94</v>
      </c>
      <c r="C26" s="10">
        <v>2970959</v>
      </c>
      <c r="D26">
        <v>0</v>
      </c>
      <c r="E26" s="10">
        <v>2970959</v>
      </c>
    </row>
    <row r="27" spans="1:5" x14ac:dyDescent="0.2">
      <c r="A27" t="s">
        <v>95</v>
      </c>
      <c r="B27" t="s">
        <v>96</v>
      </c>
      <c r="C27" s="10">
        <v>12810</v>
      </c>
      <c r="D27">
        <v>0</v>
      </c>
      <c r="E27" s="10">
        <v>12810</v>
      </c>
    </row>
    <row r="28" spans="1:5" x14ac:dyDescent="0.2">
      <c r="A28" t="s">
        <v>97</v>
      </c>
      <c r="B28" t="s">
        <v>98</v>
      </c>
      <c r="C28" s="10">
        <v>60903</v>
      </c>
      <c r="D28">
        <v>0</v>
      </c>
      <c r="E28" s="10">
        <v>60903</v>
      </c>
    </row>
    <row r="29" spans="1:5" x14ac:dyDescent="0.2">
      <c r="A29" t="s">
        <v>99</v>
      </c>
      <c r="B29" t="s">
        <v>100</v>
      </c>
      <c r="C29" s="10">
        <v>1537483</v>
      </c>
      <c r="D29">
        <v>0</v>
      </c>
      <c r="E29" s="10">
        <v>1537483</v>
      </c>
    </row>
    <row r="30" spans="1:5" x14ac:dyDescent="0.2">
      <c r="A30" t="s">
        <v>101</v>
      </c>
      <c r="B30" t="s">
        <v>102</v>
      </c>
      <c r="C30" s="10">
        <v>1361029</v>
      </c>
      <c r="D30">
        <v>0</v>
      </c>
      <c r="E30" s="10">
        <v>1361029</v>
      </c>
    </row>
    <row r="31" spans="1:5" x14ac:dyDescent="0.2">
      <c r="A31" t="s">
        <v>103</v>
      </c>
      <c r="B31" t="s">
        <v>104</v>
      </c>
      <c r="C31" s="10">
        <v>107128</v>
      </c>
      <c r="D31">
        <v>0</v>
      </c>
      <c r="E31" s="10">
        <v>107128</v>
      </c>
    </row>
    <row r="32" spans="1:5" x14ac:dyDescent="0.2">
      <c r="A32" t="s">
        <v>105</v>
      </c>
      <c r="B32" t="s">
        <v>106</v>
      </c>
      <c r="C32" s="10">
        <v>69326</v>
      </c>
      <c r="D32">
        <v>0</v>
      </c>
      <c r="E32" s="10">
        <v>69326</v>
      </c>
    </row>
    <row r="33" spans="1:5" x14ac:dyDescent="0.2">
      <c r="A33" t="s">
        <v>107</v>
      </c>
      <c r="B33" t="s">
        <v>108</v>
      </c>
      <c r="C33">
        <v>0</v>
      </c>
      <c r="D33">
        <v>0</v>
      </c>
      <c r="E33">
        <v>0</v>
      </c>
    </row>
    <row r="34" spans="1:5" x14ac:dyDescent="0.2">
      <c r="A34" t="s">
        <v>109</v>
      </c>
      <c r="B34" t="s">
        <v>110</v>
      </c>
      <c r="C34" s="10">
        <v>563927</v>
      </c>
      <c r="D34">
        <v>0</v>
      </c>
      <c r="E34" s="10">
        <v>563927</v>
      </c>
    </row>
    <row r="35" spans="1:5" x14ac:dyDescent="0.2">
      <c r="A35" t="s">
        <v>111</v>
      </c>
      <c r="B35" t="s">
        <v>112</v>
      </c>
      <c r="C35" s="10">
        <v>-563927</v>
      </c>
      <c r="D35">
        <v>0</v>
      </c>
      <c r="E35" s="10">
        <v>-563927</v>
      </c>
    </row>
  </sheetData>
  <mergeCells count="2">
    <mergeCell ref="A3:E3"/>
    <mergeCell ref="A4:E4"/>
  </mergeCells>
  <phoneticPr fontId="0" type="noConversion"/>
  <pageMargins left="0.75" right="0.75" top="0.7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2" t="s">
        <v>154</v>
      </c>
      <c r="B1" s="11"/>
      <c r="C1" s="11"/>
      <c r="D1" s="11"/>
      <c r="E1" s="11"/>
    </row>
    <row r="2" spans="1:5" x14ac:dyDescent="0.2">
      <c r="A2"/>
      <c r="B2"/>
      <c r="C2"/>
      <c r="D2"/>
      <c r="E2"/>
    </row>
    <row r="3" spans="1:5" ht="18" x14ac:dyDescent="0.25">
      <c r="A3" s="115" t="s">
        <v>51</v>
      </c>
      <c r="B3" s="115"/>
      <c r="C3" s="115"/>
      <c r="D3" s="115"/>
      <c r="E3" s="115"/>
    </row>
    <row r="4" spans="1:5" ht="15.75" x14ac:dyDescent="0.25">
      <c r="A4" s="117" t="s">
        <v>52</v>
      </c>
      <c r="B4" s="117"/>
      <c r="C4" s="117"/>
      <c r="D4" s="117"/>
      <c r="E4" s="117"/>
    </row>
    <row r="5" spans="1:5" ht="15" x14ac:dyDescent="0.2">
      <c r="A5"/>
      <c r="B5"/>
      <c r="C5"/>
      <c r="D5"/>
      <c r="E5" s="12" t="s">
        <v>53</v>
      </c>
    </row>
    <row r="6" spans="1:5" ht="31.5" x14ac:dyDescent="0.2">
      <c r="A6" s="3" t="s">
        <v>3</v>
      </c>
      <c r="B6" s="3" t="s">
        <v>4</v>
      </c>
      <c r="C6" s="3" t="s">
        <v>54</v>
      </c>
      <c r="D6" s="3" t="s">
        <v>55</v>
      </c>
      <c r="E6" s="3" t="s">
        <v>56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57</v>
      </c>
      <c r="B8" t="s">
        <v>58</v>
      </c>
      <c r="C8" s="10">
        <v>13629561</v>
      </c>
      <c r="D8" s="10">
        <v>-903060</v>
      </c>
      <c r="E8" s="10">
        <v>12726501</v>
      </c>
    </row>
    <row r="9" spans="1:5" x14ac:dyDescent="0.2">
      <c r="A9" t="s">
        <v>59</v>
      </c>
      <c r="B9" t="s">
        <v>60</v>
      </c>
      <c r="C9" s="10">
        <v>1954727</v>
      </c>
      <c r="D9">
        <v>0</v>
      </c>
      <c r="E9" s="10">
        <v>1954727</v>
      </c>
    </row>
    <row r="10" spans="1:5" ht="26.25" customHeight="1" x14ac:dyDescent="0.2">
      <c r="A10" t="s">
        <v>61</v>
      </c>
      <c r="B10" s="15" t="s">
        <v>62</v>
      </c>
      <c r="C10" s="10">
        <v>1628416</v>
      </c>
      <c r="D10">
        <v>0</v>
      </c>
      <c r="E10" s="10">
        <v>1628416</v>
      </c>
    </row>
    <row r="11" spans="1:5" x14ac:dyDescent="0.2">
      <c r="A11" t="s">
        <v>63</v>
      </c>
      <c r="B11" t="s">
        <v>64</v>
      </c>
      <c r="C11" s="10">
        <v>113317</v>
      </c>
      <c r="D11" s="10">
        <v>-3538</v>
      </c>
      <c r="E11" s="10">
        <v>109779</v>
      </c>
    </row>
    <row r="12" spans="1:5" x14ac:dyDescent="0.2">
      <c r="A12" t="s">
        <v>65</v>
      </c>
      <c r="B12" t="s">
        <v>66</v>
      </c>
      <c r="C12" s="10">
        <v>1067738</v>
      </c>
      <c r="D12" s="10">
        <v>-36246</v>
      </c>
      <c r="E12" s="10">
        <v>1031492</v>
      </c>
    </row>
    <row r="13" spans="1:5" x14ac:dyDescent="0.2">
      <c r="A13" t="s">
        <v>67</v>
      </c>
      <c r="B13" t="s">
        <v>68</v>
      </c>
      <c r="C13" s="10">
        <v>3920931</v>
      </c>
      <c r="D13" s="10">
        <v>-102502</v>
      </c>
      <c r="E13" s="10">
        <v>3818429</v>
      </c>
    </row>
    <row r="14" spans="1:5" x14ac:dyDescent="0.2">
      <c r="A14" t="s">
        <v>69</v>
      </c>
      <c r="B14" t="s">
        <v>70</v>
      </c>
      <c r="C14" s="10">
        <v>4600</v>
      </c>
      <c r="D14" s="10">
        <v>-4600</v>
      </c>
      <c r="E14">
        <v>0</v>
      </c>
    </row>
    <row r="15" spans="1:5" x14ac:dyDescent="0.2">
      <c r="A15" t="s">
        <v>71</v>
      </c>
      <c r="B15" t="s">
        <v>72</v>
      </c>
      <c r="C15" s="10">
        <v>40670</v>
      </c>
      <c r="D15" s="10">
        <v>-12566</v>
      </c>
      <c r="E15" s="10">
        <v>28104</v>
      </c>
    </row>
    <row r="16" spans="1:5" x14ac:dyDescent="0.2">
      <c r="A16" t="s">
        <v>73</v>
      </c>
      <c r="B16" t="s">
        <v>74</v>
      </c>
      <c r="C16" s="10">
        <v>58808</v>
      </c>
      <c r="D16" s="10">
        <v>-39629</v>
      </c>
      <c r="E16" s="10">
        <v>19179</v>
      </c>
    </row>
    <row r="17" spans="1:5" x14ac:dyDescent="0.2">
      <c r="A17" t="s">
        <v>75</v>
      </c>
      <c r="B17" t="s">
        <v>76</v>
      </c>
      <c r="C17" s="10">
        <v>1478866</v>
      </c>
      <c r="D17" s="10">
        <v>-689016</v>
      </c>
      <c r="E17" s="10">
        <v>789850</v>
      </c>
    </row>
    <row r="18" spans="1:5" x14ac:dyDescent="0.2">
      <c r="A18" t="s">
        <v>77</v>
      </c>
      <c r="B18" t="s">
        <v>78</v>
      </c>
      <c r="C18" s="10">
        <v>3361488</v>
      </c>
      <c r="D18" s="10">
        <v>-14963</v>
      </c>
      <c r="E18" s="10">
        <v>3346525</v>
      </c>
    </row>
    <row r="19" spans="1:5" x14ac:dyDescent="0.2">
      <c r="A19" t="s">
        <v>79</v>
      </c>
      <c r="B19" t="s">
        <v>80</v>
      </c>
      <c r="C19" s="10">
        <v>12726501</v>
      </c>
      <c r="D19">
        <v>0</v>
      </c>
      <c r="E19" s="10">
        <v>12726501</v>
      </c>
    </row>
    <row r="20" spans="1:5" x14ac:dyDescent="0.2">
      <c r="A20" t="s">
        <v>81</v>
      </c>
      <c r="B20" t="s">
        <v>82</v>
      </c>
      <c r="C20" s="10">
        <v>11143911</v>
      </c>
      <c r="D20">
        <v>0</v>
      </c>
      <c r="E20" s="10">
        <v>11143911</v>
      </c>
    </row>
    <row r="21" spans="1:5" x14ac:dyDescent="0.2">
      <c r="A21" t="s">
        <v>83</v>
      </c>
      <c r="B21" t="s">
        <v>84</v>
      </c>
      <c r="C21">
        <v>39</v>
      </c>
      <c r="D21">
        <v>0</v>
      </c>
      <c r="E21">
        <v>39</v>
      </c>
    </row>
    <row r="22" spans="1:5" x14ac:dyDescent="0.2">
      <c r="A22" t="s">
        <v>85</v>
      </c>
      <c r="B22" t="s">
        <v>86</v>
      </c>
      <c r="C22" s="10">
        <v>7279888</v>
      </c>
      <c r="D22">
        <v>0</v>
      </c>
      <c r="E22" s="10">
        <v>7279888</v>
      </c>
    </row>
    <row r="23" spans="1:5" x14ac:dyDescent="0.2">
      <c r="A23" t="s">
        <v>87</v>
      </c>
      <c r="B23" t="s">
        <v>88</v>
      </c>
      <c r="C23" s="10">
        <v>25491</v>
      </c>
      <c r="D23">
        <v>0</v>
      </c>
      <c r="E23" s="10">
        <v>25491</v>
      </c>
    </row>
    <row r="24" spans="1:5" x14ac:dyDescent="0.2">
      <c r="A24" t="s">
        <v>89</v>
      </c>
      <c r="B24" t="s">
        <v>90</v>
      </c>
      <c r="C24">
        <v>600</v>
      </c>
      <c r="D24">
        <v>0</v>
      </c>
      <c r="E24">
        <v>600</v>
      </c>
    </row>
    <row r="25" spans="1:5" x14ac:dyDescent="0.2">
      <c r="A25" t="s">
        <v>91</v>
      </c>
      <c r="B25" t="s">
        <v>92</v>
      </c>
      <c r="C25" s="10">
        <v>1917</v>
      </c>
      <c r="D25">
        <v>0</v>
      </c>
      <c r="E25" s="10">
        <v>1917</v>
      </c>
    </row>
    <row r="26" spans="1:5" x14ac:dyDescent="0.2">
      <c r="A26" t="s">
        <v>93</v>
      </c>
      <c r="B26" t="s">
        <v>94</v>
      </c>
      <c r="C26" s="10">
        <v>3829945</v>
      </c>
      <c r="D26">
        <v>0</v>
      </c>
      <c r="E26" s="10">
        <v>3829945</v>
      </c>
    </row>
    <row r="27" spans="1:5" x14ac:dyDescent="0.2">
      <c r="A27" t="s">
        <v>95</v>
      </c>
      <c r="B27" t="s">
        <v>96</v>
      </c>
      <c r="C27" s="10">
        <v>5955</v>
      </c>
      <c r="D27">
        <v>0</v>
      </c>
      <c r="E27" s="10">
        <v>5955</v>
      </c>
    </row>
    <row r="28" spans="1:5" x14ac:dyDescent="0.2">
      <c r="A28" t="s">
        <v>97</v>
      </c>
      <c r="B28" t="s">
        <v>98</v>
      </c>
      <c r="C28" s="10">
        <v>76</v>
      </c>
      <c r="D28">
        <v>0</v>
      </c>
      <c r="E28" s="10">
        <v>76</v>
      </c>
    </row>
    <row r="29" spans="1:5" x14ac:dyDescent="0.2">
      <c r="A29" t="s">
        <v>99</v>
      </c>
      <c r="B29" t="s">
        <v>100</v>
      </c>
      <c r="C29" s="10">
        <v>1582590</v>
      </c>
      <c r="D29">
        <v>0</v>
      </c>
      <c r="E29" s="10">
        <v>1582590</v>
      </c>
    </row>
    <row r="30" spans="1:5" x14ac:dyDescent="0.2">
      <c r="A30" t="s">
        <v>101</v>
      </c>
      <c r="B30" t="s">
        <v>102</v>
      </c>
      <c r="C30" s="10">
        <v>1410659</v>
      </c>
      <c r="D30">
        <v>0</v>
      </c>
      <c r="E30" s="10">
        <v>1410659</v>
      </c>
    </row>
    <row r="31" spans="1:5" x14ac:dyDescent="0.2">
      <c r="A31" t="s">
        <v>103</v>
      </c>
      <c r="B31" t="s">
        <v>104</v>
      </c>
      <c r="C31" s="10">
        <v>107128</v>
      </c>
      <c r="D31">
        <v>0</v>
      </c>
      <c r="E31" s="10">
        <v>107128</v>
      </c>
    </row>
    <row r="32" spans="1:5" x14ac:dyDescent="0.2">
      <c r="A32" t="s">
        <v>105</v>
      </c>
      <c r="B32" t="s">
        <v>106</v>
      </c>
      <c r="C32" s="10">
        <v>64803</v>
      </c>
      <c r="D32">
        <v>0</v>
      </c>
      <c r="E32" s="10">
        <v>64803</v>
      </c>
    </row>
    <row r="33" spans="1:5" x14ac:dyDescent="0.2">
      <c r="A33" t="s">
        <v>107</v>
      </c>
      <c r="B33" t="s">
        <v>108</v>
      </c>
      <c r="C33">
        <v>0</v>
      </c>
      <c r="D33">
        <v>0</v>
      </c>
      <c r="E33">
        <v>0</v>
      </c>
    </row>
    <row r="34" spans="1:5" x14ac:dyDescent="0.2">
      <c r="A34" t="s">
        <v>109</v>
      </c>
      <c r="B34" t="s">
        <v>110</v>
      </c>
      <c r="C34" s="10">
        <v>551655</v>
      </c>
      <c r="D34">
        <v>0</v>
      </c>
      <c r="E34" s="10">
        <v>551655</v>
      </c>
    </row>
    <row r="35" spans="1:5" x14ac:dyDescent="0.2">
      <c r="A35" t="s">
        <v>111</v>
      </c>
      <c r="B35" t="s">
        <v>112</v>
      </c>
      <c r="C35" s="10">
        <v>-551655</v>
      </c>
      <c r="D35">
        <v>0</v>
      </c>
      <c r="E35" s="10">
        <v>-551655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D40"/>
  <sheetViews>
    <sheetView tabSelected="1" workbookViewId="0">
      <selection sqref="A1:IV1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421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3379638</v>
      </c>
    </row>
    <row r="9" spans="1:3" x14ac:dyDescent="0.2">
      <c r="A9" s="98"/>
      <c r="B9" s="97" t="s">
        <v>339</v>
      </c>
      <c r="C9" s="103">
        <v>6055624</v>
      </c>
    </row>
    <row r="10" spans="1:3" x14ac:dyDescent="0.2">
      <c r="A10" s="98"/>
      <c r="B10" s="97" t="s">
        <v>340</v>
      </c>
      <c r="C10" s="103">
        <v>2675986</v>
      </c>
    </row>
    <row r="11" spans="1:3" x14ac:dyDescent="0.2">
      <c r="A11" s="96" t="s">
        <v>341</v>
      </c>
      <c r="B11" s="97" t="s">
        <v>342</v>
      </c>
      <c r="C11" s="103">
        <v>1804840</v>
      </c>
    </row>
    <row r="12" spans="1:3" x14ac:dyDescent="0.2">
      <c r="A12" s="98"/>
      <c r="B12" s="97" t="s">
        <v>343</v>
      </c>
      <c r="C12" s="103">
        <v>3766024</v>
      </c>
    </row>
    <row r="13" spans="1:3" x14ac:dyDescent="0.2">
      <c r="A13" s="98"/>
      <c r="B13" s="97" t="s">
        <v>344</v>
      </c>
      <c r="C13" s="103">
        <v>1961184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4" x14ac:dyDescent="0.2">
      <c r="A17" s="96" t="s">
        <v>351</v>
      </c>
      <c r="B17" s="99" t="s">
        <v>352</v>
      </c>
      <c r="C17" s="103">
        <v>0</v>
      </c>
    </row>
    <row r="18" spans="1:4" x14ac:dyDescent="0.2">
      <c r="A18" s="96" t="s">
        <v>27</v>
      </c>
      <c r="B18" s="99" t="s">
        <v>353</v>
      </c>
      <c r="C18" s="103">
        <v>0</v>
      </c>
    </row>
    <row r="19" spans="1:4" x14ac:dyDescent="0.2">
      <c r="A19" s="96" t="s">
        <v>31</v>
      </c>
      <c r="B19" s="97" t="s">
        <v>305</v>
      </c>
      <c r="C19" s="103">
        <v>-247239</v>
      </c>
    </row>
    <row r="20" spans="1:4" x14ac:dyDescent="0.2">
      <c r="A20" s="96" t="s">
        <v>35</v>
      </c>
      <c r="B20" s="97" t="s">
        <v>354</v>
      </c>
      <c r="C20" s="104">
        <v>202</v>
      </c>
    </row>
    <row r="21" spans="1:4" x14ac:dyDescent="0.2">
      <c r="A21" s="96" t="s">
        <v>355</v>
      </c>
      <c r="B21" s="97" t="s">
        <v>30</v>
      </c>
      <c r="C21" s="103">
        <v>28380</v>
      </c>
    </row>
    <row r="22" spans="1:4" x14ac:dyDescent="0.2">
      <c r="A22" s="96" t="s">
        <v>356</v>
      </c>
      <c r="B22" s="99" t="s">
        <v>357</v>
      </c>
      <c r="C22" s="103">
        <v>-1603708</v>
      </c>
    </row>
    <row r="23" spans="1:4" x14ac:dyDescent="0.2">
      <c r="A23" s="96" t="s">
        <v>358</v>
      </c>
      <c r="B23" s="99" t="s">
        <v>359</v>
      </c>
      <c r="C23" s="103">
        <v>1800081</v>
      </c>
    </row>
    <row r="24" spans="1:4" x14ac:dyDescent="0.2">
      <c r="A24" s="96" t="s">
        <v>360</v>
      </c>
      <c r="B24" s="97" t="s">
        <v>361</v>
      </c>
      <c r="C24" s="103">
        <v>265811</v>
      </c>
    </row>
    <row r="25" spans="1:4" x14ac:dyDescent="0.2">
      <c r="A25" s="96" t="s">
        <v>113</v>
      </c>
      <c r="B25" s="97" t="s">
        <v>38</v>
      </c>
      <c r="C25" s="103">
        <v>1859673</v>
      </c>
    </row>
    <row r="26" spans="1:4" x14ac:dyDescent="0.2">
      <c r="A26" s="96" t="s">
        <v>362</v>
      </c>
      <c r="B26" s="99" t="s">
        <v>363</v>
      </c>
      <c r="C26" s="103">
        <v>1027474</v>
      </c>
    </row>
    <row r="27" spans="1:4" x14ac:dyDescent="0.2">
      <c r="A27" s="96" t="s">
        <v>364</v>
      </c>
      <c r="B27" s="97" t="s">
        <v>365</v>
      </c>
      <c r="C27" s="103">
        <v>464022</v>
      </c>
    </row>
    <row r="28" spans="1:4" x14ac:dyDescent="0.2">
      <c r="A28" s="98" t="s">
        <v>366</v>
      </c>
      <c r="B28" s="100" t="s">
        <v>367</v>
      </c>
      <c r="C28" s="103">
        <v>0</v>
      </c>
    </row>
    <row r="29" spans="1:4" x14ac:dyDescent="0.2">
      <c r="A29" s="96" t="s">
        <v>368</v>
      </c>
      <c r="B29" s="110" t="s">
        <v>48</v>
      </c>
      <c r="C29" s="111">
        <f>+C9-C10+C12-C13+C14+C15+C16+C17+C18+C19+C20+C21+C22-C23-C24-C25+C26</f>
        <v>464022</v>
      </c>
      <c r="D29" s="112"/>
    </row>
    <row r="30" spans="1:4" x14ac:dyDescent="0.2">
      <c r="A30" s="20"/>
      <c r="B30" s="20"/>
      <c r="C30" s="101"/>
    </row>
    <row r="31" spans="1:4" x14ac:dyDescent="0.2">
      <c r="A31" s="20"/>
      <c r="B31" s="20"/>
      <c r="C31" s="101"/>
    </row>
    <row r="32" spans="1:4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419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2278457</v>
      </c>
    </row>
    <row r="9" spans="1:3" x14ac:dyDescent="0.2">
      <c r="A9" s="98"/>
      <c r="B9" s="97" t="s">
        <v>339</v>
      </c>
      <c r="C9" s="103">
        <v>4104343</v>
      </c>
    </row>
    <row r="10" spans="1:3" x14ac:dyDescent="0.2">
      <c r="A10" s="98"/>
      <c r="B10" s="97" t="s">
        <v>340</v>
      </c>
      <c r="C10" s="103">
        <v>1825886</v>
      </c>
    </row>
    <row r="11" spans="1:3" x14ac:dyDescent="0.2">
      <c r="A11" s="96" t="s">
        <v>341</v>
      </c>
      <c r="B11" s="97" t="s">
        <v>342</v>
      </c>
      <c r="C11" s="103">
        <v>1215434</v>
      </c>
    </row>
    <row r="12" spans="1:3" x14ac:dyDescent="0.2">
      <c r="A12" s="98"/>
      <c r="B12" s="97" t="s">
        <v>343</v>
      </c>
      <c r="C12" s="103">
        <v>2559387</v>
      </c>
    </row>
    <row r="13" spans="1:3" x14ac:dyDescent="0.2">
      <c r="A13" s="98"/>
      <c r="B13" s="97" t="s">
        <v>344</v>
      </c>
      <c r="C13" s="103">
        <v>1343953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4" x14ac:dyDescent="0.2">
      <c r="A17" s="96" t="s">
        <v>351</v>
      </c>
      <c r="B17" s="99" t="s">
        <v>352</v>
      </c>
      <c r="C17" s="103">
        <v>0</v>
      </c>
    </row>
    <row r="18" spans="1:4" x14ac:dyDescent="0.2">
      <c r="A18" s="96" t="s">
        <v>27</v>
      </c>
      <c r="B18" s="99" t="s">
        <v>353</v>
      </c>
      <c r="C18" s="103">
        <v>0</v>
      </c>
    </row>
    <row r="19" spans="1:4" x14ac:dyDescent="0.2">
      <c r="A19" s="96" t="s">
        <v>31</v>
      </c>
      <c r="B19" s="97" t="s">
        <v>305</v>
      </c>
      <c r="C19" s="103">
        <v>-93410</v>
      </c>
    </row>
    <row r="20" spans="1:4" x14ac:dyDescent="0.2">
      <c r="A20" s="96" t="s">
        <v>35</v>
      </c>
      <c r="B20" s="97" t="s">
        <v>354</v>
      </c>
      <c r="C20" s="104">
        <v>117</v>
      </c>
    </row>
    <row r="21" spans="1:4" x14ac:dyDescent="0.2">
      <c r="A21" s="96" t="s">
        <v>355</v>
      </c>
      <c r="B21" s="97" t="s">
        <v>30</v>
      </c>
      <c r="C21" s="103">
        <v>22463</v>
      </c>
    </row>
    <row r="22" spans="1:4" x14ac:dyDescent="0.2">
      <c r="A22" s="96" t="s">
        <v>356</v>
      </c>
      <c r="B22" s="99" t="s">
        <v>357</v>
      </c>
      <c r="C22" s="103">
        <v>-867327</v>
      </c>
    </row>
    <row r="23" spans="1:4" x14ac:dyDescent="0.2">
      <c r="A23" s="96" t="s">
        <v>358</v>
      </c>
      <c r="B23" s="99" t="s">
        <v>359</v>
      </c>
      <c r="C23" s="103">
        <v>1269482</v>
      </c>
    </row>
    <row r="24" spans="1:4" x14ac:dyDescent="0.2">
      <c r="A24" s="96" t="s">
        <v>360</v>
      </c>
      <c r="B24" s="97" t="s">
        <v>361</v>
      </c>
      <c r="C24" s="103">
        <v>174291</v>
      </c>
    </row>
    <row r="25" spans="1:4" x14ac:dyDescent="0.2">
      <c r="A25" s="96" t="s">
        <v>113</v>
      </c>
      <c r="B25" s="97" t="s">
        <v>38</v>
      </c>
      <c r="C25" s="103">
        <v>1268690</v>
      </c>
    </row>
    <row r="26" spans="1:4" x14ac:dyDescent="0.2">
      <c r="A26" s="96" t="s">
        <v>362</v>
      </c>
      <c r="B26" s="99" t="s">
        <v>363</v>
      </c>
      <c r="C26" s="103">
        <v>464477</v>
      </c>
    </row>
    <row r="27" spans="1:4" x14ac:dyDescent="0.2">
      <c r="A27" s="96" t="s">
        <v>364</v>
      </c>
      <c r="B27" s="97" t="s">
        <v>365</v>
      </c>
      <c r="C27" s="103">
        <v>307748</v>
      </c>
    </row>
    <row r="28" spans="1:4" x14ac:dyDescent="0.2">
      <c r="A28" s="98" t="s">
        <v>366</v>
      </c>
      <c r="B28" s="100" t="s">
        <v>367</v>
      </c>
      <c r="C28" s="103">
        <v>0</v>
      </c>
    </row>
    <row r="29" spans="1:4" x14ac:dyDescent="0.2">
      <c r="A29" s="96" t="s">
        <v>368</v>
      </c>
      <c r="B29" s="110" t="s">
        <v>48</v>
      </c>
      <c r="C29" s="111">
        <f>+C9-C10+C12-C13+C14+C15+C16+C17+C18+C19+C20+C21+C22-C23-C24-C25+C26</f>
        <v>307748</v>
      </c>
      <c r="D29" s="112"/>
    </row>
    <row r="30" spans="1:4" x14ac:dyDescent="0.2">
      <c r="A30" s="20"/>
      <c r="B30" s="20"/>
      <c r="C30" s="101"/>
    </row>
    <row r="31" spans="1:4" x14ac:dyDescent="0.2">
      <c r="A31" s="20"/>
      <c r="B31" s="20"/>
      <c r="C31" s="101"/>
    </row>
    <row r="32" spans="1:4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417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1182093</v>
      </c>
    </row>
    <row r="9" spans="1:3" x14ac:dyDescent="0.2">
      <c r="A9" s="98"/>
      <c r="B9" s="97" t="s">
        <v>339</v>
      </c>
      <c r="C9" s="103">
        <v>2092222</v>
      </c>
    </row>
    <row r="10" spans="1:3" x14ac:dyDescent="0.2">
      <c r="A10" s="98"/>
      <c r="B10" s="97" t="s">
        <v>340</v>
      </c>
      <c r="C10" s="103">
        <v>910129</v>
      </c>
    </row>
    <row r="11" spans="1:3" x14ac:dyDescent="0.2">
      <c r="A11" s="96" t="s">
        <v>341</v>
      </c>
      <c r="B11" s="97" t="s">
        <v>342</v>
      </c>
      <c r="C11" s="103">
        <v>625456</v>
      </c>
    </row>
    <row r="12" spans="1:3" x14ac:dyDescent="0.2">
      <c r="A12" s="98"/>
      <c r="B12" s="97" t="s">
        <v>343</v>
      </c>
      <c r="C12" s="103">
        <v>1354999</v>
      </c>
    </row>
    <row r="13" spans="1:3" x14ac:dyDescent="0.2">
      <c r="A13" s="98"/>
      <c r="B13" s="97" t="s">
        <v>344</v>
      </c>
      <c r="C13" s="103">
        <v>729543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4" x14ac:dyDescent="0.2">
      <c r="A17" s="96" t="s">
        <v>351</v>
      </c>
      <c r="B17" s="99" t="s">
        <v>352</v>
      </c>
      <c r="C17" s="103">
        <v>0</v>
      </c>
    </row>
    <row r="18" spans="1:4" x14ac:dyDescent="0.2">
      <c r="A18" s="96" t="s">
        <v>27</v>
      </c>
      <c r="B18" s="99" t="s">
        <v>353</v>
      </c>
      <c r="C18" s="103">
        <v>0</v>
      </c>
    </row>
    <row r="19" spans="1:4" x14ac:dyDescent="0.2">
      <c r="A19" s="96" t="s">
        <v>31</v>
      </c>
      <c r="B19" s="97" t="s">
        <v>305</v>
      </c>
      <c r="C19" s="103">
        <v>-79497</v>
      </c>
    </row>
    <row r="20" spans="1:4" x14ac:dyDescent="0.2">
      <c r="A20" s="96" t="s">
        <v>35</v>
      </c>
      <c r="B20" s="97" t="s">
        <v>354</v>
      </c>
      <c r="C20" s="104">
        <v>17</v>
      </c>
    </row>
    <row r="21" spans="1:4" x14ac:dyDescent="0.2">
      <c r="A21" s="96" t="s">
        <v>355</v>
      </c>
      <c r="B21" s="97" t="s">
        <v>30</v>
      </c>
      <c r="C21" s="103">
        <v>5719</v>
      </c>
    </row>
    <row r="22" spans="1:4" x14ac:dyDescent="0.2">
      <c r="A22" s="96" t="s">
        <v>356</v>
      </c>
      <c r="B22" s="99" t="s">
        <v>357</v>
      </c>
      <c r="C22" s="103">
        <v>-421729</v>
      </c>
    </row>
    <row r="23" spans="1:4" x14ac:dyDescent="0.2">
      <c r="A23" s="96" t="s">
        <v>358</v>
      </c>
      <c r="B23" s="99" t="s">
        <v>359</v>
      </c>
      <c r="C23" s="103">
        <v>695731</v>
      </c>
    </row>
    <row r="24" spans="1:4" x14ac:dyDescent="0.2">
      <c r="A24" s="96" t="s">
        <v>360</v>
      </c>
      <c r="B24" s="97" t="s">
        <v>361</v>
      </c>
      <c r="C24" s="103">
        <v>82562</v>
      </c>
    </row>
    <row r="25" spans="1:4" x14ac:dyDescent="0.2">
      <c r="A25" s="96" t="s">
        <v>113</v>
      </c>
      <c r="B25" s="97" t="s">
        <v>38</v>
      </c>
      <c r="C25" s="103">
        <v>578902</v>
      </c>
    </row>
    <row r="26" spans="1:4" x14ac:dyDescent="0.2">
      <c r="A26" s="96" t="s">
        <v>362</v>
      </c>
      <c r="B26" s="99" t="s">
        <v>363</v>
      </c>
      <c r="C26" s="103">
        <v>254849</v>
      </c>
    </row>
    <row r="27" spans="1:4" x14ac:dyDescent="0.2">
      <c r="A27" s="96" t="s">
        <v>364</v>
      </c>
      <c r="B27" s="97" t="s">
        <v>365</v>
      </c>
      <c r="C27" s="103">
        <v>209713</v>
      </c>
    </row>
    <row r="28" spans="1:4" x14ac:dyDescent="0.2">
      <c r="A28" s="98" t="s">
        <v>366</v>
      </c>
      <c r="B28" s="100" t="s">
        <v>367</v>
      </c>
      <c r="C28" s="103">
        <v>0</v>
      </c>
    </row>
    <row r="29" spans="1:4" x14ac:dyDescent="0.2">
      <c r="A29" s="96" t="s">
        <v>368</v>
      </c>
      <c r="B29" s="110" t="s">
        <v>48</v>
      </c>
      <c r="C29" s="111">
        <f>+C9-C10+C12-C13+C14+C15+C16+C17+C18+C19+C20+C21+C22-C23-C24-C25+C26</f>
        <v>209713</v>
      </c>
      <c r="D29" s="112"/>
    </row>
    <row r="30" spans="1:4" x14ac:dyDescent="0.2">
      <c r="A30" s="20"/>
      <c r="B30" s="20"/>
      <c r="C30" s="101"/>
    </row>
    <row r="31" spans="1:4" x14ac:dyDescent="0.2">
      <c r="A31" s="20"/>
      <c r="B31" s="20"/>
      <c r="C31" s="101"/>
    </row>
    <row r="32" spans="1:4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415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4043923</v>
      </c>
    </row>
    <row r="9" spans="1:3" x14ac:dyDescent="0.2">
      <c r="A9" s="98"/>
      <c r="B9" s="97" t="s">
        <v>339</v>
      </c>
      <c r="C9" s="103">
        <v>7454358</v>
      </c>
    </row>
    <row r="10" spans="1:3" x14ac:dyDescent="0.2">
      <c r="A10" s="98"/>
      <c r="B10" s="97" t="s">
        <v>340</v>
      </c>
      <c r="C10" s="103">
        <v>3410435</v>
      </c>
    </row>
    <row r="11" spans="1:3" x14ac:dyDescent="0.2">
      <c r="A11" s="96" t="s">
        <v>341</v>
      </c>
      <c r="B11" s="97" t="s">
        <v>342</v>
      </c>
      <c r="C11" s="103">
        <v>2477034</v>
      </c>
    </row>
    <row r="12" spans="1:3" x14ac:dyDescent="0.2">
      <c r="A12" s="98"/>
      <c r="B12" s="97" t="s">
        <v>343</v>
      </c>
      <c r="C12" s="103">
        <v>5466556</v>
      </c>
    </row>
    <row r="13" spans="1:3" x14ac:dyDescent="0.2">
      <c r="A13" s="98"/>
      <c r="B13" s="97" t="s">
        <v>344</v>
      </c>
      <c r="C13" s="103">
        <v>2989522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2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4" x14ac:dyDescent="0.2">
      <c r="A17" s="96" t="s">
        <v>351</v>
      </c>
      <c r="B17" s="99" t="s">
        <v>352</v>
      </c>
      <c r="C17" s="103">
        <v>0</v>
      </c>
    </row>
    <row r="18" spans="1:4" x14ac:dyDescent="0.2">
      <c r="A18" s="96" t="s">
        <v>27</v>
      </c>
      <c r="B18" s="99" t="s">
        <v>353</v>
      </c>
      <c r="C18" s="103">
        <v>0</v>
      </c>
    </row>
    <row r="19" spans="1:4" x14ac:dyDescent="0.2">
      <c r="A19" s="96" t="s">
        <v>31</v>
      </c>
      <c r="B19" s="97" t="s">
        <v>305</v>
      </c>
      <c r="C19" s="103">
        <v>-87511</v>
      </c>
    </row>
    <row r="20" spans="1:4" x14ac:dyDescent="0.2">
      <c r="A20" s="96" t="s">
        <v>35</v>
      </c>
      <c r="B20" s="97" t="s">
        <v>354</v>
      </c>
      <c r="C20" s="104">
        <v>391</v>
      </c>
    </row>
    <row r="21" spans="1:4" x14ac:dyDescent="0.2">
      <c r="A21" s="96" t="s">
        <v>355</v>
      </c>
      <c r="B21" s="97" t="s">
        <v>30</v>
      </c>
      <c r="C21" s="103">
        <v>35401</v>
      </c>
    </row>
    <row r="22" spans="1:4" x14ac:dyDescent="0.2">
      <c r="A22" s="96" t="s">
        <v>356</v>
      </c>
      <c r="B22" s="99" t="s">
        <v>357</v>
      </c>
      <c r="C22" s="103">
        <v>-1110895</v>
      </c>
    </row>
    <row r="23" spans="1:4" x14ac:dyDescent="0.2">
      <c r="A23" s="96" t="s">
        <v>358</v>
      </c>
      <c r="B23" s="99" t="s">
        <v>359</v>
      </c>
      <c r="C23" s="103">
        <v>2940728</v>
      </c>
    </row>
    <row r="24" spans="1:4" x14ac:dyDescent="0.2">
      <c r="A24" s="96" t="s">
        <v>360</v>
      </c>
      <c r="B24" s="97" t="s">
        <v>361</v>
      </c>
      <c r="C24" s="103">
        <v>314008</v>
      </c>
    </row>
    <row r="25" spans="1:4" x14ac:dyDescent="0.2">
      <c r="A25" s="96" t="s">
        <v>113</v>
      </c>
      <c r="B25" s="97" t="s">
        <v>38</v>
      </c>
      <c r="C25" s="103">
        <v>2545343</v>
      </c>
    </row>
    <row r="26" spans="1:4" x14ac:dyDescent="0.2">
      <c r="A26" s="96" t="s">
        <v>362</v>
      </c>
      <c r="B26" s="99" t="s">
        <v>363</v>
      </c>
      <c r="C26" s="103">
        <v>573684</v>
      </c>
    </row>
    <row r="27" spans="1:4" x14ac:dyDescent="0.2">
      <c r="A27" s="96" t="s">
        <v>364</v>
      </c>
      <c r="B27" s="97" t="s">
        <v>365</v>
      </c>
      <c r="C27" s="103">
        <v>131950</v>
      </c>
    </row>
    <row r="28" spans="1:4" x14ac:dyDescent="0.2">
      <c r="A28" s="98" t="s">
        <v>366</v>
      </c>
      <c r="B28" s="100" t="s">
        <v>367</v>
      </c>
      <c r="C28" s="103">
        <v>0</v>
      </c>
    </row>
    <row r="29" spans="1:4" x14ac:dyDescent="0.2">
      <c r="A29" s="96" t="s">
        <v>368</v>
      </c>
      <c r="B29" s="110" t="s">
        <v>48</v>
      </c>
      <c r="C29" s="111">
        <f>+C9-C10+C12-C13+C14+C15+C16+C17+C18+C19+C20+C21+C22-C23-C24-C25+C26</f>
        <v>131950</v>
      </c>
      <c r="D29" s="112"/>
    </row>
    <row r="30" spans="1:4" x14ac:dyDescent="0.2">
      <c r="A30" s="20"/>
      <c r="B30" s="20"/>
      <c r="C30" s="101"/>
    </row>
    <row r="31" spans="1:4" x14ac:dyDescent="0.2">
      <c r="A31" s="20"/>
      <c r="B31" s="20"/>
      <c r="C31" s="101"/>
    </row>
    <row r="32" spans="1:4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D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413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3391103</v>
      </c>
    </row>
    <row r="9" spans="1:3" x14ac:dyDescent="0.2">
      <c r="A9" s="98"/>
      <c r="B9" s="97" t="s">
        <v>339</v>
      </c>
      <c r="C9" s="103">
        <v>5769082</v>
      </c>
    </row>
    <row r="10" spans="1:3" x14ac:dyDescent="0.2">
      <c r="A10" s="98"/>
      <c r="B10" s="97" t="s">
        <v>340</v>
      </c>
      <c r="C10" s="103">
        <v>2377979</v>
      </c>
    </row>
    <row r="11" spans="1:3" x14ac:dyDescent="0.2">
      <c r="A11" s="96" t="s">
        <v>341</v>
      </c>
      <c r="B11" s="97" t="s">
        <v>342</v>
      </c>
      <c r="C11" s="103">
        <v>1854895</v>
      </c>
    </row>
    <row r="12" spans="1:3" x14ac:dyDescent="0.2">
      <c r="A12" s="98"/>
      <c r="B12" s="97" t="s">
        <v>343</v>
      </c>
      <c r="C12" s="103">
        <v>4065758</v>
      </c>
    </row>
    <row r="13" spans="1:3" x14ac:dyDescent="0.2">
      <c r="A13" s="98"/>
      <c r="B13" s="97" t="s">
        <v>344</v>
      </c>
      <c r="C13" s="103">
        <v>2210863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2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4" x14ac:dyDescent="0.2">
      <c r="A17" s="96" t="s">
        <v>351</v>
      </c>
      <c r="B17" s="99" t="s">
        <v>352</v>
      </c>
      <c r="C17" s="103">
        <v>0</v>
      </c>
    </row>
    <row r="18" spans="1:4" x14ac:dyDescent="0.2">
      <c r="A18" s="96" t="s">
        <v>27</v>
      </c>
      <c r="B18" s="99" t="s">
        <v>353</v>
      </c>
      <c r="C18" s="103">
        <v>0</v>
      </c>
    </row>
    <row r="19" spans="1:4" x14ac:dyDescent="0.2">
      <c r="A19" s="96" t="s">
        <v>31</v>
      </c>
      <c r="B19" s="97" t="s">
        <v>305</v>
      </c>
      <c r="C19" s="103">
        <v>-53683</v>
      </c>
    </row>
    <row r="20" spans="1:4" x14ac:dyDescent="0.2">
      <c r="A20" s="96" t="s">
        <v>35</v>
      </c>
      <c r="B20" s="97" t="s">
        <v>354</v>
      </c>
      <c r="C20" s="104">
        <v>232</v>
      </c>
    </row>
    <row r="21" spans="1:4" x14ac:dyDescent="0.2">
      <c r="A21" s="96" t="s">
        <v>355</v>
      </c>
      <c r="B21" s="97" t="s">
        <v>30</v>
      </c>
      <c r="C21" s="103">
        <v>23099</v>
      </c>
    </row>
    <row r="22" spans="1:4" x14ac:dyDescent="0.2">
      <c r="A22" s="96" t="s">
        <v>356</v>
      </c>
      <c r="B22" s="99" t="s">
        <v>357</v>
      </c>
      <c r="C22" s="103">
        <v>-1004598</v>
      </c>
    </row>
    <row r="23" spans="1:4" x14ac:dyDescent="0.2">
      <c r="A23" s="96" t="s">
        <v>358</v>
      </c>
      <c r="B23" s="99" t="s">
        <v>359</v>
      </c>
      <c r="C23" s="103">
        <v>2051202</v>
      </c>
    </row>
    <row r="24" spans="1:4" x14ac:dyDescent="0.2">
      <c r="A24" s="96" t="s">
        <v>360</v>
      </c>
      <c r="B24" s="97" t="s">
        <v>361</v>
      </c>
      <c r="C24" s="103">
        <v>234762</v>
      </c>
    </row>
    <row r="25" spans="1:4" x14ac:dyDescent="0.2">
      <c r="A25" s="96" t="s">
        <v>113</v>
      </c>
      <c r="B25" s="97" t="s">
        <v>38</v>
      </c>
      <c r="C25" s="103">
        <v>1942101</v>
      </c>
    </row>
    <row r="26" spans="1:4" x14ac:dyDescent="0.2">
      <c r="A26" s="96" t="s">
        <v>362</v>
      </c>
      <c r="B26" s="99" t="s">
        <v>363</v>
      </c>
      <c r="C26" s="103">
        <v>418936</v>
      </c>
    </row>
    <row r="27" spans="1:4" x14ac:dyDescent="0.2">
      <c r="A27" s="96" t="s">
        <v>364</v>
      </c>
      <c r="B27" s="97" t="s">
        <v>365</v>
      </c>
      <c r="C27" s="103">
        <v>401921</v>
      </c>
    </row>
    <row r="28" spans="1:4" x14ac:dyDescent="0.2">
      <c r="A28" s="98" t="s">
        <v>366</v>
      </c>
      <c r="B28" s="100" t="s">
        <v>367</v>
      </c>
      <c r="C28" s="103">
        <v>0</v>
      </c>
    </row>
    <row r="29" spans="1:4" x14ac:dyDescent="0.2">
      <c r="A29" s="96" t="s">
        <v>368</v>
      </c>
      <c r="B29" s="110" t="s">
        <v>48</v>
      </c>
      <c r="C29" s="111">
        <f>+C9-C10+C12-C13+C14+C15+C16+C17+C18+C19+C20+C21+C22-C23-C24-C25+C26</f>
        <v>401921</v>
      </c>
      <c r="D29" s="112"/>
    </row>
    <row r="30" spans="1:4" x14ac:dyDescent="0.2">
      <c r="A30" s="20"/>
      <c r="B30" s="20"/>
      <c r="C30" s="101"/>
    </row>
    <row r="31" spans="1:4" x14ac:dyDescent="0.2">
      <c r="A31" s="20"/>
      <c r="B31" s="20"/>
      <c r="C31" s="101"/>
    </row>
    <row r="32" spans="1:4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C40"/>
  <sheetViews>
    <sheetView workbookViewId="0">
      <selection activeCell="B42" sqref="B42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411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2161445</v>
      </c>
    </row>
    <row r="9" spans="1:3" x14ac:dyDescent="0.2">
      <c r="A9" s="98"/>
      <c r="B9" s="97" t="s">
        <v>339</v>
      </c>
      <c r="C9" s="103">
        <v>3663274</v>
      </c>
    </row>
    <row r="10" spans="1:3" x14ac:dyDescent="0.2">
      <c r="A10" s="98"/>
      <c r="B10" s="97" t="s">
        <v>340</v>
      </c>
      <c r="C10" s="103">
        <v>1501829</v>
      </c>
    </row>
    <row r="11" spans="1:3" x14ac:dyDescent="0.2">
      <c r="A11" s="96" t="s">
        <v>341</v>
      </c>
      <c r="B11" s="97" t="s">
        <v>342</v>
      </c>
      <c r="C11" s="103">
        <v>1263554</v>
      </c>
    </row>
    <row r="12" spans="1:3" x14ac:dyDescent="0.2">
      <c r="A12" s="98"/>
      <c r="B12" s="97" t="s">
        <v>343</v>
      </c>
      <c r="C12" s="103">
        <v>2733611</v>
      </c>
    </row>
    <row r="13" spans="1:3" x14ac:dyDescent="0.2">
      <c r="A13" s="98"/>
      <c r="B13" s="97" t="s">
        <v>344</v>
      </c>
      <c r="C13" s="103">
        <v>1470057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2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-2803</v>
      </c>
    </row>
    <row r="20" spans="1:3" x14ac:dyDescent="0.2">
      <c r="A20" s="96" t="s">
        <v>35</v>
      </c>
      <c r="B20" s="97" t="s">
        <v>354</v>
      </c>
      <c r="C20" s="104">
        <v>143</v>
      </c>
    </row>
    <row r="21" spans="1:3" x14ac:dyDescent="0.2">
      <c r="A21" s="96" t="s">
        <v>355</v>
      </c>
      <c r="B21" s="97" t="s">
        <v>30</v>
      </c>
      <c r="C21" s="103">
        <v>13733</v>
      </c>
    </row>
    <row r="22" spans="1:3" x14ac:dyDescent="0.2">
      <c r="A22" s="96" t="s">
        <v>356</v>
      </c>
      <c r="B22" s="99" t="s">
        <v>357</v>
      </c>
      <c r="C22" s="103">
        <v>-692268</v>
      </c>
    </row>
    <row r="23" spans="1:3" x14ac:dyDescent="0.2">
      <c r="A23" s="96" t="s">
        <v>358</v>
      </c>
      <c r="B23" s="99" t="s">
        <v>359</v>
      </c>
      <c r="C23" s="103">
        <v>1364105</v>
      </c>
    </row>
    <row r="24" spans="1:3" x14ac:dyDescent="0.2">
      <c r="A24" s="96" t="s">
        <v>360</v>
      </c>
      <c r="B24" s="97" t="s">
        <v>361</v>
      </c>
      <c r="C24" s="103">
        <v>158148</v>
      </c>
    </row>
    <row r="25" spans="1:3" x14ac:dyDescent="0.2">
      <c r="A25" s="96" t="s">
        <v>113</v>
      </c>
      <c r="B25" s="97" t="s">
        <v>38</v>
      </c>
      <c r="C25" s="103">
        <v>1205603</v>
      </c>
    </row>
    <row r="26" spans="1:3" x14ac:dyDescent="0.2">
      <c r="A26" s="96" t="s">
        <v>362</v>
      </c>
      <c r="B26" s="99" t="s">
        <v>363</v>
      </c>
      <c r="C26" s="103">
        <v>284386</v>
      </c>
    </row>
    <row r="27" spans="1:3" x14ac:dyDescent="0.2">
      <c r="A27" s="96" t="s">
        <v>364</v>
      </c>
      <c r="B27" s="97" t="s">
        <v>365</v>
      </c>
      <c r="C27" s="103">
        <v>300336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f>+C9-C10+C12-C13+C14+C15+C16+C17+C18+C19+C20+C21+C22-C23-C24-C25+C26</f>
        <v>300336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409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1030820</v>
      </c>
    </row>
    <row r="9" spans="1:3" x14ac:dyDescent="0.2">
      <c r="A9" s="98"/>
      <c r="B9" s="97" t="s">
        <v>339</v>
      </c>
      <c r="C9" s="103">
        <v>1683395</v>
      </c>
    </row>
    <row r="10" spans="1:3" x14ac:dyDescent="0.2">
      <c r="A10" s="98"/>
      <c r="B10" s="97" t="s">
        <v>340</v>
      </c>
      <c r="C10" s="103">
        <v>652575</v>
      </c>
    </row>
    <row r="11" spans="1:3" x14ac:dyDescent="0.2">
      <c r="A11" s="96" t="s">
        <v>341</v>
      </c>
      <c r="B11" s="97" t="s">
        <v>342</v>
      </c>
      <c r="C11" s="103">
        <v>645317</v>
      </c>
    </row>
    <row r="12" spans="1:3" x14ac:dyDescent="0.2">
      <c r="A12" s="98"/>
      <c r="B12" s="97" t="s">
        <v>343</v>
      </c>
      <c r="C12" s="103">
        <v>1361278</v>
      </c>
    </row>
    <row r="13" spans="1:3" x14ac:dyDescent="0.2">
      <c r="A13" s="98"/>
      <c r="B13" s="97" t="s">
        <v>344</v>
      </c>
      <c r="C13" s="103">
        <v>715961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68165</v>
      </c>
    </row>
    <row r="20" spans="1:3" x14ac:dyDescent="0.2">
      <c r="A20" s="96" t="s">
        <v>35</v>
      </c>
      <c r="B20" s="97" t="s">
        <v>354</v>
      </c>
      <c r="C20" s="104">
        <v>73</v>
      </c>
    </row>
    <row r="21" spans="1:3" x14ac:dyDescent="0.2">
      <c r="A21" s="96" t="s">
        <v>355</v>
      </c>
      <c r="B21" s="97" t="s">
        <v>30</v>
      </c>
      <c r="C21" s="103">
        <v>5310</v>
      </c>
    </row>
    <row r="22" spans="1:3" x14ac:dyDescent="0.2">
      <c r="A22" s="96" t="s">
        <v>356</v>
      </c>
      <c r="B22" s="99" t="s">
        <v>357</v>
      </c>
      <c r="C22" s="103">
        <v>-262357</v>
      </c>
    </row>
    <row r="23" spans="1:3" x14ac:dyDescent="0.2">
      <c r="A23" s="96" t="s">
        <v>358</v>
      </c>
      <c r="B23" s="99" t="s">
        <v>359</v>
      </c>
      <c r="C23" s="103">
        <v>677799</v>
      </c>
    </row>
    <row r="24" spans="1:3" x14ac:dyDescent="0.2">
      <c r="A24" s="96" t="s">
        <v>360</v>
      </c>
      <c r="B24" s="97" t="s">
        <v>361</v>
      </c>
      <c r="C24" s="103">
        <v>80782</v>
      </c>
    </row>
    <row r="25" spans="1:3" x14ac:dyDescent="0.2">
      <c r="A25" s="96" t="s">
        <v>113</v>
      </c>
      <c r="B25" s="97" t="s">
        <v>38</v>
      </c>
      <c r="C25" s="103">
        <v>599633</v>
      </c>
    </row>
    <row r="26" spans="1:3" x14ac:dyDescent="0.2">
      <c r="A26" s="96" t="s">
        <v>362</v>
      </c>
      <c r="B26" s="99" t="s">
        <v>363</v>
      </c>
      <c r="C26" s="103">
        <v>66815</v>
      </c>
    </row>
    <row r="27" spans="1:3" x14ac:dyDescent="0.2">
      <c r="A27" s="96" t="s">
        <v>364</v>
      </c>
      <c r="B27" s="97" t="s">
        <v>365</v>
      </c>
      <c r="C27" s="103">
        <v>195929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f>+C9-C10+C12-C13+C14+C15+C16+C17+C18+C19+C20+C21+C22-C23-C24-C25+C26</f>
        <v>195929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407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4609341</v>
      </c>
    </row>
    <row r="9" spans="1:3" x14ac:dyDescent="0.2">
      <c r="A9" s="98"/>
      <c r="B9" s="97" t="s">
        <v>339</v>
      </c>
      <c r="C9" s="103">
        <v>5595820</v>
      </c>
    </row>
    <row r="10" spans="1:3" x14ac:dyDescent="0.2">
      <c r="A10" s="98"/>
      <c r="B10" s="97" t="s">
        <v>340</v>
      </c>
      <c r="C10" s="103">
        <v>986479</v>
      </c>
    </row>
    <row r="11" spans="1:3" x14ac:dyDescent="0.2">
      <c r="A11" s="96" t="s">
        <v>341</v>
      </c>
      <c r="B11" s="97" t="s">
        <v>342</v>
      </c>
      <c r="C11" s="103">
        <v>2125019</v>
      </c>
    </row>
    <row r="12" spans="1:3" x14ac:dyDescent="0.2">
      <c r="A12" s="98"/>
      <c r="B12" s="97" t="s">
        <v>343</v>
      </c>
      <c r="C12" s="103">
        <v>4972317</v>
      </c>
    </row>
    <row r="13" spans="1:3" x14ac:dyDescent="0.2">
      <c r="A13" s="98"/>
      <c r="B13" s="97" t="s">
        <v>344</v>
      </c>
      <c r="C13" s="103">
        <v>2847298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122676</v>
      </c>
    </row>
    <row r="20" spans="1:3" x14ac:dyDescent="0.2">
      <c r="A20" s="96" t="s">
        <v>35</v>
      </c>
      <c r="B20" s="97" t="s">
        <v>354</v>
      </c>
      <c r="C20" s="104">
        <v>226</v>
      </c>
    </row>
    <row r="21" spans="1:3" x14ac:dyDescent="0.2">
      <c r="A21" s="96" t="s">
        <v>355</v>
      </c>
      <c r="B21" s="97" t="s">
        <v>30</v>
      </c>
      <c r="C21" s="103">
        <v>22368</v>
      </c>
    </row>
    <row r="22" spans="1:3" x14ac:dyDescent="0.2">
      <c r="A22" s="96" t="s">
        <v>356</v>
      </c>
      <c r="B22" s="99" t="s">
        <v>357</v>
      </c>
      <c r="C22" s="103">
        <v>-1010967</v>
      </c>
    </row>
    <row r="23" spans="1:3" x14ac:dyDescent="0.2">
      <c r="A23" s="96" t="s">
        <v>358</v>
      </c>
      <c r="B23" s="99" t="s">
        <v>359</v>
      </c>
      <c r="C23" s="103">
        <v>2629350</v>
      </c>
    </row>
    <row r="24" spans="1:3" x14ac:dyDescent="0.2">
      <c r="A24" s="96" t="s">
        <v>360</v>
      </c>
      <c r="B24" s="97" t="s">
        <v>361</v>
      </c>
      <c r="C24" s="103">
        <v>261191</v>
      </c>
    </row>
    <row r="25" spans="1:3" x14ac:dyDescent="0.2">
      <c r="A25" s="96" t="s">
        <v>113</v>
      </c>
      <c r="B25" s="97" t="s">
        <v>38</v>
      </c>
      <c r="C25" s="103">
        <v>2107670</v>
      </c>
    </row>
    <row r="26" spans="1:3" x14ac:dyDescent="0.2">
      <c r="A26" s="96" t="s">
        <v>362</v>
      </c>
      <c r="B26" s="99" t="s">
        <v>363</v>
      </c>
      <c r="C26" s="103">
        <f>531779-360498</f>
        <v>171281</v>
      </c>
    </row>
    <row r="27" spans="1:3" x14ac:dyDescent="0.2">
      <c r="A27" s="96" t="s">
        <v>364</v>
      </c>
      <c r="B27" s="97" t="s">
        <v>365</v>
      </c>
      <c r="C27" s="103">
        <v>1041733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f>+C9-C10+C12-C13+C14+C15+C16+C17+C18+C19+C20+C21+C22-C23-C24-C25+C26</f>
        <v>1041733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405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3477339</v>
      </c>
    </row>
    <row r="9" spans="1:3" x14ac:dyDescent="0.2">
      <c r="A9" s="98"/>
      <c r="B9" s="97" t="s">
        <v>339</v>
      </c>
      <c r="C9" s="103">
        <v>3910842</v>
      </c>
    </row>
    <row r="10" spans="1:3" x14ac:dyDescent="0.2">
      <c r="A10" s="98"/>
      <c r="B10" s="97" t="s">
        <v>340</v>
      </c>
      <c r="C10" s="103">
        <v>433503</v>
      </c>
    </row>
    <row r="11" spans="1:3" x14ac:dyDescent="0.2">
      <c r="A11" s="96" t="s">
        <v>341</v>
      </c>
      <c r="B11" s="97" t="s">
        <v>342</v>
      </c>
      <c r="C11" s="103">
        <v>1586960</v>
      </c>
    </row>
    <row r="12" spans="1:3" x14ac:dyDescent="0.2">
      <c r="A12" s="98"/>
      <c r="B12" s="97" t="s">
        <v>343</v>
      </c>
      <c r="C12" s="103">
        <v>3675157</v>
      </c>
    </row>
    <row r="13" spans="1:3" x14ac:dyDescent="0.2">
      <c r="A13" s="98"/>
      <c r="B13" s="97" t="s">
        <v>344</v>
      </c>
      <c r="C13" s="103">
        <v>2088197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141565</v>
      </c>
    </row>
    <row r="20" spans="1:3" x14ac:dyDescent="0.2">
      <c r="A20" s="96" t="s">
        <v>35</v>
      </c>
      <c r="B20" s="97" t="s">
        <v>354</v>
      </c>
      <c r="C20" s="104">
        <v>65</v>
      </c>
    </row>
    <row r="21" spans="1:3" x14ac:dyDescent="0.2">
      <c r="A21" s="96" t="s">
        <v>355</v>
      </c>
      <c r="B21" s="97" t="s">
        <v>30</v>
      </c>
      <c r="C21" s="103">
        <v>13011</v>
      </c>
    </row>
    <row r="22" spans="1:3" x14ac:dyDescent="0.2">
      <c r="A22" s="96" t="s">
        <v>356</v>
      </c>
      <c r="B22" s="99" t="s">
        <v>357</v>
      </c>
      <c r="C22" s="103">
        <v>-990379</v>
      </c>
    </row>
    <row r="23" spans="1:3" x14ac:dyDescent="0.2">
      <c r="A23" s="96" t="s">
        <v>358</v>
      </c>
      <c r="B23" s="99" t="s">
        <v>359</v>
      </c>
      <c r="C23" s="103">
        <v>1771299</v>
      </c>
    </row>
    <row r="24" spans="1:3" x14ac:dyDescent="0.2">
      <c r="A24" s="96" t="s">
        <v>360</v>
      </c>
      <c r="B24" s="97" t="s">
        <v>361</v>
      </c>
      <c r="C24" s="103">
        <v>189140</v>
      </c>
    </row>
    <row r="25" spans="1:3" x14ac:dyDescent="0.2">
      <c r="A25" s="96" t="s">
        <v>113</v>
      </c>
      <c r="B25" s="97" t="s">
        <v>38</v>
      </c>
      <c r="C25" s="103">
        <v>1457520</v>
      </c>
    </row>
    <row r="26" spans="1:3" x14ac:dyDescent="0.2">
      <c r="A26" s="96" t="s">
        <v>362</v>
      </c>
      <c r="B26" s="99" t="s">
        <v>363</v>
      </c>
      <c r="C26" s="103">
        <v>58194</v>
      </c>
    </row>
    <row r="27" spans="1:3" x14ac:dyDescent="0.2">
      <c r="A27" s="96" t="s">
        <v>364</v>
      </c>
      <c r="B27" s="97" t="s">
        <v>365</v>
      </c>
      <c r="C27" s="103">
        <v>868796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f>+C9-C10+C12-C13+C14+C15+C16+C17+C18+C19+C20+C21+C22-C23-C24-C25+C26</f>
        <v>868796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402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2240097</v>
      </c>
    </row>
    <row r="9" spans="1:3" x14ac:dyDescent="0.2">
      <c r="A9" s="98"/>
      <c r="B9" s="97" t="s">
        <v>339</v>
      </c>
      <c r="C9" s="103">
        <v>2507681</v>
      </c>
    </row>
    <row r="10" spans="1:3" x14ac:dyDescent="0.2">
      <c r="A10" s="98"/>
      <c r="B10" s="97" t="s">
        <v>340</v>
      </c>
      <c r="C10" s="103">
        <v>267584</v>
      </c>
    </row>
    <row r="11" spans="1:3" x14ac:dyDescent="0.2">
      <c r="A11" s="96" t="s">
        <v>341</v>
      </c>
      <c r="B11" s="97" t="s">
        <v>342</v>
      </c>
      <c r="C11" s="103">
        <v>1032786</v>
      </c>
    </row>
    <row r="12" spans="1:3" x14ac:dyDescent="0.2">
      <c r="A12" s="98"/>
      <c r="B12" s="97" t="s">
        <v>343</v>
      </c>
      <c r="C12" s="103">
        <v>2412699</v>
      </c>
    </row>
    <row r="13" spans="1:3" x14ac:dyDescent="0.2">
      <c r="A13" s="98"/>
      <c r="B13" s="97" t="s">
        <v>344</v>
      </c>
      <c r="C13" s="103">
        <v>1379913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178861</v>
      </c>
    </row>
    <row r="20" spans="1:3" x14ac:dyDescent="0.2">
      <c r="A20" s="96" t="s">
        <v>35</v>
      </c>
      <c r="B20" s="97" t="s">
        <v>354</v>
      </c>
      <c r="C20" s="104">
        <v>7</v>
      </c>
    </row>
    <row r="21" spans="1:3" x14ac:dyDescent="0.2">
      <c r="A21" s="96" t="s">
        <v>355</v>
      </c>
      <c r="B21" s="97" t="s">
        <v>30</v>
      </c>
      <c r="C21" s="103">
        <v>9231</v>
      </c>
    </row>
    <row r="22" spans="1:3" x14ac:dyDescent="0.2">
      <c r="A22" s="96" t="s">
        <v>356</v>
      </c>
      <c r="B22" s="99" t="s">
        <v>357</v>
      </c>
      <c r="C22" s="103">
        <v>-628929</v>
      </c>
    </row>
    <row r="23" spans="1:3" x14ac:dyDescent="0.2">
      <c r="A23" s="96" t="s">
        <v>358</v>
      </c>
      <c r="B23" s="99" t="s">
        <v>359</v>
      </c>
      <c r="C23" s="103">
        <v>1175185</v>
      </c>
    </row>
    <row r="24" spans="1:3" x14ac:dyDescent="0.2">
      <c r="A24" s="96" t="s">
        <v>360</v>
      </c>
      <c r="B24" s="97" t="s">
        <v>361</v>
      </c>
      <c r="C24" s="103">
        <v>121637</v>
      </c>
    </row>
    <row r="25" spans="1:3" x14ac:dyDescent="0.2">
      <c r="A25" s="96" t="s">
        <v>113</v>
      </c>
      <c r="B25" s="97" t="s">
        <v>38</v>
      </c>
      <c r="C25" s="103">
        <v>984116</v>
      </c>
    </row>
    <row r="26" spans="1:3" x14ac:dyDescent="0.2">
      <c r="A26" s="96" t="s">
        <v>362</v>
      </c>
      <c r="B26" s="99" t="s">
        <v>363</v>
      </c>
      <c r="C26" s="103">
        <v>128686</v>
      </c>
    </row>
    <row r="27" spans="1:3" x14ac:dyDescent="0.2">
      <c r="A27" s="96" t="s">
        <v>364</v>
      </c>
      <c r="B27" s="97" t="s">
        <v>365</v>
      </c>
      <c r="C27" s="103">
        <v>679801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f>+C9-C10+C12-C13+C14+C15+C16+C17+C18+C19+C20+C21+C22-C23-C24-C25+C26</f>
        <v>679801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401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1103238</v>
      </c>
    </row>
    <row r="9" spans="1:3" x14ac:dyDescent="0.2">
      <c r="A9" s="98"/>
      <c r="B9" s="97" t="s">
        <v>339</v>
      </c>
      <c r="C9" s="103">
        <v>1230401</v>
      </c>
    </row>
    <row r="10" spans="1:3" x14ac:dyDescent="0.2">
      <c r="A10" s="98"/>
      <c r="B10" s="97" t="s">
        <v>340</v>
      </c>
      <c r="C10" s="103">
        <v>127163</v>
      </c>
    </row>
    <row r="11" spans="1:3" x14ac:dyDescent="0.2">
      <c r="A11" s="96" t="s">
        <v>341</v>
      </c>
      <c r="B11" s="97" t="s">
        <v>342</v>
      </c>
      <c r="C11" s="103">
        <v>494484</v>
      </c>
    </row>
    <row r="12" spans="1:3" x14ac:dyDescent="0.2">
      <c r="A12" s="98"/>
      <c r="B12" s="97" t="s">
        <v>343</v>
      </c>
      <c r="C12" s="103">
        <v>1186432</v>
      </c>
    </row>
    <row r="13" spans="1:3" x14ac:dyDescent="0.2">
      <c r="A13" s="98"/>
      <c r="B13" s="97" t="s">
        <v>344</v>
      </c>
      <c r="C13" s="103">
        <v>691948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0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-4385</v>
      </c>
    </row>
    <row r="20" spans="1:3" x14ac:dyDescent="0.2">
      <c r="A20" s="96" t="s">
        <v>35</v>
      </c>
      <c r="B20" s="97" t="s">
        <v>354</v>
      </c>
      <c r="C20" s="104">
        <v>2</v>
      </c>
    </row>
    <row r="21" spans="1:3" x14ac:dyDescent="0.2">
      <c r="A21" s="96" t="s">
        <v>355</v>
      </c>
      <c r="B21" s="97" t="s">
        <v>30</v>
      </c>
      <c r="C21" s="103">
        <v>6293</v>
      </c>
    </row>
    <row r="22" spans="1:3" x14ac:dyDescent="0.2">
      <c r="A22" s="96" t="s">
        <v>356</v>
      </c>
      <c r="B22" s="99" t="s">
        <v>357</v>
      </c>
      <c r="C22" s="103">
        <v>-156670</v>
      </c>
    </row>
    <row r="23" spans="1:3" x14ac:dyDescent="0.2">
      <c r="A23" s="96" t="s">
        <v>358</v>
      </c>
      <c r="B23" s="99" t="s">
        <v>359</v>
      </c>
      <c r="C23" s="103">
        <v>604173</v>
      </c>
    </row>
    <row r="24" spans="1:3" x14ac:dyDescent="0.2">
      <c r="A24" s="96" t="s">
        <v>360</v>
      </c>
      <c r="B24" s="97" t="s">
        <v>361</v>
      </c>
      <c r="C24" s="103">
        <v>57778</v>
      </c>
    </row>
    <row r="25" spans="1:3" x14ac:dyDescent="0.2">
      <c r="A25" s="96" t="s">
        <v>113</v>
      </c>
      <c r="B25" s="97" t="s">
        <v>38</v>
      </c>
      <c r="C25" s="103">
        <v>483137</v>
      </c>
    </row>
    <row r="26" spans="1:3" x14ac:dyDescent="0.2">
      <c r="A26" s="96" t="s">
        <v>362</v>
      </c>
      <c r="B26" s="99" t="s">
        <v>363</v>
      </c>
      <c r="C26" s="103">
        <v>87770</v>
      </c>
    </row>
    <row r="27" spans="1:3" x14ac:dyDescent="0.2">
      <c r="A27" s="96" t="s">
        <v>364</v>
      </c>
      <c r="B27" s="97" t="s">
        <v>365</v>
      </c>
      <c r="C27" s="103">
        <v>385644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f>+C9-C10+C12-C13+C14+C15+C16+C17+C18+C19+C20+C21+C22-C23-C24-C25+C26</f>
        <v>385644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C40"/>
  <sheetViews>
    <sheetView workbookViewId="0">
      <selection activeCell="C29" sqref="C29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400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4143143</v>
      </c>
    </row>
    <row r="9" spans="1:3" x14ac:dyDescent="0.2">
      <c r="A9" s="98"/>
      <c r="B9" s="97" t="s">
        <v>339</v>
      </c>
      <c r="C9" s="103">
        <v>4655574</v>
      </c>
    </row>
    <row r="10" spans="1:3" x14ac:dyDescent="0.2">
      <c r="A10" s="98"/>
      <c r="B10" s="97" t="s">
        <v>340</v>
      </c>
      <c r="C10" s="103">
        <v>512431</v>
      </c>
    </row>
    <row r="11" spans="1:3" x14ac:dyDescent="0.2">
      <c r="A11" s="96" t="s">
        <v>341</v>
      </c>
      <c r="B11" s="97" t="s">
        <v>342</v>
      </c>
      <c r="C11" s="103">
        <v>2154826</v>
      </c>
    </row>
    <row r="12" spans="1:3" x14ac:dyDescent="0.2">
      <c r="A12" s="98"/>
      <c r="B12" s="97" t="s">
        <v>343</v>
      </c>
      <c r="C12" s="103">
        <v>4909421</v>
      </c>
    </row>
    <row r="13" spans="1:3" x14ac:dyDescent="0.2">
      <c r="A13" s="98"/>
      <c r="B13" s="97" t="s">
        <v>344</v>
      </c>
      <c r="C13" s="103">
        <v>2754595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-1725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56149</v>
      </c>
    </row>
    <row r="20" spans="1:3" x14ac:dyDescent="0.2">
      <c r="A20" s="96" t="s">
        <v>35</v>
      </c>
      <c r="B20" s="97" t="s">
        <v>354</v>
      </c>
      <c r="C20" s="104">
        <v>132</v>
      </c>
    </row>
    <row r="21" spans="1:3" x14ac:dyDescent="0.2">
      <c r="A21" s="96" t="s">
        <v>355</v>
      </c>
      <c r="B21" s="97" t="s">
        <v>30</v>
      </c>
      <c r="C21" s="103">
        <v>77558</v>
      </c>
    </row>
    <row r="22" spans="1:3" x14ac:dyDescent="0.2">
      <c r="A22" s="96" t="s">
        <v>356</v>
      </c>
      <c r="B22" s="99" t="s">
        <v>357</v>
      </c>
      <c r="C22" s="103">
        <v>-716482</v>
      </c>
    </row>
    <row r="23" spans="1:3" x14ac:dyDescent="0.2">
      <c r="A23" s="96" t="s">
        <v>358</v>
      </c>
      <c r="B23" s="99" t="s">
        <v>359</v>
      </c>
      <c r="C23" s="103">
        <v>2480250</v>
      </c>
    </row>
    <row r="24" spans="1:3" x14ac:dyDescent="0.2">
      <c r="A24" s="96" t="s">
        <v>360</v>
      </c>
      <c r="B24" s="97" t="s">
        <v>361</v>
      </c>
      <c r="C24" s="103">
        <v>211349</v>
      </c>
    </row>
    <row r="25" spans="1:3" x14ac:dyDescent="0.2">
      <c r="A25" s="96" t="s">
        <v>113</v>
      </c>
      <c r="B25" s="97" t="s">
        <v>38</v>
      </c>
      <c r="C25" s="103">
        <v>1956581</v>
      </c>
    </row>
    <row r="26" spans="1:3" x14ac:dyDescent="0.2">
      <c r="A26" s="96" t="s">
        <v>362</v>
      </c>
      <c r="B26" s="99" t="s">
        <v>363</v>
      </c>
      <c r="C26" s="103">
        <v>88118</v>
      </c>
    </row>
    <row r="27" spans="1:3" x14ac:dyDescent="0.2">
      <c r="A27" s="96" t="s">
        <v>364</v>
      </c>
      <c r="B27" s="97" t="s">
        <v>365</v>
      </c>
      <c r="C27" s="103">
        <v>1153539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v>1153539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398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3154296</v>
      </c>
    </row>
    <row r="9" spans="1:3" x14ac:dyDescent="0.2">
      <c r="A9" s="98"/>
      <c r="B9" s="97" t="s">
        <v>339</v>
      </c>
      <c r="C9" s="103">
        <v>3508386</v>
      </c>
    </row>
    <row r="10" spans="1:3" x14ac:dyDescent="0.2">
      <c r="A10" s="98"/>
      <c r="B10" s="97" t="s">
        <v>340</v>
      </c>
      <c r="C10" s="103">
        <v>354090</v>
      </c>
    </row>
    <row r="11" spans="1:3" x14ac:dyDescent="0.2">
      <c r="A11" s="96" t="s">
        <v>341</v>
      </c>
      <c r="B11" s="97" t="s">
        <v>342</v>
      </c>
      <c r="C11" s="103">
        <v>1553574</v>
      </c>
    </row>
    <row r="12" spans="1:3" x14ac:dyDescent="0.2">
      <c r="A12" s="98"/>
      <c r="B12" s="97" t="s">
        <v>343</v>
      </c>
      <c r="C12" s="103">
        <v>3584032</v>
      </c>
    </row>
    <row r="13" spans="1:3" x14ac:dyDescent="0.2">
      <c r="A13" s="98"/>
      <c r="B13" s="97" t="s">
        <v>344</v>
      </c>
      <c r="C13" s="103">
        <v>2030458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-1725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-91056</v>
      </c>
    </row>
    <row r="20" spans="1:3" x14ac:dyDescent="0.2">
      <c r="A20" s="96" t="s">
        <v>35</v>
      </c>
      <c r="B20" s="97" t="s">
        <v>354</v>
      </c>
      <c r="C20" s="104">
        <v>59</v>
      </c>
    </row>
    <row r="21" spans="1:3" x14ac:dyDescent="0.2">
      <c r="A21" s="96" t="s">
        <v>355</v>
      </c>
      <c r="B21" s="97" t="s">
        <v>30</v>
      </c>
      <c r="C21" s="103">
        <v>42473</v>
      </c>
    </row>
    <row r="22" spans="1:3" x14ac:dyDescent="0.2">
      <c r="A22" s="96" t="s">
        <v>356</v>
      </c>
      <c r="B22" s="99" t="s">
        <v>357</v>
      </c>
      <c r="C22" s="103">
        <v>-422483</v>
      </c>
    </row>
    <row r="23" spans="1:3" x14ac:dyDescent="0.2">
      <c r="A23" s="96" t="s">
        <v>358</v>
      </c>
      <c r="B23" s="99" t="s">
        <v>359</v>
      </c>
      <c r="C23" s="103">
        <v>1884126</v>
      </c>
    </row>
    <row r="24" spans="1:3" x14ac:dyDescent="0.2">
      <c r="A24" s="96" t="s">
        <v>360</v>
      </c>
      <c r="B24" s="97" t="s">
        <v>361</v>
      </c>
      <c r="C24" s="103">
        <v>153812</v>
      </c>
    </row>
    <row r="25" spans="1:3" x14ac:dyDescent="0.2">
      <c r="A25" s="96" t="s">
        <v>113</v>
      </c>
      <c r="B25" s="97" t="s">
        <v>38</v>
      </c>
      <c r="C25" s="103">
        <v>1370709</v>
      </c>
    </row>
    <row r="26" spans="1:3" x14ac:dyDescent="0.2">
      <c r="A26" s="96" t="s">
        <v>362</v>
      </c>
      <c r="B26" s="99" t="s">
        <v>363</v>
      </c>
      <c r="C26" s="103">
        <v>33472</v>
      </c>
    </row>
    <row r="27" spans="1:3" x14ac:dyDescent="0.2">
      <c r="A27" s="96" t="s">
        <v>364</v>
      </c>
      <c r="B27" s="97" t="s">
        <v>365</v>
      </c>
      <c r="C27" s="103">
        <v>859963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v>859963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C40"/>
  <sheetViews>
    <sheetView workbookViewId="0">
      <selection activeCell="C8" sqref="C8:C29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396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103">
        <v>2045979</v>
      </c>
    </row>
    <row r="9" spans="1:3" x14ac:dyDescent="0.2">
      <c r="A9" s="98"/>
      <c r="B9" s="97" t="s">
        <v>339</v>
      </c>
      <c r="C9" s="103">
        <v>2274685</v>
      </c>
    </row>
    <row r="10" spans="1:3" x14ac:dyDescent="0.2">
      <c r="A10" s="98"/>
      <c r="B10" s="97" t="s">
        <v>340</v>
      </c>
      <c r="C10" s="103">
        <v>228706</v>
      </c>
    </row>
    <row r="11" spans="1:3" x14ac:dyDescent="0.2">
      <c r="A11" s="96" t="s">
        <v>341</v>
      </c>
      <c r="B11" s="97" t="s">
        <v>342</v>
      </c>
      <c r="C11" s="103">
        <v>1034332</v>
      </c>
    </row>
    <row r="12" spans="1:3" x14ac:dyDescent="0.2">
      <c r="A12" s="98"/>
      <c r="B12" s="97" t="s">
        <v>343</v>
      </c>
      <c r="C12" s="103">
        <v>2385649</v>
      </c>
    </row>
    <row r="13" spans="1:3" x14ac:dyDescent="0.2">
      <c r="A13" s="98"/>
      <c r="B13" s="97" t="s">
        <v>344</v>
      </c>
      <c r="C13" s="103">
        <v>1351317</v>
      </c>
    </row>
    <row r="14" spans="1:3" ht="25.5" x14ac:dyDescent="0.2">
      <c r="A14" s="96" t="s">
        <v>345</v>
      </c>
      <c r="B14" s="99" t="s">
        <v>346</v>
      </c>
      <c r="C14" s="103">
        <v>0</v>
      </c>
    </row>
    <row r="15" spans="1:3" ht="25.5" x14ac:dyDescent="0.2">
      <c r="A15" s="96" t="s">
        <v>347</v>
      </c>
      <c r="B15" s="99" t="s">
        <v>348</v>
      </c>
      <c r="C15" s="103">
        <v>0</v>
      </c>
    </row>
    <row r="16" spans="1:3" ht="19.5" customHeight="1" x14ac:dyDescent="0.2">
      <c r="A16" s="96" t="s">
        <v>349</v>
      </c>
      <c r="B16" s="99" t="s">
        <v>380</v>
      </c>
      <c r="C16" s="103">
        <v>-1725</v>
      </c>
    </row>
    <row r="17" spans="1:3" x14ac:dyDescent="0.2">
      <c r="A17" s="96" t="s">
        <v>351</v>
      </c>
      <c r="B17" s="99" t="s">
        <v>352</v>
      </c>
      <c r="C17" s="103">
        <v>0</v>
      </c>
    </row>
    <row r="18" spans="1:3" x14ac:dyDescent="0.2">
      <c r="A18" s="96" t="s">
        <v>27</v>
      </c>
      <c r="B18" s="99" t="s">
        <v>353</v>
      </c>
      <c r="C18" s="103">
        <v>0</v>
      </c>
    </row>
    <row r="19" spans="1:3" x14ac:dyDescent="0.2">
      <c r="A19" s="96" t="s">
        <v>31</v>
      </c>
      <c r="B19" s="97" t="s">
        <v>305</v>
      </c>
      <c r="C19" s="103">
        <v>-186804</v>
      </c>
    </row>
    <row r="20" spans="1:3" x14ac:dyDescent="0.2">
      <c r="A20" s="96" t="s">
        <v>35</v>
      </c>
      <c r="B20" s="97" t="s">
        <v>354</v>
      </c>
      <c r="C20" s="104">
        <v>31</v>
      </c>
    </row>
    <row r="21" spans="1:3" x14ac:dyDescent="0.2">
      <c r="A21" s="96" t="s">
        <v>355</v>
      </c>
      <c r="B21" s="97" t="s">
        <v>30</v>
      </c>
      <c r="C21" s="103">
        <v>23167</v>
      </c>
    </row>
    <row r="22" spans="1:3" x14ac:dyDescent="0.2">
      <c r="A22" s="96" t="s">
        <v>356</v>
      </c>
      <c r="B22" s="99" t="s">
        <v>357</v>
      </c>
      <c r="C22" s="103">
        <v>-106701</v>
      </c>
    </row>
    <row r="23" spans="1:3" x14ac:dyDescent="0.2">
      <c r="A23" s="96" t="s">
        <v>358</v>
      </c>
      <c r="B23" s="99" t="s">
        <v>359</v>
      </c>
      <c r="C23" s="103">
        <v>1081966</v>
      </c>
    </row>
    <row r="24" spans="1:3" x14ac:dyDescent="0.2">
      <c r="A24" s="96" t="s">
        <v>360</v>
      </c>
      <c r="B24" s="97" t="s">
        <v>361</v>
      </c>
      <c r="C24" s="103">
        <v>100923</v>
      </c>
    </row>
    <row r="25" spans="1:3" x14ac:dyDescent="0.2">
      <c r="A25" s="96" t="s">
        <v>113</v>
      </c>
      <c r="B25" s="97" t="s">
        <v>38</v>
      </c>
      <c r="C25" s="103">
        <v>840161</v>
      </c>
    </row>
    <row r="26" spans="1:3" x14ac:dyDescent="0.2">
      <c r="A26" s="96" t="s">
        <v>362</v>
      </c>
      <c r="B26" s="99" t="s">
        <v>363</v>
      </c>
      <c r="C26" s="104">
        <v>-567</v>
      </c>
    </row>
    <row r="27" spans="1:3" x14ac:dyDescent="0.2">
      <c r="A27" s="96" t="s">
        <v>364</v>
      </c>
      <c r="B27" s="97" t="s">
        <v>365</v>
      </c>
      <c r="C27" s="103">
        <v>784662</v>
      </c>
    </row>
    <row r="28" spans="1:3" x14ac:dyDescent="0.2">
      <c r="A28" s="98" t="s">
        <v>366</v>
      </c>
      <c r="B28" s="100" t="s">
        <v>367</v>
      </c>
      <c r="C28" s="103">
        <v>0</v>
      </c>
    </row>
    <row r="29" spans="1:3" x14ac:dyDescent="0.2">
      <c r="A29" s="96" t="s">
        <v>368</v>
      </c>
      <c r="B29" s="97" t="s">
        <v>48</v>
      </c>
      <c r="C29" s="103">
        <v>784662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C40"/>
  <sheetViews>
    <sheetView workbookViewId="0">
      <selection activeCell="A3" sqref="A3:C3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394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84">
        <v>986970</v>
      </c>
    </row>
    <row r="9" spans="1:3" x14ac:dyDescent="0.2">
      <c r="A9" s="98"/>
      <c r="B9" s="97" t="s">
        <v>339</v>
      </c>
      <c r="C9" s="84">
        <v>1104074</v>
      </c>
    </row>
    <row r="10" spans="1:3" x14ac:dyDescent="0.2">
      <c r="A10" s="98"/>
      <c r="B10" s="97" t="s">
        <v>340</v>
      </c>
      <c r="C10" s="84">
        <v>117104</v>
      </c>
    </row>
    <row r="11" spans="1:3" x14ac:dyDescent="0.2">
      <c r="A11" s="96" t="s">
        <v>341</v>
      </c>
      <c r="B11" s="97" t="s">
        <v>342</v>
      </c>
      <c r="C11" s="84">
        <v>548930</v>
      </c>
    </row>
    <row r="12" spans="1:3" x14ac:dyDescent="0.2">
      <c r="A12" s="98"/>
      <c r="B12" s="97" t="s">
        <v>343</v>
      </c>
      <c r="C12" s="84">
        <v>1192109</v>
      </c>
    </row>
    <row r="13" spans="1:3" x14ac:dyDescent="0.2">
      <c r="A13" s="98"/>
      <c r="B13" s="97" t="s">
        <v>344</v>
      </c>
      <c r="C13" s="84">
        <v>643179</v>
      </c>
    </row>
    <row r="14" spans="1:3" ht="25.5" x14ac:dyDescent="0.2">
      <c r="A14" s="96" t="s">
        <v>345</v>
      </c>
      <c r="B14" s="99" t="s">
        <v>346</v>
      </c>
      <c r="C14" s="84">
        <v>0</v>
      </c>
    </row>
    <row r="15" spans="1:3" ht="25.5" x14ac:dyDescent="0.2">
      <c r="A15" s="96" t="s">
        <v>347</v>
      </c>
      <c r="B15" s="99" t="s">
        <v>348</v>
      </c>
      <c r="C15" s="84">
        <v>0</v>
      </c>
    </row>
    <row r="16" spans="1:3" ht="19.5" customHeight="1" x14ac:dyDescent="0.2">
      <c r="A16" s="96" t="s">
        <v>349</v>
      </c>
      <c r="B16" s="99" t="s">
        <v>380</v>
      </c>
      <c r="C16" s="84">
        <v>-1725</v>
      </c>
    </row>
    <row r="17" spans="1:3" x14ac:dyDescent="0.2">
      <c r="A17" s="96" t="s">
        <v>351</v>
      </c>
      <c r="B17" s="99" t="s">
        <v>352</v>
      </c>
      <c r="C17" s="84">
        <v>0</v>
      </c>
    </row>
    <row r="18" spans="1:3" x14ac:dyDescent="0.2">
      <c r="A18" s="96" t="s">
        <v>27</v>
      </c>
      <c r="B18" s="99" t="s">
        <v>353</v>
      </c>
      <c r="C18" s="84">
        <v>0</v>
      </c>
    </row>
    <row r="19" spans="1:3" x14ac:dyDescent="0.2">
      <c r="A19" s="96" t="s">
        <v>31</v>
      </c>
      <c r="B19" s="97" t="s">
        <v>305</v>
      </c>
      <c r="C19" s="84">
        <v>-132706</v>
      </c>
    </row>
    <row r="20" spans="1:3" x14ac:dyDescent="0.2">
      <c r="A20" s="96" t="s">
        <v>35</v>
      </c>
      <c r="B20" s="97" t="s">
        <v>354</v>
      </c>
      <c r="C20" s="85">
        <v>29</v>
      </c>
    </row>
    <row r="21" spans="1:3" x14ac:dyDescent="0.2">
      <c r="A21" s="96" t="s">
        <v>355</v>
      </c>
      <c r="B21" s="97" t="s">
        <v>30</v>
      </c>
      <c r="C21" s="84">
        <v>10995</v>
      </c>
    </row>
    <row r="22" spans="1:3" x14ac:dyDescent="0.2">
      <c r="A22" s="96" t="s">
        <v>356</v>
      </c>
      <c r="B22" s="99" t="s">
        <v>357</v>
      </c>
      <c r="C22" s="84">
        <v>296937</v>
      </c>
    </row>
    <row r="23" spans="1:3" x14ac:dyDescent="0.2">
      <c r="A23" s="96" t="s">
        <v>358</v>
      </c>
      <c r="B23" s="99" t="s">
        <v>359</v>
      </c>
      <c r="C23" s="84">
        <v>544092</v>
      </c>
    </row>
    <row r="24" spans="1:3" x14ac:dyDescent="0.2">
      <c r="A24" s="96" t="s">
        <v>360</v>
      </c>
      <c r="B24" s="97" t="s">
        <v>361</v>
      </c>
      <c r="C24" s="84">
        <v>47319</v>
      </c>
    </row>
    <row r="25" spans="1:3" x14ac:dyDescent="0.2">
      <c r="A25" s="96" t="s">
        <v>113</v>
      </c>
      <c r="B25" s="97" t="s">
        <v>38</v>
      </c>
      <c r="C25" s="84">
        <v>431075</v>
      </c>
    </row>
    <row r="26" spans="1:3" x14ac:dyDescent="0.2">
      <c r="A26" s="96" t="s">
        <v>362</v>
      </c>
      <c r="B26" s="99" t="s">
        <v>363</v>
      </c>
      <c r="C26" s="84">
        <v>-6709</v>
      </c>
    </row>
    <row r="27" spans="1:3" x14ac:dyDescent="0.2">
      <c r="A27" s="96" t="s">
        <v>364</v>
      </c>
      <c r="B27" s="97" t="s">
        <v>365</v>
      </c>
      <c r="C27" s="84">
        <v>680235</v>
      </c>
    </row>
    <row r="28" spans="1:3" x14ac:dyDescent="0.2">
      <c r="A28" s="98" t="s">
        <v>366</v>
      </c>
      <c r="B28" s="100" t="s">
        <v>367</v>
      </c>
      <c r="C28" s="84">
        <v>0</v>
      </c>
    </row>
    <row r="29" spans="1:3" x14ac:dyDescent="0.2">
      <c r="A29" s="96" t="s">
        <v>368</v>
      </c>
      <c r="B29" s="97" t="s">
        <v>48</v>
      </c>
      <c r="C29" s="84">
        <v>680235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C40"/>
  <sheetViews>
    <sheetView workbookViewId="0">
      <selection activeCell="C26" sqref="C26"/>
    </sheetView>
  </sheetViews>
  <sheetFormatPr defaultRowHeight="12.75" x14ac:dyDescent="0.2"/>
  <cols>
    <col min="1" max="1" width="9.140625" style="94"/>
    <col min="2" max="2" width="95.5703125" style="94" customWidth="1"/>
    <col min="3" max="3" width="13.85546875" style="94" customWidth="1"/>
    <col min="4" max="16384" width="9.140625" style="94"/>
  </cols>
  <sheetData>
    <row r="1" spans="1:3" x14ac:dyDescent="0.2">
      <c r="A1" s="118" t="s">
        <v>153</v>
      </c>
      <c r="B1" s="118"/>
      <c r="C1" s="118"/>
    </row>
    <row r="2" spans="1:3" x14ac:dyDescent="0.2">
      <c r="A2" s="14"/>
      <c r="B2" s="14"/>
      <c r="C2" s="14"/>
    </row>
    <row r="3" spans="1:3" x14ac:dyDescent="0.2">
      <c r="A3" s="119" t="s">
        <v>0</v>
      </c>
      <c r="B3" s="119"/>
      <c r="C3" s="119"/>
    </row>
    <row r="4" spans="1:3" x14ac:dyDescent="0.2">
      <c r="A4" s="119" t="s">
        <v>392</v>
      </c>
      <c r="B4" s="119"/>
      <c r="C4" s="119"/>
    </row>
    <row r="5" spans="1:3" x14ac:dyDescent="0.2">
      <c r="C5" s="95" t="s">
        <v>2</v>
      </c>
    </row>
    <row r="6" spans="1:3" x14ac:dyDescent="0.2">
      <c r="A6" s="91" t="s">
        <v>3</v>
      </c>
      <c r="B6" s="91" t="s">
        <v>4</v>
      </c>
      <c r="C6" s="91" t="s">
        <v>5</v>
      </c>
    </row>
    <row r="7" spans="1:3" x14ac:dyDescent="0.2">
      <c r="A7" s="102">
        <v>1</v>
      </c>
      <c r="B7" s="102">
        <v>2</v>
      </c>
      <c r="C7" s="102">
        <v>3</v>
      </c>
    </row>
    <row r="8" spans="1:3" x14ac:dyDescent="0.2">
      <c r="A8" s="96" t="s">
        <v>337</v>
      </c>
      <c r="B8" s="97" t="s">
        <v>338</v>
      </c>
      <c r="C8" s="84">
        <v>3571352</v>
      </c>
    </row>
    <row r="9" spans="1:3" x14ac:dyDescent="0.2">
      <c r="A9" s="98"/>
      <c r="B9" s="97" t="s">
        <v>339</v>
      </c>
      <c r="C9" s="84">
        <v>4018083</v>
      </c>
    </row>
    <row r="10" spans="1:3" x14ac:dyDescent="0.2">
      <c r="A10" s="98"/>
      <c r="B10" s="97" t="s">
        <v>340</v>
      </c>
      <c r="C10" s="84">
        <v>446731</v>
      </c>
    </row>
    <row r="11" spans="1:3" x14ac:dyDescent="0.2">
      <c r="A11" s="96" t="s">
        <v>341</v>
      </c>
      <c r="B11" s="97" t="s">
        <v>342</v>
      </c>
      <c r="C11" s="84">
        <v>2039831</v>
      </c>
    </row>
    <row r="12" spans="1:3" x14ac:dyDescent="0.2">
      <c r="A12" s="98"/>
      <c r="B12" s="97" t="s">
        <v>343</v>
      </c>
      <c r="C12" s="84">
        <v>4771497</v>
      </c>
    </row>
    <row r="13" spans="1:3" x14ac:dyDescent="0.2">
      <c r="A13" s="98"/>
      <c r="B13" s="97" t="s">
        <v>344</v>
      </c>
      <c r="C13" s="84">
        <v>2731666</v>
      </c>
    </row>
    <row r="14" spans="1:3" ht="25.5" x14ac:dyDescent="0.2">
      <c r="A14" s="96" t="s">
        <v>345</v>
      </c>
      <c r="B14" s="99" t="s">
        <v>346</v>
      </c>
      <c r="C14" s="84">
        <v>0</v>
      </c>
    </row>
    <row r="15" spans="1:3" ht="25.5" x14ac:dyDescent="0.2">
      <c r="A15" s="96" t="s">
        <v>347</v>
      </c>
      <c r="B15" s="99" t="s">
        <v>348</v>
      </c>
      <c r="C15" s="84">
        <v>0</v>
      </c>
    </row>
    <row r="16" spans="1:3" ht="19.5" customHeight="1" x14ac:dyDescent="0.2">
      <c r="A16" s="96" t="s">
        <v>349</v>
      </c>
      <c r="B16" s="99" t="s">
        <v>380</v>
      </c>
      <c r="C16" s="84">
        <v>0</v>
      </c>
    </row>
    <row r="17" spans="1:3" x14ac:dyDescent="0.2">
      <c r="A17" s="96" t="s">
        <v>351</v>
      </c>
      <c r="B17" s="99" t="s">
        <v>352</v>
      </c>
      <c r="C17" s="84">
        <v>0</v>
      </c>
    </row>
    <row r="18" spans="1:3" x14ac:dyDescent="0.2">
      <c r="A18" s="96" t="s">
        <v>27</v>
      </c>
      <c r="B18" s="99" t="s">
        <v>353</v>
      </c>
      <c r="C18" s="84">
        <v>0</v>
      </c>
    </row>
    <row r="19" spans="1:3" x14ac:dyDescent="0.2">
      <c r="A19" s="96" t="s">
        <v>31</v>
      </c>
      <c r="B19" s="97" t="s">
        <v>305</v>
      </c>
      <c r="C19" s="84">
        <v>468662</v>
      </c>
    </row>
    <row r="20" spans="1:3" x14ac:dyDescent="0.2">
      <c r="A20" s="96" t="s">
        <v>35</v>
      </c>
      <c r="B20" s="97" t="s">
        <v>354</v>
      </c>
      <c r="C20" s="85">
        <v>112</v>
      </c>
    </row>
    <row r="21" spans="1:3" x14ac:dyDescent="0.2">
      <c r="A21" s="96" t="s">
        <v>355</v>
      </c>
      <c r="B21" s="97" t="s">
        <v>30</v>
      </c>
      <c r="C21" s="84">
        <v>63635</v>
      </c>
    </row>
    <row r="22" spans="1:3" x14ac:dyDescent="0.2">
      <c r="A22" s="96" t="s">
        <v>356</v>
      </c>
      <c r="B22" s="99" t="s">
        <v>357</v>
      </c>
      <c r="C22" s="84">
        <v>-885571</v>
      </c>
    </row>
    <row r="23" spans="1:3" x14ac:dyDescent="0.2">
      <c r="A23" s="96" t="s">
        <v>358</v>
      </c>
      <c r="B23" s="99" t="s">
        <v>359</v>
      </c>
      <c r="C23" s="84">
        <v>2116401</v>
      </c>
    </row>
    <row r="24" spans="1:3" x14ac:dyDescent="0.2">
      <c r="A24" s="96" t="s">
        <v>360</v>
      </c>
      <c r="B24" s="97" t="s">
        <v>361</v>
      </c>
      <c r="C24" s="84">
        <v>189486</v>
      </c>
    </row>
    <row r="25" spans="1:3" x14ac:dyDescent="0.2">
      <c r="A25" s="96" t="s">
        <v>113</v>
      </c>
      <c r="B25" s="97" t="s">
        <v>38</v>
      </c>
      <c r="C25" s="84">
        <v>1770211</v>
      </c>
    </row>
    <row r="26" spans="1:3" x14ac:dyDescent="0.2">
      <c r="A26" s="96" t="s">
        <v>362</v>
      </c>
      <c r="B26" s="99" t="s">
        <v>363</v>
      </c>
      <c r="C26" s="84">
        <v>69824</v>
      </c>
    </row>
    <row r="27" spans="1:3" x14ac:dyDescent="0.2">
      <c r="A27" s="96" t="s">
        <v>364</v>
      </c>
      <c r="B27" s="97" t="s">
        <v>365</v>
      </c>
      <c r="C27" s="84">
        <v>1251747</v>
      </c>
    </row>
    <row r="28" spans="1:3" x14ac:dyDescent="0.2">
      <c r="A28" s="98" t="s">
        <v>366</v>
      </c>
      <c r="B28" s="100" t="s">
        <v>367</v>
      </c>
      <c r="C28" s="84">
        <v>0</v>
      </c>
    </row>
    <row r="29" spans="1:3" x14ac:dyDescent="0.2">
      <c r="A29" s="96" t="s">
        <v>368</v>
      </c>
      <c r="B29" s="97" t="s">
        <v>48</v>
      </c>
      <c r="C29" s="84">
        <v>1251747</v>
      </c>
    </row>
    <row r="30" spans="1:3" x14ac:dyDescent="0.2">
      <c r="A30" s="20"/>
      <c r="B30" s="20"/>
      <c r="C30" s="101"/>
    </row>
    <row r="31" spans="1:3" x14ac:dyDescent="0.2">
      <c r="A31" s="20"/>
      <c r="B31" s="20"/>
      <c r="C31" s="101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1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1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C40"/>
  <sheetViews>
    <sheetView workbookViewId="0">
      <selection activeCell="C29" sqref="C29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390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65">
        <v>2617861</v>
      </c>
    </row>
    <row r="9" spans="1:3" x14ac:dyDescent="0.2">
      <c r="A9" s="69"/>
      <c r="B9" s="70" t="s">
        <v>339</v>
      </c>
      <c r="C9" s="65">
        <v>2941533</v>
      </c>
    </row>
    <row r="10" spans="1:3" x14ac:dyDescent="0.2">
      <c r="A10" s="69"/>
      <c r="B10" s="70" t="s">
        <v>340</v>
      </c>
      <c r="C10" s="65">
        <v>323672</v>
      </c>
    </row>
    <row r="11" spans="1:3" x14ac:dyDescent="0.2">
      <c r="A11" s="68" t="s">
        <v>341</v>
      </c>
      <c r="B11" s="70" t="s">
        <v>342</v>
      </c>
      <c r="C11" s="65">
        <v>1508882</v>
      </c>
    </row>
    <row r="12" spans="1:3" x14ac:dyDescent="0.2">
      <c r="A12" s="69"/>
      <c r="B12" s="70" t="s">
        <v>343</v>
      </c>
      <c r="C12" s="65">
        <v>3500160</v>
      </c>
    </row>
    <row r="13" spans="1:3" x14ac:dyDescent="0.2">
      <c r="A13" s="69"/>
      <c r="B13" s="70" t="s">
        <v>344</v>
      </c>
      <c r="C13" s="65">
        <v>1991278</v>
      </c>
    </row>
    <row r="14" spans="1:3" ht="25.5" x14ac:dyDescent="0.2">
      <c r="A14" s="68" t="s">
        <v>345</v>
      </c>
      <c r="B14" s="71" t="s">
        <v>346</v>
      </c>
      <c r="C14" s="77">
        <v>0</v>
      </c>
    </row>
    <row r="15" spans="1:3" ht="25.5" x14ac:dyDescent="0.2">
      <c r="A15" s="68" t="s">
        <v>347</v>
      </c>
      <c r="B15" s="71" t="s">
        <v>348</v>
      </c>
      <c r="C15" s="77">
        <v>0</v>
      </c>
    </row>
    <row r="16" spans="1:3" ht="19.5" customHeight="1" x14ac:dyDescent="0.2">
      <c r="A16" s="68" t="s">
        <v>349</v>
      </c>
      <c r="B16" s="71" t="s">
        <v>380</v>
      </c>
      <c r="C16" s="77">
        <v>0</v>
      </c>
    </row>
    <row r="17" spans="1:3" x14ac:dyDescent="0.2">
      <c r="A17" s="68" t="s">
        <v>351</v>
      </c>
      <c r="B17" s="71" t="s">
        <v>352</v>
      </c>
      <c r="C17" s="77">
        <v>0</v>
      </c>
    </row>
    <row r="18" spans="1:3" x14ac:dyDescent="0.2">
      <c r="A18" s="68" t="s">
        <v>27</v>
      </c>
      <c r="B18" s="71" t="s">
        <v>353</v>
      </c>
      <c r="C18" s="77">
        <v>0</v>
      </c>
    </row>
    <row r="19" spans="1:3" x14ac:dyDescent="0.2">
      <c r="A19" s="68" t="s">
        <v>31</v>
      </c>
      <c r="B19" s="70" t="s">
        <v>305</v>
      </c>
      <c r="C19" s="65">
        <v>420978</v>
      </c>
    </row>
    <row r="20" spans="1:3" x14ac:dyDescent="0.2">
      <c r="A20" s="68" t="s">
        <v>35</v>
      </c>
      <c r="B20" s="70" t="s">
        <v>354</v>
      </c>
      <c r="C20" s="64">
        <v>80</v>
      </c>
    </row>
    <row r="21" spans="1:3" x14ac:dyDescent="0.2">
      <c r="A21" s="68" t="s">
        <v>355</v>
      </c>
      <c r="B21" s="70" t="s">
        <v>30</v>
      </c>
      <c r="C21" s="65">
        <v>19528</v>
      </c>
    </row>
    <row r="22" spans="1:3" x14ac:dyDescent="0.2">
      <c r="A22" s="68" t="s">
        <v>356</v>
      </c>
      <c r="B22" s="71" t="s">
        <v>357</v>
      </c>
      <c r="C22" s="65">
        <v>-748608</v>
      </c>
    </row>
    <row r="23" spans="1:3" x14ac:dyDescent="0.2">
      <c r="A23" s="68" t="s">
        <v>358</v>
      </c>
      <c r="B23" s="71" t="s">
        <v>359</v>
      </c>
      <c r="C23" s="65">
        <v>1536376</v>
      </c>
    </row>
    <row r="24" spans="1:3" x14ac:dyDescent="0.2">
      <c r="A24" s="68" t="s">
        <v>360</v>
      </c>
      <c r="B24" s="70" t="s">
        <v>361</v>
      </c>
      <c r="C24" s="65">
        <v>142395</v>
      </c>
    </row>
    <row r="25" spans="1:3" x14ac:dyDescent="0.2">
      <c r="A25" s="68" t="s">
        <v>113</v>
      </c>
      <c r="B25" s="70" t="s">
        <v>38</v>
      </c>
      <c r="C25" s="65">
        <v>1247570</v>
      </c>
    </row>
    <row r="26" spans="1:3" x14ac:dyDescent="0.2">
      <c r="A26" s="68" t="s">
        <v>362</v>
      </c>
      <c r="B26" s="71" t="s">
        <v>363</v>
      </c>
      <c r="C26" s="65">
        <v>50010</v>
      </c>
    </row>
    <row r="27" spans="1:3" x14ac:dyDescent="0.2">
      <c r="A27" s="68" t="s">
        <v>364</v>
      </c>
      <c r="B27" s="70" t="s">
        <v>365</v>
      </c>
      <c r="C27" s="65">
        <v>942390</v>
      </c>
    </row>
    <row r="28" spans="1:3" x14ac:dyDescent="0.2">
      <c r="A28" s="69" t="s">
        <v>366</v>
      </c>
      <c r="B28" s="72" t="s">
        <v>367</v>
      </c>
      <c r="C28" s="65">
        <v>0</v>
      </c>
    </row>
    <row r="29" spans="1:3" x14ac:dyDescent="0.2">
      <c r="A29" s="68" t="s">
        <v>368</v>
      </c>
      <c r="B29" s="70" t="s">
        <v>48</v>
      </c>
      <c r="C29" s="65">
        <v>942390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C40"/>
  <sheetViews>
    <sheetView workbookViewId="0">
      <selection activeCell="C29" sqref="C29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388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65">
        <v>1570075</v>
      </c>
    </row>
    <row r="9" spans="1:3" x14ac:dyDescent="0.2">
      <c r="A9" s="69"/>
      <c r="B9" s="70" t="s">
        <v>339</v>
      </c>
      <c r="C9" s="65">
        <v>1710359</v>
      </c>
    </row>
    <row r="10" spans="1:3" x14ac:dyDescent="0.2">
      <c r="A10" s="69"/>
      <c r="B10" s="70" t="s">
        <v>340</v>
      </c>
      <c r="C10" s="65">
        <v>140284</v>
      </c>
    </row>
    <row r="11" spans="1:3" x14ac:dyDescent="0.2">
      <c r="A11" s="68" t="s">
        <v>341</v>
      </c>
      <c r="B11" s="70" t="s">
        <v>342</v>
      </c>
      <c r="C11" s="65">
        <v>922509</v>
      </c>
    </row>
    <row r="12" spans="1:3" x14ac:dyDescent="0.2">
      <c r="A12" s="69"/>
      <c r="B12" s="70" t="s">
        <v>343</v>
      </c>
      <c r="C12" s="65">
        <v>2244964</v>
      </c>
    </row>
    <row r="13" spans="1:3" x14ac:dyDescent="0.2">
      <c r="A13" s="69"/>
      <c r="B13" s="70" t="s">
        <v>344</v>
      </c>
      <c r="C13" s="65">
        <v>1322455</v>
      </c>
    </row>
    <row r="14" spans="1:3" ht="25.5" x14ac:dyDescent="0.2">
      <c r="A14" s="68" t="s">
        <v>345</v>
      </c>
      <c r="B14" s="71" t="s">
        <v>346</v>
      </c>
      <c r="C14" s="77">
        <v>0</v>
      </c>
    </row>
    <row r="15" spans="1:3" ht="25.5" x14ac:dyDescent="0.2">
      <c r="A15" s="68" t="s">
        <v>347</v>
      </c>
      <c r="B15" s="71" t="s">
        <v>348</v>
      </c>
      <c r="C15" s="77">
        <v>0</v>
      </c>
    </row>
    <row r="16" spans="1:3" ht="19.5" customHeight="1" x14ac:dyDescent="0.2">
      <c r="A16" s="68" t="s">
        <v>349</v>
      </c>
      <c r="B16" s="71" t="s">
        <v>380</v>
      </c>
      <c r="C16" s="77">
        <v>0</v>
      </c>
    </row>
    <row r="17" spans="1:3" x14ac:dyDescent="0.2">
      <c r="A17" s="68" t="s">
        <v>351</v>
      </c>
      <c r="B17" s="71" t="s">
        <v>352</v>
      </c>
      <c r="C17" s="77">
        <v>0</v>
      </c>
    </row>
    <row r="18" spans="1:3" x14ac:dyDescent="0.2">
      <c r="A18" s="68" t="s">
        <v>27</v>
      </c>
      <c r="B18" s="71" t="s">
        <v>353</v>
      </c>
      <c r="C18" s="77">
        <v>0</v>
      </c>
    </row>
    <row r="19" spans="1:3" x14ac:dyDescent="0.2">
      <c r="A19" s="68" t="s">
        <v>31</v>
      </c>
      <c r="B19" s="70" t="s">
        <v>305</v>
      </c>
      <c r="C19" s="65">
        <v>88214</v>
      </c>
    </row>
    <row r="20" spans="1:3" x14ac:dyDescent="0.2">
      <c r="A20" s="68" t="s">
        <v>35</v>
      </c>
      <c r="B20" s="70" t="s">
        <v>354</v>
      </c>
      <c r="C20" s="64">
        <v>52</v>
      </c>
    </row>
    <row r="21" spans="1:3" x14ac:dyDescent="0.2">
      <c r="A21" s="68" t="s">
        <v>355</v>
      </c>
      <c r="B21" s="70" t="s">
        <v>30</v>
      </c>
      <c r="C21" s="65">
        <v>11553</v>
      </c>
    </row>
    <row r="22" spans="1:3" x14ac:dyDescent="0.2">
      <c r="A22" s="68" t="s">
        <v>356</v>
      </c>
      <c r="B22" s="71" t="s">
        <v>357</v>
      </c>
      <c r="C22" s="65">
        <v>-238894</v>
      </c>
    </row>
    <row r="23" spans="1:3" x14ac:dyDescent="0.2">
      <c r="A23" s="68" t="s">
        <v>358</v>
      </c>
      <c r="B23" s="71" t="s">
        <v>359</v>
      </c>
      <c r="C23" s="65">
        <v>806433</v>
      </c>
    </row>
    <row r="24" spans="1:3" x14ac:dyDescent="0.2">
      <c r="A24" s="68" t="s">
        <v>360</v>
      </c>
      <c r="B24" s="70" t="s">
        <v>361</v>
      </c>
      <c r="C24" s="65">
        <v>85885</v>
      </c>
    </row>
    <row r="25" spans="1:3" x14ac:dyDescent="0.2">
      <c r="A25" s="68" t="s">
        <v>113</v>
      </c>
      <c r="B25" s="70" t="s">
        <v>38</v>
      </c>
      <c r="C25" s="65">
        <v>763107</v>
      </c>
    </row>
    <row r="26" spans="1:3" x14ac:dyDescent="0.2">
      <c r="A26" s="68" t="s">
        <v>362</v>
      </c>
      <c r="B26" s="71" t="s">
        <v>363</v>
      </c>
      <c r="C26" s="65">
        <v>10908</v>
      </c>
    </row>
    <row r="27" spans="1:3" x14ac:dyDescent="0.2">
      <c r="A27" s="68" t="s">
        <v>364</v>
      </c>
      <c r="B27" s="70" t="s">
        <v>365</v>
      </c>
      <c r="C27" s="65">
        <v>708992</v>
      </c>
    </row>
    <row r="28" spans="1:3" x14ac:dyDescent="0.2">
      <c r="A28" s="69" t="s">
        <v>366</v>
      </c>
      <c r="B28" s="72" t="s">
        <v>367</v>
      </c>
      <c r="C28" s="80"/>
    </row>
    <row r="29" spans="1:3" x14ac:dyDescent="0.2">
      <c r="A29" s="68" t="s">
        <v>368</v>
      </c>
      <c r="B29" s="70" t="s">
        <v>48</v>
      </c>
      <c r="C29" s="65">
        <v>708992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C40"/>
  <sheetViews>
    <sheetView workbookViewId="0">
      <selection activeCell="C8" sqref="C8:C29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385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77">
        <v>786268</v>
      </c>
    </row>
    <row r="9" spans="1:3" x14ac:dyDescent="0.2">
      <c r="A9" s="69"/>
      <c r="B9" s="70" t="s">
        <v>339</v>
      </c>
      <c r="C9" s="77">
        <v>856193</v>
      </c>
    </row>
    <row r="10" spans="1:3" x14ac:dyDescent="0.2">
      <c r="A10" s="69"/>
      <c r="B10" s="70" t="s">
        <v>340</v>
      </c>
      <c r="C10" s="77">
        <v>69925</v>
      </c>
    </row>
    <row r="11" spans="1:3" x14ac:dyDescent="0.2">
      <c r="A11" s="68" t="s">
        <v>341</v>
      </c>
      <c r="B11" s="70" t="s">
        <v>342</v>
      </c>
      <c r="C11" s="77">
        <v>467961</v>
      </c>
    </row>
    <row r="12" spans="1:3" x14ac:dyDescent="0.2">
      <c r="A12" s="69"/>
      <c r="B12" s="70" t="s">
        <v>343</v>
      </c>
      <c r="C12" s="77">
        <v>1126131</v>
      </c>
    </row>
    <row r="13" spans="1:3" x14ac:dyDescent="0.2">
      <c r="A13" s="69"/>
      <c r="B13" s="70" t="s">
        <v>344</v>
      </c>
      <c r="C13" s="77">
        <v>658170</v>
      </c>
    </row>
    <row r="14" spans="1:3" ht="25.5" x14ac:dyDescent="0.2">
      <c r="A14" s="68" t="s">
        <v>345</v>
      </c>
      <c r="B14" s="71" t="s">
        <v>346</v>
      </c>
      <c r="C14" s="77"/>
    </row>
    <row r="15" spans="1:3" ht="25.5" x14ac:dyDescent="0.2">
      <c r="A15" s="68" t="s">
        <v>347</v>
      </c>
      <c r="B15" s="71" t="s">
        <v>348</v>
      </c>
      <c r="C15" s="77"/>
    </row>
    <row r="16" spans="1:3" ht="19.5" customHeight="1" x14ac:dyDescent="0.2">
      <c r="A16" s="68" t="s">
        <v>349</v>
      </c>
      <c r="B16" s="71" t="s">
        <v>380</v>
      </c>
      <c r="C16" s="77"/>
    </row>
    <row r="17" spans="1:3" x14ac:dyDescent="0.2">
      <c r="A17" s="68" t="s">
        <v>351</v>
      </c>
      <c r="B17" s="71" t="s">
        <v>352</v>
      </c>
      <c r="C17" s="77"/>
    </row>
    <row r="18" spans="1:3" x14ac:dyDescent="0.2">
      <c r="A18" s="68" t="s">
        <v>27</v>
      </c>
      <c r="B18" s="71" t="s">
        <v>353</v>
      </c>
      <c r="C18" s="77"/>
    </row>
    <row r="19" spans="1:3" x14ac:dyDescent="0.2">
      <c r="A19" s="68" t="s">
        <v>31</v>
      </c>
      <c r="B19" s="70" t="s">
        <v>305</v>
      </c>
      <c r="C19" s="77">
        <v>34494</v>
      </c>
    </row>
    <row r="20" spans="1:3" x14ac:dyDescent="0.2">
      <c r="A20" s="68" t="s">
        <v>35</v>
      </c>
      <c r="B20" s="70" t="s">
        <v>354</v>
      </c>
      <c r="C20" s="78">
        <v>24</v>
      </c>
    </row>
    <row r="21" spans="1:3" x14ac:dyDescent="0.2">
      <c r="A21" s="68" t="s">
        <v>355</v>
      </c>
      <c r="B21" s="70" t="s">
        <v>30</v>
      </c>
      <c r="C21" s="77">
        <v>5683</v>
      </c>
    </row>
    <row r="22" spans="1:3" x14ac:dyDescent="0.2">
      <c r="A22" s="68" t="s">
        <v>356</v>
      </c>
      <c r="B22" s="71" t="s">
        <v>357</v>
      </c>
      <c r="C22" s="77">
        <v>-168550</v>
      </c>
    </row>
    <row r="23" spans="1:3" x14ac:dyDescent="0.2">
      <c r="A23" s="68" t="s">
        <v>358</v>
      </c>
      <c r="B23" s="71" t="s">
        <v>359</v>
      </c>
      <c r="C23" s="77">
        <v>388560</v>
      </c>
    </row>
    <row r="24" spans="1:3" x14ac:dyDescent="0.2">
      <c r="A24" s="68" t="s">
        <v>360</v>
      </c>
      <c r="B24" s="70" t="s">
        <v>361</v>
      </c>
      <c r="C24" s="77">
        <v>44997</v>
      </c>
    </row>
    <row r="25" spans="1:3" x14ac:dyDescent="0.2">
      <c r="A25" s="68" t="s">
        <v>113</v>
      </c>
      <c r="B25" s="70" t="s">
        <v>38</v>
      </c>
      <c r="C25" s="77">
        <v>371763</v>
      </c>
    </row>
    <row r="26" spans="1:3" x14ac:dyDescent="0.2">
      <c r="A26" s="68" t="s">
        <v>362</v>
      </c>
      <c r="B26" s="71" t="s">
        <v>363</v>
      </c>
      <c r="C26" s="77">
        <v>7096</v>
      </c>
    </row>
    <row r="27" spans="1:3" x14ac:dyDescent="0.2">
      <c r="A27" s="68" t="s">
        <v>364</v>
      </c>
      <c r="B27" s="70" t="s">
        <v>365</v>
      </c>
      <c r="C27" s="77">
        <v>327656</v>
      </c>
    </row>
    <row r="28" spans="1:3" x14ac:dyDescent="0.2">
      <c r="A28" s="69" t="s">
        <v>366</v>
      </c>
      <c r="B28" s="72" t="s">
        <v>367</v>
      </c>
      <c r="C28" s="80"/>
    </row>
    <row r="29" spans="1:3" x14ac:dyDescent="0.2">
      <c r="A29" s="68" t="s">
        <v>368</v>
      </c>
      <c r="B29" s="70" t="s">
        <v>48</v>
      </c>
      <c r="C29" s="77">
        <v>327656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C40"/>
  <sheetViews>
    <sheetView workbookViewId="0">
      <selection activeCell="C8" sqref="C8:C29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384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77">
        <v>2833492</v>
      </c>
    </row>
    <row r="9" spans="1:3" x14ac:dyDescent="0.2">
      <c r="A9" s="69"/>
      <c r="B9" s="70" t="s">
        <v>339</v>
      </c>
      <c r="C9" s="77">
        <v>3190752</v>
      </c>
    </row>
    <row r="10" spans="1:3" x14ac:dyDescent="0.2">
      <c r="A10" s="69"/>
      <c r="B10" s="70" t="s">
        <v>340</v>
      </c>
      <c r="C10" s="77">
        <v>357260</v>
      </c>
    </row>
    <row r="11" spans="1:3" x14ac:dyDescent="0.2">
      <c r="A11" s="68" t="s">
        <v>341</v>
      </c>
      <c r="B11" s="70" t="s">
        <v>342</v>
      </c>
      <c r="C11" s="77">
        <v>1777952</v>
      </c>
    </row>
    <row r="12" spans="1:3" x14ac:dyDescent="0.2">
      <c r="A12" s="69"/>
      <c r="B12" s="70" t="s">
        <v>343</v>
      </c>
      <c r="C12" s="77">
        <v>4322045</v>
      </c>
    </row>
    <row r="13" spans="1:3" x14ac:dyDescent="0.2">
      <c r="A13" s="69"/>
      <c r="B13" s="70" t="s">
        <v>344</v>
      </c>
      <c r="C13" s="77">
        <v>2544093</v>
      </c>
    </row>
    <row r="14" spans="1:3" ht="25.5" x14ac:dyDescent="0.2">
      <c r="A14" s="68" t="s">
        <v>345</v>
      </c>
      <c r="B14" s="71" t="s">
        <v>346</v>
      </c>
      <c r="C14" s="77"/>
    </row>
    <row r="15" spans="1:3" ht="25.5" x14ac:dyDescent="0.2">
      <c r="A15" s="68" t="s">
        <v>347</v>
      </c>
      <c r="B15" s="71" t="s">
        <v>348</v>
      </c>
      <c r="C15" s="77"/>
    </row>
    <row r="16" spans="1:3" ht="19.5" customHeight="1" x14ac:dyDescent="0.2">
      <c r="A16" s="68" t="s">
        <v>349</v>
      </c>
      <c r="B16" s="71" t="s">
        <v>380</v>
      </c>
      <c r="C16" s="77"/>
    </row>
    <row r="17" spans="1:3" x14ac:dyDescent="0.2">
      <c r="A17" s="68" t="s">
        <v>351</v>
      </c>
      <c r="B17" s="71" t="s">
        <v>352</v>
      </c>
      <c r="C17" s="77"/>
    </row>
    <row r="18" spans="1:3" x14ac:dyDescent="0.2">
      <c r="A18" s="68" t="s">
        <v>27</v>
      </c>
      <c r="B18" s="71" t="s">
        <v>353</v>
      </c>
      <c r="C18" s="77"/>
    </row>
    <row r="19" spans="1:3" x14ac:dyDescent="0.2">
      <c r="A19" s="68" t="s">
        <v>31</v>
      </c>
      <c r="B19" s="70" t="s">
        <v>305</v>
      </c>
      <c r="C19" s="77">
        <v>25505</v>
      </c>
    </row>
    <row r="20" spans="1:3" x14ac:dyDescent="0.2">
      <c r="A20" s="68" t="s">
        <v>35</v>
      </c>
      <c r="B20" s="70" t="s">
        <v>354</v>
      </c>
      <c r="C20" s="78">
        <v>97</v>
      </c>
    </row>
    <row r="21" spans="1:3" x14ac:dyDescent="0.2">
      <c r="A21" s="68" t="s">
        <v>355</v>
      </c>
      <c r="B21" s="70" t="s">
        <v>30</v>
      </c>
      <c r="C21" s="77">
        <v>103091</v>
      </c>
    </row>
    <row r="22" spans="1:3" x14ac:dyDescent="0.2">
      <c r="A22" s="68" t="s">
        <v>356</v>
      </c>
      <c r="B22" s="71" t="s">
        <v>357</v>
      </c>
      <c r="C22" s="77">
        <v>-538346</v>
      </c>
    </row>
    <row r="23" spans="1:3" x14ac:dyDescent="0.2">
      <c r="A23" s="68" t="s">
        <v>358</v>
      </c>
      <c r="B23" s="71" t="s">
        <v>359</v>
      </c>
      <c r="C23" s="77">
        <v>1532578</v>
      </c>
    </row>
    <row r="24" spans="1:3" x14ac:dyDescent="0.2">
      <c r="A24" s="68" t="s">
        <v>360</v>
      </c>
      <c r="B24" s="70" t="s">
        <v>361</v>
      </c>
      <c r="C24" s="77">
        <v>199582</v>
      </c>
    </row>
    <row r="25" spans="1:3" x14ac:dyDescent="0.2">
      <c r="A25" s="68" t="s">
        <v>113</v>
      </c>
      <c r="B25" s="70" t="s">
        <v>38</v>
      </c>
      <c r="C25" s="77">
        <v>1474991</v>
      </c>
    </row>
    <row r="26" spans="1:3" x14ac:dyDescent="0.2">
      <c r="A26" s="68" t="s">
        <v>362</v>
      </c>
      <c r="B26" s="71" t="s">
        <v>363</v>
      </c>
      <c r="C26" s="77">
        <v>63268</v>
      </c>
    </row>
    <row r="27" spans="1:3" x14ac:dyDescent="0.2">
      <c r="A27" s="68" t="s">
        <v>364</v>
      </c>
      <c r="B27" s="70" t="s">
        <v>365</v>
      </c>
      <c r="C27" s="77">
        <v>1057908</v>
      </c>
    </row>
    <row r="28" spans="1:3" x14ac:dyDescent="0.2">
      <c r="A28" s="69" t="s">
        <v>366</v>
      </c>
      <c r="B28" s="72" t="s">
        <v>367</v>
      </c>
      <c r="C28" s="80"/>
    </row>
    <row r="29" spans="1:3" x14ac:dyDescent="0.2">
      <c r="A29" s="68" t="s">
        <v>368</v>
      </c>
      <c r="B29" s="70" t="s">
        <v>48</v>
      </c>
      <c r="C29" s="77">
        <v>1057908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C40"/>
  <sheetViews>
    <sheetView workbookViewId="0">
      <selection sqref="A1:IV65536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381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77">
        <v>2122452</v>
      </c>
    </row>
    <row r="9" spans="1:3" x14ac:dyDescent="0.2">
      <c r="A9" s="69"/>
      <c r="B9" s="70" t="s">
        <v>339</v>
      </c>
      <c r="C9" s="77">
        <v>2398396</v>
      </c>
    </row>
    <row r="10" spans="1:3" x14ac:dyDescent="0.2">
      <c r="A10" s="69"/>
      <c r="B10" s="70" t="s">
        <v>340</v>
      </c>
      <c r="C10" s="77">
        <v>275944</v>
      </c>
    </row>
    <row r="11" spans="1:3" x14ac:dyDescent="0.2">
      <c r="A11" s="68" t="s">
        <v>341</v>
      </c>
      <c r="B11" s="70" t="s">
        <v>342</v>
      </c>
      <c r="C11" s="77">
        <v>1257263</v>
      </c>
    </row>
    <row r="12" spans="1:3" x14ac:dyDescent="0.2">
      <c r="A12" s="69"/>
      <c r="B12" s="70" t="s">
        <v>343</v>
      </c>
      <c r="C12" s="77">
        <v>3152889</v>
      </c>
    </row>
    <row r="13" spans="1:3" x14ac:dyDescent="0.2">
      <c r="A13" s="69"/>
      <c r="B13" s="70" t="s">
        <v>344</v>
      </c>
      <c r="C13" s="77">
        <v>1895626</v>
      </c>
    </row>
    <row r="14" spans="1:3" ht="25.5" x14ac:dyDescent="0.2">
      <c r="A14" s="68" t="s">
        <v>345</v>
      </c>
      <c r="B14" s="71" t="s">
        <v>346</v>
      </c>
      <c r="C14" s="77"/>
    </row>
    <row r="15" spans="1:3" ht="25.5" x14ac:dyDescent="0.2">
      <c r="A15" s="68" t="s">
        <v>347</v>
      </c>
      <c r="B15" s="71" t="s">
        <v>348</v>
      </c>
      <c r="C15" s="77"/>
    </row>
    <row r="16" spans="1:3" ht="19.5" customHeight="1" x14ac:dyDescent="0.2">
      <c r="A16" s="68" t="s">
        <v>349</v>
      </c>
      <c r="B16" s="71" t="s">
        <v>380</v>
      </c>
      <c r="C16" s="77"/>
    </row>
    <row r="17" spans="1:3" x14ac:dyDescent="0.2">
      <c r="A17" s="68" t="s">
        <v>351</v>
      </c>
      <c r="B17" s="71" t="s">
        <v>352</v>
      </c>
      <c r="C17" s="77"/>
    </row>
    <row r="18" spans="1:3" x14ac:dyDescent="0.2">
      <c r="A18" s="68" t="s">
        <v>27</v>
      </c>
      <c r="B18" s="71" t="s">
        <v>353</v>
      </c>
      <c r="C18" s="77"/>
    </row>
    <row r="19" spans="1:3" x14ac:dyDescent="0.2">
      <c r="A19" s="68" t="s">
        <v>31</v>
      </c>
      <c r="B19" s="70" t="s">
        <v>305</v>
      </c>
      <c r="C19" s="77">
        <v>9726</v>
      </c>
    </row>
    <row r="20" spans="1:3" x14ac:dyDescent="0.2">
      <c r="A20" s="68" t="s">
        <v>35</v>
      </c>
      <c r="B20" s="70" t="s">
        <v>354</v>
      </c>
      <c r="C20" s="78">
        <v>59</v>
      </c>
    </row>
    <row r="21" spans="1:3" x14ac:dyDescent="0.2">
      <c r="A21" s="68" t="s">
        <v>355</v>
      </c>
      <c r="B21" s="70" t="s">
        <v>30</v>
      </c>
      <c r="C21" s="77">
        <v>29234</v>
      </c>
    </row>
    <row r="22" spans="1:3" x14ac:dyDescent="0.2">
      <c r="A22" s="68" t="s">
        <v>356</v>
      </c>
      <c r="B22" s="71" t="s">
        <v>357</v>
      </c>
      <c r="C22" s="77">
        <v>-414340</v>
      </c>
    </row>
    <row r="23" spans="1:3" x14ac:dyDescent="0.2">
      <c r="A23" s="68" t="s">
        <v>358</v>
      </c>
      <c r="B23" s="71" t="s">
        <v>359</v>
      </c>
      <c r="C23" s="77">
        <v>1134702</v>
      </c>
    </row>
    <row r="24" spans="1:3" x14ac:dyDescent="0.2">
      <c r="A24" s="68" t="s">
        <v>360</v>
      </c>
      <c r="B24" s="70" t="s">
        <v>361</v>
      </c>
      <c r="C24" s="77">
        <v>173797</v>
      </c>
    </row>
    <row r="25" spans="1:3" x14ac:dyDescent="0.2">
      <c r="A25" s="68" t="s">
        <v>113</v>
      </c>
      <c r="B25" s="70" t="s">
        <v>38</v>
      </c>
      <c r="C25" s="77">
        <v>1066314</v>
      </c>
    </row>
    <row r="26" spans="1:3" x14ac:dyDescent="0.2">
      <c r="A26" s="68" t="s">
        <v>362</v>
      </c>
      <c r="B26" s="71" t="s">
        <v>363</v>
      </c>
      <c r="C26" s="77">
        <v>40662</v>
      </c>
    </row>
    <row r="27" spans="1:3" x14ac:dyDescent="0.2">
      <c r="A27" s="68" t="s">
        <v>364</v>
      </c>
      <c r="B27" s="70" t="s">
        <v>365</v>
      </c>
      <c r="C27" s="77">
        <v>670243</v>
      </c>
    </row>
    <row r="28" spans="1:3" x14ac:dyDescent="0.2">
      <c r="A28" s="69" t="s">
        <v>366</v>
      </c>
      <c r="B28" s="72" t="s">
        <v>367</v>
      </c>
      <c r="C28" s="80"/>
    </row>
    <row r="29" spans="1:3" x14ac:dyDescent="0.2">
      <c r="A29" s="68" t="s">
        <v>368</v>
      </c>
      <c r="B29" s="70" t="s">
        <v>48</v>
      </c>
      <c r="C29" s="77">
        <v>670243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C40"/>
  <sheetViews>
    <sheetView workbookViewId="0">
      <selection sqref="A1:IV65536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377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77">
        <v>1433962</v>
      </c>
    </row>
    <row r="9" spans="1:3" x14ac:dyDescent="0.2">
      <c r="A9" s="69"/>
      <c r="B9" s="70" t="s">
        <v>339</v>
      </c>
      <c r="C9" s="77">
        <v>1627550</v>
      </c>
    </row>
    <row r="10" spans="1:3" x14ac:dyDescent="0.2">
      <c r="A10" s="69"/>
      <c r="B10" s="70" t="s">
        <v>340</v>
      </c>
      <c r="C10" s="77">
        <v>193588</v>
      </c>
    </row>
    <row r="11" spans="1:3" x14ac:dyDescent="0.2">
      <c r="A11" s="68" t="s">
        <v>341</v>
      </c>
      <c r="B11" s="70" t="s">
        <v>342</v>
      </c>
      <c r="C11" s="77">
        <v>821057</v>
      </c>
    </row>
    <row r="12" spans="1:3" x14ac:dyDescent="0.2">
      <c r="A12" s="69"/>
      <c r="B12" s="70" t="s">
        <v>343</v>
      </c>
      <c r="C12" s="77">
        <v>2066612</v>
      </c>
    </row>
    <row r="13" spans="1:3" x14ac:dyDescent="0.2">
      <c r="A13" s="69"/>
      <c r="B13" s="70" t="s">
        <v>344</v>
      </c>
      <c r="C13" s="77">
        <v>1245555</v>
      </c>
    </row>
    <row r="14" spans="1:3" ht="25.5" x14ac:dyDescent="0.2">
      <c r="A14" s="68" t="s">
        <v>345</v>
      </c>
      <c r="B14" s="71" t="s">
        <v>346</v>
      </c>
      <c r="C14" s="77"/>
    </row>
    <row r="15" spans="1:3" ht="25.5" x14ac:dyDescent="0.2">
      <c r="A15" s="68" t="s">
        <v>347</v>
      </c>
      <c r="B15" s="71" t="s">
        <v>348</v>
      </c>
      <c r="C15" s="77"/>
    </row>
    <row r="16" spans="1:3" ht="19.5" customHeight="1" x14ac:dyDescent="0.2">
      <c r="A16" s="68" t="s">
        <v>349</v>
      </c>
      <c r="B16" s="71" t="s">
        <v>380</v>
      </c>
      <c r="C16" s="77"/>
    </row>
    <row r="17" spans="1:3" x14ac:dyDescent="0.2">
      <c r="A17" s="68" t="s">
        <v>351</v>
      </c>
      <c r="B17" s="71" t="s">
        <v>352</v>
      </c>
      <c r="C17" s="77"/>
    </row>
    <row r="18" spans="1:3" x14ac:dyDescent="0.2">
      <c r="A18" s="68" t="s">
        <v>27</v>
      </c>
      <c r="B18" s="71" t="s">
        <v>353</v>
      </c>
      <c r="C18" s="77"/>
    </row>
    <row r="19" spans="1:3" x14ac:dyDescent="0.2">
      <c r="A19" s="68" t="s">
        <v>31</v>
      </c>
      <c r="B19" s="70" t="s">
        <v>305</v>
      </c>
      <c r="C19" s="77">
        <v>3154</v>
      </c>
    </row>
    <row r="20" spans="1:3" x14ac:dyDescent="0.2">
      <c r="A20" s="68" t="s">
        <v>35</v>
      </c>
      <c r="B20" s="70" t="s">
        <v>354</v>
      </c>
      <c r="C20" s="78">
        <v>57</v>
      </c>
    </row>
    <row r="21" spans="1:3" x14ac:dyDescent="0.2">
      <c r="A21" s="68" t="s">
        <v>355</v>
      </c>
      <c r="B21" s="70" t="s">
        <v>30</v>
      </c>
      <c r="C21" s="77">
        <v>12155</v>
      </c>
    </row>
    <row r="22" spans="1:3" x14ac:dyDescent="0.2">
      <c r="A22" s="68" t="s">
        <v>356</v>
      </c>
      <c r="B22" s="71" t="s">
        <v>357</v>
      </c>
      <c r="C22" s="77">
        <v>-411192</v>
      </c>
    </row>
    <row r="23" spans="1:3" x14ac:dyDescent="0.2">
      <c r="A23" s="68" t="s">
        <v>358</v>
      </c>
      <c r="B23" s="71" t="s">
        <v>359</v>
      </c>
      <c r="C23" s="77">
        <v>749208</v>
      </c>
    </row>
    <row r="24" spans="1:3" x14ac:dyDescent="0.2">
      <c r="A24" s="68" t="s">
        <v>360</v>
      </c>
      <c r="B24" s="70" t="s">
        <v>361</v>
      </c>
      <c r="C24" s="77">
        <v>110468</v>
      </c>
    </row>
    <row r="25" spans="1:3" x14ac:dyDescent="0.2">
      <c r="A25" s="68" t="s">
        <v>113</v>
      </c>
      <c r="B25" s="70" t="s">
        <v>38</v>
      </c>
      <c r="C25" s="77">
        <v>695831</v>
      </c>
    </row>
    <row r="26" spans="1:3" x14ac:dyDescent="0.2">
      <c r="A26" s="68" t="s">
        <v>362</v>
      </c>
      <c r="B26" s="71" t="s">
        <v>363</v>
      </c>
      <c r="C26" s="77">
        <v>44407</v>
      </c>
    </row>
    <row r="27" spans="1:3" x14ac:dyDescent="0.2">
      <c r="A27" s="68" t="s">
        <v>364</v>
      </c>
      <c r="B27" s="70" t="s">
        <v>365</v>
      </c>
      <c r="C27" s="77">
        <v>348093</v>
      </c>
    </row>
    <row r="28" spans="1:3" x14ac:dyDescent="0.2">
      <c r="A28" s="69" t="s">
        <v>366</v>
      </c>
      <c r="B28" s="72" t="s">
        <v>367</v>
      </c>
      <c r="C28" s="79"/>
    </row>
    <row r="29" spans="1:3" x14ac:dyDescent="0.2">
      <c r="A29" s="68" t="s">
        <v>368</v>
      </c>
      <c r="B29" s="70" t="s">
        <v>48</v>
      </c>
      <c r="C29" s="77">
        <v>348093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C40"/>
  <sheetViews>
    <sheetView workbookViewId="0">
      <selection sqref="A1:IV65536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374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65">
        <v>724525</v>
      </c>
    </row>
    <row r="9" spans="1:3" x14ac:dyDescent="0.2">
      <c r="A9" s="69"/>
      <c r="B9" s="70" t="s">
        <v>339</v>
      </c>
      <c r="C9" s="65">
        <v>823301</v>
      </c>
    </row>
    <row r="10" spans="1:3" x14ac:dyDescent="0.2">
      <c r="A10" s="69"/>
      <c r="B10" s="70" t="s">
        <v>340</v>
      </c>
      <c r="C10" s="65">
        <v>98776</v>
      </c>
    </row>
    <row r="11" spans="1:3" x14ac:dyDescent="0.2">
      <c r="A11" s="68" t="s">
        <v>341</v>
      </c>
      <c r="B11" s="70" t="s">
        <v>342</v>
      </c>
      <c r="C11" s="65">
        <v>392834</v>
      </c>
    </row>
    <row r="12" spans="1:3" x14ac:dyDescent="0.2">
      <c r="A12" s="69"/>
      <c r="B12" s="70" t="s">
        <v>343</v>
      </c>
      <c r="C12" s="65">
        <v>1000527</v>
      </c>
    </row>
    <row r="13" spans="1:3" x14ac:dyDescent="0.2">
      <c r="A13" s="69"/>
      <c r="B13" s="70" t="s">
        <v>344</v>
      </c>
      <c r="C13" s="65">
        <v>607693</v>
      </c>
    </row>
    <row r="14" spans="1:3" ht="25.5" x14ac:dyDescent="0.2">
      <c r="A14" s="68" t="s">
        <v>345</v>
      </c>
      <c r="B14" s="71" t="s">
        <v>346</v>
      </c>
      <c r="C14" s="65"/>
    </row>
    <row r="15" spans="1:3" ht="25.5" x14ac:dyDescent="0.2">
      <c r="A15" s="68" t="s">
        <v>347</v>
      </c>
      <c r="B15" s="71" t="s">
        <v>348</v>
      </c>
      <c r="C15" s="65"/>
    </row>
    <row r="16" spans="1:3" ht="25.5" x14ac:dyDescent="0.2">
      <c r="A16" s="68" t="s">
        <v>349</v>
      </c>
      <c r="B16" s="71" t="s">
        <v>350</v>
      </c>
      <c r="C16" s="65"/>
    </row>
    <row r="17" spans="1:3" x14ac:dyDescent="0.2">
      <c r="A17" s="68" t="s">
        <v>351</v>
      </c>
      <c r="B17" s="71" t="s">
        <v>352</v>
      </c>
      <c r="C17" s="65"/>
    </row>
    <row r="18" spans="1:3" x14ac:dyDescent="0.2">
      <c r="A18" s="68" t="s">
        <v>27</v>
      </c>
      <c r="B18" s="71" t="s">
        <v>353</v>
      </c>
      <c r="C18" s="65"/>
    </row>
    <row r="19" spans="1:3" x14ac:dyDescent="0.2">
      <c r="A19" s="68" t="s">
        <v>31</v>
      </c>
      <c r="B19" s="70" t="s">
        <v>305</v>
      </c>
      <c r="C19" s="65">
        <v>9995</v>
      </c>
    </row>
    <row r="20" spans="1:3" x14ac:dyDescent="0.2">
      <c r="A20" s="68" t="s">
        <v>35</v>
      </c>
      <c r="B20" s="70" t="s">
        <v>354</v>
      </c>
      <c r="C20" s="65">
        <v>38</v>
      </c>
    </row>
    <row r="21" spans="1:3" x14ac:dyDescent="0.2">
      <c r="A21" s="68" t="s">
        <v>355</v>
      </c>
      <c r="B21" s="70" t="s">
        <v>30</v>
      </c>
      <c r="C21" s="65">
        <v>6589</v>
      </c>
    </row>
    <row r="22" spans="1:3" x14ac:dyDescent="0.2">
      <c r="A22" s="68" t="s">
        <v>356</v>
      </c>
      <c r="B22" s="71" t="s">
        <v>357</v>
      </c>
      <c r="C22" s="65">
        <v>-371553</v>
      </c>
    </row>
    <row r="23" spans="1:3" x14ac:dyDescent="0.2">
      <c r="A23" s="68" t="s">
        <v>358</v>
      </c>
      <c r="B23" s="71" t="s">
        <v>359</v>
      </c>
      <c r="C23" s="65">
        <v>362874</v>
      </c>
    </row>
    <row r="24" spans="1:3" x14ac:dyDescent="0.2">
      <c r="A24" s="68" t="s">
        <v>360</v>
      </c>
      <c r="B24" s="70" t="s">
        <v>361</v>
      </c>
      <c r="C24" s="65">
        <v>59109</v>
      </c>
    </row>
    <row r="25" spans="1:3" x14ac:dyDescent="0.2">
      <c r="A25" s="68" t="s">
        <v>113</v>
      </c>
      <c r="B25" s="70" t="s">
        <v>38</v>
      </c>
      <c r="C25" s="65">
        <v>344243</v>
      </c>
    </row>
    <row r="26" spans="1:3" x14ac:dyDescent="0.2">
      <c r="A26" s="68" t="s">
        <v>362</v>
      </c>
      <c r="B26" s="71" t="s">
        <v>363</v>
      </c>
      <c r="C26" s="65">
        <v>57263</v>
      </c>
    </row>
    <row r="27" spans="1:3" x14ac:dyDescent="0.2">
      <c r="A27" s="68" t="s">
        <v>364</v>
      </c>
      <c r="B27" s="70" t="s">
        <v>365</v>
      </c>
      <c r="C27" s="65">
        <v>53465</v>
      </c>
    </row>
    <row r="28" spans="1:3" x14ac:dyDescent="0.2">
      <c r="A28" s="69" t="s">
        <v>366</v>
      </c>
      <c r="B28" s="72" t="s">
        <v>367</v>
      </c>
      <c r="C28" s="73"/>
    </row>
    <row r="29" spans="1:3" x14ac:dyDescent="0.2">
      <c r="A29" s="68" t="s">
        <v>368</v>
      </c>
      <c r="B29" s="70" t="s">
        <v>48</v>
      </c>
      <c r="C29" s="65">
        <v>53465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C40"/>
  <sheetViews>
    <sheetView workbookViewId="0">
      <selection sqref="A1:IV65536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373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65">
        <v>2142258</v>
      </c>
    </row>
    <row r="9" spans="1:3" x14ac:dyDescent="0.2">
      <c r="A9" s="69"/>
      <c r="B9" s="70" t="s">
        <v>339</v>
      </c>
      <c r="C9" s="65">
        <v>2554079</v>
      </c>
    </row>
    <row r="10" spans="1:3" x14ac:dyDescent="0.2">
      <c r="A10" s="69"/>
      <c r="B10" s="70" t="s">
        <v>340</v>
      </c>
      <c r="C10" s="65">
        <v>411821</v>
      </c>
    </row>
    <row r="11" spans="1:3" x14ac:dyDescent="0.2">
      <c r="A11" s="68" t="s">
        <v>341</v>
      </c>
      <c r="B11" s="70" t="s">
        <v>342</v>
      </c>
      <c r="C11" s="65">
        <v>1541880</v>
      </c>
    </row>
    <row r="12" spans="1:3" x14ac:dyDescent="0.2">
      <c r="A12" s="69"/>
      <c r="B12" s="70" t="s">
        <v>343</v>
      </c>
      <c r="C12" s="65">
        <v>3766772</v>
      </c>
    </row>
    <row r="13" spans="1:3" x14ac:dyDescent="0.2">
      <c r="A13" s="69"/>
      <c r="B13" s="70" t="s">
        <v>344</v>
      </c>
      <c r="C13" s="65">
        <v>2224892</v>
      </c>
    </row>
    <row r="14" spans="1:3" ht="25.5" x14ac:dyDescent="0.2">
      <c r="A14" s="68" t="s">
        <v>345</v>
      </c>
      <c r="B14" s="71" t="s">
        <v>346</v>
      </c>
      <c r="C14" s="65">
        <v>0</v>
      </c>
    </row>
    <row r="15" spans="1:3" ht="25.5" x14ac:dyDescent="0.2">
      <c r="A15" s="68" t="s">
        <v>347</v>
      </c>
      <c r="B15" s="71" t="s">
        <v>348</v>
      </c>
      <c r="C15" s="65">
        <v>0</v>
      </c>
    </row>
    <row r="16" spans="1:3" ht="25.5" x14ac:dyDescent="0.2">
      <c r="A16" s="68" t="s">
        <v>349</v>
      </c>
      <c r="B16" s="71" t="s">
        <v>350</v>
      </c>
      <c r="C16" s="65">
        <v>0</v>
      </c>
    </row>
    <row r="17" spans="1:3" x14ac:dyDescent="0.2">
      <c r="A17" s="68" t="s">
        <v>351</v>
      </c>
      <c r="B17" s="71" t="s">
        <v>352</v>
      </c>
      <c r="C17" s="65">
        <v>0</v>
      </c>
    </row>
    <row r="18" spans="1:3" x14ac:dyDescent="0.2">
      <c r="A18" s="68" t="s">
        <v>27</v>
      </c>
      <c r="B18" s="71" t="s">
        <v>353</v>
      </c>
      <c r="C18" s="65">
        <v>0</v>
      </c>
    </row>
    <row r="19" spans="1:3" x14ac:dyDescent="0.2">
      <c r="A19" s="68" t="s">
        <v>31</v>
      </c>
      <c r="B19" s="70" t="s">
        <v>305</v>
      </c>
      <c r="C19" s="65">
        <v>83619</v>
      </c>
    </row>
    <row r="20" spans="1:3" x14ac:dyDescent="0.2">
      <c r="A20" s="68" t="s">
        <v>35</v>
      </c>
      <c r="B20" s="70" t="s">
        <v>354</v>
      </c>
      <c r="C20" s="65">
        <v>11404</v>
      </c>
    </row>
    <row r="21" spans="1:3" x14ac:dyDescent="0.2">
      <c r="A21" s="68" t="s">
        <v>355</v>
      </c>
      <c r="B21" s="70" t="s">
        <v>30</v>
      </c>
      <c r="C21" s="65">
        <v>210600</v>
      </c>
    </row>
    <row r="22" spans="1:3" x14ac:dyDescent="0.2">
      <c r="A22" s="68" t="s">
        <v>356</v>
      </c>
      <c r="B22" s="71" t="s">
        <v>357</v>
      </c>
      <c r="C22" s="65">
        <v>185730</v>
      </c>
    </row>
    <row r="23" spans="1:3" x14ac:dyDescent="0.2">
      <c r="A23" s="68" t="s">
        <v>358</v>
      </c>
      <c r="B23" s="71" t="s">
        <v>359</v>
      </c>
      <c r="C23" s="65">
        <v>-1387709</v>
      </c>
    </row>
    <row r="24" spans="1:3" x14ac:dyDescent="0.2">
      <c r="A24" s="68" t="s">
        <v>360</v>
      </c>
      <c r="B24" s="70" t="s">
        <v>361</v>
      </c>
      <c r="C24" s="65">
        <v>-237336</v>
      </c>
    </row>
    <row r="25" spans="1:3" x14ac:dyDescent="0.2">
      <c r="A25" s="68" t="s">
        <v>113</v>
      </c>
      <c r="B25" s="70" t="s">
        <v>38</v>
      </c>
      <c r="C25" s="65">
        <v>-1302091</v>
      </c>
    </row>
    <row r="26" spans="1:3" x14ac:dyDescent="0.2">
      <c r="A26" s="68" t="s">
        <v>362</v>
      </c>
      <c r="B26" s="71" t="s">
        <v>363</v>
      </c>
      <c r="C26" s="65">
        <v>67424</v>
      </c>
    </row>
    <row r="27" spans="1:3" x14ac:dyDescent="0.2">
      <c r="A27" s="68" t="s">
        <v>364</v>
      </c>
      <c r="B27" s="70" t="s">
        <v>365</v>
      </c>
      <c r="C27" s="65">
        <v>1315779</v>
      </c>
    </row>
    <row r="28" spans="1:3" x14ac:dyDescent="0.2">
      <c r="A28" s="69" t="s">
        <v>366</v>
      </c>
      <c r="B28" s="72" t="s">
        <v>367</v>
      </c>
      <c r="C28" s="73">
        <v>0</v>
      </c>
    </row>
    <row r="29" spans="1:3" x14ac:dyDescent="0.2">
      <c r="A29" s="68" t="s">
        <v>368</v>
      </c>
      <c r="B29" s="70" t="s">
        <v>48</v>
      </c>
      <c r="C29" s="65">
        <v>1315779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C40"/>
  <sheetViews>
    <sheetView workbookViewId="0">
      <selection sqref="A1:IV65536"/>
    </sheetView>
  </sheetViews>
  <sheetFormatPr defaultRowHeight="12.75" x14ac:dyDescent="0.2"/>
  <cols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336</v>
      </c>
      <c r="B4" s="121"/>
      <c r="C4" s="121"/>
    </row>
    <row r="5" spans="1:3" ht="15" x14ac:dyDescent="0.2">
      <c r="A5" s="2"/>
      <c r="B5" s="2"/>
      <c r="C5" s="67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337</v>
      </c>
      <c r="B8" s="70" t="s">
        <v>338</v>
      </c>
      <c r="C8" s="65">
        <v>1411671</v>
      </c>
    </row>
    <row r="9" spans="1:3" x14ac:dyDescent="0.2">
      <c r="A9" s="69"/>
      <c r="B9" s="70" t="s">
        <v>339</v>
      </c>
      <c r="C9" s="65">
        <v>1712583</v>
      </c>
    </row>
    <row r="10" spans="1:3" x14ac:dyDescent="0.2">
      <c r="A10" s="69"/>
      <c r="B10" s="70" t="s">
        <v>340</v>
      </c>
      <c r="C10" s="65">
        <v>300912</v>
      </c>
    </row>
    <row r="11" spans="1:3" x14ac:dyDescent="0.2">
      <c r="A11" s="68" t="s">
        <v>341</v>
      </c>
      <c r="B11" s="70" t="s">
        <v>342</v>
      </c>
      <c r="C11" s="65">
        <v>1302806</v>
      </c>
    </row>
    <row r="12" spans="1:3" x14ac:dyDescent="0.2">
      <c r="A12" s="69"/>
      <c r="B12" s="70" t="s">
        <v>343</v>
      </c>
      <c r="C12" s="65">
        <v>2865176</v>
      </c>
    </row>
    <row r="13" spans="1:3" x14ac:dyDescent="0.2">
      <c r="A13" s="69"/>
      <c r="B13" s="70" t="s">
        <v>344</v>
      </c>
      <c r="C13" s="65">
        <v>1562370</v>
      </c>
    </row>
    <row r="14" spans="1:3" ht="25.5" x14ac:dyDescent="0.2">
      <c r="A14" s="68" t="s">
        <v>345</v>
      </c>
      <c r="B14" s="71" t="s">
        <v>346</v>
      </c>
      <c r="C14" s="61"/>
    </row>
    <row r="15" spans="1:3" ht="25.5" x14ac:dyDescent="0.2">
      <c r="A15" s="68" t="s">
        <v>347</v>
      </c>
      <c r="B15" s="71" t="s">
        <v>348</v>
      </c>
      <c r="C15" s="61"/>
    </row>
    <row r="16" spans="1:3" ht="25.5" x14ac:dyDescent="0.2">
      <c r="A16" s="68" t="s">
        <v>349</v>
      </c>
      <c r="B16" s="71" t="s">
        <v>350</v>
      </c>
      <c r="C16" s="61"/>
    </row>
    <row r="17" spans="1:3" x14ac:dyDescent="0.2">
      <c r="A17" s="68" t="s">
        <v>351</v>
      </c>
      <c r="B17" s="71" t="s">
        <v>352</v>
      </c>
      <c r="C17" s="61"/>
    </row>
    <row r="18" spans="1:3" x14ac:dyDescent="0.2">
      <c r="A18" s="68" t="s">
        <v>27</v>
      </c>
      <c r="B18" s="71" t="s">
        <v>353</v>
      </c>
      <c r="C18" s="61"/>
    </row>
    <row r="19" spans="1:3" x14ac:dyDescent="0.2">
      <c r="A19" s="68" t="s">
        <v>31</v>
      </c>
      <c r="B19" s="70" t="s">
        <v>305</v>
      </c>
      <c r="C19" s="65">
        <v>-8956</v>
      </c>
    </row>
    <row r="20" spans="1:3" x14ac:dyDescent="0.2">
      <c r="A20" s="68" t="s">
        <v>35</v>
      </c>
      <c r="B20" s="70" t="s">
        <v>354</v>
      </c>
      <c r="C20" s="65">
        <v>11404</v>
      </c>
    </row>
    <row r="21" spans="1:3" x14ac:dyDescent="0.2">
      <c r="A21" s="68" t="s">
        <v>355</v>
      </c>
      <c r="B21" s="70" t="s">
        <v>30</v>
      </c>
      <c r="C21" s="65">
        <v>24249</v>
      </c>
    </row>
    <row r="22" spans="1:3" x14ac:dyDescent="0.2">
      <c r="A22" s="68" t="s">
        <v>356</v>
      </c>
      <c r="B22" s="71" t="s">
        <v>357</v>
      </c>
      <c r="C22" s="65">
        <v>128489</v>
      </c>
    </row>
    <row r="23" spans="1:3" x14ac:dyDescent="0.2">
      <c r="A23" s="68" t="s">
        <v>358</v>
      </c>
      <c r="B23" s="71" t="s">
        <v>359</v>
      </c>
      <c r="C23" s="65">
        <v>1002736</v>
      </c>
    </row>
    <row r="24" spans="1:3" x14ac:dyDescent="0.2">
      <c r="A24" s="68" t="s">
        <v>360</v>
      </c>
      <c r="B24" s="70" t="s">
        <v>361</v>
      </c>
      <c r="C24" s="65">
        <v>178799</v>
      </c>
    </row>
    <row r="25" spans="1:3" x14ac:dyDescent="0.2">
      <c r="A25" s="68" t="s">
        <v>113</v>
      </c>
      <c r="B25" s="70" t="s">
        <v>38</v>
      </c>
      <c r="C25" s="65">
        <v>1188598</v>
      </c>
    </row>
    <row r="26" spans="1:3" x14ac:dyDescent="0.2">
      <c r="A26" s="68" t="s">
        <v>362</v>
      </c>
      <c r="B26" s="71" t="s">
        <v>363</v>
      </c>
      <c r="C26" s="65">
        <v>2843</v>
      </c>
    </row>
    <row r="27" spans="1:3" x14ac:dyDescent="0.2">
      <c r="A27" s="68" t="s">
        <v>364</v>
      </c>
      <c r="B27" s="70" t="s">
        <v>365</v>
      </c>
      <c r="C27" s="65">
        <v>502373</v>
      </c>
    </row>
    <row r="28" spans="1:3" x14ac:dyDescent="0.2">
      <c r="A28" s="69" t="s">
        <v>366</v>
      </c>
      <c r="B28" s="72" t="s">
        <v>367</v>
      </c>
      <c r="C28" s="62"/>
    </row>
    <row r="29" spans="1:3" x14ac:dyDescent="0.2">
      <c r="A29" s="68" t="s">
        <v>368</v>
      </c>
      <c r="B29" s="70" t="s">
        <v>48</v>
      </c>
      <c r="C29" s="65">
        <v>502373</v>
      </c>
    </row>
    <row r="30" spans="1:3" x14ac:dyDescent="0.2">
      <c r="A30" s="20"/>
      <c r="B30" s="20"/>
      <c r="C30" s="10"/>
    </row>
    <row r="31" spans="1:3" x14ac:dyDescent="0.2">
      <c r="A31" s="20"/>
      <c r="B31" s="20"/>
      <c r="C31" s="10"/>
    </row>
    <row r="32" spans="1:3" x14ac:dyDescent="0.2">
      <c r="A32" s="20"/>
      <c r="B32" s="20"/>
    </row>
    <row r="33" spans="1:3" x14ac:dyDescent="0.2">
      <c r="A33" s="20"/>
      <c r="B33" s="20"/>
    </row>
    <row r="34" spans="1:3" x14ac:dyDescent="0.2">
      <c r="A34" s="20"/>
      <c r="B34" s="20"/>
    </row>
    <row r="35" spans="1:3" x14ac:dyDescent="0.2">
      <c r="A35" s="20"/>
      <c r="B35" s="20"/>
      <c r="C35" s="10"/>
    </row>
    <row r="36" spans="1:3" x14ac:dyDescent="0.2">
      <c r="A36" s="20"/>
      <c r="B36" s="20"/>
    </row>
    <row r="37" spans="1:3" x14ac:dyDescent="0.2">
      <c r="A37" s="20"/>
      <c r="B37" s="20"/>
    </row>
    <row r="38" spans="1:3" x14ac:dyDescent="0.2">
      <c r="A38" s="20"/>
      <c r="B38" s="20"/>
    </row>
    <row r="39" spans="1:3" x14ac:dyDescent="0.2">
      <c r="A39" s="20"/>
      <c r="B39" s="20"/>
    </row>
    <row r="40" spans="1:3" x14ac:dyDescent="0.2">
      <c r="A40" s="20"/>
      <c r="B40" s="20"/>
      <c r="C40" s="10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309</v>
      </c>
      <c r="B4" s="121"/>
      <c r="C4" s="121"/>
    </row>
    <row r="5" spans="1:3" ht="15" x14ac:dyDescent="0.2">
      <c r="A5" s="2"/>
      <c r="B5" s="2"/>
      <c r="C5" s="50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287</v>
      </c>
      <c r="C8" s="10">
        <v>984012</v>
      </c>
    </row>
    <row r="9" spans="1:3" x14ac:dyDescent="0.2">
      <c r="A9" s="20" t="s">
        <v>288</v>
      </c>
      <c r="B9" s="20" t="s">
        <v>10</v>
      </c>
      <c r="C9" s="10">
        <v>1158086</v>
      </c>
    </row>
    <row r="10" spans="1:3" x14ac:dyDescent="0.2">
      <c r="A10" s="20" t="s">
        <v>289</v>
      </c>
      <c r="B10" s="20" t="s">
        <v>12</v>
      </c>
      <c r="C10" s="10">
        <v>174074</v>
      </c>
    </row>
    <row r="11" spans="1:3" x14ac:dyDescent="0.2">
      <c r="A11" s="20" t="s">
        <v>13</v>
      </c>
      <c r="B11" s="20" t="s">
        <v>290</v>
      </c>
      <c r="C11" s="10">
        <v>847514</v>
      </c>
    </row>
    <row r="12" spans="1:3" x14ac:dyDescent="0.2">
      <c r="A12" s="20" t="s">
        <v>15</v>
      </c>
      <c r="B12" s="20" t="s">
        <v>16</v>
      </c>
      <c r="C12" s="10">
        <v>1838263</v>
      </c>
    </row>
    <row r="13" spans="1:3" x14ac:dyDescent="0.2">
      <c r="A13" s="20" t="s">
        <v>17</v>
      </c>
      <c r="B13" s="20" t="s">
        <v>18</v>
      </c>
      <c r="C13" s="10">
        <v>990749</v>
      </c>
    </row>
    <row r="14" spans="1:3" x14ac:dyDescent="0.2">
      <c r="A14" s="20" t="s">
        <v>19</v>
      </c>
      <c r="B14" s="20" t="s">
        <v>291</v>
      </c>
      <c r="C14" s="10">
        <v>1831526</v>
      </c>
    </row>
    <row r="15" spans="1:3" x14ac:dyDescent="0.2">
      <c r="A15" s="20" t="s">
        <v>157</v>
      </c>
      <c r="B15" s="20" t="s">
        <v>292</v>
      </c>
    </row>
    <row r="16" spans="1:3" x14ac:dyDescent="0.2">
      <c r="A16" s="20" t="s">
        <v>158</v>
      </c>
      <c r="B16" s="20" t="s">
        <v>247</v>
      </c>
    </row>
    <row r="17" spans="1:3" x14ac:dyDescent="0.2">
      <c r="A17" s="20" t="s">
        <v>218</v>
      </c>
      <c r="B17" s="20" t="s">
        <v>248</v>
      </c>
    </row>
    <row r="18" spans="1:3" x14ac:dyDescent="0.2">
      <c r="A18" s="20" t="s">
        <v>21</v>
      </c>
      <c r="B18" s="20" t="s">
        <v>293</v>
      </c>
      <c r="C18" s="10">
        <v>-4701</v>
      </c>
    </row>
    <row r="19" spans="1:3" x14ac:dyDescent="0.2">
      <c r="A19" s="20" t="s">
        <v>23</v>
      </c>
      <c r="B19" s="20" t="s">
        <v>24</v>
      </c>
      <c r="C19" s="10">
        <v>635716</v>
      </c>
    </row>
    <row r="20" spans="1:3" x14ac:dyDescent="0.2">
      <c r="A20" s="20" t="s">
        <v>25</v>
      </c>
      <c r="B20" s="20" t="s">
        <v>26</v>
      </c>
      <c r="C20" s="10">
        <v>640417</v>
      </c>
    </row>
    <row r="21" spans="1:3" x14ac:dyDescent="0.2">
      <c r="A21" s="20" t="s">
        <v>223</v>
      </c>
      <c r="B21" s="20" t="s">
        <v>294</v>
      </c>
      <c r="C21" s="10">
        <v>11403</v>
      </c>
    </row>
    <row r="22" spans="1:3" x14ac:dyDescent="0.2">
      <c r="A22" s="20" t="s">
        <v>295</v>
      </c>
      <c r="B22" s="20" t="s">
        <v>296</v>
      </c>
      <c r="C22" s="10">
        <v>538682</v>
      </c>
    </row>
    <row r="23" spans="1:3" x14ac:dyDescent="0.2">
      <c r="A23" s="20" t="s">
        <v>29</v>
      </c>
      <c r="B23" s="20" t="s">
        <v>30</v>
      </c>
      <c r="C23" s="10">
        <v>538682</v>
      </c>
    </row>
    <row r="24" spans="1:3" x14ac:dyDescent="0.2">
      <c r="A24" s="20" t="s">
        <v>297</v>
      </c>
      <c r="B24" s="20" t="s">
        <v>298</v>
      </c>
      <c r="C24" s="10">
        <v>-749151</v>
      </c>
    </row>
    <row r="25" spans="1:3" x14ac:dyDescent="0.2">
      <c r="A25" s="20" t="s">
        <v>33</v>
      </c>
      <c r="B25" s="20" t="s">
        <v>34</v>
      </c>
      <c r="C25" s="10">
        <v>749151</v>
      </c>
    </row>
    <row r="26" spans="1:3" x14ac:dyDescent="0.2">
      <c r="A26" s="20" t="s">
        <v>122</v>
      </c>
      <c r="B26" s="20" t="s">
        <v>299</v>
      </c>
      <c r="C26" s="10">
        <v>-1624380</v>
      </c>
    </row>
    <row r="27" spans="1:3" x14ac:dyDescent="0.2">
      <c r="A27" s="20" t="s">
        <v>37</v>
      </c>
      <c r="B27" s="20" t="s">
        <v>38</v>
      </c>
      <c r="C27" s="10">
        <v>1624380</v>
      </c>
    </row>
    <row r="28" spans="1:3" x14ac:dyDescent="0.2">
      <c r="A28" s="20" t="s">
        <v>116</v>
      </c>
      <c r="B28" s="20" t="s">
        <v>300</v>
      </c>
      <c r="C28" s="10">
        <v>5165</v>
      </c>
    </row>
    <row r="29" spans="1:3" x14ac:dyDescent="0.2">
      <c r="A29" s="20" t="s">
        <v>118</v>
      </c>
      <c r="B29" s="20" t="s">
        <v>119</v>
      </c>
      <c r="C29" s="10">
        <v>54649</v>
      </c>
    </row>
    <row r="30" spans="1:3" x14ac:dyDescent="0.2">
      <c r="A30" s="20" t="s">
        <v>123</v>
      </c>
      <c r="B30" s="20" t="s">
        <v>124</v>
      </c>
      <c r="C30" s="10">
        <v>49484</v>
      </c>
    </row>
    <row r="31" spans="1:3" x14ac:dyDescent="0.2">
      <c r="A31" s="20" t="s">
        <v>39</v>
      </c>
      <c r="B31" s="20" t="s">
        <v>301</v>
      </c>
      <c r="C31" s="10">
        <v>8544</v>
      </c>
    </row>
    <row r="32" spans="1:3" x14ac:dyDescent="0.2">
      <c r="A32" s="20" t="s">
        <v>41</v>
      </c>
      <c r="B32" s="20" t="s">
        <v>249</v>
      </c>
    </row>
    <row r="33" spans="1:3" x14ac:dyDescent="0.2">
      <c r="A33" s="20" t="s">
        <v>43</v>
      </c>
      <c r="B33" s="20" t="s">
        <v>259</v>
      </c>
    </row>
    <row r="34" spans="1:3" x14ac:dyDescent="0.2">
      <c r="A34" s="20" t="s">
        <v>45</v>
      </c>
      <c r="B34" s="20" t="s">
        <v>260</v>
      </c>
    </row>
    <row r="35" spans="1:3" x14ac:dyDescent="0.2">
      <c r="A35" s="20" t="s">
        <v>47</v>
      </c>
      <c r="B35" s="20" t="s">
        <v>48</v>
      </c>
      <c r="C35" s="10">
        <v>8544</v>
      </c>
    </row>
    <row r="36" spans="1:3" x14ac:dyDescent="0.2">
      <c r="A36" s="20" t="s">
        <v>159</v>
      </c>
      <c r="B36" s="20" t="s">
        <v>114</v>
      </c>
    </row>
    <row r="37" spans="1:3" x14ac:dyDescent="0.2">
      <c r="A37" s="20" t="s">
        <v>49</v>
      </c>
      <c r="B37" s="20" t="s">
        <v>261</v>
      </c>
    </row>
    <row r="38" spans="1:3" x14ac:dyDescent="0.2">
      <c r="A38" s="20" t="s">
        <v>160</v>
      </c>
      <c r="B38" s="20" t="s">
        <v>262</v>
      </c>
    </row>
    <row r="39" spans="1:3" x14ac:dyDescent="0.2">
      <c r="A39" s="20" t="s">
        <v>241</v>
      </c>
      <c r="B39" s="20" t="s">
        <v>263</v>
      </c>
    </row>
    <row r="40" spans="1:3" x14ac:dyDescent="0.2">
      <c r="A40" s="20" t="s">
        <v>162</v>
      </c>
      <c r="B40" s="20" t="s">
        <v>250</v>
      </c>
      <c r="C40" s="10">
        <v>8544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307</v>
      </c>
      <c r="B4" s="121"/>
      <c r="C4" s="121"/>
    </row>
    <row r="5" spans="1:3" ht="15" x14ac:dyDescent="0.2">
      <c r="A5" s="2"/>
      <c r="B5" s="2"/>
      <c r="C5" s="50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287</v>
      </c>
      <c r="C8" s="10">
        <v>450864</v>
      </c>
    </row>
    <row r="9" spans="1:3" x14ac:dyDescent="0.2">
      <c r="A9" s="20" t="s">
        <v>288</v>
      </c>
      <c r="B9" s="20" t="s">
        <v>10</v>
      </c>
      <c r="C9" s="10">
        <v>540450</v>
      </c>
    </row>
    <row r="10" spans="1:3" x14ac:dyDescent="0.2">
      <c r="A10" s="20" t="s">
        <v>289</v>
      </c>
      <c r="B10" s="20" t="s">
        <v>12</v>
      </c>
      <c r="C10" s="10">
        <v>89586</v>
      </c>
    </row>
    <row r="11" spans="1:3" x14ac:dyDescent="0.2">
      <c r="A11" s="20" t="s">
        <v>13</v>
      </c>
      <c r="B11" s="20" t="s">
        <v>290</v>
      </c>
      <c r="C11" s="10">
        <v>388625</v>
      </c>
    </row>
    <row r="12" spans="1:3" x14ac:dyDescent="0.2">
      <c r="A12" s="20" t="s">
        <v>15</v>
      </c>
      <c r="B12" s="20" t="s">
        <v>16</v>
      </c>
      <c r="C12" s="10">
        <v>869526</v>
      </c>
    </row>
    <row r="13" spans="1:3" x14ac:dyDescent="0.2">
      <c r="A13" s="20" t="s">
        <v>17</v>
      </c>
      <c r="B13" s="20" t="s">
        <v>18</v>
      </c>
      <c r="C13" s="10">
        <v>480901</v>
      </c>
    </row>
    <row r="14" spans="1:3" x14ac:dyDescent="0.2">
      <c r="A14" s="20" t="s">
        <v>19</v>
      </c>
      <c r="B14" s="20" t="s">
        <v>291</v>
      </c>
      <c r="C14" s="10">
        <v>839489</v>
      </c>
    </row>
    <row r="15" spans="1:3" x14ac:dyDescent="0.2">
      <c r="A15" s="20" t="s">
        <v>157</v>
      </c>
      <c r="B15" s="20" t="s">
        <v>292</v>
      </c>
    </row>
    <row r="16" spans="1:3" x14ac:dyDescent="0.2">
      <c r="A16" s="20" t="s">
        <v>158</v>
      </c>
      <c r="B16" s="20" t="s">
        <v>247</v>
      </c>
    </row>
    <row r="17" spans="1:3" x14ac:dyDescent="0.2">
      <c r="A17" s="20" t="s">
        <v>218</v>
      </c>
      <c r="B17" s="20" t="s">
        <v>248</v>
      </c>
    </row>
    <row r="18" spans="1:3" x14ac:dyDescent="0.2">
      <c r="A18" s="20" t="s">
        <v>21</v>
      </c>
      <c r="B18" s="20" t="s">
        <v>293</v>
      </c>
      <c r="C18" s="10">
        <v>12835</v>
      </c>
    </row>
    <row r="19" spans="1:3" x14ac:dyDescent="0.2">
      <c r="A19" s="20" t="s">
        <v>23</v>
      </c>
      <c r="B19" s="20" t="s">
        <v>24</v>
      </c>
      <c r="C19" s="10">
        <v>262139</v>
      </c>
    </row>
    <row r="20" spans="1:3" x14ac:dyDescent="0.2">
      <c r="A20" s="20" t="s">
        <v>25</v>
      </c>
      <c r="B20" s="20" t="s">
        <v>26</v>
      </c>
      <c r="C20" s="10">
        <v>249304</v>
      </c>
    </row>
    <row r="21" spans="1:3" x14ac:dyDescent="0.2">
      <c r="A21" s="20" t="s">
        <v>223</v>
      </c>
      <c r="B21" s="20" t="s">
        <v>294</v>
      </c>
    </row>
    <row r="22" spans="1:3" x14ac:dyDescent="0.2">
      <c r="A22" s="20" t="s">
        <v>295</v>
      </c>
      <c r="B22" s="20" t="s">
        <v>296</v>
      </c>
      <c r="C22" s="10">
        <v>140259</v>
      </c>
    </row>
    <row r="23" spans="1:3" x14ac:dyDescent="0.2">
      <c r="A23" s="20" t="s">
        <v>29</v>
      </c>
      <c r="B23" s="20" t="s">
        <v>30</v>
      </c>
      <c r="C23" s="10">
        <v>140259</v>
      </c>
    </row>
    <row r="24" spans="1:3" x14ac:dyDescent="0.2">
      <c r="A24" s="20" t="s">
        <v>297</v>
      </c>
      <c r="B24" s="20" t="s">
        <v>298</v>
      </c>
      <c r="C24" s="10">
        <v>-338391</v>
      </c>
    </row>
    <row r="25" spans="1:3" x14ac:dyDescent="0.2">
      <c r="A25" s="20" t="s">
        <v>33</v>
      </c>
      <c r="B25" s="20" t="s">
        <v>34</v>
      </c>
      <c r="C25" s="10">
        <v>338391</v>
      </c>
    </row>
    <row r="26" spans="1:3" x14ac:dyDescent="0.2">
      <c r="A26" s="20" t="s">
        <v>122</v>
      </c>
      <c r="B26" s="20" t="s">
        <v>299</v>
      </c>
      <c r="C26" s="10">
        <v>-662123</v>
      </c>
    </row>
    <row r="27" spans="1:3" x14ac:dyDescent="0.2">
      <c r="A27" s="20" t="s">
        <v>37</v>
      </c>
      <c r="B27" s="20" t="s">
        <v>38</v>
      </c>
      <c r="C27" s="10">
        <v>662123</v>
      </c>
    </row>
    <row r="28" spans="1:3" x14ac:dyDescent="0.2">
      <c r="A28" s="20" t="s">
        <v>116</v>
      </c>
      <c r="B28" s="20" t="s">
        <v>300</v>
      </c>
      <c r="C28" s="10">
        <v>16990</v>
      </c>
    </row>
    <row r="29" spans="1:3" x14ac:dyDescent="0.2">
      <c r="A29" s="20" t="s">
        <v>118</v>
      </c>
      <c r="B29" s="20" t="s">
        <v>119</v>
      </c>
      <c r="C29" s="10">
        <v>31190</v>
      </c>
    </row>
    <row r="30" spans="1:3" x14ac:dyDescent="0.2">
      <c r="A30" s="20" t="s">
        <v>123</v>
      </c>
      <c r="B30" s="20" t="s">
        <v>124</v>
      </c>
      <c r="C30" s="10">
        <v>14200</v>
      </c>
    </row>
    <row r="31" spans="1:3" x14ac:dyDescent="0.2">
      <c r="A31" s="20" t="s">
        <v>39</v>
      </c>
      <c r="B31" s="20" t="s">
        <v>301</v>
      </c>
      <c r="C31" s="10">
        <v>9059</v>
      </c>
    </row>
    <row r="32" spans="1:3" x14ac:dyDescent="0.2">
      <c r="A32" s="20" t="s">
        <v>41</v>
      </c>
      <c r="B32" s="20" t="s">
        <v>249</v>
      </c>
    </row>
    <row r="33" spans="1:3" x14ac:dyDescent="0.2">
      <c r="A33" s="20" t="s">
        <v>43</v>
      </c>
      <c r="B33" s="20" t="s">
        <v>259</v>
      </c>
    </row>
    <row r="34" spans="1:3" x14ac:dyDescent="0.2">
      <c r="A34" s="20" t="s">
        <v>45</v>
      </c>
      <c r="B34" s="20" t="s">
        <v>260</v>
      </c>
    </row>
    <row r="35" spans="1:3" x14ac:dyDescent="0.2">
      <c r="A35" s="20" t="s">
        <v>47</v>
      </c>
      <c r="B35" s="20" t="s">
        <v>48</v>
      </c>
      <c r="C35" s="10">
        <v>9059</v>
      </c>
    </row>
    <row r="36" spans="1:3" x14ac:dyDescent="0.2">
      <c r="A36" s="20" t="s">
        <v>159</v>
      </c>
      <c r="B36" s="20" t="s">
        <v>114</v>
      </c>
    </row>
    <row r="37" spans="1:3" x14ac:dyDescent="0.2">
      <c r="A37" s="20" t="s">
        <v>49</v>
      </c>
      <c r="B37" s="20" t="s">
        <v>261</v>
      </c>
    </row>
    <row r="38" spans="1:3" x14ac:dyDescent="0.2">
      <c r="A38" s="20" t="s">
        <v>160</v>
      </c>
      <c r="B38" s="20" t="s">
        <v>262</v>
      </c>
    </row>
    <row r="39" spans="1:3" x14ac:dyDescent="0.2">
      <c r="A39" s="20" t="s">
        <v>241</v>
      </c>
      <c r="B39" s="20" t="s">
        <v>263</v>
      </c>
    </row>
    <row r="40" spans="1:3" x14ac:dyDescent="0.2">
      <c r="A40" s="20" t="s">
        <v>162</v>
      </c>
      <c r="B40" s="20" t="s">
        <v>250</v>
      </c>
      <c r="C40" s="10">
        <v>9059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C38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303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287</v>
      </c>
      <c r="C8" s="10">
        <v>215516</v>
      </c>
    </row>
    <row r="9" spans="1:3" x14ac:dyDescent="0.2">
      <c r="A9" s="20" t="s">
        <v>288</v>
      </c>
      <c r="B9" s="20" t="s">
        <v>10</v>
      </c>
      <c r="C9" s="10">
        <v>1915989</v>
      </c>
    </row>
    <row r="10" spans="1:3" x14ac:dyDescent="0.2">
      <c r="A10" s="20" t="s">
        <v>289</v>
      </c>
      <c r="B10" s="20" t="s">
        <v>12</v>
      </c>
      <c r="C10" s="10">
        <v>1700473</v>
      </c>
    </row>
    <row r="11" spans="1:3" x14ac:dyDescent="0.2">
      <c r="A11" s="20" t="s">
        <v>13</v>
      </c>
      <c r="B11" s="20" t="s">
        <v>290</v>
      </c>
      <c r="C11" s="10">
        <v>850941</v>
      </c>
    </row>
    <row r="12" spans="1:3" x14ac:dyDescent="0.2">
      <c r="A12" s="20" t="s">
        <v>15</v>
      </c>
      <c r="B12" s="20" t="s">
        <v>16</v>
      </c>
      <c r="C12" s="10">
        <v>3072218</v>
      </c>
    </row>
    <row r="13" spans="1:3" x14ac:dyDescent="0.2">
      <c r="A13" s="20" t="s">
        <v>17</v>
      </c>
      <c r="B13" s="20" t="s">
        <v>18</v>
      </c>
      <c r="C13" s="10">
        <v>2221277</v>
      </c>
    </row>
    <row r="14" spans="1:3" x14ac:dyDescent="0.2">
      <c r="A14" s="20" t="s">
        <v>19</v>
      </c>
      <c r="B14" s="20" t="s">
        <v>291</v>
      </c>
      <c r="C14" s="10">
        <v>1066457</v>
      </c>
    </row>
    <row r="15" spans="1:3" x14ac:dyDescent="0.2">
      <c r="A15" s="20" t="s">
        <v>157</v>
      </c>
      <c r="B15" s="20" t="s">
        <v>304</v>
      </c>
      <c r="C15" s="10">
        <v>8226</v>
      </c>
    </row>
    <row r="16" spans="1:3" x14ac:dyDescent="0.2">
      <c r="A16" s="20" t="s">
        <v>21</v>
      </c>
      <c r="B16" s="20" t="s">
        <v>305</v>
      </c>
      <c r="C16" s="10">
        <v>24164</v>
      </c>
    </row>
    <row r="17" spans="1:3" x14ac:dyDescent="0.2">
      <c r="A17" s="20" t="s">
        <v>223</v>
      </c>
      <c r="B17" s="20" t="s">
        <v>294</v>
      </c>
      <c r="C17" s="10">
        <v>810</v>
      </c>
    </row>
    <row r="18" spans="1:3" x14ac:dyDescent="0.2">
      <c r="A18" s="20" t="s">
        <v>295</v>
      </c>
      <c r="B18" s="20" t="s">
        <v>296</v>
      </c>
      <c r="C18" s="49">
        <v>1637239</v>
      </c>
    </row>
    <row r="19" spans="1:3" x14ac:dyDescent="0.2">
      <c r="A19" s="20" t="s">
        <v>29</v>
      </c>
      <c r="B19" s="20" t="s">
        <v>30</v>
      </c>
      <c r="C19" s="49">
        <v>1637239</v>
      </c>
    </row>
    <row r="20" spans="1:3" x14ac:dyDescent="0.2">
      <c r="A20" s="20" t="s">
        <v>297</v>
      </c>
      <c r="B20" s="20" t="s">
        <v>298</v>
      </c>
      <c r="C20" s="49">
        <v>-1496627</v>
      </c>
    </row>
    <row r="21" spans="1:3" x14ac:dyDescent="0.2">
      <c r="A21" s="20" t="s">
        <v>33</v>
      </c>
      <c r="B21" s="20" t="s">
        <v>34</v>
      </c>
      <c r="C21" s="49">
        <v>1496627</v>
      </c>
    </row>
    <row r="22" spans="1:3" x14ac:dyDescent="0.2">
      <c r="A22" s="20" t="s">
        <v>122</v>
      </c>
      <c r="B22" s="20" t="s">
        <v>299</v>
      </c>
      <c r="C22" s="49">
        <v>-2538892</v>
      </c>
    </row>
    <row r="23" spans="1:3" x14ac:dyDescent="0.2">
      <c r="A23" s="20" t="s">
        <v>37</v>
      </c>
      <c r="B23" s="20" t="s">
        <v>38</v>
      </c>
      <c r="C23" s="49">
        <v>2538892</v>
      </c>
    </row>
    <row r="24" spans="1:3" x14ac:dyDescent="0.2">
      <c r="A24" s="20" t="s">
        <v>116</v>
      </c>
      <c r="B24" s="20" t="s">
        <v>300</v>
      </c>
      <c r="C24" s="10">
        <v>-12189</v>
      </c>
    </row>
    <row r="25" spans="1:3" x14ac:dyDescent="0.2">
      <c r="A25" s="20" t="s">
        <v>118</v>
      </c>
      <c r="B25" s="20" t="s">
        <v>119</v>
      </c>
      <c r="C25" s="10">
        <v>11817</v>
      </c>
    </row>
    <row r="26" spans="1:3" x14ac:dyDescent="0.2">
      <c r="A26" s="20" t="s">
        <v>123</v>
      </c>
      <c r="B26" s="20" t="s">
        <v>124</v>
      </c>
      <c r="C26" s="10">
        <v>24006</v>
      </c>
    </row>
    <row r="27" spans="1:3" x14ac:dyDescent="0.2">
      <c r="A27" s="20" t="s">
        <v>39</v>
      </c>
      <c r="B27" s="20" t="s">
        <v>301</v>
      </c>
      <c r="C27" s="10">
        <v>-1310812</v>
      </c>
    </row>
    <row r="28" spans="1:3" x14ac:dyDescent="0.2">
      <c r="A28" s="20" t="s">
        <v>41</v>
      </c>
      <c r="B28" s="20" t="s">
        <v>249</v>
      </c>
      <c r="C28" s="10">
        <v>0</v>
      </c>
    </row>
    <row r="29" spans="1:3" x14ac:dyDescent="0.2">
      <c r="A29" s="20" t="s">
        <v>43</v>
      </c>
      <c r="B29" s="20" t="s">
        <v>259</v>
      </c>
      <c r="C29" s="10">
        <v>0</v>
      </c>
    </row>
    <row r="30" spans="1:3" x14ac:dyDescent="0.2">
      <c r="A30" s="20" t="s">
        <v>45</v>
      </c>
      <c r="B30" s="20" t="s">
        <v>260</v>
      </c>
      <c r="C30" s="10">
        <v>0</v>
      </c>
    </row>
    <row r="31" spans="1:3" x14ac:dyDescent="0.2">
      <c r="A31" s="20" t="s">
        <v>47</v>
      </c>
      <c r="B31" s="20" t="s">
        <v>48</v>
      </c>
      <c r="C31" s="10">
        <v>-1310812</v>
      </c>
    </row>
    <row r="32" spans="1:3" x14ac:dyDescent="0.2">
      <c r="A32" s="20" t="s">
        <v>159</v>
      </c>
      <c r="B32" s="20" t="s">
        <v>114</v>
      </c>
      <c r="C32" s="10">
        <v>-507</v>
      </c>
    </row>
    <row r="33" spans="1:3" x14ac:dyDescent="0.2">
      <c r="A33" s="20" t="s">
        <v>49</v>
      </c>
      <c r="B33" s="20" t="s">
        <v>261</v>
      </c>
      <c r="C33" s="10">
        <v>11457</v>
      </c>
    </row>
    <row r="34" spans="1:3" x14ac:dyDescent="0.2">
      <c r="A34" s="20" t="s">
        <v>160</v>
      </c>
      <c r="B34" s="20" t="s">
        <v>262</v>
      </c>
      <c r="C34" s="10">
        <v>11457</v>
      </c>
    </row>
    <row r="35" spans="1:3" x14ac:dyDescent="0.2">
      <c r="A35" s="20" t="s">
        <v>241</v>
      </c>
      <c r="B35" s="20" t="s">
        <v>263</v>
      </c>
      <c r="C35" s="10">
        <v>0</v>
      </c>
    </row>
    <row r="36" spans="1:3" x14ac:dyDescent="0.2">
      <c r="A36" s="20" t="s">
        <v>162</v>
      </c>
      <c r="B36" s="20" t="s">
        <v>250</v>
      </c>
      <c r="C36" s="10">
        <v>-1299862</v>
      </c>
    </row>
    <row r="38" spans="1:3" x14ac:dyDescent="0.2">
      <c r="C38" s="10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282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287</v>
      </c>
      <c r="C8" s="21">
        <v>456881</v>
      </c>
    </row>
    <row r="9" spans="1:3" x14ac:dyDescent="0.2">
      <c r="A9" s="20" t="s">
        <v>288</v>
      </c>
      <c r="B9" s="20" t="s">
        <v>10</v>
      </c>
      <c r="C9" s="21">
        <v>1421240</v>
      </c>
    </row>
    <row r="10" spans="1:3" x14ac:dyDescent="0.2">
      <c r="A10" s="20" t="s">
        <v>289</v>
      </c>
      <c r="B10" s="20" t="s">
        <v>12</v>
      </c>
      <c r="C10" s="21">
        <v>964359</v>
      </c>
    </row>
    <row r="11" spans="1:3" x14ac:dyDescent="0.2">
      <c r="A11" s="20" t="s">
        <v>13</v>
      </c>
      <c r="B11" s="20" t="s">
        <v>290</v>
      </c>
      <c r="C11" s="21">
        <v>440313</v>
      </c>
    </row>
    <row r="12" spans="1:3" x14ac:dyDescent="0.2">
      <c r="A12" s="20" t="s">
        <v>15</v>
      </c>
      <c r="B12" s="20" t="s">
        <v>16</v>
      </c>
      <c r="C12" s="21">
        <v>2154904</v>
      </c>
    </row>
    <row r="13" spans="1:3" x14ac:dyDescent="0.2">
      <c r="A13" s="20" t="s">
        <v>17</v>
      </c>
      <c r="B13" s="20" t="s">
        <v>18</v>
      </c>
      <c r="C13" s="21">
        <v>1714591</v>
      </c>
    </row>
    <row r="14" spans="1:3" x14ac:dyDescent="0.2">
      <c r="A14" s="20" t="s">
        <v>19</v>
      </c>
      <c r="B14" s="20" t="s">
        <v>291</v>
      </c>
      <c r="C14" s="21">
        <v>897194</v>
      </c>
    </row>
    <row r="15" spans="1:3" x14ac:dyDescent="0.2">
      <c r="A15" s="20" t="s">
        <v>157</v>
      </c>
      <c r="B15" s="20" t="s">
        <v>292</v>
      </c>
      <c r="C15" s="21">
        <v>7617</v>
      </c>
    </row>
    <row r="16" spans="1:3" x14ac:dyDescent="0.2">
      <c r="A16" s="20" t="s">
        <v>158</v>
      </c>
      <c r="B16" s="20" t="s">
        <v>247</v>
      </c>
      <c r="C16" s="21">
        <v>7617</v>
      </c>
    </row>
    <row r="17" spans="1:3" x14ac:dyDescent="0.2">
      <c r="A17" s="20" t="s">
        <v>218</v>
      </c>
      <c r="B17" s="20" t="s">
        <v>248</v>
      </c>
      <c r="C17" s="20"/>
    </row>
    <row r="18" spans="1:3" x14ac:dyDescent="0.2">
      <c r="A18" s="20" t="s">
        <v>21</v>
      </c>
      <c r="B18" s="20" t="s">
        <v>293</v>
      </c>
      <c r="C18" s="21">
        <v>23902</v>
      </c>
    </row>
    <row r="19" spans="1:3" x14ac:dyDescent="0.2">
      <c r="A19" s="20" t="s">
        <v>23</v>
      </c>
      <c r="B19" s="20" t="s">
        <v>24</v>
      </c>
      <c r="C19" s="21">
        <v>476329</v>
      </c>
    </row>
    <row r="20" spans="1:3" x14ac:dyDescent="0.2">
      <c r="A20" s="20" t="s">
        <v>25</v>
      </c>
      <c r="B20" s="20" t="s">
        <v>26</v>
      </c>
      <c r="C20" s="21">
        <v>452427</v>
      </c>
    </row>
    <row r="21" spans="1:3" x14ac:dyDescent="0.2">
      <c r="A21" s="20" t="s">
        <v>223</v>
      </c>
      <c r="B21" s="20" t="s">
        <v>294</v>
      </c>
      <c r="C21" s="21">
        <v>810</v>
      </c>
    </row>
    <row r="22" spans="1:3" x14ac:dyDescent="0.2">
      <c r="A22" s="20" t="s">
        <v>295</v>
      </c>
      <c r="B22" s="20" t="s">
        <v>296</v>
      </c>
      <c r="C22" s="21">
        <v>1311237</v>
      </c>
    </row>
    <row r="23" spans="1:3" x14ac:dyDescent="0.2">
      <c r="A23" s="20" t="s">
        <v>29</v>
      </c>
      <c r="B23" s="20" t="s">
        <v>30</v>
      </c>
      <c r="C23" s="21">
        <v>1311237</v>
      </c>
    </row>
    <row r="24" spans="1:3" x14ac:dyDescent="0.2">
      <c r="A24" s="20" t="s">
        <v>297</v>
      </c>
      <c r="B24" s="20" t="s">
        <v>298</v>
      </c>
      <c r="C24" s="21">
        <v>-1107168</v>
      </c>
    </row>
    <row r="25" spans="1:3" x14ac:dyDescent="0.2">
      <c r="A25" s="20" t="s">
        <v>33</v>
      </c>
      <c r="B25" s="20" t="s">
        <v>34</v>
      </c>
      <c r="C25" s="21">
        <v>1107168</v>
      </c>
    </row>
    <row r="26" spans="1:3" x14ac:dyDescent="0.2">
      <c r="A26" s="20" t="s">
        <v>122</v>
      </c>
      <c r="B26" s="20" t="s">
        <v>299</v>
      </c>
      <c r="C26" s="21">
        <v>-1827487</v>
      </c>
    </row>
    <row r="27" spans="1:3" x14ac:dyDescent="0.2">
      <c r="A27" s="20" t="s">
        <v>37</v>
      </c>
      <c r="B27" s="20" t="s">
        <v>38</v>
      </c>
      <c r="C27" s="21">
        <v>1827487</v>
      </c>
    </row>
    <row r="28" spans="1:3" x14ac:dyDescent="0.2">
      <c r="A28" s="20" t="s">
        <v>116</v>
      </c>
      <c r="B28" s="20" t="s">
        <v>300</v>
      </c>
      <c r="C28" s="21">
        <v>2335</v>
      </c>
    </row>
    <row r="29" spans="1:3" x14ac:dyDescent="0.2">
      <c r="A29" s="20" t="s">
        <v>118</v>
      </c>
      <c r="B29" s="20" t="s">
        <v>119</v>
      </c>
      <c r="C29" s="21">
        <v>2367</v>
      </c>
    </row>
    <row r="30" spans="1:3" x14ac:dyDescent="0.2">
      <c r="A30" s="20" t="s">
        <v>123</v>
      </c>
      <c r="B30" s="20" t="s">
        <v>124</v>
      </c>
      <c r="C30" s="21">
        <v>32</v>
      </c>
    </row>
    <row r="31" spans="1:3" x14ac:dyDescent="0.2">
      <c r="A31" s="20" t="s">
        <v>39</v>
      </c>
      <c r="B31" s="20" t="s">
        <v>301</v>
      </c>
      <c r="C31" s="21">
        <v>-691560</v>
      </c>
    </row>
    <row r="32" spans="1:3" x14ac:dyDescent="0.2">
      <c r="A32" s="20" t="s">
        <v>41</v>
      </c>
      <c r="B32" s="20" t="s">
        <v>249</v>
      </c>
      <c r="C32" s="20"/>
    </row>
    <row r="33" spans="1:3" x14ac:dyDescent="0.2">
      <c r="A33" s="20" t="s">
        <v>43</v>
      </c>
      <c r="B33" s="20" t="s">
        <v>259</v>
      </c>
      <c r="C33" s="20"/>
    </row>
    <row r="34" spans="1:3" x14ac:dyDescent="0.2">
      <c r="A34" s="20" t="s">
        <v>45</v>
      </c>
      <c r="B34" s="20" t="s">
        <v>260</v>
      </c>
      <c r="C34" s="20"/>
    </row>
    <row r="35" spans="1:3" x14ac:dyDescent="0.2">
      <c r="A35" s="20" t="s">
        <v>47</v>
      </c>
      <c r="B35" s="20" t="s">
        <v>48</v>
      </c>
      <c r="C35" s="21">
        <v>-691560</v>
      </c>
    </row>
    <row r="36" spans="1:3" x14ac:dyDescent="0.2">
      <c r="A36" s="20" t="s">
        <v>159</v>
      </c>
      <c r="B36" s="20" t="s">
        <v>114</v>
      </c>
      <c r="C36" s="20"/>
    </row>
    <row r="37" spans="1:3" x14ac:dyDescent="0.2">
      <c r="A37" s="20" t="s">
        <v>49</v>
      </c>
      <c r="B37" s="20" t="s">
        <v>261</v>
      </c>
      <c r="C37" s="20"/>
    </row>
    <row r="38" spans="1:3" x14ac:dyDescent="0.2">
      <c r="A38" s="20" t="s">
        <v>160</v>
      </c>
      <c r="B38" s="20" t="s">
        <v>262</v>
      </c>
      <c r="C38" s="20"/>
    </row>
    <row r="39" spans="1:3" x14ac:dyDescent="0.2">
      <c r="A39" s="20" t="s">
        <v>241</v>
      </c>
      <c r="B39" s="20" t="s">
        <v>263</v>
      </c>
      <c r="C39" s="20"/>
    </row>
    <row r="40" spans="1:3" x14ac:dyDescent="0.2">
      <c r="A40" s="20" t="s">
        <v>162</v>
      </c>
      <c r="B40" s="20" t="s">
        <v>250</v>
      </c>
      <c r="C40" s="21">
        <v>-691560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280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8</v>
      </c>
      <c r="C8" s="21">
        <v>717217</v>
      </c>
    </row>
    <row r="9" spans="1:3" x14ac:dyDescent="0.2">
      <c r="A9" s="20" t="s">
        <v>9</v>
      </c>
      <c r="B9" s="20" t="s">
        <v>10</v>
      </c>
      <c r="C9" s="21">
        <v>922909</v>
      </c>
    </row>
    <row r="10" spans="1:3" x14ac:dyDescent="0.2">
      <c r="A10" s="20" t="s">
        <v>11</v>
      </c>
      <c r="B10" s="20" t="s">
        <v>12</v>
      </c>
      <c r="C10" s="21">
        <v>205692</v>
      </c>
    </row>
    <row r="11" spans="1:3" x14ac:dyDescent="0.2">
      <c r="A11" s="20" t="s">
        <v>13</v>
      </c>
      <c r="B11" s="20" t="s">
        <v>14</v>
      </c>
      <c r="C11" s="47">
        <v>189948</v>
      </c>
    </row>
    <row r="12" spans="1:3" x14ac:dyDescent="0.2">
      <c r="A12" s="20" t="s">
        <v>15</v>
      </c>
      <c r="B12" s="20" t="s">
        <v>16</v>
      </c>
      <c r="C12" s="47">
        <v>1426526</v>
      </c>
    </row>
    <row r="13" spans="1:3" x14ac:dyDescent="0.2">
      <c r="A13" s="20" t="s">
        <v>17</v>
      </c>
      <c r="B13" s="20" t="s">
        <v>18</v>
      </c>
      <c r="C13" s="47">
        <v>1236578</v>
      </c>
    </row>
    <row r="14" spans="1:3" x14ac:dyDescent="0.2">
      <c r="A14" s="20" t="s">
        <v>19</v>
      </c>
      <c r="B14" s="20" t="s">
        <v>20</v>
      </c>
      <c r="C14" s="47">
        <v>907165</v>
      </c>
    </row>
    <row r="15" spans="1:3" x14ac:dyDescent="0.2">
      <c r="A15" s="20" t="s">
        <v>157</v>
      </c>
      <c r="B15" s="20" t="s">
        <v>246</v>
      </c>
      <c r="C15" s="20"/>
    </row>
    <row r="16" spans="1:3" x14ac:dyDescent="0.2">
      <c r="A16" s="20" t="s">
        <v>158</v>
      </c>
      <c r="B16" s="20" t="s">
        <v>247</v>
      </c>
      <c r="C16" s="20"/>
    </row>
    <row r="17" spans="1:3" x14ac:dyDescent="0.2">
      <c r="A17" s="20" t="s">
        <v>218</v>
      </c>
      <c r="B17" s="20" t="s">
        <v>248</v>
      </c>
      <c r="C17" s="20"/>
    </row>
    <row r="18" spans="1:3" x14ac:dyDescent="0.2">
      <c r="A18" s="20" t="s">
        <v>21</v>
      </c>
      <c r="B18" s="20" t="s">
        <v>22</v>
      </c>
      <c r="C18" s="21">
        <v>23985</v>
      </c>
    </row>
    <row r="19" spans="1:3" x14ac:dyDescent="0.2">
      <c r="A19" s="20" t="s">
        <v>23</v>
      </c>
      <c r="B19" s="20" t="s">
        <v>24</v>
      </c>
      <c r="C19" s="21">
        <v>362842</v>
      </c>
    </row>
    <row r="20" spans="1:3" x14ac:dyDescent="0.2">
      <c r="A20" s="20" t="s">
        <v>25</v>
      </c>
      <c r="B20" s="20" t="s">
        <v>26</v>
      </c>
      <c r="C20" s="21">
        <v>338857</v>
      </c>
    </row>
    <row r="21" spans="1:3" x14ac:dyDescent="0.2">
      <c r="A21" s="20" t="s">
        <v>223</v>
      </c>
      <c r="B21" s="20" t="s">
        <v>258</v>
      </c>
      <c r="C21" s="21">
        <v>603</v>
      </c>
    </row>
    <row r="22" spans="1:3" x14ac:dyDescent="0.2">
      <c r="A22" s="20" t="s">
        <v>27</v>
      </c>
      <c r="B22" s="20" t="s">
        <v>28</v>
      </c>
      <c r="C22" s="21">
        <v>1060210</v>
      </c>
    </row>
    <row r="23" spans="1:3" x14ac:dyDescent="0.2">
      <c r="A23" s="20" t="s">
        <v>29</v>
      </c>
      <c r="B23" s="20" t="s">
        <v>30</v>
      </c>
      <c r="C23" s="21">
        <v>1060210</v>
      </c>
    </row>
    <row r="24" spans="1:3" x14ac:dyDescent="0.2">
      <c r="A24" s="20" t="s">
        <v>31</v>
      </c>
      <c r="B24" s="20" t="s">
        <v>32</v>
      </c>
      <c r="C24" s="21">
        <v>-760563</v>
      </c>
    </row>
    <row r="25" spans="1:3" x14ac:dyDescent="0.2">
      <c r="A25" s="20" t="s">
        <v>33</v>
      </c>
      <c r="B25" s="20" t="s">
        <v>34</v>
      </c>
      <c r="C25" s="21">
        <v>760563</v>
      </c>
    </row>
    <row r="26" spans="1:3" x14ac:dyDescent="0.2">
      <c r="A26" s="20" t="s">
        <v>122</v>
      </c>
      <c r="B26" s="20" t="s">
        <v>36</v>
      </c>
      <c r="C26" s="21">
        <v>-1195644</v>
      </c>
    </row>
    <row r="27" spans="1:3" x14ac:dyDescent="0.2">
      <c r="A27" s="20" t="s">
        <v>37</v>
      </c>
      <c r="B27" s="20" t="s">
        <v>38</v>
      </c>
      <c r="C27" s="21">
        <v>1195644</v>
      </c>
    </row>
    <row r="28" spans="1:3" x14ac:dyDescent="0.2">
      <c r="A28" s="20" t="s">
        <v>116</v>
      </c>
      <c r="B28" s="20" t="s">
        <v>117</v>
      </c>
      <c r="C28" s="21">
        <v>52</v>
      </c>
    </row>
    <row r="29" spans="1:3" x14ac:dyDescent="0.2">
      <c r="A29" s="20" t="s">
        <v>118</v>
      </c>
      <c r="B29" s="20" t="s">
        <v>119</v>
      </c>
      <c r="C29" s="21">
        <v>79</v>
      </c>
    </row>
    <row r="30" spans="1:3" x14ac:dyDescent="0.2">
      <c r="A30" s="20" t="s">
        <v>123</v>
      </c>
      <c r="B30" s="20" t="s">
        <v>124</v>
      </c>
      <c r="C30" s="21">
        <v>27</v>
      </c>
    </row>
    <row r="31" spans="1:3" x14ac:dyDescent="0.2">
      <c r="A31" s="20" t="s">
        <v>39</v>
      </c>
      <c r="B31" s="20" t="s">
        <v>40</v>
      </c>
      <c r="C31" s="21">
        <v>35808</v>
      </c>
    </row>
    <row r="32" spans="1:3" x14ac:dyDescent="0.2">
      <c r="A32" s="20" t="s">
        <v>41</v>
      </c>
      <c r="B32" s="20" t="s">
        <v>249</v>
      </c>
      <c r="C32" s="20"/>
    </row>
    <row r="33" spans="1:3" x14ac:dyDescent="0.2">
      <c r="A33" s="20" t="s">
        <v>43</v>
      </c>
      <c r="B33" s="20" t="s">
        <v>259</v>
      </c>
      <c r="C33" s="20"/>
    </row>
    <row r="34" spans="1:3" x14ac:dyDescent="0.2">
      <c r="A34" s="20" t="s">
        <v>45</v>
      </c>
      <c r="B34" s="20" t="s">
        <v>260</v>
      </c>
      <c r="C34" s="20"/>
    </row>
    <row r="35" spans="1:3" x14ac:dyDescent="0.2">
      <c r="A35" s="20" t="s">
        <v>47</v>
      </c>
      <c r="B35" s="20" t="s">
        <v>48</v>
      </c>
      <c r="C35" s="21">
        <v>35808</v>
      </c>
    </row>
    <row r="36" spans="1:3" x14ac:dyDescent="0.2">
      <c r="A36" s="20" t="s">
        <v>159</v>
      </c>
      <c r="B36" s="20" t="s">
        <v>114</v>
      </c>
      <c r="C36" s="20"/>
    </row>
    <row r="37" spans="1:3" x14ac:dyDescent="0.2">
      <c r="A37" s="20" t="s">
        <v>49</v>
      </c>
      <c r="B37" s="20" t="s">
        <v>261</v>
      </c>
      <c r="C37" s="20"/>
    </row>
    <row r="38" spans="1:3" x14ac:dyDescent="0.2">
      <c r="A38" s="20" t="s">
        <v>160</v>
      </c>
      <c r="B38" s="20" t="s">
        <v>262</v>
      </c>
      <c r="C38" s="20"/>
    </row>
    <row r="39" spans="1:3" x14ac:dyDescent="0.2">
      <c r="A39" s="20" t="s">
        <v>241</v>
      </c>
      <c r="B39" s="20" t="s">
        <v>263</v>
      </c>
      <c r="C39" s="20"/>
    </row>
    <row r="40" spans="1:3" x14ac:dyDescent="0.2">
      <c r="A40" s="20" t="s">
        <v>162</v>
      </c>
      <c r="B40" s="20" t="s">
        <v>250</v>
      </c>
      <c r="C40" s="21">
        <v>35808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5.570312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245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8</v>
      </c>
      <c r="C8" s="21">
        <v>338189</v>
      </c>
    </row>
    <row r="9" spans="1:3" x14ac:dyDescent="0.2">
      <c r="A9" s="20" t="s">
        <v>9</v>
      </c>
      <c r="B9" s="20" t="s">
        <v>10</v>
      </c>
      <c r="C9" s="21">
        <v>427686</v>
      </c>
    </row>
    <row r="10" spans="1:3" x14ac:dyDescent="0.2">
      <c r="A10" s="20" t="s">
        <v>11</v>
      </c>
      <c r="B10" s="20" t="s">
        <v>12</v>
      </c>
      <c r="C10" s="21">
        <v>89497</v>
      </c>
    </row>
    <row r="11" spans="1:3" x14ac:dyDescent="0.2">
      <c r="A11" s="20" t="s">
        <v>13</v>
      </c>
      <c r="B11" s="20" t="s">
        <v>14</v>
      </c>
      <c r="C11" s="21">
        <v>167279</v>
      </c>
    </row>
    <row r="12" spans="1:3" x14ac:dyDescent="0.2">
      <c r="A12" s="20" t="s">
        <v>15</v>
      </c>
      <c r="B12" s="20" t="s">
        <v>16</v>
      </c>
      <c r="C12" s="21">
        <v>691051</v>
      </c>
    </row>
    <row r="13" spans="1:3" x14ac:dyDescent="0.2">
      <c r="A13" s="20" t="s">
        <v>17</v>
      </c>
      <c r="B13" s="20" t="s">
        <v>18</v>
      </c>
      <c r="C13" s="21">
        <v>523772</v>
      </c>
    </row>
    <row r="14" spans="1:3" x14ac:dyDescent="0.2">
      <c r="A14" s="20" t="s">
        <v>19</v>
      </c>
      <c r="B14" s="20" t="s">
        <v>20</v>
      </c>
      <c r="C14" s="21">
        <v>505468</v>
      </c>
    </row>
    <row r="15" spans="1:3" x14ac:dyDescent="0.2">
      <c r="A15" s="20" t="s">
        <v>157</v>
      </c>
      <c r="B15" s="20" t="s">
        <v>246</v>
      </c>
      <c r="C15" s="20"/>
    </row>
    <row r="16" spans="1:3" x14ac:dyDescent="0.2">
      <c r="A16" s="20" t="s">
        <v>158</v>
      </c>
      <c r="B16" s="20" t="s">
        <v>247</v>
      </c>
      <c r="C16" s="20"/>
    </row>
    <row r="17" spans="1:3" x14ac:dyDescent="0.2">
      <c r="A17" s="20" t="s">
        <v>218</v>
      </c>
      <c r="B17" s="20" t="s">
        <v>248</v>
      </c>
      <c r="C17" s="20"/>
    </row>
    <row r="18" spans="1:3" x14ac:dyDescent="0.2">
      <c r="A18" s="20" t="s">
        <v>21</v>
      </c>
      <c r="B18" s="20" t="s">
        <v>22</v>
      </c>
      <c r="C18" s="21">
        <v>25971</v>
      </c>
    </row>
    <row r="19" spans="1:3" x14ac:dyDescent="0.2">
      <c r="A19" s="20" t="s">
        <v>23</v>
      </c>
      <c r="B19" s="20" t="s">
        <v>24</v>
      </c>
      <c r="C19" s="21">
        <v>156462</v>
      </c>
    </row>
    <row r="20" spans="1:3" x14ac:dyDescent="0.2">
      <c r="A20" s="20" t="s">
        <v>25</v>
      </c>
      <c r="B20" s="20" t="s">
        <v>26</v>
      </c>
      <c r="C20" s="21">
        <v>130491</v>
      </c>
    </row>
    <row r="21" spans="1:3" x14ac:dyDescent="0.2">
      <c r="A21" s="20" t="s">
        <v>223</v>
      </c>
      <c r="B21" s="20" t="s">
        <v>258</v>
      </c>
      <c r="C21" s="20"/>
    </row>
    <row r="22" spans="1:3" x14ac:dyDescent="0.2">
      <c r="A22" s="20" t="s">
        <v>27</v>
      </c>
      <c r="B22" s="20" t="s">
        <v>28</v>
      </c>
      <c r="C22" s="21">
        <v>376554</v>
      </c>
    </row>
    <row r="23" spans="1:3" x14ac:dyDescent="0.2">
      <c r="A23" s="20" t="s">
        <v>29</v>
      </c>
      <c r="B23" s="20" t="s">
        <v>30</v>
      </c>
      <c r="C23" s="21">
        <v>376554</v>
      </c>
    </row>
    <row r="24" spans="1:3" x14ac:dyDescent="0.2">
      <c r="A24" s="20" t="s">
        <v>31</v>
      </c>
      <c r="B24" s="20" t="s">
        <v>32</v>
      </c>
      <c r="C24" s="21">
        <v>-344854</v>
      </c>
    </row>
    <row r="25" spans="1:3" x14ac:dyDescent="0.2">
      <c r="A25" s="20" t="s">
        <v>33</v>
      </c>
      <c r="B25" s="20" t="s">
        <v>34</v>
      </c>
      <c r="C25" s="21">
        <v>344854</v>
      </c>
    </row>
    <row r="26" spans="1:3" x14ac:dyDescent="0.2">
      <c r="A26" s="20" t="s">
        <v>122</v>
      </c>
      <c r="B26" s="20" t="s">
        <v>36</v>
      </c>
      <c r="C26" s="21">
        <v>-607649</v>
      </c>
    </row>
    <row r="27" spans="1:3" x14ac:dyDescent="0.2">
      <c r="A27" s="20" t="s">
        <v>37</v>
      </c>
      <c r="B27" s="20" t="s">
        <v>38</v>
      </c>
      <c r="C27" s="21">
        <v>607649</v>
      </c>
    </row>
    <row r="28" spans="1:3" x14ac:dyDescent="0.2">
      <c r="A28" s="20" t="s">
        <v>116</v>
      </c>
      <c r="B28" s="20" t="s">
        <v>117</v>
      </c>
      <c r="C28" s="21">
        <v>41</v>
      </c>
    </row>
    <row r="29" spans="1:3" x14ac:dyDescent="0.2">
      <c r="A29" s="20" t="s">
        <v>118</v>
      </c>
      <c r="B29" s="20" t="s">
        <v>119</v>
      </c>
      <c r="C29" s="21">
        <v>53</v>
      </c>
    </row>
    <row r="30" spans="1:3" x14ac:dyDescent="0.2">
      <c r="A30" s="20" t="s">
        <v>123</v>
      </c>
      <c r="B30" s="20" t="s">
        <v>124</v>
      </c>
      <c r="C30" s="21">
        <v>12</v>
      </c>
    </row>
    <row r="31" spans="1:3" x14ac:dyDescent="0.2">
      <c r="A31" s="20" t="s">
        <v>39</v>
      </c>
      <c r="B31" s="20" t="s">
        <v>40</v>
      </c>
      <c r="C31" s="21">
        <v>-44469</v>
      </c>
    </row>
    <row r="32" spans="1:3" x14ac:dyDescent="0.2">
      <c r="A32" s="20" t="s">
        <v>41</v>
      </c>
      <c r="B32" s="20" t="s">
        <v>249</v>
      </c>
      <c r="C32" s="20"/>
    </row>
    <row r="33" spans="1:3" x14ac:dyDescent="0.2">
      <c r="A33" s="20" t="s">
        <v>43</v>
      </c>
      <c r="B33" s="20" t="s">
        <v>259</v>
      </c>
      <c r="C33" s="20"/>
    </row>
    <row r="34" spans="1:3" x14ac:dyDescent="0.2">
      <c r="A34" s="20" t="s">
        <v>45</v>
      </c>
      <c r="B34" s="20" t="s">
        <v>260</v>
      </c>
      <c r="C34" s="20"/>
    </row>
    <row r="35" spans="1:3" x14ac:dyDescent="0.2">
      <c r="A35" s="20" t="s">
        <v>47</v>
      </c>
      <c r="B35" s="20" t="s">
        <v>48</v>
      </c>
      <c r="C35" s="21">
        <v>-44469</v>
      </c>
    </row>
    <row r="36" spans="1:3" x14ac:dyDescent="0.2">
      <c r="A36" s="20" t="s">
        <v>159</v>
      </c>
      <c r="B36" s="20" t="s">
        <v>114</v>
      </c>
      <c r="C36" s="20"/>
    </row>
    <row r="37" spans="1:3" x14ac:dyDescent="0.2">
      <c r="A37" s="20" t="s">
        <v>49</v>
      </c>
      <c r="B37" s="20" t="s">
        <v>261</v>
      </c>
      <c r="C37" s="20"/>
    </row>
    <row r="38" spans="1:3" x14ac:dyDescent="0.2">
      <c r="A38" s="20" t="s">
        <v>160</v>
      </c>
      <c r="B38" s="20" t="s">
        <v>262</v>
      </c>
      <c r="C38" s="20"/>
    </row>
    <row r="39" spans="1:3" x14ac:dyDescent="0.2">
      <c r="A39" s="20" t="s">
        <v>241</v>
      </c>
      <c r="B39" s="20" t="s">
        <v>263</v>
      </c>
      <c r="C39" s="20"/>
    </row>
    <row r="40" spans="1:3" x14ac:dyDescent="0.2">
      <c r="A40" s="20" t="s">
        <v>162</v>
      </c>
      <c r="B40" s="20" t="s">
        <v>250</v>
      </c>
      <c r="C40" s="21">
        <v>-44469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156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209</v>
      </c>
      <c r="C8" s="21">
        <f>C9-C10</f>
        <v>1587885</v>
      </c>
    </row>
    <row r="9" spans="1:3" x14ac:dyDescent="0.2">
      <c r="A9" s="20" t="s">
        <v>9</v>
      </c>
      <c r="B9" s="20" t="s">
        <v>210</v>
      </c>
      <c r="C9" s="21">
        <v>1903821</v>
      </c>
    </row>
    <row r="10" spans="1:3" x14ac:dyDescent="0.2">
      <c r="A10" s="20" t="s">
        <v>11</v>
      </c>
      <c r="B10" s="20" t="s">
        <v>211</v>
      </c>
      <c r="C10" s="21">
        <v>315936</v>
      </c>
    </row>
    <row r="11" spans="1:3" x14ac:dyDescent="0.2">
      <c r="A11" s="20" t="s">
        <v>13</v>
      </c>
      <c r="B11" s="20" t="s">
        <v>212</v>
      </c>
      <c r="C11" s="21">
        <f>+C12-C13</f>
        <v>968685</v>
      </c>
    </row>
    <row r="12" spans="1:3" x14ac:dyDescent="0.2">
      <c r="A12" s="20" t="s">
        <v>15</v>
      </c>
      <c r="B12" s="20" t="s">
        <v>213</v>
      </c>
      <c r="C12" s="21">
        <v>2802473</v>
      </c>
    </row>
    <row r="13" spans="1:3" x14ac:dyDescent="0.2">
      <c r="A13" s="20" t="s">
        <v>17</v>
      </c>
      <c r="B13" s="20" t="s">
        <v>214</v>
      </c>
      <c r="C13" s="21">
        <v>1833788</v>
      </c>
    </row>
    <row r="14" spans="1:3" x14ac:dyDescent="0.2">
      <c r="A14" s="20" t="s">
        <v>19</v>
      </c>
      <c r="B14" s="20" t="s">
        <v>215</v>
      </c>
      <c r="C14" s="21">
        <f>C8+C11</f>
        <v>2556570</v>
      </c>
    </row>
    <row r="15" spans="1:3" x14ac:dyDescent="0.2">
      <c r="A15" s="20" t="s">
        <v>157</v>
      </c>
      <c r="B15" s="20" t="s">
        <v>216</v>
      </c>
      <c r="C15" s="21">
        <v>2717</v>
      </c>
    </row>
    <row r="16" spans="1:3" x14ac:dyDescent="0.2">
      <c r="A16" s="20" t="s">
        <v>158</v>
      </c>
      <c r="B16" s="20" t="s">
        <v>217</v>
      </c>
      <c r="C16" s="21">
        <v>2717</v>
      </c>
    </row>
    <row r="17" spans="1:3" x14ac:dyDescent="0.2">
      <c r="A17" s="20" t="s">
        <v>218</v>
      </c>
      <c r="B17" s="38" t="s">
        <v>219</v>
      </c>
      <c r="C17" s="21"/>
    </row>
    <row r="18" spans="1:3" x14ac:dyDescent="0.2">
      <c r="A18" s="20" t="s">
        <v>21</v>
      </c>
      <c r="B18" s="20" t="s">
        <v>220</v>
      </c>
      <c r="C18" s="21">
        <v>55726</v>
      </c>
    </row>
    <row r="19" spans="1:3" x14ac:dyDescent="0.2">
      <c r="A19" s="20" t="s">
        <v>23</v>
      </c>
      <c r="B19" s="20" t="s">
        <v>221</v>
      </c>
      <c r="C19" s="21">
        <v>952064</v>
      </c>
    </row>
    <row r="20" spans="1:3" x14ac:dyDescent="0.2">
      <c r="A20" s="20" t="s">
        <v>25</v>
      </c>
      <c r="B20" s="20" t="s">
        <v>222</v>
      </c>
      <c r="C20" s="21">
        <v>896338</v>
      </c>
    </row>
    <row r="21" spans="1:3" x14ac:dyDescent="0.2">
      <c r="A21" s="20" t="s">
        <v>223</v>
      </c>
      <c r="B21" s="20" t="s">
        <v>224</v>
      </c>
      <c r="C21" s="21"/>
    </row>
    <row r="22" spans="1:3" x14ac:dyDescent="0.2">
      <c r="A22" s="20" t="s">
        <v>27</v>
      </c>
      <c r="B22" s="20" t="s">
        <v>225</v>
      </c>
      <c r="C22" s="21">
        <v>124407</v>
      </c>
    </row>
    <row r="23" spans="1:3" x14ac:dyDescent="0.2">
      <c r="A23" s="20" t="s">
        <v>29</v>
      </c>
      <c r="B23" s="20" t="s">
        <v>226</v>
      </c>
      <c r="C23" s="21">
        <v>124407</v>
      </c>
    </row>
    <row r="24" spans="1:3" x14ac:dyDescent="0.2">
      <c r="A24" s="20" t="s">
        <v>31</v>
      </c>
      <c r="B24" s="20" t="s">
        <v>227</v>
      </c>
      <c r="C24" s="21">
        <v>-1978098</v>
      </c>
    </row>
    <row r="25" spans="1:3" x14ac:dyDescent="0.2">
      <c r="A25" s="20" t="s">
        <v>33</v>
      </c>
      <c r="B25" s="20" t="s">
        <v>228</v>
      </c>
      <c r="C25" s="21">
        <v>1978098</v>
      </c>
    </row>
    <row r="26" spans="1:3" x14ac:dyDescent="0.2">
      <c r="A26" s="20" t="s">
        <v>122</v>
      </c>
      <c r="B26" s="20" t="s">
        <v>229</v>
      </c>
      <c r="C26" s="21">
        <v>-2431429</v>
      </c>
    </row>
    <row r="27" spans="1:3" x14ac:dyDescent="0.2">
      <c r="A27" s="20" t="s">
        <v>37</v>
      </c>
      <c r="B27" s="20" t="s">
        <v>230</v>
      </c>
      <c r="C27" s="21">
        <v>2431429</v>
      </c>
    </row>
    <row r="28" spans="1:3" x14ac:dyDescent="0.2">
      <c r="A28" s="20" t="s">
        <v>116</v>
      </c>
      <c r="B28" s="20" t="s">
        <v>231</v>
      </c>
      <c r="C28" s="21">
        <f>C29-C30</f>
        <v>-38272</v>
      </c>
    </row>
    <row r="29" spans="1:3" x14ac:dyDescent="0.2">
      <c r="A29" s="39" t="s">
        <v>118</v>
      </c>
      <c r="B29" s="20" t="s">
        <v>232</v>
      </c>
      <c r="C29" s="40">
        <v>18412</v>
      </c>
    </row>
    <row r="30" spans="1:3" x14ac:dyDescent="0.2">
      <c r="A30" s="39" t="s">
        <v>123</v>
      </c>
      <c r="B30" s="20" t="s">
        <v>233</v>
      </c>
      <c r="C30" s="40">
        <v>56684</v>
      </c>
    </row>
    <row r="31" spans="1:3" x14ac:dyDescent="0.2">
      <c r="A31" s="39" t="s">
        <v>39</v>
      </c>
      <c r="B31" s="20" t="s">
        <v>234</v>
      </c>
      <c r="C31" s="41">
        <v>-1708379</v>
      </c>
    </row>
    <row r="32" spans="1:3" x14ac:dyDescent="0.2">
      <c r="A32" s="39" t="s">
        <v>41</v>
      </c>
      <c r="B32" s="42" t="s">
        <v>235</v>
      </c>
      <c r="C32" s="40">
        <f>C33-C34</f>
        <v>0</v>
      </c>
    </row>
    <row r="33" spans="1:3" x14ac:dyDescent="0.2">
      <c r="A33" s="39" t="s">
        <v>43</v>
      </c>
      <c r="B33" s="38" t="s">
        <v>236</v>
      </c>
      <c r="C33" s="40"/>
    </row>
    <row r="34" spans="1:3" x14ac:dyDescent="0.2">
      <c r="A34" s="39" t="s">
        <v>45</v>
      </c>
      <c r="B34" s="38" t="s">
        <v>237</v>
      </c>
      <c r="C34" s="40"/>
    </row>
    <row r="35" spans="1:3" x14ac:dyDescent="0.2">
      <c r="A35" s="39" t="s">
        <v>47</v>
      </c>
      <c r="B35" s="20" t="s">
        <v>238</v>
      </c>
      <c r="C35" s="41">
        <v>-1708379</v>
      </c>
    </row>
    <row r="36" spans="1:3" x14ac:dyDescent="0.2">
      <c r="A36" s="39" t="s">
        <v>159</v>
      </c>
      <c r="B36" s="20" t="s">
        <v>239</v>
      </c>
      <c r="C36" s="40">
        <v>482</v>
      </c>
    </row>
    <row r="37" spans="1:3" ht="25.5" x14ac:dyDescent="0.2">
      <c r="A37" s="39" t="s">
        <v>49</v>
      </c>
      <c r="B37" s="37" t="s">
        <v>240</v>
      </c>
      <c r="C37" s="40">
        <f>+C38-C39</f>
        <v>4020</v>
      </c>
    </row>
    <row r="38" spans="1:3" x14ac:dyDescent="0.2">
      <c r="A38" s="39" t="s">
        <v>160</v>
      </c>
      <c r="B38" s="20" t="s">
        <v>161</v>
      </c>
      <c r="C38" s="40">
        <v>4020</v>
      </c>
    </row>
    <row r="39" spans="1:3" x14ac:dyDescent="0.2">
      <c r="A39" s="39" t="s">
        <v>241</v>
      </c>
      <c r="B39" s="20" t="s">
        <v>242</v>
      </c>
      <c r="C39" s="40">
        <v>0</v>
      </c>
    </row>
    <row r="40" spans="1:3" x14ac:dyDescent="0.2">
      <c r="A40" s="39" t="s">
        <v>162</v>
      </c>
      <c r="B40" s="20" t="s">
        <v>243</v>
      </c>
      <c r="C40" s="41">
        <v>-1704841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3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153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151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8</v>
      </c>
      <c r="C8" s="21">
        <v>1272628</v>
      </c>
    </row>
    <row r="9" spans="1:3" x14ac:dyDescent="0.2">
      <c r="A9" s="20" t="s">
        <v>9</v>
      </c>
      <c r="B9" s="20" t="s">
        <v>10</v>
      </c>
      <c r="C9" s="21">
        <v>1483489</v>
      </c>
    </row>
    <row r="10" spans="1:3" x14ac:dyDescent="0.2">
      <c r="A10" s="20" t="s">
        <v>11</v>
      </c>
      <c r="B10" s="20" t="s">
        <v>12</v>
      </c>
      <c r="C10" s="21">
        <v>210861</v>
      </c>
    </row>
    <row r="11" spans="1:3" x14ac:dyDescent="0.2">
      <c r="A11" s="20" t="s">
        <v>13</v>
      </c>
      <c r="B11" s="20" t="s">
        <v>14</v>
      </c>
      <c r="C11" s="21">
        <v>664770</v>
      </c>
    </row>
    <row r="12" spans="1:3" x14ac:dyDescent="0.2">
      <c r="A12" s="20" t="s">
        <v>15</v>
      </c>
      <c r="B12" s="20" t="s">
        <v>16</v>
      </c>
      <c r="C12" s="21">
        <v>2001078</v>
      </c>
    </row>
    <row r="13" spans="1:3" x14ac:dyDescent="0.2">
      <c r="A13" s="20" t="s">
        <v>17</v>
      </c>
      <c r="B13" s="20" t="s">
        <v>18</v>
      </c>
      <c r="C13" s="21">
        <v>1336308</v>
      </c>
    </row>
    <row r="14" spans="1:3" x14ac:dyDescent="0.2">
      <c r="A14" s="20" t="s">
        <v>19</v>
      </c>
      <c r="B14" s="20" t="s">
        <v>20</v>
      </c>
      <c r="C14" s="21">
        <v>1937398</v>
      </c>
    </row>
    <row r="15" spans="1:3" x14ac:dyDescent="0.2">
      <c r="A15" s="20" t="s">
        <v>21</v>
      </c>
      <c r="B15" s="20" t="s">
        <v>22</v>
      </c>
      <c r="C15" s="21">
        <v>64759</v>
      </c>
    </row>
    <row r="16" spans="1:3" x14ac:dyDescent="0.2">
      <c r="A16" s="20" t="s">
        <v>23</v>
      </c>
      <c r="B16" s="20" t="s">
        <v>24</v>
      </c>
      <c r="C16" s="21">
        <v>772456</v>
      </c>
    </row>
    <row r="17" spans="1:3" x14ac:dyDescent="0.2">
      <c r="A17" s="20" t="s">
        <v>25</v>
      </c>
      <c r="B17" s="20" t="s">
        <v>26</v>
      </c>
      <c r="C17" s="21">
        <v>707697</v>
      </c>
    </row>
    <row r="18" spans="1:3" x14ac:dyDescent="0.2">
      <c r="A18" s="20" t="s">
        <v>27</v>
      </c>
      <c r="B18" s="20" t="s">
        <v>28</v>
      </c>
      <c r="C18" s="21">
        <v>80991</v>
      </c>
    </row>
    <row r="19" spans="1:3" x14ac:dyDescent="0.2">
      <c r="A19" s="20" t="s">
        <v>29</v>
      </c>
      <c r="B19" s="20" t="s">
        <v>30</v>
      </c>
      <c r="C19" s="21">
        <v>80991</v>
      </c>
    </row>
    <row r="20" spans="1:3" x14ac:dyDescent="0.2">
      <c r="A20" s="20" t="s">
        <v>31</v>
      </c>
      <c r="B20" s="20" t="s">
        <v>32</v>
      </c>
      <c r="C20" s="21">
        <v>-1974320</v>
      </c>
    </row>
    <row r="21" spans="1:3" x14ac:dyDescent="0.2">
      <c r="A21" s="20" t="s">
        <v>33</v>
      </c>
      <c r="B21" s="20" t="s">
        <v>34</v>
      </c>
      <c r="C21" s="21">
        <v>1974320</v>
      </c>
    </row>
    <row r="22" spans="1:3" x14ac:dyDescent="0.2">
      <c r="A22" s="20" t="s">
        <v>122</v>
      </c>
      <c r="B22" s="20" t="s">
        <v>36</v>
      </c>
      <c r="C22" s="21">
        <v>-1812284</v>
      </c>
    </row>
    <row r="23" spans="1:3" x14ac:dyDescent="0.2">
      <c r="A23" s="20" t="s">
        <v>37</v>
      </c>
      <c r="B23" s="20" t="s">
        <v>38</v>
      </c>
      <c r="C23" s="21">
        <v>1812284</v>
      </c>
    </row>
    <row r="24" spans="1:3" x14ac:dyDescent="0.2">
      <c r="A24" s="20" t="s">
        <v>116</v>
      </c>
      <c r="B24" s="20" t="s">
        <v>117</v>
      </c>
      <c r="C24" s="21">
        <v>-50018</v>
      </c>
    </row>
    <row r="25" spans="1:3" x14ac:dyDescent="0.2">
      <c r="A25" s="20" t="s">
        <v>118</v>
      </c>
      <c r="B25" s="20" t="s">
        <v>119</v>
      </c>
      <c r="C25" s="21">
        <v>5374</v>
      </c>
    </row>
    <row r="26" spans="1:3" x14ac:dyDescent="0.2">
      <c r="A26" s="20" t="s">
        <v>123</v>
      </c>
      <c r="B26" s="20" t="s">
        <v>124</v>
      </c>
      <c r="C26" s="21">
        <v>55392</v>
      </c>
    </row>
    <row r="27" spans="1:3" x14ac:dyDescent="0.2">
      <c r="A27" s="20" t="s">
        <v>39</v>
      </c>
      <c r="B27" s="20" t="s">
        <v>40</v>
      </c>
      <c r="C27" s="21">
        <v>-1753474</v>
      </c>
    </row>
    <row r="28" spans="1:3" x14ac:dyDescent="0.2">
      <c r="A28" s="20" t="s">
        <v>41</v>
      </c>
      <c r="B28" s="20" t="s">
        <v>42</v>
      </c>
      <c r="C28" s="21">
        <v>-439</v>
      </c>
    </row>
    <row r="29" spans="1:3" x14ac:dyDescent="0.2">
      <c r="A29" s="20" t="s">
        <v>45</v>
      </c>
      <c r="B29" s="20" t="s">
        <v>46</v>
      </c>
      <c r="C29" s="21">
        <v>439</v>
      </c>
    </row>
    <row r="30" spans="1:3" x14ac:dyDescent="0.2">
      <c r="A30" s="20" t="s">
        <v>47</v>
      </c>
      <c r="B30" s="20" t="s">
        <v>48</v>
      </c>
      <c r="C30" s="21">
        <v>-1753913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30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149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8</v>
      </c>
      <c r="C8" s="21">
        <v>913635</v>
      </c>
    </row>
    <row r="9" spans="1:3" x14ac:dyDescent="0.2">
      <c r="A9" s="20" t="s">
        <v>9</v>
      </c>
      <c r="B9" s="20" t="s">
        <v>10</v>
      </c>
      <c r="C9" s="21">
        <v>1045035</v>
      </c>
    </row>
    <row r="10" spans="1:3" x14ac:dyDescent="0.2">
      <c r="A10" s="20" t="s">
        <v>11</v>
      </c>
      <c r="B10" s="20" t="s">
        <v>12</v>
      </c>
      <c r="C10" s="21">
        <v>131400</v>
      </c>
    </row>
    <row r="11" spans="1:3" x14ac:dyDescent="0.2">
      <c r="A11" s="20" t="s">
        <v>13</v>
      </c>
      <c r="B11" s="20" t="s">
        <v>14</v>
      </c>
      <c r="C11" s="21">
        <v>434924</v>
      </c>
    </row>
    <row r="12" spans="1:3" x14ac:dyDescent="0.2">
      <c r="A12" s="20" t="s">
        <v>15</v>
      </c>
      <c r="B12" s="20" t="s">
        <v>16</v>
      </c>
      <c r="C12" s="21">
        <v>1348129</v>
      </c>
    </row>
    <row r="13" spans="1:3" x14ac:dyDescent="0.2">
      <c r="A13" s="20" t="s">
        <v>17</v>
      </c>
      <c r="B13" s="20" t="s">
        <v>18</v>
      </c>
      <c r="C13" s="21">
        <v>913205</v>
      </c>
    </row>
    <row r="14" spans="1:3" x14ac:dyDescent="0.2">
      <c r="A14" s="20" t="s">
        <v>19</v>
      </c>
      <c r="B14" s="20" t="s">
        <v>20</v>
      </c>
      <c r="C14" s="21">
        <v>1348559</v>
      </c>
    </row>
    <row r="15" spans="1:3" x14ac:dyDescent="0.2">
      <c r="A15" s="20" t="s">
        <v>21</v>
      </c>
      <c r="B15" s="20" t="s">
        <v>22</v>
      </c>
      <c r="C15" s="21">
        <v>38164</v>
      </c>
    </row>
    <row r="16" spans="1:3" x14ac:dyDescent="0.2">
      <c r="A16" s="20" t="s">
        <v>23</v>
      </c>
      <c r="B16" s="20" t="s">
        <v>24</v>
      </c>
      <c r="C16" s="21">
        <v>383985</v>
      </c>
    </row>
    <row r="17" spans="1:3" x14ac:dyDescent="0.2">
      <c r="A17" s="20" t="s">
        <v>25</v>
      </c>
      <c r="B17" s="20" t="s">
        <v>26</v>
      </c>
      <c r="C17" s="21">
        <v>345821</v>
      </c>
    </row>
    <row r="18" spans="1:3" x14ac:dyDescent="0.2">
      <c r="A18" s="20" t="s">
        <v>27</v>
      </c>
      <c r="B18" s="20" t="s">
        <v>28</v>
      </c>
      <c r="C18" s="21">
        <v>42375</v>
      </c>
    </row>
    <row r="19" spans="1:3" x14ac:dyDescent="0.2">
      <c r="A19" s="20" t="s">
        <v>29</v>
      </c>
      <c r="B19" s="20" t="s">
        <v>30</v>
      </c>
      <c r="C19" s="21">
        <v>42375</v>
      </c>
    </row>
    <row r="20" spans="1:3" x14ac:dyDescent="0.2">
      <c r="A20" s="20" t="s">
        <v>31</v>
      </c>
      <c r="B20" s="20" t="s">
        <v>32</v>
      </c>
      <c r="C20" s="21">
        <v>-1375063</v>
      </c>
    </row>
    <row r="21" spans="1:3" x14ac:dyDescent="0.2">
      <c r="A21" s="20" t="s">
        <v>33</v>
      </c>
      <c r="B21" s="20" t="s">
        <v>34</v>
      </c>
      <c r="C21" s="21">
        <v>1375063</v>
      </c>
    </row>
    <row r="22" spans="1:3" x14ac:dyDescent="0.2">
      <c r="A22" s="20" t="s">
        <v>122</v>
      </c>
      <c r="B22" s="20" t="s">
        <v>36</v>
      </c>
      <c r="C22" s="21">
        <v>-1208782</v>
      </c>
    </row>
    <row r="23" spans="1:3" x14ac:dyDescent="0.2">
      <c r="A23" s="20" t="s">
        <v>37</v>
      </c>
      <c r="B23" s="20" t="s">
        <v>38</v>
      </c>
      <c r="C23" s="21">
        <v>1208782</v>
      </c>
    </row>
    <row r="24" spans="1:3" x14ac:dyDescent="0.2">
      <c r="A24" s="20" t="s">
        <v>116</v>
      </c>
      <c r="B24" s="20" t="s">
        <v>117</v>
      </c>
      <c r="C24" s="21">
        <v>2499</v>
      </c>
    </row>
    <row r="25" spans="1:3" x14ac:dyDescent="0.2">
      <c r="A25" s="20" t="s">
        <v>118</v>
      </c>
      <c r="B25" s="20" t="s">
        <v>119</v>
      </c>
      <c r="C25" s="21">
        <v>3461</v>
      </c>
    </row>
    <row r="26" spans="1:3" x14ac:dyDescent="0.2">
      <c r="A26" s="20" t="s">
        <v>123</v>
      </c>
      <c r="B26" s="20" t="s">
        <v>124</v>
      </c>
      <c r="C26" s="21">
        <v>962</v>
      </c>
    </row>
    <row r="27" spans="1:3" x14ac:dyDescent="0.2">
      <c r="A27" s="20" t="s">
        <v>39</v>
      </c>
      <c r="B27" s="20" t="s">
        <v>40</v>
      </c>
      <c r="C27" s="21">
        <v>-1152248</v>
      </c>
    </row>
    <row r="28" spans="1:3" x14ac:dyDescent="0.2">
      <c r="A28" s="20" t="s">
        <v>41</v>
      </c>
      <c r="B28" s="20" t="s">
        <v>42</v>
      </c>
      <c r="C28" s="21">
        <v>-439</v>
      </c>
    </row>
    <row r="29" spans="1:3" x14ac:dyDescent="0.2">
      <c r="A29" s="20" t="s">
        <v>45</v>
      </c>
      <c r="B29" s="20" t="s">
        <v>46</v>
      </c>
      <c r="C29" s="21">
        <v>439</v>
      </c>
    </row>
    <row r="30" spans="1:3" x14ac:dyDescent="0.2">
      <c r="A30" s="20" t="s">
        <v>47</v>
      </c>
      <c r="B30" s="20" t="s">
        <v>48</v>
      </c>
      <c r="C30" s="21">
        <v>-1152687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28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147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8</v>
      </c>
      <c r="C8" s="21">
        <v>444036</v>
      </c>
    </row>
    <row r="9" spans="1:3" x14ac:dyDescent="0.2">
      <c r="A9" s="20" t="s">
        <v>9</v>
      </c>
      <c r="B9" s="20" t="s">
        <v>10</v>
      </c>
      <c r="C9" s="21">
        <v>508779</v>
      </c>
    </row>
    <row r="10" spans="1:3" x14ac:dyDescent="0.2">
      <c r="A10" s="20" t="s">
        <v>11</v>
      </c>
      <c r="B10" s="20" t="s">
        <v>12</v>
      </c>
      <c r="C10" s="21">
        <v>64743</v>
      </c>
    </row>
    <row r="11" spans="1:3" x14ac:dyDescent="0.2">
      <c r="A11" s="20" t="s">
        <v>13</v>
      </c>
      <c r="B11" s="20" t="s">
        <v>14</v>
      </c>
      <c r="C11" s="21">
        <v>246438</v>
      </c>
    </row>
    <row r="12" spans="1:3" x14ac:dyDescent="0.2">
      <c r="A12" s="20" t="s">
        <v>15</v>
      </c>
      <c r="B12" s="20" t="s">
        <v>16</v>
      </c>
      <c r="C12" s="21">
        <v>659995</v>
      </c>
    </row>
    <row r="13" spans="1:3" x14ac:dyDescent="0.2">
      <c r="A13" s="20" t="s">
        <v>17</v>
      </c>
      <c r="B13" s="20" t="s">
        <v>18</v>
      </c>
      <c r="C13" s="21">
        <v>413557</v>
      </c>
    </row>
    <row r="14" spans="1:3" x14ac:dyDescent="0.2">
      <c r="A14" s="20" t="s">
        <v>19</v>
      </c>
      <c r="B14" s="20" t="s">
        <v>20</v>
      </c>
      <c r="C14" s="21">
        <v>690474</v>
      </c>
    </row>
    <row r="15" spans="1:3" x14ac:dyDescent="0.2">
      <c r="A15" s="20" t="s">
        <v>21</v>
      </c>
      <c r="B15" s="20" t="s">
        <v>22</v>
      </c>
      <c r="C15" s="21">
        <v>13293</v>
      </c>
    </row>
    <row r="16" spans="1:3" x14ac:dyDescent="0.2">
      <c r="A16" s="20" t="s">
        <v>23</v>
      </c>
      <c r="B16" s="20" t="s">
        <v>24</v>
      </c>
      <c r="C16" s="21">
        <v>171327</v>
      </c>
    </row>
    <row r="17" spans="1:3" x14ac:dyDescent="0.2">
      <c r="A17" s="20" t="s">
        <v>25</v>
      </c>
      <c r="B17" s="20" t="s">
        <v>26</v>
      </c>
      <c r="C17" s="21">
        <v>158034</v>
      </c>
    </row>
    <row r="18" spans="1:3" x14ac:dyDescent="0.2">
      <c r="A18" s="20" t="s">
        <v>27</v>
      </c>
      <c r="B18" s="20" t="s">
        <v>28</v>
      </c>
      <c r="C18" s="21">
        <v>35145</v>
      </c>
    </row>
    <row r="19" spans="1:3" x14ac:dyDescent="0.2">
      <c r="A19" s="20" t="s">
        <v>29</v>
      </c>
      <c r="B19" s="20" t="s">
        <v>30</v>
      </c>
      <c r="C19" s="21">
        <v>35145</v>
      </c>
    </row>
    <row r="20" spans="1:3" x14ac:dyDescent="0.2">
      <c r="A20" s="20" t="s">
        <v>31</v>
      </c>
      <c r="B20" s="20" t="s">
        <v>32</v>
      </c>
      <c r="C20" s="21">
        <v>-134675</v>
      </c>
    </row>
    <row r="21" spans="1:3" x14ac:dyDescent="0.2">
      <c r="A21" s="20" t="s">
        <v>33</v>
      </c>
      <c r="B21" s="20" t="s">
        <v>34</v>
      </c>
      <c r="C21" s="21">
        <v>134675</v>
      </c>
    </row>
    <row r="22" spans="1:3" x14ac:dyDescent="0.2">
      <c r="A22" s="20" t="s">
        <v>122</v>
      </c>
      <c r="B22" s="20" t="s">
        <v>36</v>
      </c>
      <c r="C22" s="21">
        <v>-589205</v>
      </c>
    </row>
    <row r="23" spans="1:3" x14ac:dyDescent="0.2">
      <c r="A23" s="20" t="s">
        <v>37</v>
      </c>
      <c r="B23" s="20" t="s">
        <v>38</v>
      </c>
      <c r="C23" s="21">
        <v>589205</v>
      </c>
    </row>
    <row r="24" spans="1:3" x14ac:dyDescent="0.2">
      <c r="A24" s="20" t="s">
        <v>116</v>
      </c>
      <c r="B24" s="20" t="s">
        <v>117</v>
      </c>
      <c r="C24" s="21">
        <v>-604</v>
      </c>
    </row>
    <row r="25" spans="1:3" x14ac:dyDescent="0.2">
      <c r="A25" s="20" t="s">
        <v>118</v>
      </c>
      <c r="B25" s="20" t="s">
        <v>119</v>
      </c>
      <c r="C25" s="21">
        <v>39</v>
      </c>
    </row>
    <row r="26" spans="1:3" x14ac:dyDescent="0.2">
      <c r="A26" s="20" t="s">
        <v>123</v>
      </c>
      <c r="B26" s="20" t="s">
        <v>124</v>
      </c>
      <c r="C26" s="21">
        <v>643</v>
      </c>
    </row>
    <row r="27" spans="1:3" x14ac:dyDescent="0.2">
      <c r="A27" s="20" t="s">
        <v>39</v>
      </c>
      <c r="B27" s="20" t="s">
        <v>40</v>
      </c>
      <c r="C27" s="21">
        <v>14428</v>
      </c>
    </row>
    <row r="28" spans="1:3" x14ac:dyDescent="0.2">
      <c r="A28" s="20" t="s">
        <v>47</v>
      </c>
      <c r="B28" s="20" t="s">
        <v>48</v>
      </c>
      <c r="C28" s="21">
        <v>14428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28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146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8</v>
      </c>
      <c r="C8" s="21">
        <v>1396342</v>
      </c>
    </row>
    <row r="9" spans="1:3" x14ac:dyDescent="0.2">
      <c r="A9" s="20" t="s">
        <v>9</v>
      </c>
      <c r="B9" s="20" t="s">
        <v>10</v>
      </c>
      <c r="C9" s="21">
        <v>1598239</v>
      </c>
    </row>
    <row r="10" spans="1:3" x14ac:dyDescent="0.2">
      <c r="A10" s="20" t="s">
        <v>11</v>
      </c>
      <c r="B10" s="20" t="s">
        <v>12</v>
      </c>
      <c r="C10" s="21">
        <v>201897</v>
      </c>
    </row>
    <row r="11" spans="1:3" x14ac:dyDescent="0.2">
      <c r="A11" s="20" t="s">
        <v>13</v>
      </c>
      <c r="B11" s="20" t="s">
        <v>14</v>
      </c>
      <c r="C11" s="21">
        <v>1535548</v>
      </c>
    </row>
    <row r="12" spans="1:3" x14ac:dyDescent="0.2">
      <c r="A12" s="20" t="s">
        <v>15</v>
      </c>
      <c r="B12" s="20" t="s">
        <v>16</v>
      </c>
      <c r="C12" s="21">
        <v>3410015</v>
      </c>
    </row>
    <row r="13" spans="1:3" x14ac:dyDescent="0.2">
      <c r="A13" s="20" t="s">
        <v>17</v>
      </c>
      <c r="B13" s="20" t="s">
        <v>18</v>
      </c>
      <c r="C13" s="21">
        <v>1874467</v>
      </c>
    </row>
    <row r="14" spans="1:3" x14ac:dyDescent="0.2">
      <c r="A14" s="20" t="s">
        <v>19</v>
      </c>
      <c r="B14" s="20" t="s">
        <v>20</v>
      </c>
      <c r="C14" s="21">
        <v>2931890</v>
      </c>
    </row>
    <row r="15" spans="1:3" x14ac:dyDescent="0.2">
      <c r="A15" s="20" t="s">
        <v>21</v>
      </c>
      <c r="B15" s="20" t="s">
        <v>22</v>
      </c>
      <c r="C15" s="21">
        <v>60814</v>
      </c>
    </row>
    <row r="16" spans="1:3" x14ac:dyDescent="0.2">
      <c r="A16" s="20" t="s">
        <v>23</v>
      </c>
      <c r="B16" s="20" t="s">
        <v>24</v>
      </c>
      <c r="C16" s="21">
        <v>504397</v>
      </c>
    </row>
    <row r="17" spans="1:3" x14ac:dyDescent="0.2">
      <c r="A17" s="20" t="s">
        <v>25</v>
      </c>
      <c r="B17" s="20" t="s">
        <v>26</v>
      </c>
      <c r="C17" s="21">
        <v>443583</v>
      </c>
    </row>
    <row r="18" spans="1:3" x14ac:dyDescent="0.2">
      <c r="A18" s="20" t="s">
        <v>27</v>
      </c>
      <c r="B18" s="20" t="s">
        <v>28</v>
      </c>
      <c r="C18" s="21">
        <v>50483</v>
      </c>
    </row>
    <row r="19" spans="1:3" x14ac:dyDescent="0.2">
      <c r="A19" s="20" t="s">
        <v>29</v>
      </c>
      <c r="B19" s="20" t="s">
        <v>30</v>
      </c>
      <c r="C19" s="21">
        <v>50483</v>
      </c>
    </row>
    <row r="20" spans="1:3" x14ac:dyDescent="0.2">
      <c r="A20" s="20" t="s">
        <v>31</v>
      </c>
      <c r="B20" s="20" t="s">
        <v>32</v>
      </c>
      <c r="C20" s="21">
        <v>-884352</v>
      </c>
    </row>
    <row r="21" spans="1:3" x14ac:dyDescent="0.2">
      <c r="A21" s="20" t="s">
        <v>33</v>
      </c>
      <c r="B21" s="20" t="s">
        <v>34</v>
      </c>
      <c r="C21" s="21">
        <v>884352</v>
      </c>
    </row>
    <row r="22" spans="1:3" x14ac:dyDescent="0.2">
      <c r="A22" s="20" t="s">
        <v>122</v>
      </c>
      <c r="B22" s="20" t="s">
        <v>36</v>
      </c>
      <c r="C22" s="21">
        <v>-2125921</v>
      </c>
    </row>
    <row r="23" spans="1:3" x14ac:dyDescent="0.2">
      <c r="A23" s="20" t="s">
        <v>37</v>
      </c>
      <c r="B23" s="20" t="s">
        <v>38</v>
      </c>
      <c r="C23" s="21">
        <v>2125921</v>
      </c>
    </row>
    <row r="24" spans="1:3" x14ac:dyDescent="0.2">
      <c r="A24" s="20" t="s">
        <v>116</v>
      </c>
      <c r="B24" s="20" t="s">
        <v>117</v>
      </c>
      <c r="C24" s="21">
        <v>11647</v>
      </c>
    </row>
    <row r="25" spans="1:3" x14ac:dyDescent="0.2">
      <c r="A25" s="20" t="s">
        <v>118</v>
      </c>
      <c r="B25" s="20" t="s">
        <v>119</v>
      </c>
      <c r="C25" s="21">
        <v>13399</v>
      </c>
    </row>
    <row r="26" spans="1:3" x14ac:dyDescent="0.2">
      <c r="A26" s="20" t="s">
        <v>123</v>
      </c>
      <c r="B26" s="20" t="s">
        <v>124</v>
      </c>
      <c r="C26" s="21">
        <v>1752</v>
      </c>
    </row>
    <row r="27" spans="1:3" x14ac:dyDescent="0.2">
      <c r="A27" s="20" t="s">
        <v>39</v>
      </c>
      <c r="B27" s="20" t="s">
        <v>40</v>
      </c>
      <c r="C27" s="21">
        <v>44561</v>
      </c>
    </row>
    <row r="28" spans="1:3" x14ac:dyDescent="0.2">
      <c r="A28" s="20" t="s">
        <v>47</v>
      </c>
      <c r="B28" s="20" t="s">
        <v>48</v>
      </c>
      <c r="C28" s="21">
        <v>44561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28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142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8</v>
      </c>
      <c r="C8" s="21">
        <v>950456</v>
      </c>
    </row>
    <row r="9" spans="1:3" x14ac:dyDescent="0.2">
      <c r="A9" s="20" t="s">
        <v>9</v>
      </c>
      <c r="B9" s="20" t="s">
        <v>10</v>
      </c>
      <c r="C9" s="21">
        <v>1080508</v>
      </c>
    </row>
    <row r="10" spans="1:3" x14ac:dyDescent="0.2">
      <c r="A10" s="20" t="s">
        <v>11</v>
      </c>
      <c r="B10" s="20" t="s">
        <v>12</v>
      </c>
      <c r="C10" s="21">
        <v>130052</v>
      </c>
    </row>
    <row r="11" spans="1:3" x14ac:dyDescent="0.2">
      <c r="A11" s="20" t="s">
        <v>13</v>
      </c>
      <c r="B11" s="20" t="s">
        <v>14</v>
      </c>
      <c r="C11" s="21">
        <v>1031339</v>
      </c>
    </row>
    <row r="12" spans="1:3" x14ac:dyDescent="0.2">
      <c r="A12" s="20" t="s">
        <v>15</v>
      </c>
      <c r="B12" s="20" t="s">
        <v>16</v>
      </c>
      <c r="C12" s="21">
        <v>2466988</v>
      </c>
    </row>
    <row r="13" spans="1:3" x14ac:dyDescent="0.2">
      <c r="A13" s="20" t="s">
        <v>17</v>
      </c>
      <c r="B13" s="20" t="s">
        <v>18</v>
      </c>
      <c r="C13" s="21">
        <v>1435649</v>
      </c>
    </row>
    <row r="14" spans="1:3" x14ac:dyDescent="0.2">
      <c r="A14" s="20" t="s">
        <v>19</v>
      </c>
      <c r="B14" s="20" t="s">
        <v>20</v>
      </c>
      <c r="C14" s="21">
        <v>1981795</v>
      </c>
    </row>
    <row r="15" spans="1:3" x14ac:dyDescent="0.2">
      <c r="A15" s="20" t="s">
        <v>21</v>
      </c>
      <c r="B15" s="20" t="s">
        <v>22</v>
      </c>
      <c r="C15" s="21">
        <v>48716</v>
      </c>
    </row>
    <row r="16" spans="1:3" x14ac:dyDescent="0.2">
      <c r="A16" s="20" t="s">
        <v>23</v>
      </c>
      <c r="B16" s="20" t="s">
        <v>24</v>
      </c>
      <c r="C16" s="21">
        <v>348829</v>
      </c>
    </row>
    <row r="17" spans="1:3" x14ac:dyDescent="0.2">
      <c r="A17" s="20" t="s">
        <v>25</v>
      </c>
      <c r="B17" s="20" t="s">
        <v>26</v>
      </c>
      <c r="C17" s="21">
        <v>300113</v>
      </c>
    </row>
    <row r="18" spans="1:3" x14ac:dyDescent="0.2">
      <c r="A18" s="20" t="s">
        <v>27</v>
      </c>
      <c r="B18" s="20" t="s">
        <v>28</v>
      </c>
      <c r="C18" s="21">
        <v>296135</v>
      </c>
    </row>
    <row r="19" spans="1:3" x14ac:dyDescent="0.2">
      <c r="A19" s="20" t="s">
        <v>29</v>
      </c>
      <c r="B19" s="20" t="s">
        <v>30</v>
      </c>
      <c r="C19" s="21">
        <v>296135</v>
      </c>
    </row>
    <row r="20" spans="1:3" x14ac:dyDescent="0.2">
      <c r="A20" s="20" t="s">
        <v>31</v>
      </c>
      <c r="B20" s="20" t="s">
        <v>32</v>
      </c>
      <c r="C20" s="21">
        <v>-618319</v>
      </c>
    </row>
    <row r="21" spans="1:3" x14ac:dyDescent="0.2">
      <c r="A21" s="20" t="s">
        <v>33</v>
      </c>
      <c r="B21" s="20" t="s">
        <v>34</v>
      </c>
      <c r="C21" s="21">
        <v>618319</v>
      </c>
    </row>
    <row r="22" spans="1:3" x14ac:dyDescent="0.2">
      <c r="A22" s="20" t="s">
        <v>122</v>
      </c>
      <c r="B22" s="20" t="s">
        <v>36</v>
      </c>
      <c r="C22" s="21">
        <v>-1505716</v>
      </c>
    </row>
    <row r="23" spans="1:3" x14ac:dyDescent="0.2">
      <c r="A23" s="20" t="s">
        <v>37</v>
      </c>
      <c r="B23" s="20" t="s">
        <v>38</v>
      </c>
      <c r="C23" s="21">
        <v>1505716</v>
      </c>
    </row>
    <row r="24" spans="1:3" x14ac:dyDescent="0.2">
      <c r="A24" s="20" t="s">
        <v>116</v>
      </c>
      <c r="B24" s="20" t="s">
        <v>117</v>
      </c>
      <c r="C24" s="21">
        <v>-40</v>
      </c>
    </row>
    <row r="25" spans="1:3" x14ac:dyDescent="0.2">
      <c r="A25" s="20" t="s">
        <v>118</v>
      </c>
      <c r="B25" s="20" t="s">
        <v>119</v>
      </c>
      <c r="C25" s="21">
        <v>1419</v>
      </c>
    </row>
    <row r="26" spans="1:3" x14ac:dyDescent="0.2">
      <c r="A26" s="20" t="s">
        <v>123</v>
      </c>
      <c r="B26" s="20" t="s">
        <v>124</v>
      </c>
      <c r="C26" s="21">
        <v>1459</v>
      </c>
    </row>
    <row r="27" spans="1:3" x14ac:dyDescent="0.2">
      <c r="A27" s="20" t="s">
        <v>39</v>
      </c>
      <c r="B27" s="20" t="s">
        <v>40</v>
      </c>
      <c r="C27" s="21">
        <v>202571</v>
      </c>
    </row>
    <row r="28" spans="1:3" x14ac:dyDescent="0.2">
      <c r="A28" s="20" t="s">
        <v>47</v>
      </c>
      <c r="B28" s="20" t="s">
        <v>48</v>
      </c>
      <c r="C28" s="21">
        <v>202571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27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131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0" t="s">
        <v>7</v>
      </c>
      <c r="B8" s="20" t="s">
        <v>8</v>
      </c>
      <c r="C8" s="21">
        <v>592512</v>
      </c>
    </row>
    <row r="9" spans="1:3" x14ac:dyDescent="0.2">
      <c r="A9" s="20" t="s">
        <v>9</v>
      </c>
      <c r="B9" s="20" t="s">
        <v>10</v>
      </c>
      <c r="C9" s="21">
        <v>673350</v>
      </c>
    </row>
    <row r="10" spans="1:3" x14ac:dyDescent="0.2">
      <c r="A10" s="20" t="s">
        <v>11</v>
      </c>
      <c r="B10" s="20" t="s">
        <v>12</v>
      </c>
      <c r="C10" s="21">
        <v>80838</v>
      </c>
    </row>
    <row r="11" spans="1:3" x14ac:dyDescent="0.2">
      <c r="A11" s="20" t="s">
        <v>13</v>
      </c>
      <c r="B11" s="20" t="s">
        <v>14</v>
      </c>
      <c r="C11" s="21">
        <v>715689</v>
      </c>
    </row>
    <row r="12" spans="1:3" x14ac:dyDescent="0.2">
      <c r="A12" s="20" t="s">
        <v>15</v>
      </c>
      <c r="B12" s="20" t="s">
        <v>16</v>
      </c>
      <c r="C12" s="21">
        <v>1592771</v>
      </c>
    </row>
    <row r="13" spans="1:3" x14ac:dyDescent="0.2">
      <c r="A13" s="20" t="s">
        <v>17</v>
      </c>
      <c r="B13" s="20" t="s">
        <v>18</v>
      </c>
      <c r="C13" s="21">
        <v>877082</v>
      </c>
    </row>
    <row r="14" spans="1:3" x14ac:dyDescent="0.2">
      <c r="A14" s="20" t="s">
        <v>19</v>
      </c>
      <c r="B14" s="20" t="s">
        <v>20</v>
      </c>
      <c r="C14" s="21">
        <v>1308201</v>
      </c>
    </row>
    <row r="15" spans="1:3" x14ac:dyDescent="0.2">
      <c r="A15" s="20" t="s">
        <v>21</v>
      </c>
      <c r="B15" s="20" t="s">
        <v>22</v>
      </c>
      <c r="C15" s="21">
        <v>23864</v>
      </c>
    </row>
    <row r="16" spans="1:3" x14ac:dyDescent="0.2">
      <c r="A16" s="20" t="s">
        <v>23</v>
      </c>
      <c r="B16" s="20" t="s">
        <v>24</v>
      </c>
      <c r="C16" s="21">
        <v>224174</v>
      </c>
    </row>
    <row r="17" spans="1:3" x14ac:dyDescent="0.2">
      <c r="A17" s="20" t="s">
        <v>25</v>
      </c>
      <c r="B17" s="20" t="s">
        <v>26</v>
      </c>
      <c r="C17" s="21">
        <v>200310</v>
      </c>
    </row>
    <row r="18" spans="1:3" x14ac:dyDescent="0.2">
      <c r="A18" s="20" t="s">
        <v>27</v>
      </c>
      <c r="B18" s="20" t="s">
        <v>28</v>
      </c>
      <c r="C18" s="21">
        <v>192829</v>
      </c>
    </row>
    <row r="19" spans="1:3" x14ac:dyDescent="0.2">
      <c r="A19" s="20" t="s">
        <v>29</v>
      </c>
      <c r="B19" s="20" t="s">
        <v>30</v>
      </c>
      <c r="C19" s="21">
        <v>192829</v>
      </c>
    </row>
    <row r="20" spans="1:3" x14ac:dyDescent="0.2">
      <c r="A20" s="20" t="s">
        <v>31</v>
      </c>
      <c r="B20" s="20" t="s">
        <v>32</v>
      </c>
      <c r="C20" s="21">
        <v>-494021</v>
      </c>
    </row>
    <row r="21" spans="1:3" x14ac:dyDescent="0.2">
      <c r="A21" s="20" t="s">
        <v>33</v>
      </c>
      <c r="B21" s="20" t="s">
        <v>34</v>
      </c>
      <c r="C21" s="21">
        <v>494021</v>
      </c>
    </row>
    <row r="22" spans="1:3" x14ac:dyDescent="0.2">
      <c r="A22" s="20" t="s">
        <v>122</v>
      </c>
      <c r="B22" s="20" t="s">
        <v>36</v>
      </c>
      <c r="C22" s="21">
        <v>-1015740</v>
      </c>
    </row>
    <row r="23" spans="1:3" x14ac:dyDescent="0.2">
      <c r="A23" s="20" t="s">
        <v>37</v>
      </c>
      <c r="B23" s="20" t="s">
        <v>38</v>
      </c>
      <c r="C23" s="21">
        <v>1015740</v>
      </c>
    </row>
    <row r="24" spans="1:3" x14ac:dyDescent="0.2">
      <c r="A24" s="20" t="s">
        <v>116</v>
      </c>
      <c r="B24" s="20" t="s">
        <v>117</v>
      </c>
      <c r="C24" s="21">
        <v>1418</v>
      </c>
    </row>
    <row r="25" spans="1:3" x14ac:dyDescent="0.2">
      <c r="A25" s="20" t="s">
        <v>118</v>
      </c>
      <c r="B25" s="20" t="s">
        <v>119</v>
      </c>
      <c r="C25" s="21">
        <v>1418</v>
      </c>
    </row>
    <row r="26" spans="1:3" x14ac:dyDescent="0.2">
      <c r="A26" s="20" t="s">
        <v>39</v>
      </c>
      <c r="B26" s="20" t="s">
        <v>40</v>
      </c>
      <c r="C26" s="21">
        <v>16551</v>
      </c>
    </row>
    <row r="27" spans="1:3" x14ac:dyDescent="0.2">
      <c r="A27" s="20" t="s">
        <v>47</v>
      </c>
      <c r="B27" s="20" t="s">
        <v>48</v>
      </c>
      <c r="C27" s="21">
        <v>16551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130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7"/>
      <c r="B8" s="8" t="s">
        <v>6</v>
      </c>
      <c r="C8" s="7"/>
    </row>
    <row r="9" spans="1:3" x14ac:dyDescent="0.2">
      <c r="A9" s="20" t="s">
        <v>7</v>
      </c>
      <c r="B9" s="20" t="s">
        <v>8</v>
      </c>
      <c r="C9" s="21">
        <v>281493</v>
      </c>
    </row>
    <row r="10" spans="1:3" x14ac:dyDescent="0.2">
      <c r="A10" s="20" t="s">
        <v>9</v>
      </c>
      <c r="B10" s="20" t="s">
        <v>10</v>
      </c>
      <c r="C10" s="21">
        <v>324647</v>
      </c>
    </row>
    <row r="11" spans="1:3" x14ac:dyDescent="0.2">
      <c r="A11" s="20" t="s">
        <v>11</v>
      </c>
      <c r="B11" s="20" t="s">
        <v>12</v>
      </c>
      <c r="C11" s="21">
        <v>43154</v>
      </c>
    </row>
    <row r="12" spans="1:3" x14ac:dyDescent="0.2">
      <c r="A12" s="20" t="s">
        <v>13</v>
      </c>
      <c r="B12" s="20" t="s">
        <v>14</v>
      </c>
      <c r="C12" s="21">
        <v>343725</v>
      </c>
    </row>
    <row r="13" spans="1:3" x14ac:dyDescent="0.2">
      <c r="A13" s="20" t="s">
        <v>15</v>
      </c>
      <c r="B13" s="20" t="s">
        <v>16</v>
      </c>
      <c r="C13" s="21">
        <v>741324</v>
      </c>
    </row>
    <row r="14" spans="1:3" x14ac:dyDescent="0.2">
      <c r="A14" s="20" t="s">
        <v>17</v>
      </c>
      <c r="B14" s="20" t="s">
        <v>18</v>
      </c>
      <c r="C14" s="21">
        <v>397599</v>
      </c>
    </row>
    <row r="15" spans="1:3" x14ac:dyDescent="0.2">
      <c r="A15" s="20" t="s">
        <v>19</v>
      </c>
      <c r="B15" s="20" t="s">
        <v>20</v>
      </c>
      <c r="C15" s="21">
        <v>625218</v>
      </c>
    </row>
    <row r="16" spans="1:3" x14ac:dyDescent="0.2">
      <c r="A16" s="20" t="s">
        <v>21</v>
      </c>
      <c r="B16" s="20" t="s">
        <v>22</v>
      </c>
      <c r="C16" s="21">
        <v>-2198</v>
      </c>
    </row>
    <row r="17" spans="1:3" x14ac:dyDescent="0.2">
      <c r="A17" s="20" t="s">
        <v>23</v>
      </c>
      <c r="B17" s="20" t="s">
        <v>24</v>
      </c>
      <c r="C17" s="21">
        <v>93163</v>
      </c>
    </row>
    <row r="18" spans="1:3" x14ac:dyDescent="0.2">
      <c r="A18" s="20" t="s">
        <v>25</v>
      </c>
      <c r="B18" s="20" t="s">
        <v>26</v>
      </c>
      <c r="C18" s="21">
        <v>95361</v>
      </c>
    </row>
    <row r="19" spans="1:3" x14ac:dyDescent="0.2">
      <c r="A19" s="20" t="s">
        <v>27</v>
      </c>
      <c r="B19" s="20" t="s">
        <v>28</v>
      </c>
      <c r="C19" s="21">
        <v>95200</v>
      </c>
    </row>
    <row r="20" spans="1:3" x14ac:dyDescent="0.2">
      <c r="A20" s="20" t="s">
        <v>29</v>
      </c>
      <c r="B20" s="20" t="s">
        <v>30</v>
      </c>
      <c r="C20" s="21">
        <v>95200</v>
      </c>
    </row>
    <row r="21" spans="1:3" x14ac:dyDescent="0.2">
      <c r="A21" s="20" t="s">
        <v>31</v>
      </c>
      <c r="B21" s="20" t="s">
        <v>32</v>
      </c>
      <c r="C21" s="21">
        <v>-185953</v>
      </c>
    </row>
    <row r="22" spans="1:3" x14ac:dyDescent="0.2">
      <c r="A22" s="20" t="s">
        <v>33</v>
      </c>
      <c r="B22" s="20" t="s">
        <v>34</v>
      </c>
      <c r="C22" s="21">
        <v>185953</v>
      </c>
    </row>
    <row r="23" spans="1:3" x14ac:dyDescent="0.2">
      <c r="A23" s="20" t="s">
        <v>122</v>
      </c>
      <c r="B23" s="20" t="s">
        <v>36</v>
      </c>
      <c r="C23" s="21">
        <v>-515702</v>
      </c>
    </row>
    <row r="24" spans="1:3" x14ac:dyDescent="0.2">
      <c r="A24" s="20" t="s">
        <v>37</v>
      </c>
      <c r="B24" s="20" t="s">
        <v>38</v>
      </c>
      <c r="C24" s="21">
        <v>515702</v>
      </c>
    </row>
    <row r="25" spans="1:3" x14ac:dyDescent="0.2">
      <c r="A25" s="20" t="s">
        <v>116</v>
      </c>
      <c r="B25" s="20" t="s">
        <v>117</v>
      </c>
      <c r="C25" s="21">
        <v>393</v>
      </c>
    </row>
    <row r="26" spans="1:3" x14ac:dyDescent="0.2">
      <c r="A26" s="20" t="s">
        <v>118</v>
      </c>
      <c r="B26" s="20" t="s">
        <v>119</v>
      </c>
      <c r="C26" s="21">
        <v>393</v>
      </c>
    </row>
    <row r="27" spans="1:3" x14ac:dyDescent="0.2">
      <c r="A27" s="20" t="s">
        <v>39</v>
      </c>
      <c r="B27" s="20" t="s">
        <v>40</v>
      </c>
      <c r="C27" s="21">
        <v>16958</v>
      </c>
    </row>
    <row r="28" spans="1:3" x14ac:dyDescent="0.2">
      <c r="A28" s="20" t="s">
        <v>47</v>
      </c>
      <c r="B28" s="20" t="s">
        <v>48</v>
      </c>
      <c r="C28" s="21">
        <v>16958</v>
      </c>
    </row>
    <row r="29" spans="1:3" x14ac:dyDescent="0.2">
      <c r="A29" s="20"/>
      <c r="B29" s="20"/>
      <c r="C29" s="21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128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7"/>
      <c r="B8" s="8" t="s">
        <v>6</v>
      </c>
      <c r="C8" s="7"/>
    </row>
    <row r="9" spans="1:3" x14ac:dyDescent="0.2">
      <c r="A9" s="20" t="s">
        <v>7</v>
      </c>
      <c r="B9" s="20" t="s">
        <v>8</v>
      </c>
      <c r="C9" s="21">
        <v>999386</v>
      </c>
    </row>
    <row r="10" spans="1:3" x14ac:dyDescent="0.2">
      <c r="A10" s="20" t="s">
        <v>9</v>
      </c>
      <c r="B10" s="20" t="s">
        <v>10</v>
      </c>
      <c r="C10" s="21">
        <v>1221921</v>
      </c>
    </row>
    <row r="11" spans="1:3" x14ac:dyDescent="0.2">
      <c r="A11" s="20" t="s">
        <v>11</v>
      </c>
      <c r="B11" s="20" t="s">
        <v>12</v>
      </c>
      <c r="C11" s="21">
        <v>222535</v>
      </c>
    </row>
    <row r="12" spans="1:3" x14ac:dyDescent="0.2">
      <c r="A12" s="20" t="s">
        <v>13</v>
      </c>
      <c r="B12" s="20" t="s">
        <v>14</v>
      </c>
      <c r="C12" s="21">
        <v>801706</v>
      </c>
    </row>
    <row r="13" spans="1:3" x14ac:dyDescent="0.2">
      <c r="A13" s="20" t="s">
        <v>15</v>
      </c>
      <c r="B13" s="20" t="s">
        <v>16</v>
      </c>
      <c r="C13" s="21">
        <v>2585137</v>
      </c>
    </row>
    <row r="14" spans="1:3" x14ac:dyDescent="0.2">
      <c r="A14" s="20" t="s">
        <v>17</v>
      </c>
      <c r="B14" s="20" t="s">
        <v>18</v>
      </c>
      <c r="C14" s="21">
        <v>1783431</v>
      </c>
    </row>
    <row r="15" spans="1:3" x14ac:dyDescent="0.2">
      <c r="A15" s="20" t="s">
        <v>19</v>
      </c>
      <c r="B15" s="20" t="s">
        <v>20</v>
      </c>
      <c r="C15" s="21">
        <v>1801092</v>
      </c>
    </row>
    <row r="16" spans="1:3" x14ac:dyDescent="0.2">
      <c r="A16" s="20" t="s">
        <v>21</v>
      </c>
      <c r="B16" s="20" t="s">
        <v>22</v>
      </c>
      <c r="C16" s="21">
        <v>89622</v>
      </c>
    </row>
    <row r="17" spans="1:3" x14ac:dyDescent="0.2">
      <c r="A17" s="20" t="s">
        <v>23</v>
      </c>
      <c r="B17" s="20" t="s">
        <v>24</v>
      </c>
      <c r="C17" s="21">
        <v>410622</v>
      </c>
    </row>
    <row r="18" spans="1:3" x14ac:dyDescent="0.2">
      <c r="A18" s="20" t="s">
        <v>25</v>
      </c>
      <c r="B18" s="20" t="s">
        <v>26</v>
      </c>
      <c r="C18" s="21">
        <v>321000</v>
      </c>
    </row>
    <row r="19" spans="1:3" x14ac:dyDescent="0.2">
      <c r="A19" s="20" t="s">
        <v>27</v>
      </c>
      <c r="B19" s="20" t="s">
        <v>28</v>
      </c>
      <c r="C19" s="21">
        <v>51809</v>
      </c>
    </row>
    <row r="20" spans="1:3" x14ac:dyDescent="0.2">
      <c r="A20" s="20" t="s">
        <v>29</v>
      </c>
      <c r="B20" s="20" t="s">
        <v>30</v>
      </c>
      <c r="C20" s="21">
        <v>51809</v>
      </c>
    </row>
    <row r="21" spans="1:3" x14ac:dyDescent="0.2">
      <c r="A21" s="20" t="s">
        <v>31</v>
      </c>
      <c r="B21" s="20" t="s">
        <v>32</v>
      </c>
      <c r="C21" s="21">
        <v>-318610</v>
      </c>
    </row>
    <row r="22" spans="1:3" x14ac:dyDescent="0.2">
      <c r="A22" s="20" t="s">
        <v>33</v>
      </c>
      <c r="B22" s="20" t="s">
        <v>34</v>
      </c>
      <c r="C22" s="21">
        <v>318610</v>
      </c>
    </row>
    <row r="23" spans="1:3" x14ac:dyDescent="0.2">
      <c r="A23" s="20" t="s">
        <v>122</v>
      </c>
      <c r="B23" s="20" t="s">
        <v>36</v>
      </c>
      <c r="C23" s="21">
        <v>-1652667</v>
      </c>
    </row>
    <row r="24" spans="1:3" x14ac:dyDescent="0.2">
      <c r="A24" s="20" t="s">
        <v>37</v>
      </c>
      <c r="B24" s="20" t="s">
        <v>38</v>
      </c>
      <c r="C24" s="21">
        <v>1652667</v>
      </c>
    </row>
    <row r="25" spans="1:3" x14ac:dyDescent="0.2">
      <c r="A25" s="20" t="s">
        <v>116</v>
      </c>
      <c r="B25" s="20" t="s">
        <v>117</v>
      </c>
      <c r="C25" s="21">
        <v>57981</v>
      </c>
    </row>
    <row r="26" spans="1:3" x14ac:dyDescent="0.2">
      <c r="A26" s="20" t="s">
        <v>118</v>
      </c>
      <c r="B26" s="20" t="s">
        <v>119</v>
      </c>
      <c r="C26" s="21">
        <v>58932</v>
      </c>
    </row>
    <row r="27" spans="1:3" x14ac:dyDescent="0.2">
      <c r="A27" s="20" t="s">
        <v>123</v>
      </c>
      <c r="B27" s="20" t="s">
        <v>124</v>
      </c>
      <c r="C27" s="21">
        <v>951</v>
      </c>
    </row>
    <row r="28" spans="1:3" x14ac:dyDescent="0.2">
      <c r="A28" s="20" t="s">
        <v>39</v>
      </c>
      <c r="B28" s="20" t="s">
        <v>40</v>
      </c>
      <c r="C28" s="21">
        <v>29227</v>
      </c>
    </row>
    <row r="29" spans="1:3" x14ac:dyDescent="0.2">
      <c r="A29" s="20" t="s">
        <v>47</v>
      </c>
      <c r="B29" s="20" t="s">
        <v>48</v>
      </c>
      <c r="C29" s="21">
        <v>29227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75" x14ac:dyDescent="0.25">
      <c r="A2" s="13"/>
      <c r="B2" s="14"/>
      <c r="C2" s="14"/>
    </row>
    <row r="3" spans="1:3" ht="15.75" x14ac:dyDescent="0.25">
      <c r="A3" s="121" t="s">
        <v>0</v>
      </c>
      <c r="B3" s="121"/>
      <c r="C3" s="121"/>
    </row>
    <row r="4" spans="1:3" ht="15.75" x14ac:dyDescent="0.25">
      <c r="A4" s="121" t="s">
        <v>121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7"/>
      <c r="B8" s="8" t="s">
        <v>6</v>
      </c>
      <c r="C8" s="7"/>
    </row>
    <row r="9" spans="1:3" x14ac:dyDescent="0.2">
      <c r="A9" t="s">
        <v>7</v>
      </c>
      <c r="B9" t="s">
        <v>8</v>
      </c>
      <c r="C9" s="10">
        <v>729563</v>
      </c>
    </row>
    <row r="10" spans="1:3" x14ac:dyDescent="0.2">
      <c r="A10" t="s">
        <v>9</v>
      </c>
      <c r="B10" t="s">
        <v>10</v>
      </c>
      <c r="C10" s="10">
        <v>857855</v>
      </c>
    </row>
    <row r="11" spans="1:3" x14ac:dyDescent="0.2">
      <c r="A11" t="s">
        <v>11</v>
      </c>
      <c r="B11" t="s">
        <v>12</v>
      </c>
      <c r="C11" s="10">
        <v>128292</v>
      </c>
    </row>
    <row r="12" spans="1:3" x14ac:dyDescent="0.2">
      <c r="A12" t="s">
        <v>13</v>
      </c>
      <c r="B12" t="s">
        <v>14</v>
      </c>
      <c r="C12" s="10">
        <v>497563</v>
      </c>
    </row>
    <row r="13" spans="1:3" x14ac:dyDescent="0.2">
      <c r="A13" t="s">
        <v>15</v>
      </c>
      <c r="B13" t="s">
        <v>16</v>
      </c>
      <c r="C13" s="10">
        <v>1724505</v>
      </c>
    </row>
    <row r="14" spans="1:3" x14ac:dyDescent="0.2">
      <c r="A14" t="s">
        <v>17</v>
      </c>
      <c r="B14" t="s">
        <v>18</v>
      </c>
      <c r="C14" s="10">
        <v>1226942</v>
      </c>
    </row>
    <row r="15" spans="1:3" x14ac:dyDescent="0.2">
      <c r="A15" t="s">
        <v>19</v>
      </c>
      <c r="B15" t="s">
        <v>20</v>
      </c>
      <c r="C15" s="10">
        <v>1227126</v>
      </c>
    </row>
    <row r="16" spans="1:3" x14ac:dyDescent="0.2">
      <c r="A16" t="s">
        <v>21</v>
      </c>
      <c r="B16" t="s">
        <v>22</v>
      </c>
      <c r="C16" s="10">
        <v>55374</v>
      </c>
    </row>
    <row r="17" spans="1:3" x14ac:dyDescent="0.2">
      <c r="A17" t="s">
        <v>23</v>
      </c>
      <c r="B17" t="s">
        <v>24</v>
      </c>
      <c r="C17" s="10">
        <v>251493</v>
      </c>
    </row>
    <row r="18" spans="1:3" x14ac:dyDescent="0.2">
      <c r="A18" t="s">
        <v>25</v>
      </c>
      <c r="B18" t="s">
        <v>26</v>
      </c>
      <c r="C18" s="10">
        <v>196119</v>
      </c>
    </row>
    <row r="19" spans="1:3" x14ac:dyDescent="0.2">
      <c r="A19" t="s">
        <v>27</v>
      </c>
      <c r="B19" t="s">
        <v>28</v>
      </c>
      <c r="C19" s="10">
        <v>46082</v>
      </c>
    </row>
    <row r="20" spans="1:3" x14ac:dyDescent="0.2">
      <c r="A20" t="s">
        <v>29</v>
      </c>
      <c r="B20" t="s">
        <v>30</v>
      </c>
      <c r="C20" s="10">
        <v>46082</v>
      </c>
    </row>
    <row r="21" spans="1:3" x14ac:dyDescent="0.2">
      <c r="A21" t="s">
        <v>31</v>
      </c>
      <c r="B21" t="s">
        <v>32</v>
      </c>
      <c r="C21" s="10">
        <v>-251641</v>
      </c>
    </row>
    <row r="22" spans="1:3" x14ac:dyDescent="0.2">
      <c r="A22" t="s">
        <v>33</v>
      </c>
      <c r="B22" t="s">
        <v>34</v>
      </c>
      <c r="C22" s="10">
        <v>251641</v>
      </c>
    </row>
    <row r="23" spans="1:3" x14ac:dyDescent="0.2">
      <c r="A23" t="s">
        <v>35</v>
      </c>
      <c r="B23" t="s">
        <v>36</v>
      </c>
      <c r="C23" s="10">
        <v>-1133756</v>
      </c>
    </row>
    <row r="24" spans="1:3" x14ac:dyDescent="0.2">
      <c r="A24" t="s">
        <v>37</v>
      </c>
      <c r="B24" t="s">
        <v>38</v>
      </c>
      <c r="C24" s="10">
        <v>1133756</v>
      </c>
    </row>
    <row r="25" spans="1:3" x14ac:dyDescent="0.2">
      <c r="A25" t="s">
        <v>116</v>
      </c>
      <c r="B25" t="s">
        <v>117</v>
      </c>
      <c r="C25" s="10">
        <v>57857</v>
      </c>
    </row>
    <row r="26" spans="1:3" x14ac:dyDescent="0.2">
      <c r="A26" t="s">
        <v>118</v>
      </c>
      <c r="B26" t="s">
        <v>119</v>
      </c>
      <c r="C26" s="10">
        <v>57857</v>
      </c>
    </row>
    <row r="27" spans="1:3" x14ac:dyDescent="0.2">
      <c r="A27" t="s">
        <v>39</v>
      </c>
      <c r="B27" t="s">
        <v>40</v>
      </c>
      <c r="C27" s="10">
        <v>1042</v>
      </c>
    </row>
    <row r="28" spans="1:3" x14ac:dyDescent="0.2">
      <c r="A28" t="s">
        <v>47</v>
      </c>
      <c r="B28" t="s">
        <v>48</v>
      </c>
      <c r="C28" s="10">
        <v>1042</v>
      </c>
    </row>
    <row r="29" spans="1:3" x14ac:dyDescent="0.2">
      <c r="A29" t="s">
        <v>49</v>
      </c>
      <c r="B29" t="s">
        <v>50</v>
      </c>
      <c r="C29" s="10">
        <v>1042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6" customHeight="1" x14ac:dyDescent="0.25">
      <c r="A2" s="13"/>
      <c r="B2" s="14"/>
      <c r="C2" s="14"/>
    </row>
    <row r="3" spans="1:3" ht="15.6" customHeight="1" x14ac:dyDescent="0.25">
      <c r="A3" s="121" t="s">
        <v>0</v>
      </c>
      <c r="B3" s="121"/>
      <c r="C3" s="121"/>
    </row>
    <row r="4" spans="1:3" ht="15.75" x14ac:dyDescent="0.25">
      <c r="A4" s="121" t="s">
        <v>120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7"/>
      <c r="B8" s="8" t="s">
        <v>6</v>
      </c>
      <c r="C8" s="7"/>
    </row>
    <row r="9" spans="1:3" x14ac:dyDescent="0.2">
      <c r="A9" t="s">
        <v>7</v>
      </c>
      <c r="B9" t="s">
        <v>8</v>
      </c>
      <c r="C9" s="10">
        <v>435857</v>
      </c>
    </row>
    <row r="10" spans="1:3" x14ac:dyDescent="0.2">
      <c r="A10" t="s">
        <v>9</v>
      </c>
      <c r="B10" t="s">
        <v>10</v>
      </c>
      <c r="C10" s="10">
        <v>511427</v>
      </c>
    </row>
    <row r="11" spans="1:3" x14ac:dyDescent="0.2">
      <c r="A11" t="s">
        <v>11</v>
      </c>
      <c r="B11" t="s">
        <v>12</v>
      </c>
      <c r="C11" s="10">
        <v>75570</v>
      </c>
    </row>
    <row r="12" spans="1:3" x14ac:dyDescent="0.2">
      <c r="A12" t="s">
        <v>13</v>
      </c>
      <c r="B12" t="s">
        <v>14</v>
      </c>
      <c r="C12" s="10">
        <v>347330</v>
      </c>
    </row>
    <row r="13" spans="1:3" x14ac:dyDescent="0.2">
      <c r="A13" t="s">
        <v>15</v>
      </c>
      <c r="B13" t="s">
        <v>16</v>
      </c>
      <c r="C13" s="10">
        <v>1140940</v>
      </c>
    </row>
    <row r="14" spans="1:3" x14ac:dyDescent="0.2">
      <c r="A14" t="s">
        <v>17</v>
      </c>
      <c r="B14" t="s">
        <v>18</v>
      </c>
      <c r="C14" s="10">
        <v>793610</v>
      </c>
    </row>
    <row r="15" spans="1:3" x14ac:dyDescent="0.2">
      <c r="A15" t="s">
        <v>19</v>
      </c>
      <c r="B15" t="s">
        <v>20</v>
      </c>
      <c r="C15" s="10">
        <v>783187</v>
      </c>
    </row>
    <row r="16" spans="1:3" x14ac:dyDescent="0.2">
      <c r="A16" t="s">
        <v>21</v>
      </c>
      <c r="B16" t="s">
        <v>22</v>
      </c>
      <c r="C16" s="10">
        <v>30397</v>
      </c>
    </row>
    <row r="17" spans="1:3" x14ac:dyDescent="0.2">
      <c r="A17" t="s">
        <v>23</v>
      </c>
      <c r="B17" t="s">
        <v>24</v>
      </c>
      <c r="C17" s="10">
        <v>139568</v>
      </c>
    </row>
    <row r="18" spans="1:3" x14ac:dyDescent="0.2">
      <c r="A18" t="s">
        <v>25</v>
      </c>
      <c r="B18" t="s">
        <v>26</v>
      </c>
      <c r="C18" s="10">
        <v>109171</v>
      </c>
    </row>
    <row r="19" spans="1:3" x14ac:dyDescent="0.2">
      <c r="A19" t="s">
        <v>27</v>
      </c>
      <c r="B19" t="s">
        <v>28</v>
      </c>
      <c r="C19" s="10">
        <v>58376</v>
      </c>
    </row>
    <row r="20" spans="1:3" x14ac:dyDescent="0.2">
      <c r="A20" t="s">
        <v>29</v>
      </c>
      <c r="B20" t="s">
        <v>30</v>
      </c>
      <c r="C20" s="10">
        <v>58376</v>
      </c>
    </row>
    <row r="21" spans="1:3" x14ac:dyDescent="0.2">
      <c r="A21" t="s">
        <v>31</v>
      </c>
      <c r="B21" t="s">
        <v>32</v>
      </c>
      <c r="C21" s="10">
        <v>-192950</v>
      </c>
    </row>
    <row r="22" spans="1:3" x14ac:dyDescent="0.2">
      <c r="A22" t="s">
        <v>33</v>
      </c>
      <c r="B22" t="s">
        <v>34</v>
      </c>
      <c r="C22" s="10">
        <v>192950</v>
      </c>
    </row>
    <row r="23" spans="1:3" x14ac:dyDescent="0.2">
      <c r="A23" t="s">
        <v>35</v>
      </c>
      <c r="B23" t="s">
        <v>36</v>
      </c>
      <c r="C23" s="10">
        <v>-729326</v>
      </c>
    </row>
    <row r="24" spans="1:3" x14ac:dyDescent="0.2">
      <c r="A24" t="s">
        <v>37</v>
      </c>
      <c r="B24" t="s">
        <v>38</v>
      </c>
      <c r="C24" s="10">
        <v>729326</v>
      </c>
    </row>
    <row r="25" spans="1:3" x14ac:dyDescent="0.2">
      <c r="A25" t="s">
        <v>116</v>
      </c>
      <c r="B25" t="s">
        <v>117</v>
      </c>
      <c r="C25" s="10">
        <v>57857</v>
      </c>
    </row>
    <row r="26" spans="1:3" x14ac:dyDescent="0.2">
      <c r="A26" t="s">
        <v>118</v>
      </c>
      <c r="B26" t="s">
        <v>119</v>
      </c>
      <c r="C26" s="10">
        <v>57857</v>
      </c>
    </row>
    <row r="27" spans="1:3" x14ac:dyDescent="0.2">
      <c r="A27" t="s">
        <v>39</v>
      </c>
      <c r="B27" t="s">
        <v>40</v>
      </c>
      <c r="C27" s="10">
        <v>7541</v>
      </c>
    </row>
    <row r="28" spans="1:3" x14ac:dyDescent="0.2">
      <c r="A28" t="s">
        <v>47</v>
      </c>
      <c r="B28" t="s">
        <v>48</v>
      </c>
      <c r="C28" s="10">
        <v>7541</v>
      </c>
    </row>
    <row r="29" spans="1:3" x14ac:dyDescent="0.2">
      <c r="A29" t="s">
        <v>49</v>
      </c>
      <c r="B29" t="s">
        <v>50</v>
      </c>
      <c r="C29" s="10">
        <v>7541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6" customHeight="1" x14ac:dyDescent="0.25">
      <c r="A2" s="13"/>
      <c r="B2" s="14"/>
      <c r="C2" s="14"/>
    </row>
    <row r="3" spans="1:3" ht="15.6" customHeight="1" x14ac:dyDescent="0.25">
      <c r="A3" s="121" t="s">
        <v>0</v>
      </c>
      <c r="B3" s="121"/>
      <c r="C3" s="121"/>
    </row>
    <row r="4" spans="1:3" ht="15.75" x14ac:dyDescent="0.25">
      <c r="A4" s="121" t="s">
        <v>115</v>
      </c>
      <c r="B4" s="121"/>
      <c r="C4" s="121"/>
    </row>
    <row r="5" spans="1:3" ht="15" x14ac:dyDescent="0.2">
      <c r="A5" s="2"/>
      <c r="B5" s="2"/>
      <c r="C5" s="2" t="s">
        <v>2</v>
      </c>
    </row>
    <row r="6" spans="1:3" ht="15.75" x14ac:dyDescent="0.2">
      <c r="A6" s="3" t="s">
        <v>3</v>
      </c>
      <c r="B6" s="3" t="s">
        <v>4</v>
      </c>
      <c r="C6" s="3" t="s">
        <v>5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7"/>
      <c r="B8" s="8" t="s">
        <v>6</v>
      </c>
      <c r="C8" s="7"/>
    </row>
    <row r="9" spans="1:3" x14ac:dyDescent="0.2">
      <c r="A9" t="s">
        <v>7</v>
      </c>
      <c r="B9" t="s">
        <v>8</v>
      </c>
      <c r="C9" s="10">
        <v>218411</v>
      </c>
    </row>
    <row r="10" spans="1:3" x14ac:dyDescent="0.2">
      <c r="A10" t="s">
        <v>9</v>
      </c>
      <c r="B10" t="s">
        <v>10</v>
      </c>
      <c r="C10" s="10">
        <v>250862</v>
      </c>
    </row>
    <row r="11" spans="1:3" x14ac:dyDescent="0.2">
      <c r="A11" t="s">
        <v>11</v>
      </c>
      <c r="B11" t="s">
        <v>12</v>
      </c>
      <c r="C11" s="10">
        <v>32451</v>
      </c>
    </row>
    <row r="12" spans="1:3" x14ac:dyDescent="0.2">
      <c r="A12" t="s">
        <v>13</v>
      </c>
      <c r="B12" t="s">
        <v>14</v>
      </c>
      <c r="C12" s="10">
        <v>182516</v>
      </c>
    </row>
    <row r="13" spans="1:3" x14ac:dyDescent="0.2">
      <c r="A13" t="s">
        <v>15</v>
      </c>
      <c r="B13" t="s">
        <v>16</v>
      </c>
      <c r="C13" s="10">
        <v>561134</v>
      </c>
    </row>
    <row r="14" spans="1:3" x14ac:dyDescent="0.2">
      <c r="A14" t="s">
        <v>17</v>
      </c>
      <c r="B14" t="s">
        <v>18</v>
      </c>
      <c r="C14" s="10">
        <v>378618</v>
      </c>
    </row>
    <row r="15" spans="1:3" x14ac:dyDescent="0.2">
      <c r="A15" t="s">
        <v>19</v>
      </c>
      <c r="B15" t="s">
        <v>20</v>
      </c>
      <c r="C15" s="10">
        <v>400927</v>
      </c>
    </row>
    <row r="16" spans="1:3" x14ac:dyDescent="0.2">
      <c r="A16" t="s">
        <v>21</v>
      </c>
      <c r="B16" t="s">
        <v>22</v>
      </c>
      <c r="C16" s="10">
        <v>13129</v>
      </c>
    </row>
    <row r="17" spans="1:3" x14ac:dyDescent="0.2">
      <c r="A17" t="s">
        <v>23</v>
      </c>
      <c r="B17" t="s">
        <v>24</v>
      </c>
      <c r="C17" s="10">
        <v>57208</v>
      </c>
    </row>
    <row r="18" spans="1:3" x14ac:dyDescent="0.2">
      <c r="A18" t="s">
        <v>25</v>
      </c>
      <c r="B18" t="s">
        <v>26</v>
      </c>
      <c r="C18" s="10">
        <v>44079</v>
      </c>
    </row>
    <row r="19" spans="1:3" x14ac:dyDescent="0.2">
      <c r="A19" t="s">
        <v>27</v>
      </c>
      <c r="B19" t="s">
        <v>28</v>
      </c>
      <c r="C19" s="10">
        <v>32101</v>
      </c>
    </row>
    <row r="20" spans="1:3" x14ac:dyDescent="0.2">
      <c r="A20" t="s">
        <v>29</v>
      </c>
      <c r="B20" t="s">
        <v>30</v>
      </c>
      <c r="C20" s="10">
        <v>32101</v>
      </c>
    </row>
    <row r="21" spans="1:3" x14ac:dyDescent="0.2">
      <c r="A21" t="s">
        <v>31</v>
      </c>
      <c r="B21" t="s">
        <v>32</v>
      </c>
      <c r="C21" s="10">
        <v>-81567</v>
      </c>
    </row>
    <row r="22" spans="1:3" x14ac:dyDescent="0.2">
      <c r="A22" t="s">
        <v>33</v>
      </c>
      <c r="B22" t="s">
        <v>34</v>
      </c>
      <c r="C22" s="10">
        <v>81567</v>
      </c>
    </row>
    <row r="23" spans="1:3" x14ac:dyDescent="0.2">
      <c r="A23" t="s">
        <v>35</v>
      </c>
      <c r="B23" t="s">
        <v>36</v>
      </c>
      <c r="C23" s="10">
        <v>-349581</v>
      </c>
    </row>
    <row r="24" spans="1:3" x14ac:dyDescent="0.2">
      <c r="A24" t="s">
        <v>37</v>
      </c>
      <c r="B24" t="s">
        <v>38</v>
      </c>
      <c r="C24" s="10">
        <v>349581</v>
      </c>
    </row>
    <row r="25" spans="1:3" x14ac:dyDescent="0.2">
      <c r="A25" t="s">
        <v>39</v>
      </c>
      <c r="B25" t="s">
        <v>40</v>
      </c>
      <c r="C25" s="10">
        <v>15009</v>
      </c>
    </row>
    <row r="26" spans="1:3" x14ac:dyDescent="0.2">
      <c r="A26" t="s">
        <v>41</v>
      </c>
      <c r="B26" t="s">
        <v>42</v>
      </c>
      <c r="C26">
        <v>14</v>
      </c>
    </row>
    <row r="27" spans="1:3" x14ac:dyDescent="0.2">
      <c r="A27" t="s">
        <v>43</v>
      </c>
      <c r="B27" t="s">
        <v>44</v>
      </c>
      <c r="C27">
        <v>26</v>
      </c>
    </row>
    <row r="28" spans="1:3" x14ac:dyDescent="0.2">
      <c r="A28" t="s">
        <v>45</v>
      </c>
      <c r="B28" t="s">
        <v>46</v>
      </c>
      <c r="C28">
        <v>12</v>
      </c>
    </row>
    <row r="29" spans="1:3" x14ac:dyDescent="0.2">
      <c r="A29" t="s">
        <v>47</v>
      </c>
      <c r="B29" t="s">
        <v>48</v>
      </c>
      <c r="C29" s="10">
        <v>15023</v>
      </c>
    </row>
    <row r="30" spans="1:3" x14ac:dyDescent="0.2">
      <c r="A30" t="s">
        <v>49</v>
      </c>
      <c r="B30" t="s">
        <v>50</v>
      </c>
      <c r="C30" s="10">
        <v>12920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30"/>
  <sheetViews>
    <sheetView workbookViewId="0">
      <selection activeCell="B23" sqref="B23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154</v>
      </c>
      <c r="B1" s="120"/>
      <c r="C1" s="120"/>
    </row>
    <row r="2" spans="1:3" ht="15.6" customHeight="1" x14ac:dyDescent="0.25">
      <c r="A2" s="121" t="s">
        <v>0</v>
      </c>
      <c r="B2" s="121"/>
      <c r="C2" s="121"/>
    </row>
    <row r="3" spans="1:3" ht="15.6" customHeight="1" x14ac:dyDescent="0.25">
      <c r="A3" s="121" t="s">
        <v>1</v>
      </c>
      <c r="B3" s="122"/>
      <c r="C3" s="121"/>
    </row>
    <row r="4" spans="1:3" ht="15" x14ac:dyDescent="0.2">
      <c r="A4" s="2"/>
      <c r="B4" s="2"/>
      <c r="C4" s="2" t="s">
        <v>2</v>
      </c>
    </row>
    <row r="5" spans="1:3" ht="15.75" x14ac:dyDescent="0.2">
      <c r="A5" s="3" t="s">
        <v>3</v>
      </c>
      <c r="B5" s="3" t="s">
        <v>4</v>
      </c>
      <c r="C5" s="4" t="s">
        <v>5</v>
      </c>
    </row>
    <row r="6" spans="1:3" ht="15.75" x14ac:dyDescent="0.25">
      <c r="A6" s="5">
        <v>1</v>
      </c>
      <c r="B6" s="5">
        <v>2</v>
      </c>
      <c r="C6" s="6">
        <v>3</v>
      </c>
    </row>
    <row r="7" spans="1:3" ht="15" x14ac:dyDescent="0.2">
      <c r="A7" s="7"/>
      <c r="B7" s="8" t="s">
        <v>6</v>
      </c>
      <c r="C7" s="9"/>
    </row>
    <row r="8" spans="1:3" x14ac:dyDescent="0.2">
      <c r="A8" t="s">
        <v>7</v>
      </c>
      <c r="B8" t="s">
        <v>8</v>
      </c>
      <c r="C8" s="10">
        <v>664268</v>
      </c>
    </row>
    <row r="9" spans="1:3" x14ac:dyDescent="0.2">
      <c r="A9" t="s">
        <v>9</v>
      </c>
      <c r="B9" t="s">
        <v>10</v>
      </c>
      <c r="C9" s="10">
        <v>793267</v>
      </c>
    </row>
    <row r="10" spans="1:3" x14ac:dyDescent="0.2">
      <c r="A10" t="s">
        <v>11</v>
      </c>
      <c r="B10" t="s">
        <v>12</v>
      </c>
      <c r="C10" s="10">
        <v>128999</v>
      </c>
    </row>
    <row r="11" spans="1:3" x14ac:dyDescent="0.2">
      <c r="A11" t="s">
        <v>13</v>
      </c>
      <c r="B11" t="s">
        <v>14</v>
      </c>
      <c r="C11" s="10">
        <v>471786</v>
      </c>
    </row>
    <row r="12" spans="1:3" x14ac:dyDescent="0.2">
      <c r="A12" t="s">
        <v>15</v>
      </c>
      <c r="B12" t="s">
        <v>16</v>
      </c>
      <c r="C12" s="10">
        <v>2315868</v>
      </c>
    </row>
    <row r="13" spans="1:3" x14ac:dyDescent="0.2">
      <c r="A13" t="s">
        <v>17</v>
      </c>
      <c r="B13" t="s">
        <v>18</v>
      </c>
      <c r="C13" s="10">
        <v>1844082</v>
      </c>
    </row>
    <row r="14" spans="1:3" x14ac:dyDescent="0.2">
      <c r="A14" t="s">
        <v>19</v>
      </c>
      <c r="B14" t="s">
        <v>20</v>
      </c>
      <c r="C14" s="10">
        <v>1136054</v>
      </c>
    </row>
    <row r="15" spans="1:3" x14ac:dyDescent="0.2">
      <c r="A15" t="s">
        <v>21</v>
      </c>
      <c r="B15" t="s">
        <v>22</v>
      </c>
      <c r="C15" s="10">
        <v>112617</v>
      </c>
    </row>
    <row r="16" spans="1:3" x14ac:dyDescent="0.2">
      <c r="A16" t="s">
        <v>23</v>
      </c>
      <c r="B16" t="s">
        <v>24</v>
      </c>
      <c r="C16" s="10">
        <v>394998</v>
      </c>
    </row>
    <row r="17" spans="1:3" x14ac:dyDescent="0.2">
      <c r="A17" t="s">
        <v>25</v>
      </c>
      <c r="B17" t="s">
        <v>26</v>
      </c>
      <c r="C17" s="10">
        <v>282381</v>
      </c>
    </row>
    <row r="18" spans="1:3" x14ac:dyDescent="0.2">
      <c r="A18" t="s">
        <v>27</v>
      </c>
      <c r="B18" t="s">
        <v>28</v>
      </c>
      <c r="C18" s="10">
        <v>126488</v>
      </c>
    </row>
    <row r="19" spans="1:3" x14ac:dyDescent="0.2">
      <c r="A19" t="s">
        <v>29</v>
      </c>
      <c r="B19" t="s">
        <v>30</v>
      </c>
      <c r="C19" s="10">
        <v>126488</v>
      </c>
    </row>
    <row r="20" spans="1:3" x14ac:dyDescent="0.2">
      <c r="A20" t="s">
        <v>31</v>
      </c>
      <c r="B20" t="s">
        <v>32</v>
      </c>
      <c r="C20" s="10">
        <v>-116449</v>
      </c>
    </row>
    <row r="21" spans="1:3" x14ac:dyDescent="0.2">
      <c r="A21" t="s">
        <v>33</v>
      </c>
      <c r="B21" t="s">
        <v>34</v>
      </c>
      <c r="C21" s="10">
        <v>116449</v>
      </c>
    </row>
    <row r="22" spans="1:3" x14ac:dyDescent="0.2">
      <c r="A22" t="s">
        <v>35</v>
      </c>
      <c r="B22" t="s">
        <v>36</v>
      </c>
      <c r="C22" s="10">
        <v>-1229718</v>
      </c>
    </row>
    <row r="23" spans="1:3" x14ac:dyDescent="0.2">
      <c r="A23" t="s">
        <v>37</v>
      </c>
      <c r="B23" t="s">
        <v>38</v>
      </c>
      <c r="C23" s="10">
        <v>1229718</v>
      </c>
    </row>
    <row r="24" spans="1:3" x14ac:dyDescent="0.2">
      <c r="A24" t="s">
        <v>39</v>
      </c>
      <c r="B24" t="s">
        <v>40</v>
      </c>
      <c r="C24" s="10">
        <v>36467</v>
      </c>
    </row>
    <row r="25" spans="1:3" x14ac:dyDescent="0.2">
      <c r="A25" t="s">
        <v>41</v>
      </c>
      <c r="B25" t="s">
        <v>42</v>
      </c>
      <c r="C25" s="10"/>
    </row>
    <row r="26" spans="1:3" x14ac:dyDescent="0.2">
      <c r="A26" t="s">
        <v>43</v>
      </c>
      <c r="B26" t="s">
        <v>44</v>
      </c>
      <c r="C26" s="10"/>
    </row>
    <row r="27" spans="1:3" x14ac:dyDescent="0.2">
      <c r="A27" t="s">
        <v>45</v>
      </c>
      <c r="B27" t="s">
        <v>46</v>
      </c>
      <c r="C27" s="10"/>
    </row>
    <row r="28" spans="1:3" x14ac:dyDescent="0.2">
      <c r="A28" t="s">
        <v>47</v>
      </c>
      <c r="B28" t="s">
        <v>48</v>
      </c>
      <c r="C28" s="10">
        <v>28992</v>
      </c>
    </row>
    <row r="29" spans="1:3" x14ac:dyDescent="0.2">
      <c r="A29" t="s">
        <v>113</v>
      </c>
      <c r="B29" t="s">
        <v>114</v>
      </c>
      <c r="C29" s="10">
        <v>-9819</v>
      </c>
    </row>
    <row r="30" spans="1:3" x14ac:dyDescent="0.2">
      <c r="A30" t="s">
        <v>49</v>
      </c>
      <c r="B30" t="s">
        <v>50</v>
      </c>
      <c r="C30" s="10">
        <v>19173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87</vt:i4>
      </vt:variant>
    </vt:vector>
  </HeadingPairs>
  <TitlesOfParts>
    <vt:vector size="87" baseType="lpstr">
      <vt:lpstr>BS 30.09.2014 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 30.06.2007</vt:lpstr>
      <vt:lpstr>BU 31.03.2007</vt:lpstr>
      <vt:lpstr>BU 31.12.2006</vt:lpstr>
      <vt:lpstr>BU 30.09.2006</vt:lpstr>
      <vt:lpstr>BU 30.06.2006</vt:lpstr>
      <vt:lpstr>BU 31.03.2006</vt:lpstr>
      <vt:lpstr>BU31.12.2005</vt:lpstr>
      <vt:lpstr>BU 30.09.2005</vt:lpstr>
      <vt:lpstr>BU 30.06.2005</vt:lpstr>
      <vt:lpstr>BU 31.03.2005</vt:lpstr>
      <vt:lpstr>BU 31.12.2004</vt:lpstr>
      <vt:lpstr>BU 30.09.2004</vt:lpstr>
      <vt:lpstr>BU 30.06.2004</vt:lpstr>
      <vt:lpstr>BU 31.03.2004</vt:lpstr>
      <vt:lpstr>BU 31.12.2003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2004-06-10T12:59:11Z</cp:lastPrinted>
  <dcterms:created xsi:type="dcterms:W3CDTF">2004-05-20T06:46:32Z</dcterms:created>
  <dcterms:modified xsi:type="dcterms:W3CDTF">2025-03-07T12:28:59Z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A30AE4ED484559423F46EE3B9956997E0E57F35E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C16D3461656C42668E634F98729A58E2</vt:lpwstr>
  </property>
  <property fmtid="{D5CDD505-2E9C-101B-9397-08002B2CF9AE}" pid="16" name="PM_OriginationTimeStamp">
    <vt:lpwstr>2018-06-05T10:13:52Z</vt:lpwstr>
  </property>
  <property fmtid="{D5CDD505-2E9C-101B-9397-08002B2CF9AE}" pid="17" name="PM_Hash_Version">
    <vt:lpwstr>2016.1</vt:lpwstr>
  </property>
  <property fmtid="{D5CDD505-2E9C-101B-9397-08002B2CF9AE}" pid="18" name="PM_Hash_Salt_Prev">
    <vt:lpwstr>D5BDCCABF84EA44877898079AC0224C3</vt:lpwstr>
  </property>
  <property fmtid="{D5CDD505-2E9C-101B-9397-08002B2CF9AE}" pid="19" name="PM_Hash_Salt">
    <vt:lpwstr>D5BDCCABF84EA44877898079AC0224C3</vt:lpwstr>
  </property>
  <property fmtid="{D5CDD505-2E9C-101B-9397-08002B2CF9AE}" pid="20" name="PM_PrintOutPlacement_XLS">
    <vt:lpwstr/>
  </property>
</Properties>
</file>