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drijana.rakovic\Downloads\"/>
    </mc:Choice>
  </mc:AlternateContent>
  <xr:revisionPtr revIDLastSave="0" documentId="13_ncr:1_{526F9305-EEE7-4E3C-92C9-26A5626019B3}" xr6:coauthVersionLast="47" xr6:coauthVersionMax="47" xr10:uidLastSave="{00000000-0000-0000-0000-000000000000}"/>
  <bookViews>
    <workbookView xWindow="-120" yWindow="-120" windowWidth="20730" windowHeight="11160" tabRatio="883" firstSheet="37" activeTab="44" xr2:uid="{00000000-000D-0000-FFFF-FFFF00000000}"/>
  </bookViews>
  <sheets>
    <sheet name="BS 30.09.2014" sheetId="88" r:id="rId1"/>
    <sheet name="BS 30.06.2014" sheetId="86" r:id="rId2"/>
    <sheet name="BS 31.03.2014" sheetId="84" r:id="rId3"/>
    <sheet name="BS 31.12.2013" sheetId="82" r:id="rId4"/>
    <sheet name="BS 30.09.2013" sheetId="80" r:id="rId5"/>
    <sheet name="BS 30.06.2013" sheetId="78" r:id="rId6"/>
    <sheet name="BS 31.03.2013" sheetId="76" r:id="rId7"/>
    <sheet name="BS 31.12.2012 " sheetId="74" r:id="rId8"/>
    <sheet name="BS 30.09.2012" sheetId="72" r:id="rId9"/>
    <sheet name="BS 30.06.2012" sheetId="71" r:id="rId10"/>
    <sheet name="BS 31.03.2012" sheetId="69" r:id="rId11"/>
    <sheet name="BS 31.12.2011" sheetId="66" r:id="rId12"/>
    <sheet name="BS 30.09.2011" sheetId="64" r:id="rId13"/>
    <sheet name="BS 30.06.2011" sheetId="62" r:id="rId14"/>
    <sheet name="BS 31.03.2011" sheetId="60" r:id="rId15"/>
    <sheet name="BS 31.12.2010" sheetId="58" r:id="rId16"/>
    <sheet name="BS 30.09.2010" sheetId="56" r:id="rId17"/>
    <sheet name="BS 30.06.2010" sheetId="54" r:id="rId18"/>
    <sheet name="BS 31.03.2010" sheetId="52" r:id="rId19"/>
    <sheet name="BS 31.12.2009" sheetId="50" r:id="rId20"/>
    <sheet name="BS 30.09.2009" sheetId="49" r:id="rId21"/>
    <sheet name="BS 30.06.2009" sheetId="46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5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 " sheetId="89" r:id="rId45"/>
    <sheet name="BU 30.06.2014" sheetId="87" r:id="rId46"/>
    <sheet name="BU 31.03.2014" sheetId="85" r:id="rId47"/>
    <sheet name="BU 31.12.2013" sheetId="83" r:id="rId48"/>
    <sheet name="BU 30.09.2013" sheetId="81" r:id="rId49"/>
    <sheet name="BU 30.06.2013" sheetId="79" r:id="rId50"/>
    <sheet name="BU 31.03.2013" sheetId="77" r:id="rId51"/>
    <sheet name="BU 31.12.2012 " sheetId="75" r:id="rId52"/>
    <sheet name="BU 30.09.2012" sheetId="73" r:id="rId53"/>
    <sheet name="BU 30.06.2012" sheetId="70" r:id="rId54"/>
    <sheet name="BU 31.03.2012" sheetId="68" r:id="rId55"/>
    <sheet name="BU 31.12.2011" sheetId="67" r:id="rId56"/>
    <sheet name="BU 30.09.2011" sheetId="65" r:id="rId57"/>
    <sheet name="BU 30.06.2011" sheetId="63" r:id="rId58"/>
    <sheet name="BU 31.03.2011" sheetId="61" r:id="rId59"/>
    <sheet name="BU 31.12.2010" sheetId="59" r:id="rId60"/>
    <sheet name="BU 30.09.2010" sheetId="57" r:id="rId61"/>
    <sheet name="BU 30.06.2010" sheetId="55" r:id="rId62"/>
    <sheet name="BU 31.03.2010" sheetId="53" r:id="rId63"/>
    <sheet name="BU 31.12.2009" sheetId="51" r:id="rId64"/>
    <sheet name="BU 30.09.2009" sheetId="48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31.12.2005" sheetId="19" r:id="rId80"/>
    <sheet name="BU 30.09.2005" sheetId="17" r:id="rId81"/>
    <sheet name="BU 30.06.2005" sheetId="14" r:id="rId82"/>
    <sheet name="BU 31.03.2005." sheetId="13" r:id="rId83"/>
    <sheet name="BU 31.12.2004." sheetId="11" r:id="rId84"/>
    <sheet name="BU 30.09.2004" sheetId="9" r:id="rId85"/>
    <sheet name="BU 30.06.2004." sheetId="7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89" l="1"/>
  <c r="E35" i="88"/>
  <c r="D35" i="88"/>
  <c r="C35" i="88"/>
  <c r="E23" i="88"/>
  <c r="E22" i="88" s="1"/>
  <c r="D23" i="88"/>
  <c r="D22" i="88" s="1"/>
  <c r="C23" i="88"/>
  <c r="C22" i="88" s="1"/>
  <c r="E8" i="88"/>
  <c r="D8" i="88"/>
  <c r="C8" i="88"/>
  <c r="C29" i="87"/>
  <c r="E35" i="86"/>
  <c r="D35" i="86"/>
  <c r="D22" i="86" s="1"/>
  <c r="C35" i="86"/>
  <c r="E23" i="86"/>
  <c r="E22" i="86" s="1"/>
  <c r="D23" i="86"/>
  <c r="C23" i="86"/>
  <c r="C22" i="86" s="1"/>
  <c r="E8" i="86"/>
  <c r="D8" i="86"/>
  <c r="C8" i="86"/>
  <c r="C29" i="85"/>
  <c r="E35" i="84"/>
  <c r="D35" i="84"/>
  <c r="C35" i="84"/>
  <c r="E23" i="84"/>
  <c r="E22" i="84"/>
  <c r="D23" i="84"/>
  <c r="D22" i="84" s="1"/>
  <c r="C23" i="84"/>
  <c r="C22" i="84" s="1"/>
  <c r="E8" i="84"/>
  <c r="D8" i="84"/>
  <c r="C8" i="84"/>
  <c r="C29" i="83"/>
  <c r="E35" i="82"/>
  <c r="E22" i="82" s="1"/>
  <c r="D35" i="82"/>
  <c r="C35" i="82"/>
  <c r="E23" i="82"/>
  <c r="D23" i="82"/>
  <c r="D22" i="82"/>
  <c r="C23" i="82"/>
  <c r="C22" i="82" s="1"/>
  <c r="E8" i="82"/>
  <c r="D8" i="82"/>
  <c r="C8" i="82"/>
  <c r="C29" i="81"/>
  <c r="E35" i="80"/>
  <c r="D35" i="80"/>
  <c r="C35" i="80"/>
  <c r="E23" i="80"/>
  <c r="E22" i="80" s="1"/>
  <c r="D23" i="80"/>
  <c r="D22" i="80" s="1"/>
  <c r="C23" i="80"/>
  <c r="C22" i="80"/>
  <c r="E8" i="80"/>
  <c r="D8" i="80"/>
  <c r="C8" i="80"/>
  <c r="E43" i="78"/>
  <c r="E42" i="78"/>
  <c r="C29" i="79"/>
  <c r="E35" i="78"/>
  <c r="D35" i="78"/>
  <c r="C35" i="78"/>
  <c r="C22" i="78"/>
  <c r="E23" i="78"/>
  <c r="E22" i="78" s="1"/>
  <c r="D23" i="78"/>
  <c r="D22" i="78" s="1"/>
  <c r="C23" i="78"/>
  <c r="E8" i="78"/>
  <c r="D8" i="78"/>
  <c r="C8" i="78"/>
  <c r="C29" i="77"/>
  <c r="E35" i="76"/>
  <c r="D35" i="76"/>
  <c r="D22" i="76" s="1"/>
  <c r="C35" i="76"/>
  <c r="E23" i="76"/>
  <c r="E22" i="76"/>
  <c r="D23" i="76"/>
  <c r="C23" i="76"/>
  <c r="C22" i="76" s="1"/>
  <c r="E8" i="76"/>
  <c r="D8" i="76"/>
  <c r="C8" i="76"/>
  <c r="C26" i="75"/>
  <c r="C29" i="75" s="1"/>
  <c r="C11" i="75"/>
  <c r="C8" i="75"/>
  <c r="E35" i="74"/>
  <c r="D35" i="74"/>
  <c r="D22" i="74" s="1"/>
  <c r="C35" i="74"/>
  <c r="E23" i="74"/>
  <c r="E22" i="74"/>
  <c r="D23" i="74"/>
  <c r="C23" i="74"/>
  <c r="C22" i="74" s="1"/>
  <c r="E8" i="74"/>
  <c r="D8" i="74"/>
  <c r="C8" i="74"/>
  <c r="C29" i="73"/>
  <c r="E35" i="72"/>
  <c r="E22" i="72"/>
  <c r="D35" i="72"/>
  <c r="D22" i="72" s="1"/>
  <c r="C35" i="72"/>
  <c r="C22" i="72" s="1"/>
  <c r="E23" i="72"/>
  <c r="D23" i="72"/>
  <c r="C23" i="72"/>
  <c r="E8" i="72"/>
  <c r="D8" i="72"/>
  <c r="C8" i="72"/>
  <c r="E35" i="71"/>
  <c r="E22" i="71" s="1"/>
  <c r="D35" i="71"/>
  <c r="C35" i="71"/>
  <c r="E23" i="71"/>
  <c r="D23" i="71"/>
  <c r="D22" i="71"/>
  <c r="C23" i="71"/>
  <c r="C22" i="71" s="1"/>
  <c r="E8" i="71"/>
  <c r="D8" i="71"/>
  <c r="C8" i="71"/>
  <c r="C29" i="70"/>
  <c r="C29" i="68"/>
  <c r="E35" i="69"/>
  <c r="D35" i="69"/>
  <c r="D22" i="69" s="1"/>
  <c r="C35" i="69"/>
  <c r="C22" i="69" s="1"/>
  <c r="E23" i="69"/>
  <c r="E22" i="69" s="1"/>
  <c r="D23" i="69"/>
  <c r="C23" i="69"/>
  <c r="E8" i="69"/>
  <c r="D8" i="69"/>
  <c r="C8" i="69"/>
  <c r="E35" i="66"/>
  <c r="D35" i="66"/>
  <c r="C35" i="66"/>
  <c r="E23" i="66"/>
  <c r="E22" i="66"/>
  <c r="D23" i="66"/>
  <c r="D22" i="66" s="1"/>
  <c r="C23" i="66"/>
  <c r="C22" i="66" s="1"/>
  <c r="E8" i="66"/>
  <c r="D8" i="66"/>
  <c r="C8" i="66"/>
  <c r="E35" i="64"/>
  <c r="E22" i="64"/>
  <c r="D35" i="64"/>
  <c r="D22" i="64" s="1"/>
  <c r="C35" i="64"/>
  <c r="E23" i="64"/>
  <c r="D23" i="64"/>
  <c r="C23" i="64"/>
  <c r="C22" i="64"/>
  <c r="E8" i="64"/>
  <c r="D8" i="64"/>
  <c r="C8" i="64"/>
  <c r="E23" i="62"/>
  <c r="E22" i="62" s="1"/>
  <c r="D23" i="62"/>
  <c r="D22" i="62" s="1"/>
  <c r="C23" i="62"/>
  <c r="C22" i="62"/>
  <c r="E35" i="62"/>
  <c r="D35" i="62"/>
  <c r="C35" i="62"/>
  <c r="E8" i="62"/>
  <c r="D8" i="62"/>
  <c r="C8" i="62"/>
  <c r="C8" i="60"/>
  <c r="D8" i="60"/>
  <c r="E35" i="60"/>
  <c r="E22" i="60" s="1"/>
  <c r="D35" i="60"/>
  <c r="C35" i="60"/>
  <c r="E23" i="60"/>
  <c r="D23" i="60"/>
  <c r="D22" i="60"/>
  <c r="C23" i="60"/>
  <c r="C22" i="60" s="1"/>
  <c r="E8" i="60"/>
  <c r="E35" i="58"/>
  <c r="D35" i="58"/>
  <c r="C35" i="58"/>
  <c r="E23" i="58"/>
  <c r="E22" i="58" s="1"/>
  <c r="D23" i="58"/>
  <c r="D22" i="58" s="1"/>
  <c r="C23" i="58"/>
  <c r="C22" i="58" s="1"/>
  <c r="E8" i="58"/>
  <c r="D8" i="58"/>
  <c r="C8" i="58"/>
  <c r="C37" i="27"/>
  <c r="C32" i="27"/>
  <c r="C28" i="27"/>
  <c r="C8" i="27"/>
  <c r="C14" i="27" s="1"/>
  <c r="C11" i="27"/>
</calcChain>
</file>

<file path=xl/sharedStrings.xml><?xml version="1.0" encoding="utf-8"?>
<sst xmlns="http://schemas.openxmlformats.org/spreadsheetml/2006/main" count="5679" uniqueCount="418">
  <si>
    <t>Jugoslovenska banka za međunarodnu ekonomsku saradnju A.D.- Beograd</t>
  </si>
  <si>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</si>
  <si>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</si>
  <si>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</si>
  <si>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</si>
  <si>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</si>
  <si>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</si>
  <si>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</si>
  <si>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</si>
  <si>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</si>
  <si>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</si>
  <si>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</si>
  <si>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</si>
  <si>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</si>
  <si>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</si>
  <si>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</si>
  <si>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</si>
  <si>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</si>
  <si>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</si>
  <si>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</si>
  <si>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</si>
  <si>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</si>
  <si>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</si>
  <si>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A.VII.</t>
  </si>
  <si>
    <t>HARTIJE OD VREDNOSTI KOJE SE DRŽE DO DOSPEĆA</t>
  </si>
  <si>
    <t>A.VIII.</t>
  </si>
  <si>
    <t>UČEŠĆE U KAPITALU I OSTALE HOV RASPOLOŽIVE ZA PRODAJU</t>
  </si>
  <si>
    <t>A.IX.</t>
  </si>
  <si>
    <t>NEMATERIJALNA ULAGANJA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</si>
  <si>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</si>
  <si>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</si>
  <si>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</si>
  <si>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</si>
  <si>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</si>
  <si>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</si>
  <si>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</si>
  <si>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</si>
  <si>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</si>
  <si>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</si>
  <si>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</si>
  <si>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</si>
  <si>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</si>
  <si>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</si>
  <si>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PO.V.</t>
  </si>
  <si>
    <t xml:space="preserve">   OBAVEZE  IZ DOBITKA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</si>
  <si>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</si>
  <si>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</si>
  <si>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</si>
  <si>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</si>
  <si>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</si>
  <si>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</si>
  <si>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</si>
  <si>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</si>
  <si>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</si>
  <si>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</si>
  <si>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</si>
  <si>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</si>
  <si>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</si>
  <si>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</si>
  <si>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</si>
  <si>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</si>
  <si>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</si>
  <si>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</si>
  <si>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</si>
  <si>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</si>
  <si>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</si>
  <si>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</si>
  <si>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</si>
  <si>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</si>
  <si>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</si>
  <si>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</si>
  <si>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</si>
  <si>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</si>
  <si>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</si>
  <si>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</si>
  <si>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</si>
  <si>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</si>
  <si>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</si>
  <si>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</si>
  <si>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</si>
  <si>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</si>
  <si>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</si>
  <si>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</si>
  <si>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</si>
  <si>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IV.</t>
  </si>
  <si>
    <t>NETO DOBITAK/GUBITAK PO OSNOVU PRODAJE HARTIJA OD VREDNOSTI  (PR.3  minus RA.3)</t>
  </si>
  <si>
    <t>PR.3.</t>
  </si>
  <si>
    <t>DOBICI PO OSNOVU HARTIJA OD VREDNOSTI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</si>
  <si>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</si>
  <si>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</si>
  <si>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</si>
  <si>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</si>
  <si>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</si>
  <si>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</si>
  <si>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</si>
  <si>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</si>
  <si>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</si>
  <si>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</si>
  <si>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</si>
  <si>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</si>
  <si>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</si>
  <si>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</si>
  <si>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</si>
  <si>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</si>
  <si>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</si>
  <si>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</si>
  <si>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</si>
  <si>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</si>
  <si>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</si>
  <si>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</si>
  <si>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XI.</t>
  </si>
  <si>
    <t>DOBITAK/GUBITAK IZ REDOVNOG POSLOVANJA   ( ZBIR PR.1  DO PR.8)  minus (RA.1 DO RA.8)</t>
  </si>
  <si>
    <t>XIII.</t>
  </si>
  <si>
    <t>DOBITAK/GUBITAK PERIODA PRE OPOREZIVANJA</t>
  </si>
  <si>
    <t>XIV.</t>
  </si>
  <si>
    <t>POREZ NA DOBIT</t>
  </si>
  <si>
    <t>XV.</t>
  </si>
  <si>
    <t>DOBITAK/GUBITAK  POSLE OPOREZIVANJA</t>
  </si>
  <si>
    <t>01.01. - 31.03.2004.</t>
  </si>
  <si>
    <t>01.01. - 30.06.2004.</t>
  </si>
  <si>
    <t>01.01. - 30.09.2004.</t>
  </si>
  <si>
    <t>IX.</t>
  </si>
  <si>
    <t>RA.8.</t>
  </si>
  <si>
    <t>RASHODI OD PROMENE VREDNOSTI IMOVINE I OBAVEZA</t>
  </si>
  <si>
    <t>A K T I V A        Zbir pozicija od A.I.do AXIII</t>
  </si>
  <si>
    <t>01.01. - 31.12.2004.</t>
  </si>
  <si>
    <t>01.01. - 31.03.2005.</t>
  </si>
  <si>
    <t>30.06.2005</t>
  </si>
  <si>
    <t>01.01. - 30.06.2005.</t>
  </si>
  <si>
    <t>A. XII.</t>
  </si>
  <si>
    <t>ODLOŽENA PORESKA SREDSTVA</t>
  </si>
  <si>
    <t>A. XIII.</t>
  </si>
  <si>
    <t>GUBITAK IZNAD IZNOSA KAPITALA</t>
  </si>
  <si>
    <t>PO. IV.</t>
  </si>
  <si>
    <t xml:space="preserve">   OBAVEZE PO OSNOVU HARTIJA OD VREDNOSTI</t>
  </si>
  <si>
    <t>PO.VII.</t>
  </si>
  <si>
    <t xml:space="preserve">   ODLOŽENI NEGATIVNI GOODWIL</t>
  </si>
  <si>
    <t>PO.X.</t>
  </si>
  <si>
    <t xml:space="preserve">   ODLOŽENE PORESKE OBAVEZE</t>
  </si>
  <si>
    <t>30.09.2005</t>
  </si>
  <si>
    <t>01.01. - 30.09.2005.</t>
  </si>
  <si>
    <t>31.12.2005</t>
  </si>
  <si>
    <t>UĆEŠĆE U KAPITALU I OSTALE HOV RASPOLOŽIVE ZA PRODAJU</t>
  </si>
  <si>
    <t>01.01. - 31.12.2005.</t>
  </si>
  <si>
    <t>VI.</t>
  </si>
  <si>
    <t>PRIHODI OD DIVIDENDI I UČEŠĆA  (PR.5)</t>
  </si>
  <si>
    <t>01.01. - 31.03.2006.</t>
  </si>
  <si>
    <t>31.03.2006</t>
  </si>
  <si>
    <t>01.01. - 30.06.2006.</t>
  </si>
  <si>
    <t>30.06.2006</t>
  </si>
  <si>
    <t>01.01. - 30.09.2006.</t>
  </si>
  <si>
    <t>30.09.2006</t>
  </si>
  <si>
    <t>Jugoslovenska banka za međunarodnu ekonomsku saradnju A.D. Beograd</t>
  </si>
  <si>
    <t>31.12.2006</t>
  </si>
  <si>
    <t>01.01. - 31.12.2006.</t>
  </si>
  <si>
    <t>RA.3.</t>
  </si>
  <si>
    <t>XV.2</t>
  </si>
  <si>
    <t>Gubitak od smanjenja odloženih poreskih sredstava i smanjenja odloženih poreskih obaveza</t>
  </si>
  <si>
    <t>XVI.</t>
  </si>
  <si>
    <t>A.XII.</t>
  </si>
  <si>
    <t>A. XIV.</t>
  </si>
  <si>
    <t>A. XV.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</si>
  <si>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</si>
  <si>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</si>
  <si>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</si>
  <si>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</si>
  <si>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</si>
  <si>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</si>
  <si>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</si>
  <si>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</si>
  <si>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</si>
  <si>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</si>
  <si>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</si>
  <si>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</si>
  <si>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</si>
  <si>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</si>
  <si>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</si>
  <si>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</si>
  <si>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</si>
  <si>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</si>
  <si>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</si>
  <si>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</si>
  <si>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A. XVI.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</si>
  <si>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</si>
  <si>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</si>
  <si>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</si>
  <si>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</si>
  <si>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</si>
  <si>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</si>
  <si>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</si>
  <si>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</si>
  <si>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</si>
  <si>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</si>
  <si>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</si>
  <si>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</si>
  <si>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</si>
  <si>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</si>
  <si>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</si>
  <si>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</si>
  <si>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</si>
  <si>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</si>
  <si>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</si>
  <si>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</si>
  <si>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</si>
  <si>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</si>
  <si>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</si>
  <si>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</si>
  <si>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</si>
  <si>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</si>
  <si>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</si>
  <si>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</si>
  <si>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</si>
  <si>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</si>
  <si>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</si>
  <si>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</si>
  <si>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</si>
  <si>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</si>
  <si>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</si>
  <si>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</si>
  <si>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</si>
  <si>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</si>
  <si>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</si>
  <si>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</si>
  <si>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</si>
  <si>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</si>
  <si>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</si>
  <si>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</si>
  <si>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Rashodi od promene vrednosti imovine i obaveza</t>
  </si>
  <si>
    <t>Dobitak/gubitak iz redovnog poslovanja   ( zbir pr.1  do pr.8)  minus (ra.1 do ra.8)</t>
  </si>
  <si>
    <t>XII.</t>
  </si>
  <si>
    <t>Neto dobici / gubici poslovanja koje se obustavlja</t>
  </si>
  <si>
    <t>PR.9.</t>
  </si>
  <si>
    <t>Dobici poslovanja koje se obustavlja</t>
  </si>
  <si>
    <t>RA.9.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</si>
  <si>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</si>
  <si>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</si>
  <si>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</si>
  <si>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</si>
  <si>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XV.1</t>
  </si>
  <si>
    <t>Dobitak od kreiranih odloženih poreskih sredstava i smanjenja odloženih poreskih obaveza</t>
  </si>
  <si>
    <t>Dobit / gubitak</t>
  </si>
  <si>
    <t>31.03.2007</t>
  </si>
  <si>
    <t>01.01. - 31.03.2007.</t>
  </si>
  <si>
    <t>GUBICI PO OSNOVU HARTIJA OD VREDNOSTI</t>
  </si>
  <si>
    <t>NETO DOBICI / GUBICI POSLOVANJA KOJE SE OBUSTAVLJA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</si>
  <si>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</si>
  <si>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</si>
  <si>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</si>
  <si>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</si>
  <si>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</si>
  <si>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</si>
  <si>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</si>
  <si>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</si>
  <si>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</si>
  <si>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</si>
  <si>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</si>
  <si>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</si>
  <si>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</si>
  <si>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</si>
  <si>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</si>
  <si>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</si>
  <si>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</si>
  <si>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</si>
  <si>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</si>
  <si>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</si>
  <si>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</si>
  <si>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</si>
  <si>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</si>
  <si>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</si>
  <si>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</si>
  <si>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</si>
  <si>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</si>
  <si>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</si>
  <si>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</t>
  </si>
  <si>
    <t>01.01. - 30.06.2007.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</si>
  <si>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</si>
  <si>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</si>
  <si>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</si>
  <si>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</si>
  <si>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</si>
  <si>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30.09.2007.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</si>
  <si>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</si>
  <si>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</si>
  <si>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</si>
  <si>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</si>
  <si>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</si>
  <si>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</si>
  <si>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</si>
  <si>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</si>
  <si>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</si>
  <si>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</si>
  <si>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</si>
  <si>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</si>
  <si>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</si>
  <si>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</si>
  <si>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</si>
  <si>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</si>
  <si>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</si>
  <si>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DOBITAK/GUBITAK PO OSNOVU PRODAJE HARTIJA OD VREDNOSTI </t>
  </si>
  <si>
    <t xml:space="preserve">NETO PRIHODI/RASHODI OD KURSNIH RAZLIKA 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</si>
  <si>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</si>
  <si>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</si>
  <si>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</si>
  <si>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</si>
  <si>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</si>
  <si>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</si>
  <si>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</si>
  <si>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</si>
  <si>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</si>
  <si>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</si>
  <si>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</si>
  <si>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</si>
  <si>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</si>
  <si>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</si>
  <si>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</si>
  <si>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</si>
  <si>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</si>
  <si>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</si>
  <si>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</si>
  <si>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</si>
  <si>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</si>
  <si>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</si>
  <si>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</si>
  <si>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</si>
  <si>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
DERIVATA</t>
  </si>
  <si>
    <t>OBAVEZE PO OSNOVU SREDSTAVA NAMENJENIH PRODAJI I SREDSTAVA POSLOVANJA KOJE SE OBUSTAVLJA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</si>
  <si>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</si>
  <si>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</si>
  <si>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</si>
  <si>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</si>
  <si>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</si>
  <si>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</si>
  <si>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</si>
  <si>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</si>
  <si>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</si>
  <si>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</si>
  <si>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</si>
  <si>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</si>
  <si>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</si>
  <si>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</si>
  <si>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</si>
  <si>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</si>
  <si>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</si>
  <si>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</si>
  <si>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</si>
  <si>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</si>
  <si>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</si>
  <si>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</si>
  <si>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</si>
  <si>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</si>
  <si>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</si>
  <si>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</si>
  <si>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</si>
  <si>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</si>
  <si>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</si>
  <si>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</si>
  <si>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</si>
  <si>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</si>
  <si>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</si>
  <si>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</si>
  <si>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</si>
  <si>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</si>
  <si>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</si>
  <si>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</si>
  <si>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</si>
  <si>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P.XII.4</t>
  </si>
  <si>
    <t>31.12.2008.</t>
  </si>
  <si>
    <t>P.XII.5</t>
  </si>
  <si>
    <t>NEREALIZOVANI GUBICI PO OSNOVU HARTIJA OD VREDNOSTI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</si>
  <si>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</si>
  <si>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</si>
  <si>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</si>
  <si>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</si>
  <si>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</si>
  <si>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</si>
  <si>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</si>
  <si>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01.01. - 30.09.2009.</t>
  </si>
  <si>
    <t>30.09.2009.</t>
  </si>
  <si>
    <t>01.01. - 31.12.2009.</t>
  </si>
  <si>
    <t>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</si>
  <si>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</si>
  <si>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</si>
  <si>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</si>
  <si>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</si>
  <si>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</si>
  <si>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</si>
  <si>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</si>
  <si>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</si>
  <si>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</si>
  <si>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</si>
  <si>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</si>
  <si>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</si>
  <si>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</si>
  <si>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</si>
  <si>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</si>
  <si>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</si>
  <si>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</si>
  <si>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</si>
  <si>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01.01.- 30.06.2012.</t>
  </si>
  <si>
    <t>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</si>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</sst>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2" fillId="0" borderId="0" applyFont="0" applyFill="0" applyBorder="0" applyAlignment="0" applyProtection="0"/>
    <xf numFmtId="0" fontId="15" fillId="0" borderId="0"/>
    <xf numFmtId="0" fontId="14" fillId="0" borderId="0"/>
    <xf numFmtId="0" fontId="1" fillId="0" borderId="0"/>
  </cellStyleXfs>
  <cellXfs count="123">
    <xf numFmtId="0" fontId="0" fillId="0" borderId="0" xfId="0"/>
    <xf numFmtId="0" fontId="0" fillId="0" borderId="0" xfId="0" applyBorder="1" applyAlignment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0" fillId="0" borderId="0" xfId="0" applyAlignment="1">
      <alignment vertical="top" wrapText="1"/>
    </xf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0" fillId="0" borderId="0" xfId="0" applyAlignment="1">
      <alignment wrapText="1"/>
    </xf>
    <xf numFmtId="0" fontId="13" fillId="0" borderId="0" xfId="0" applyFont="1"/>
    <xf numFmtId="3" fontId="13" fillId="0" borderId="0" xfId="0" applyNumberFormat="1" applyFont="1"/>
    <xf numFmtId="0" fontId="13" fillId="0" borderId="0" xfId="0" applyFont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1" fillId="0" borderId="0" xfId="4"/>
    <xf numFmtId="0" fontId="13" fillId="0" borderId="3" xfId="3" applyFont="1" applyFill="1" applyBorder="1"/>
    <xf numFmtId="3" fontId="15" fillId="0" borderId="0" xfId="3" applyNumberFormat="1" applyFont="1" applyBorder="1" applyAlignment="1"/>
    <xf numFmtId="0" fontId="13" fillId="0" borderId="0" xfId="3" applyFont="1" applyBorder="1"/>
    <xf numFmtId="0" fontId="13" fillId="0" borderId="0" xfId="3" applyFont="1" applyAlignment="1">
      <alignment wrapText="1"/>
    </xf>
    <xf numFmtId="0" fontId="13" fillId="0" borderId="0" xfId="3" applyFont="1"/>
    <xf numFmtId="0" fontId="1" fillId="0" borderId="0" xfId="4" applyFont="1"/>
    <xf numFmtId="0" fontId="13" fillId="0" borderId="4" xfId="3" applyFont="1" applyBorder="1"/>
    <xf numFmtId="0" fontId="13" fillId="0" borderId="0" xfId="3" applyFont="1" applyBorder="1" applyAlignment="1">
      <alignment wrapText="1"/>
    </xf>
    <xf numFmtId="0" fontId="13" fillId="0" borderId="0" xfId="3" applyFont="1" applyFill="1" applyBorder="1"/>
    <xf numFmtId="0" fontId="14" fillId="0" borderId="0" xfId="3" applyAlignment="1">
      <alignment wrapText="1"/>
    </xf>
    <xf numFmtId="0" fontId="1" fillId="0" borderId="0" xfId="4" applyFill="1"/>
    <xf numFmtId="0" fontId="0" fillId="0" borderId="0" xfId="0" applyFill="1"/>
    <xf numFmtId="3" fontId="14" fillId="0" borderId="0" xfId="0" quotePrefix="1" applyNumberFormat="1" applyFont="1"/>
    <xf numFmtId="0" fontId="14" fillId="0" borderId="0" xfId="0" applyFont="1" applyFill="1"/>
    <xf numFmtId="0" fontId="14" fillId="0" borderId="0" xfId="0" applyFont="1"/>
    <xf numFmtId="3" fontId="14" fillId="0" borderId="0" xfId="0" applyNumberFormat="1" applyFont="1"/>
    <xf numFmtId="0" fontId="14" fillId="0" borderId="0" xfId="0" applyFont="1" applyFill="1" applyAlignment="1">
      <alignment wrapText="1"/>
    </xf>
    <xf numFmtId="3" fontId="13" fillId="0" borderId="0" xfId="3" applyNumberFormat="1" applyFont="1"/>
    <xf numFmtId="3" fontId="13" fillId="0" borderId="0" xfId="3" applyNumberFormat="1" applyFont="1" applyFill="1"/>
    <xf numFmtId="3" fontId="14" fillId="0" borderId="0" xfId="3" applyNumberFormat="1"/>
    <xf numFmtId="0" fontId="13" fillId="0" borderId="0" xfId="0" applyFont="1" applyAlignment="1">
      <alignment vertical="center"/>
    </xf>
    <xf numFmtId="3" fontId="13" fillId="0" borderId="0" xfId="0" applyNumberFormat="1" applyFont="1" applyFill="1" applyBorder="1"/>
    <xf numFmtId="0" fontId="17" fillId="0" borderId="0" xfId="0" applyFont="1"/>
    <xf numFmtId="0" fontId="7" fillId="0" borderId="0" xfId="0" applyFont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/>
    <xf numFmtId="49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13" fillId="0" borderId="0" xfId="0" applyFont="1" applyFill="1" applyAlignment="1">
      <alignment horizontal="left" vertical="center" wrapText="1" indent="1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3" fontId="15" fillId="0" borderId="0" xfId="0" applyNumberFormat="1" applyFont="1" applyAlignment="1">
      <alignment horizontal="right"/>
    </xf>
    <xf numFmtId="3" fontId="15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0" xfId="0" applyNumberFormat="1" applyFont="1" applyAlignment="1">
      <alignment horizontal="right"/>
    </xf>
    <xf numFmtId="0" fontId="7" fillId="0" borderId="0" xfId="0" applyFont="1" applyFill="1" applyBorder="1" applyAlignment="1">
      <alignment horizontal="left"/>
    </xf>
    <xf numFmtId="49" fontId="15" fillId="0" borderId="0" xfId="0" applyNumberFormat="1" applyFont="1" applyAlignment="1">
      <alignment horizontal="right"/>
    </xf>
    <xf numFmtId="0" fontId="2" fillId="0" borderId="0" xfId="0" applyFont="1" applyFill="1" applyBorder="1"/>
    <xf numFmtId="0" fontId="20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0" applyNumberFormat="1" applyFon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3" fontId="23" fillId="0" borderId="0" xfId="0" applyNumberFormat="1" applyFont="1" applyAlignment="1">
      <alignment horizontal="right"/>
    </xf>
    <xf numFmtId="0" fontId="23" fillId="0" borderId="0" xfId="0" applyNumberFormat="1" applyFont="1" applyAlignment="1">
      <alignment horizontal="right"/>
    </xf>
    <xf numFmtId="3" fontId="23" fillId="0" borderId="0" xfId="0" applyNumberFormat="1" applyFont="1" applyFill="1" applyAlignment="1">
      <alignment horizontal="right"/>
    </xf>
    <xf numFmtId="165" fontId="23" fillId="0" borderId="0" xfId="1" applyNumberFormat="1" applyFont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23" fillId="0" borderId="0" xfId="0" applyNumberFormat="1" applyFont="1" applyFill="1" applyAlignment="1">
      <alignment horizontal="right"/>
    </xf>
    <xf numFmtId="0" fontId="20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3" fontId="1" fillId="0" borderId="0" xfId="0" applyNumberFormat="1" applyFont="1" applyFill="1"/>
    <xf numFmtId="0" fontId="19" fillId="0" borderId="0" xfId="0" applyFont="1" applyFill="1" applyAlignment="1">
      <alignment horizontal="center"/>
    </xf>
    <xf numFmtId="14" fontId="19" fillId="0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14" fontId="19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horizontal="center" wrapText="1"/>
    </xf>
    <xf numFmtId="0" fontId="6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Normal_Bilans Stanja i uspeha celo" xfId="3" xr:uid="{00000000-0005-0000-0000-000003000000}"/>
    <cellStyle name="Normal_kopije bilansa stanja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9"/>
  <dimension ref="A1:G61"/>
  <sheetViews>
    <sheetView workbookViewId="0">
      <selection sqref="A1:IV1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90" bestFit="1" customWidth="1"/>
    <col min="6" max="16384" width="9.140625" style="90"/>
  </cols>
  <sheetData>
    <row r="1" spans="1:7" x14ac:dyDescent="0.2">
      <c r="A1" s="79" t="s">
        <v>152</v>
      </c>
      <c r="B1" s="86"/>
      <c r="C1" s="87"/>
      <c r="D1" s="87"/>
      <c r="E1" s="87"/>
    </row>
    <row r="3" spans="1:7" x14ac:dyDescent="0.2">
      <c r="A3" s="111" t="s">
        <v>1</v>
      </c>
      <c r="B3" s="111"/>
      <c r="C3" s="111"/>
      <c r="D3" s="111"/>
      <c r="E3" s="111"/>
    </row>
    <row r="4" spans="1:7" x14ac:dyDescent="0.2">
      <c r="A4" s="112" t="s">
        <v>416</v>
      </c>
      <c r="B4" s="111"/>
      <c r="C4" s="111"/>
      <c r="D4" s="111"/>
      <c r="E4" s="111"/>
    </row>
    <row r="5" spans="1:7" x14ac:dyDescent="0.2">
      <c r="E5" s="108" t="s">
        <v>3</v>
      </c>
    </row>
    <row r="6" spans="1:7" s="109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1" t="s">
        <v>8</v>
      </c>
    </row>
    <row r="7" spans="1:7" s="109" customFormat="1" x14ac:dyDescent="0.2">
      <c r="A7" s="84">
        <v>1</v>
      </c>
      <c r="B7" s="84">
        <v>2</v>
      </c>
      <c r="C7" s="84">
        <v>3</v>
      </c>
      <c r="D7" s="84">
        <v>4</v>
      </c>
      <c r="E7" s="84">
        <v>5</v>
      </c>
    </row>
    <row r="8" spans="1:7" x14ac:dyDescent="0.2">
      <c r="A8" s="56" t="s">
        <v>9</v>
      </c>
      <c r="B8" s="56" t="s">
        <v>305</v>
      </c>
      <c r="C8" s="106">
        <f>SUM(C9:C21)</f>
        <v>16103364</v>
      </c>
      <c r="D8" s="106">
        <f>SUM(D9:D21)</f>
        <v>-1417355</v>
      </c>
      <c r="E8" s="106">
        <f>SUM(E9:E21)</f>
        <v>14686009</v>
      </c>
      <c r="G8" s="110"/>
    </row>
    <row r="9" spans="1:7" x14ac:dyDescent="0.2">
      <c r="A9" s="56" t="s">
        <v>11</v>
      </c>
      <c r="B9" s="56" t="s">
        <v>306</v>
      </c>
      <c r="C9" s="104">
        <v>1752050</v>
      </c>
      <c r="D9" s="104">
        <v>-6145</v>
      </c>
      <c r="E9" s="104">
        <v>1745905</v>
      </c>
    </row>
    <row r="10" spans="1:7" x14ac:dyDescent="0.2">
      <c r="A10" s="56" t="s">
        <v>13</v>
      </c>
      <c r="B10" s="57" t="s">
        <v>307</v>
      </c>
      <c r="C10" s="104">
        <v>4300930</v>
      </c>
      <c r="D10" s="107">
        <v>0</v>
      </c>
      <c r="E10" s="104">
        <v>4300930</v>
      </c>
    </row>
    <row r="11" spans="1:7" ht="25.5" x14ac:dyDescent="0.2">
      <c r="A11" s="56" t="s">
        <v>15</v>
      </c>
      <c r="B11" s="57" t="s">
        <v>308</v>
      </c>
      <c r="C11" s="104">
        <v>431742</v>
      </c>
      <c r="D11" s="104">
        <v>-142873</v>
      </c>
      <c r="E11" s="104">
        <v>288869</v>
      </c>
    </row>
    <row r="12" spans="1:7" x14ac:dyDescent="0.2">
      <c r="A12" s="56" t="s">
        <v>17</v>
      </c>
      <c r="B12" s="56" t="s">
        <v>309</v>
      </c>
      <c r="C12" s="104">
        <v>4548535</v>
      </c>
      <c r="D12" s="104">
        <v>-559505</v>
      </c>
      <c r="E12" s="104">
        <v>3989030</v>
      </c>
    </row>
    <row r="13" spans="1:7" x14ac:dyDescent="0.2">
      <c r="A13" s="56" t="s">
        <v>19</v>
      </c>
      <c r="B13" s="56" t="s">
        <v>310</v>
      </c>
      <c r="C13" s="104">
        <v>1983424</v>
      </c>
      <c r="D13" s="104">
        <v>-92627</v>
      </c>
      <c r="E13" s="104">
        <v>1890797</v>
      </c>
    </row>
    <row r="14" spans="1:7" x14ac:dyDescent="0.2">
      <c r="A14" s="56" t="s">
        <v>21</v>
      </c>
      <c r="B14" s="56" t="s">
        <v>311</v>
      </c>
      <c r="C14" s="104">
        <v>154577</v>
      </c>
      <c r="D14" s="107">
        <v>-989</v>
      </c>
      <c r="E14" s="104">
        <v>153588</v>
      </c>
    </row>
    <row r="15" spans="1:7" x14ac:dyDescent="0.2">
      <c r="A15" s="56" t="s">
        <v>23</v>
      </c>
      <c r="B15" s="56" t="s">
        <v>312</v>
      </c>
      <c r="C15" s="104">
        <v>1217470</v>
      </c>
      <c r="D15" s="104">
        <v>-343517</v>
      </c>
      <c r="E15" s="104">
        <v>873953</v>
      </c>
    </row>
    <row r="16" spans="1:7" x14ac:dyDescent="0.2">
      <c r="A16" s="56" t="s">
        <v>25</v>
      </c>
      <c r="B16" s="56" t="s">
        <v>28</v>
      </c>
      <c r="C16" s="104">
        <v>33600</v>
      </c>
      <c r="D16" s="104">
        <v>-24732</v>
      </c>
      <c r="E16" s="104">
        <v>8868</v>
      </c>
    </row>
    <row r="17" spans="1:5" x14ac:dyDescent="0.2">
      <c r="A17" s="56" t="s">
        <v>27</v>
      </c>
      <c r="B17" s="57" t="s">
        <v>313</v>
      </c>
      <c r="C17" s="104">
        <v>1578021</v>
      </c>
      <c r="D17" s="104">
        <v>-241938</v>
      </c>
      <c r="E17" s="104">
        <v>1336083</v>
      </c>
    </row>
    <row r="18" spans="1:5" ht="25.5" x14ac:dyDescent="0.2">
      <c r="A18" s="56" t="s">
        <v>173</v>
      </c>
      <c r="B18" s="57" t="s">
        <v>247</v>
      </c>
      <c r="C18" s="104">
        <v>24368</v>
      </c>
      <c r="D18" s="107">
        <v>0</v>
      </c>
      <c r="E18" s="104">
        <v>24368</v>
      </c>
    </row>
    <row r="19" spans="1:5" x14ac:dyDescent="0.2">
      <c r="A19" s="56" t="s">
        <v>175</v>
      </c>
      <c r="B19" s="56" t="s">
        <v>130</v>
      </c>
      <c r="C19" s="104">
        <v>0</v>
      </c>
      <c r="D19" s="107">
        <v>0</v>
      </c>
      <c r="E19" s="104">
        <v>0</v>
      </c>
    </row>
    <row r="20" spans="1:5" x14ac:dyDescent="0.2">
      <c r="A20" s="56" t="s">
        <v>159</v>
      </c>
      <c r="B20" s="56" t="s">
        <v>314</v>
      </c>
      <c r="C20" s="104">
        <v>78647</v>
      </c>
      <c r="D20" s="104">
        <v>-5029</v>
      </c>
      <c r="E20" s="104">
        <v>73618</v>
      </c>
    </row>
    <row r="21" spans="1:5" x14ac:dyDescent="0.2">
      <c r="A21" s="56" t="s">
        <v>178</v>
      </c>
      <c r="B21" s="56" t="s">
        <v>132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33</v>
      </c>
      <c r="B22" s="56" t="s">
        <v>34</v>
      </c>
      <c r="C22" s="106">
        <f>+C23+C35</f>
        <v>14686009</v>
      </c>
      <c r="D22" s="106">
        <f>+D23+D35</f>
        <v>0</v>
      </c>
      <c r="E22" s="106">
        <f>+E23+E35</f>
        <v>14686009</v>
      </c>
    </row>
    <row r="23" spans="1:5" x14ac:dyDescent="0.2">
      <c r="A23" s="56" t="s">
        <v>35</v>
      </c>
      <c r="B23" s="56" t="s">
        <v>279</v>
      </c>
      <c r="C23" s="106">
        <f>SUM(C24:C34)</f>
        <v>9383829</v>
      </c>
      <c r="D23" s="106">
        <f>SUM(D24:D34)</f>
        <v>0</v>
      </c>
      <c r="E23" s="106">
        <f>SUM(E24:E34)</f>
        <v>9383829</v>
      </c>
    </row>
    <row r="24" spans="1:5" x14ac:dyDescent="0.2">
      <c r="A24" s="56" t="s">
        <v>37</v>
      </c>
      <c r="B24" s="56" t="s">
        <v>315</v>
      </c>
      <c r="C24" s="104">
        <v>3002733</v>
      </c>
      <c r="D24" s="107">
        <v>0</v>
      </c>
      <c r="E24" s="104">
        <v>3002733</v>
      </c>
    </row>
    <row r="25" spans="1:5" x14ac:dyDescent="0.2">
      <c r="A25" s="56" t="s">
        <v>39</v>
      </c>
      <c r="B25" s="56" t="s">
        <v>316</v>
      </c>
      <c r="C25" s="104">
        <v>5986647</v>
      </c>
      <c r="D25" s="107">
        <v>0</v>
      </c>
      <c r="E25" s="104">
        <v>5986647</v>
      </c>
    </row>
    <row r="26" spans="1:5" x14ac:dyDescent="0.2">
      <c r="A26" s="56" t="s">
        <v>41</v>
      </c>
      <c r="B26" s="56" t="s">
        <v>317</v>
      </c>
      <c r="C26" s="104">
        <v>0</v>
      </c>
      <c r="D26" s="107">
        <v>0</v>
      </c>
      <c r="E26" s="104">
        <v>0</v>
      </c>
    </row>
    <row r="27" spans="1:5" x14ac:dyDescent="0.2">
      <c r="A27" s="56" t="s">
        <v>133</v>
      </c>
      <c r="B27" s="56" t="s">
        <v>265</v>
      </c>
      <c r="C27" s="104">
        <v>0</v>
      </c>
      <c r="D27" s="107">
        <v>0</v>
      </c>
      <c r="E27" s="104">
        <v>0</v>
      </c>
    </row>
    <row r="28" spans="1:5" ht="25.5" x14ac:dyDescent="0.2">
      <c r="A28" s="56" t="s">
        <v>43</v>
      </c>
      <c r="B28" s="57" t="s">
        <v>324</v>
      </c>
      <c r="C28" s="104">
        <v>1790</v>
      </c>
      <c r="D28" s="107">
        <v>0</v>
      </c>
      <c r="E28" s="104">
        <v>1790</v>
      </c>
    </row>
    <row r="29" spans="1:5" x14ac:dyDescent="0.2">
      <c r="A29" s="56" t="s">
        <v>249</v>
      </c>
      <c r="B29" s="56" t="s">
        <v>269</v>
      </c>
      <c r="C29" s="104">
        <v>50984</v>
      </c>
      <c r="D29" s="107">
        <v>0</v>
      </c>
      <c r="E29" s="104">
        <v>50984</v>
      </c>
    </row>
    <row r="30" spans="1:5" x14ac:dyDescent="0.2">
      <c r="A30" s="56" t="s">
        <v>250</v>
      </c>
      <c r="B30" s="57" t="s">
        <v>318</v>
      </c>
      <c r="C30" s="104">
        <v>3144</v>
      </c>
      <c r="D30" s="107">
        <v>0</v>
      </c>
      <c r="E30" s="104">
        <v>3144</v>
      </c>
    </row>
    <row r="31" spans="1:5" x14ac:dyDescent="0.2">
      <c r="A31" s="56" t="s">
        <v>47</v>
      </c>
      <c r="B31" s="56" t="s">
        <v>319</v>
      </c>
      <c r="C31" s="104">
        <v>24234</v>
      </c>
      <c r="D31" s="107">
        <v>0</v>
      </c>
      <c r="E31" s="104">
        <v>24234</v>
      </c>
    </row>
    <row r="32" spans="1:5" ht="25.5" x14ac:dyDescent="0.2">
      <c r="A32" s="56" t="s">
        <v>49</v>
      </c>
      <c r="B32" s="57" t="s">
        <v>325</v>
      </c>
      <c r="C32" s="104">
        <v>0</v>
      </c>
      <c r="D32" s="107">
        <v>0</v>
      </c>
      <c r="E32" s="104">
        <v>0</v>
      </c>
    </row>
    <row r="33" spans="1:6" x14ac:dyDescent="0.2">
      <c r="A33" s="56" t="s">
        <v>137</v>
      </c>
      <c r="B33" s="56" t="s">
        <v>320</v>
      </c>
      <c r="C33" s="104">
        <v>89707</v>
      </c>
      <c r="D33" s="107">
        <v>0</v>
      </c>
      <c r="E33" s="104">
        <v>89707</v>
      </c>
    </row>
    <row r="34" spans="1:6" x14ac:dyDescent="0.2">
      <c r="A34" s="56" t="s">
        <v>162</v>
      </c>
      <c r="B34" s="57" t="s">
        <v>321</v>
      </c>
      <c r="C34" s="104">
        <v>224590</v>
      </c>
      <c r="D34" s="107">
        <v>0</v>
      </c>
      <c r="E34" s="104">
        <v>224590</v>
      </c>
    </row>
    <row r="35" spans="1:6" x14ac:dyDescent="0.2">
      <c r="A35" s="56" t="s">
        <v>51</v>
      </c>
      <c r="B35" s="56" t="s">
        <v>52</v>
      </c>
      <c r="C35" s="106">
        <f>SUM(C36:C40)</f>
        <v>5302180</v>
      </c>
      <c r="D35" s="106">
        <f>SUM(D36:D40)</f>
        <v>0</v>
      </c>
      <c r="E35" s="106">
        <f>SUM(E36:E40)</f>
        <v>5302180</v>
      </c>
    </row>
    <row r="36" spans="1:6" x14ac:dyDescent="0.2">
      <c r="A36" s="56" t="s">
        <v>326</v>
      </c>
      <c r="B36" s="56" t="s">
        <v>54</v>
      </c>
      <c r="C36" s="104">
        <v>3100833</v>
      </c>
      <c r="D36" s="107">
        <v>0</v>
      </c>
      <c r="E36" s="104">
        <v>3100833</v>
      </c>
      <c r="F36" s="110"/>
    </row>
    <row r="37" spans="1:6" x14ac:dyDescent="0.2">
      <c r="A37" s="56" t="s">
        <v>327</v>
      </c>
      <c r="B37" s="56" t="s">
        <v>372</v>
      </c>
      <c r="C37" s="104">
        <v>1654377</v>
      </c>
      <c r="D37" s="107">
        <v>0</v>
      </c>
      <c r="E37" s="104">
        <v>1654377</v>
      </c>
    </row>
    <row r="38" spans="1:6" x14ac:dyDescent="0.2">
      <c r="A38" s="56" t="s">
        <v>329</v>
      </c>
      <c r="B38" s="58" t="s">
        <v>328</v>
      </c>
      <c r="C38" s="104">
        <v>541089</v>
      </c>
      <c r="D38" s="107">
        <v>0</v>
      </c>
      <c r="E38" s="104">
        <v>541089</v>
      </c>
    </row>
    <row r="39" spans="1:6" ht="25.5" x14ac:dyDescent="0.2">
      <c r="A39" s="56" t="s">
        <v>365</v>
      </c>
      <c r="B39" s="64" t="s">
        <v>368</v>
      </c>
      <c r="C39" s="104">
        <v>-12813</v>
      </c>
      <c r="D39" s="107">
        <v>0</v>
      </c>
      <c r="E39" s="104">
        <v>-12813</v>
      </c>
    </row>
    <row r="40" spans="1:6" x14ac:dyDescent="0.2">
      <c r="A40" s="56" t="s">
        <v>367</v>
      </c>
      <c r="B40" s="58" t="s">
        <v>323</v>
      </c>
      <c r="C40" s="104">
        <v>18694</v>
      </c>
      <c r="D40" s="107">
        <v>0</v>
      </c>
      <c r="E40" s="104">
        <v>18694</v>
      </c>
    </row>
    <row r="41" spans="1:6" x14ac:dyDescent="0.2">
      <c r="A41" s="56" t="s">
        <v>59</v>
      </c>
      <c r="B41" s="56" t="s">
        <v>60</v>
      </c>
      <c r="C41" s="107">
        <v>0</v>
      </c>
      <c r="D41" s="107">
        <v>0</v>
      </c>
      <c r="E41" s="107">
        <v>0</v>
      </c>
    </row>
    <row r="42" spans="1:6" x14ac:dyDescent="0.2">
      <c r="A42" s="56" t="s">
        <v>61</v>
      </c>
      <c r="B42" s="56" t="s">
        <v>271</v>
      </c>
      <c r="C42" s="104">
        <v>30951802</v>
      </c>
      <c r="D42" s="107">
        <v>0</v>
      </c>
      <c r="E42" s="104">
        <v>30951802</v>
      </c>
    </row>
    <row r="43" spans="1:6" x14ac:dyDescent="0.2">
      <c r="A43" s="59" t="s">
        <v>63</v>
      </c>
      <c r="B43" s="59" t="s">
        <v>272</v>
      </c>
      <c r="C43" s="104">
        <v>30951802</v>
      </c>
      <c r="D43" s="107">
        <v>0</v>
      </c>
      <c r="E43" s="104">
        <v>30951802</v>
      </c>
    </row>
    <row r="44" spans="1:6" x14ac:dyDescent="0.2">
      <c r="A44" s="59"/>
      <c r="B44" s="59"/>
      <c r="C44" s="59"/>
      <c r="D44" s="59"/>
    </row>
    <row r="45" spans="1:6" x14ac:dyDescent="0.2">
      <c r="A45" s="59"/>
      <c r="B45" s="59"/>
      <c r="C45" s="59"/>
      <c r="D45" s="59"/>
      <c r="E45" s="110"/>
    </row>
    <row r="46" spans="1:6" x14ac:dyDescent="0.2">
      <c r="A46" s="59"/>
      <c r="B46" s="59"/>
      <c r="C46" s="59"/>
      <c r="D46" s="59"/>
      <c r="E46" s="110"/>
    </row>
    <row r="47" spans="1:6" x14ac:dyDescent="0.2">
      <c r="A47" s="59"/>
      <c r="B47" s="59"/>
      <c r="C47" s="59"/>
      <c r="D47" s="59"/>
    </row>
    <row r="48" spans="1:6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0"/>
  <dimension ref="A1:G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90" bestFit="1" customWidth="1"/>
    <col min="6" max="16384" width="9.140625" style="90"/>
  </cols>
  <sheetData>
    <row r="1" spans="1:7" x14ac:dyDescent="0.2">
      <c r="A1" s="79" t="s">
        <v>152</v>
      </c>
      <c r="B1" s="86"/>
      <c r="C1" s="87"/>
      <c r="D1" s="87"/>
      <c r="E1" s="87"/>
    </row>
    <row r="3" spans="1:7" x14ac:dyDescent="0.2">
      <c r="A3" s="111" t="s">
        <v>1</v>
      </c>
      <c r="B3" s="111"/>
      <c r="C3" s="111"/>
      <c r="D3" s="111"/>
      <c r="E3" s="111"/>
    </row>
    <row r="4" spans="1:7" x14ac:dyDescent="0.2">
      <c r="A4" s="112" t="s">
        <v>414</v>
      </c>
      <c r="B4" s="111"/>
      <c r="C4" s="111"/>
      <c r="D4" s="111"/>
      <c r="E4" s="111"/>
    </row>
    <row r="5" spans="1:7" x14ac:dyDescent="0.2">
      <c r="E5" s="108" t="s">
        <v>3</v>
      </c>
    </row>
    <row r="6" spans="1:7" s="109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1" t="s">
        <v>8</v>
      </c>
    </row>
    <row r="7" spans="1:7" s="109" customFormat="1" x14ac:dyDescent="0.2">
      <c r="A7" s="84">
        <v>1</v>
      </c>
      <c r="B7" s="84">
        <v>2</v>
      </c>
      <c r="C7" s="84">
        <v>3</v>
      </c>
      <c r="D7" s="84">
        <v>4</v>
      </c>
      <c r="E7" s="84">
        <v>5</v>
      </c>
    </row>
    <row r="8" spans="1:7" x14ac:dyDescent="0.2">
      <c r="A8" s="56" t="s">
        <v>9</v>
      </c>
      <c r="B8" s="56" t="s">
        <v>305</v>
      </c>
      <c r="C8" s="106">
        <f>SUM(C9:C21)</f>
        <v>16767921</v>
      </c>
      <c r="D8" s="106">
        <f>SUM(D9:D21)</f>
        <v>-1264431</v>
      </c>
      <c r="E8" s="106">
        <f>SUM(E9:E21)</f>
        <v>15503490</v>
      </c>
      <c r="G8" s="110"/>
    </row>
    <row r="9" spans="1:7" x14ac:dyDescent="0.2">
      <c r="A9" s="56" t="s">
        <v>11</v>
      </c>
      <c r="B9" s="56" t="s">
        <v>306</v>
      </c>
      <c r="C9" s="104">
        <v>1583026</v>
      </c>
      <c r="D9" s="104">
        <v>-4491</v>
      </c>
      <c r="E9" s="104">
        <v>1578535</v>
      </c>
    </row>
    <row r="10" spans="1:7" x14ac:dyDescent="0.2">
      <c r="A10" s="56" t="s">
        <v>13</v>
      </c>
      <c r="B10" s="57" t="s">
        <v>307</v>
      </c>
      <c r="C10" s="104">
        <v>5642540</v>
      </c>
      <c r="D10" s="107">
        <v>0</v>
      </c>
      <c r="E10" s="104">
        <v>5642540</v>
      </c>
    </row>
    <row r="11" spans="1:7" ht="25.5" x14ac:dyDescent="0.2">
      <c r="A11" s="56" t="s">
        <v>15</v>
      </c>
      <c r="B11" s="57" t="s">
        <v>308</v>
      </c>
      <c r="C11" s="104">
        <v>423299</v>
      </c>
      <c r="D11" s="104">
        <v>-122012</v>
      </c>
      <c r="E11" s="104">
        <v>301287</v>
      </c>
    </row>
    <row r="12" spans="1:7" x14ac:dyDescent="0.2">
      <c r="A12" s="56" t="s">
        <v>17</v>
      </c>
      <c r="B12" s="56" t="s">
        <v>309</v>
      </c>
      <c r="C12" s="104">
        <v>4441230</v>
      </c>
      <c r="D12" s="104">
        <v>-530047</v>
      </c>
      <c r="E12" s="104">
        <v>3911183</v>
      </c>
    </row>
    <row r="13" spans="1:7" x14ac:dyDescent="0.2">
      <c r="A13" s="56" t="s">
        <v>19</v>
      </c>
      <c r="B13" s="56" t="s">
        <v>310</v>
      </c>
      <c r="C13" s="104">
        <v>1562080</v>
      </c>
      <c r="D13" s="104">
        <v>-52578</v>
      </c>
      <c r="E13" s="104">
        <v>1509502</v>
      </c>
    </row>
    <row r="14" spans="1:7" x14ac:dyDescent="0.2">
      <c r="A14" s="56" t="s">
        <v>21</v>
      </c>
      <c r="B14" s="56" t="s">
        <v>311</v>
      </c>
      <c r="C14" s="104">
        <v>154572</v>
      </c>
      <c r="D14" s="107">
        <v>-904</v>
      </c>
      <c r="E14" s="104">
        <v>153668</v>
      </c>
    </row>
    <row r="15" spans="1:7" x14ac:dyDescent="0.2">
      <c r="A15" s="56" t="s">
        <v>23</v>
      </c>
      <c r="B15" s="56" t="s">
        <v>312</v>
      </c>
      <c r="C15" s="104">
        <v>1198550</v>
      </c>
      <c r="D15" s="104">
        <v>-281569</v>
      </c>
      <c r="E15" s="104">
        <v>916981</v>
      </c>
    </row>
    <row r="16" spans="1:7" x14ac:dyDescent="0.2">
      <c r="A16" s="56" t="s">
        <v>25</v>
      </c>
      <c r="B16" s="56" t="s">
        <v>28</v>
      </c>
      <c r="C16" s="104">
        <v>33579</v>
      </c>
      <c r="D16" s="104">
        <v>-24732</v>
      </c>
      <c r="E16" s="104">
        <v>8847</v>
      </c>
    </row>
    <row r="17" spans="1:5" x14ac:dyDescent="0.2">
      <c r="A17" s="56" t="s">
        <v>27</v>
      </c>
      <c r="B17" s="57" t="s">
        <v>313</v>
      </c>
      <c r="C17" s="104">
        <v>1587372</v>
      </c>
      <c r="D17" s="104">
        <v>-241938</v>
      </c>
      <c r="E17" s="104">
        <v>1345434</v>
      </c>
    </row>
    <row r="18" spans="1:5" ht="25.5" x14ac:dyDescent="0.2">
      <c r="A18" s="56" t="s">
        <v>173</v>
      </c>
      <c r="B18" s="57" t="s">
        <v>247</v>
      </c>
      <c r="C18" s="104">
        <v>24368</v>
      </c>
      <c r="D18" s="107">
        <v>0</v>
      </c>
      <c r="E18" s="104">
        <v>24368</v>
      </c>
    </row>
    <row r="19" spans="1:5" x14ac:dyDescent="0.2">
      <c r="A19" s="56" t="s">
        <v>175</v>
      </c>
      <c r="B19" s="56" t="s">
        <v>130</v>
      </c>
      <c r="C19" s="104">
        <v>0</v>
      </c>
      <c r="D19" s="107">
        <v>0</v>
      </c>
      <c r="E19" s="104">
        <v>0</v>
      </c>
    </row>
    <row r="20" spans="1:5" x14ac:dyDescent="0.2">
      <c r="A20" s="56" t="s">
        <v>159</v>
      </c>
      <c r="B20" s="56" t="s">
        <v>314</v>
      </c>
      <c r="C20" s="104">
        <v>117305</v>
      </c>
      <c r="D20" s="104">
        <v>-6160</v>
      </c>
      <c r="E20" s="104">
        <v>111145</v>
      </c>
    </row>
    <row r="21" spans="1:5" x14ac:dyDescent="0.2">
      <c r="A21" s="56" t="s">
        <v>178</v>
      </c>
      <c r="B21" s="56" t="s">
        <v>132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33</v>
      </c>
      <c r="B22" s="56" t="s">
        <v>34</v>
      </c>
      <c r="C22" s="106">
        <f>+C23+C35</f>
        <v>15503490</v>
      </c>
      <c r="D22" s="106">
        <f>+D23+D35</f>
        <v>0</v>
      </c>
      <c r="E22" s="106">
        <f>+E23+E35</f>
        <v>15503490</v>
      </c>
    </row>
    <row r="23" spans="1:5" x14ac:dyDescent="0.2">
      <c r="A23" s="56" t="s">
        <v>35</v>
      </c>
      <c r="B23" s="56" t="s">
        <v>279</v>
      </c>
      <c r="C23" s="106">
        <f>SUM(C24:C34)</f>
        <v>10058391</v>
      </c>
      <c r="D23" s="106">
        <f>SUM(D24:D34)</f>
        <v>0</v>
      </c>
      <c r="E23" s="106">
        <f>SUM(E24:E34)</f>
        <v>10058391</v>
      </c>
    </row>
    <row r="24" spans="1:5" x14ac:dyDescent="0.2">
      <c r="A24" s="56" t="s">
        <v>37</v>
      </c>
      <c r="B24" s="56" t="s">
        <v>315</v>
      </c>
      <c r="C24" s="104">
        <v>3148266</v>
      </c>
      <c r="D24" s="107">
        <v>0</v>
      </c>
      <c r="E24" s="104">
        <v>3148266</v>
      </c>
    </row>
    <row r="25" spans="1:5" x14ac:dyDescent="0.2">
      <c r="A25" s="56" t="s">
        <v>39</v>
      </c>
      <c r="B25" s="56" t="s">
        <v>316</v>
      </c>
      <c r="C25" s="104">
        <v>6489318</v>
      </c>
      <c r="D25" s="107">
        <v>0</v>
      </c>
      <c r="E25" s="104">
        <v>6489318</v>
      </c>
    </row>
    <row r="26" spans="1:5" x14ac:dyDescent="0.2">
      <c r="A26" s="56" t="s">
        <v>41</v>
      </c>
      <c r="B26" s="56" t="s">
        <v>317</v>
      </c>
      <c r="C26" s="104">
        <v>0</v>
      </c>
      <c r="D26" s="107">
        <v>0</v>
      </c>
      <c r="E26" s="104">
        <v>0</v>
      </c>
    </row>
    <row r="27" spans="1:5" x14ac:dyDescent="0.2">
      <c r="A27" s="56" t="s">
        <v>133</v>
      </c>
      <c r="B27" s="56" t="s">
        <v>265</v>
      </c>
      <c r="C27" s="104">
        <v>0</v>
      </c>
      <c r="D27" s="107">
        <v>0</v>
      </c>
      <c r="E27" s="104">
        <v>0</v>
      </c>
    </row>
    <row r="28" spans="1:5" ht="25.5" x14ac:dyDescent="0.2">
      <c r="A28" s="56" t="s">
        <v>43</v>
      </c>
      <c r="B28" s="57" t="s">
        <v>324</v>
      </c>
      <c r="C28" s="104">
        <v>1255</v>
      </c>
      <c r="D28" s="107">
        <v>0</v>
      </c>
      <c r="E28" s="104">
        <v>1255</v>
      </c>
    </row>
    <row r="29" spans="1:5" x14ac:dyDescent="0.2">
      <c r="A29" s="56" t="s">
        <v>249</v>
      </c>
      <c r="B29" s="56" t="s">
        <v>269</v>
      </c>
      <c r="C29" s="104">
        <v>44885</v>
      </c>
      <c r="D29" s="107">
        <v>0</v>
      </c>
      <c r="E29" s="104">
        <v>44885</v>
      </c>
    </row>
    <row r="30" spans="1:5" x14ac:dyDescent="0.2">
      <c r="A30" s="56" t="s">
        <v>250</v>
      </c>
      <c r="B30" s="57" t="s">
        <v>318</v>
      </c>
      <c r="C30" s="104">
        <v>2989</v>
      </c>
      <c r="D30" s="107">
        <v>0</v>
      </c>
      <c r="E30" s="104">
        <v>2989</v>
      </c>
    </row>
    <row r="31" spans="1:5" x14ac:dyDescent="0.2">
      <c r="A31" s="56" t="s">
        <v>47</v>
      </c>
      <c r="B31" s="56" t="s">
        <v>319</v>
      </c>
      <c r="C31" s="104">
        <v>24270</v>
      </c>
      <c r="D31" s="107">
        <v>0</v>
      </c>
      <c r="E31" s="104">
        <v>24270</v>
      </c>
    </row>
    <row r="32" spans="1:5" ht="25.5" x14ac:dyDescent="0.2">
      <c r="A32" s="56" t="s">
        <v>49</v>
      </c>
      <c r="B32" s="57" t="s">
        <v>325</v>
      </c>
      <c r="C32" s="104">
        <v>0</v>
      </c>
      <c r="D32" s="107">
        <v>0</v>
      </c>
      <c r="E32" s="104">
        <v>0</v>
      </c>
    </row>
    <row r="33" spans="1:6" x14ac:dyDescent="0.2">
      <c r="A33" s="56" t="s">
        <v>137</v>
      </c>
      <c r="B33" s="56" t="s">
        <v>320</v>
      </c>
      <c r="C33" s="104">
        <v>89707</v>
      </c>
      <c r="D33" s="107">
        <v>0</v>
      </c>
      <c r="E33" s="104">
        <v>89707</v>
      </c>
    </row>
    <row r="34" spans="1:6" x14ac:dyDescent="0.2">
      <c r="A34" s="56" t="s">
        <v>162</v>
      </c>
      <c r="B34" s="57" t="s">
        <v>321</v>
      </c>
      <c r="C34" s="104">
        <v>257701</v>
      </c>
      <c r="D34" s="107">
        <v>0</v>
      </c>
      <c r="E34" s="104">
        <v>257701</v>
      </c>
    </row>
    <row r="35" spans="1:6" x14ac:dyDescent="0.2">
      <c r="A35" s="56" t="s">
        <v>51</v>
      </c>
      <c r="B35" s="56" t="s">
        <v>52</v>
      </c>
      <c r="C35" s="106">
        <f>SUM(C36:C40)</f>
        <v>5445099</v>
      </c>
      <c r="D35" s="106">
        <f>SUM(D36:D40)</f>
        <v>0</v>
      </c>
      <c r="E35" s="106">
        <f>SUM(E36:E40)</f>
        <v>5445099</v>
      </c>
    </row>
    <row r="36" spans="1:6" x14ac:dyDescent="0.2">
      <c r="A36" s="56" t="s">
        <v>326</v>
      </c>
      <c r="B36" s="56" t="s">
        <v>54</v>
      </c>
      <c r="C36" s="104">
        <v>3100833</v>
      </c>
      <c r="D36" s="107">
        <v>0</v>
      </c>
      <c r="E36" s="104">
        <v>3100833</v>
      </c>
      <c r="F36" s="110"/>
    </row>
    <row r="37" spans="1:6" x14ac:dyDescent="0.2">
      <c r="A37" s="56" t="s">
        <v>327</v>
      </c>
      <c r="B37" s="56" t="s">
        <v>372</v>
      </c>
      <c r="C37" s="104">
        <v>1654377</v>
      </c>
      <c r="D37" s="107">
        <v>0</v>
      </c>
      <c r="E37" s="104">
        <v>1654377</v>
      </c>
    </row>
    <row r="38" spans="1:6" x14ac:dyDescent="0.2">
      <c r="A38" s="56" t="s">
        <v>329</v>
      </c>
      <c r="B38" s="58" t="s">
        <v>328</v>
      </c>
      <c r="C38" s="104">
        <v>542363</v>
      </c>
      <c r="D38" s="107">
        <v>0</v>
      </c>
      <c r="E38" s="104">
        <v>542363</v>
      </c>
    </row>
    <row r="39" spans="1:6" ht="25.5" x14ac:dyDescent="0.2">
      <c r="A39" s="56" t="s">
        <v>365</v>
      </c>
      <c r="B39" s="64" t="s">
        <v>368</v>
      </c>
      <c r="C39" s="104">
        <v>-13692</v>
      </c>
      <c r="D39" s="107">
        <v>0</v>
      </c>
      <c r="E39" s="104">
        <v>-13692</v>
      </c>
    </row>
    <row r="40" spans="1:6" x14ac:dyDescent="0.2">
      <c r="A40" s="56" t="s">
        <v>367</v>
      </c>
      <c r="B40" s="58" t="s">
        <v>323</v>
      </c>
      <c r="C40" s="104">
        <v>161218</v>
      </c>
      <c r="D40" s="107">
        <v>0</v>
      </c>
      <c r="E40" s="104">
        <v>161218</v>
      </c>
    </row>
    <row r="41" spans="1:6" x14ac:dyDescent="0.2">
      <c r="A41" s="56" t="s">
        <v>59</v>
      </c>
      <c r="B41" s="56" t="s">
        <v>60</v>
      </c>
      <c r="C41" s="107">
        <v>0</v>
      </c>
      <c r="D41" s="107">
        <v>0</v>
      </c>
      <c r="E41" s="107">
        <v>0</v>
      </c>
    </row>
    <row r="42" spans="1:6" x14ac:dyDescent="0.2">
      <c r="A42" s="56" t="s">
        <v>61</v>
      </c>
      <c r="B42" s="56" t="s">
        <v>271</v>
      </c>
      <c r="C42" s="104">
        <v>31431266</v>
      </c>
      <c r="D42" s="107">
        <v>0</v>
      </c>
      <c r="E42" s="104">
        <v>31431266</v>
      </c>
    </row>
    <row r="43" spans="1:6" x14ac:dyDescent="0.2">
      <c r="A43" s="59" t="s">
        <v>63</v>
      </c>
      <c r="B43" s="59" t="s">
        <v>272</v>
      </c>
      <c r="C43" s="104">
        <v>31431266</v>
      </c>
      <c r="D43" s="107">
        <v>0</v>
      </c>
      <c r="E43" s="104">
        <v>31431266</v>
      </c>
    </row>
    <row r="44" spans="1:6" x14ac:dyDescent="0.2">
      <c r="A44" s="59"/>
      <c r="B44" s="59"/>
      <c r="C44" s="59"/>
      <c r="D44" s="59"/>
    </row>
    <row r="45" spans="1:6" x14ac:dyDescent="0.2">
      <c r="A45" s="59"/>
      <c r="B45" s="59"/>
      <c r="C45" s="59"/>
      <c r="D45" s="59"/>
      <c r="E45" s="110"/>
    </row>
    <row r="46" spans="1:6" x14ac:dyDescent="0.2">
      <c r="A46" s="59"/>
      <c r="B46" s="59"/>
      <c r="C46" s="59"/>
      <c r="D46" s="59"/>
      <c r="E46" s="110"/>
    </row>
    <row r="47" spans="1:6" x14ac:dyDescent="0.2">
      <c r="A47" s="59"/>
      <c r="B47" s="59"/>
      <c r="C47" s="59"/>
      <c r="D47" s="59"/>
    </row>
    <row r="48" spans="1:6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1"/>
  <dimension ref="A1:G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90" bestFit="1" customWidth="1"/>
    <col min="6" max="16384" width="9.140625" style="90"/>
  </cols>
  <sheetData>
    <row r="1" spans="1:7" x14ac:dyDescent="0.2">
      <c r="A1" s="79" t="s">
        <v>152</v>
      </c>
      <c r="B1" s="86"/>
      <c r="C1" s="87"/>
      <c r="D1" s="87"/>
      <c r="E1" s="87"/>
    </row>
    <row r="3" spans="1:7" x14ac:dyDescent="0.2">
      <c r="A3" s="111" t="s">
        <v>1</v>
      </c>
      <c r="B3" s="111"/>
      <c r="C3" s="111"/>
      <c r="D3" s="111"/>
      <c r="E3" s="111"/>
    </row>
    <row r="4" spans="1:7" x14ac:dyDescent="0.2">
      <c r="A4" s="112" t="s">
        <v>412</v>
      </c>
      <c r="B4" s="111"/>
      <c r="C4" s="111"/>
      <c r="D4" s="111"/>
      <c r="E4" s="111"/>
    </row>
    <row r="5" spans="1:7" x14ac:dyDescent="0.2">
      <c r="E5" s="108" t="s">
        <v>3</v>
      </c>
    </row>
    <row r="6" spans="1:7" s="109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1" t="s">
        <v>8</v>
      </c>
    </row>
    <row r="7" spans="1:7" s="109" customFormat="1" x14ac:dyDescent="0.2">
      <c r="A7" s="84">
        <v>1</v>
      </c>
      <c r="B7" s="84">
        <v>2</v>
      </c>
      <c r="C7" s="84">
        <v>3</v>
      </c>
      <c r="D7" s="84">
        <v>4</v>
      </c>
      <c r="E7" s="84">
        <v>5</v>
      </c>
    </row>
    <row r="8" spans="1:7" x14ac:dyDescent="0.2">
      <c r="A8" s="56" t="s">
        <v>9</v>
      </c>
      <c r="B8" s="56" t="s">
        <v>305</v>
      </c>
      <c r="C8" s="106">
        <f>SUM(C9:C21)</f>
        <v>15583114</v>
      </c>
      <c r="D8" s="106">
        <f>SUM(D9:D21)</f>
        <v>-1168938</v>
      </c>
      <c r="E8" s="106">
        <f>SUM(E9:E21)</f>
        <v>14414176</v>
      </c>
      <c r="G8" s="110"/>
    </row>
    <row r="9" spans="1:7" x14ac:dyDescent="0.2">
      <c r="A9" s="56" t="s">
        <v>11</v>
      </c>
      <c r="B9" s="56" t="s">
        <v>306</v>
      </c>
      <c r="C9" s="104">
        <v>985866</v>
      </c>
      <c r="D9" s="104">
        <v>-3375</v>
      </c>
      <c r="E9" s="104">
        <v>982491</v>
      </c>
    </row>
    <row r="10" spans="1:7" x14ac:dyDescent="0.2">
      <c r="A10" s="56" t="s">
        <v>13</v>
      </c>
      <c r="B10" s="57" t="s">
        <v>307</v>
      </c>
      <c r="C10" s="104">
        <v>6258038</v>
      </c>
      <c r="D10" s="107">
        <v>0</v>
      </c>
      <c r="E10" s="104">
        <v>6258038</v>
      </c>
    </row>
    <row r="11" spans="1:7" ht="25.5" x14ac:dyDescent="0.2">
      <c r="A11" s="56" t="s">
        <v>15</v>
      </c>
      <c r="B11" s="57" t="s">
        <v>308</v>
      </c>
      <c r="C11" s="104">
        <v>402890</v>
      </c>
      <c r="D11" s="104">
        <v>-109038</v>
      </c>
      <c r="E11" s="104">
        <v>293852</v>
      </c>
    </row>
    <row r="12" spans="1:7" x14ac:dyDescent="0.2">
      <c r="A12" s="56" t="s">
        <v>17</v>
      </c>
      <c r="B12" s="56" t="s">
        <v>309</v>
      </c>
      <c r="C12" s="104">
        <v>3956105</v>
      </c>
      <c r="D12" s="104">
        <v>-497389</v>
      </c>
      <c r="E12" s="104">
        <v>3458716</v>
      </c>
    </row>
    <row r="13" spans="1:7" x14ac:dyDescent="0.2">
      <c r="A13" s="56" t="s">
        <v>19</v>
      </c>
      <c r="B13" s="56" t="s">
        <v>310</v>
      </c>
      <c r="C13" s="104">
        <v>979862</v>
      </c>
      <c r="D13" s="104">
        <v>-41520</v>
      </c>
      <c r="E13" s="104">
        <v>938342</v>
      </c>
    </row>
    <row r="14" spans="1:7" x14ac:dyDescent="0.2">
      <c r="A14" s="56" t="s">
        <v>21</v>
      </c>
      <c r="B14" s="56" t="s">
        <v>311</v>
      </c>
      <c r="C14" s="104">
        <v>151940</v>
      </c>
      <c r="D14" s="107">
        <v>-1032</v>
      </c>
      <c r="E14" s="104">
        <v>150908</v>
      </c>
    </row>
    <row r="15" spans="1:7" x14ac:dyDescent="0.2">
      <c r="A15" s="56" t="s">
        <v>23</v>
      </c>
      <c r="B15" s="56" t="s">
        <v>312</v>
      </c>
      <c r="C15" s="104">
        <v>1106975</v>
      </c>
      <c r="D15" s="104">
        <v>-244962</v>
      </c>
      <c r="E15" s="104">
        <v>862013</v>
      </c>
    </row>
    <row r="16" spans="1:7" x14ac:dyDescent="0.2">
      <c r="A16" s="56" t="s">
        <v>25</v>
      </c>
      <c r="B16" s="56" t="s">
        <v>28</v>
      </c>
      <c r="C16" s="104">
        <v>34867</v>
      </c>
      <c r="D16" s="104">
        <v>-24732</v>
      </c>
      <c r="E16" s="104">
        <v>10135</v>
      </c>
    </row>
    <row r="17" spans="1:5" x14ac:dyDescent="0.2">
      <c r="A17" s="56" t="s">
        <v>27</v>
      </c>
      <c r="B17" s="57" t="s">
        <v>313</v>
      </c>
      <c r="C17" s="104">
        <v>1575714</v>
      </c>
      <c r="D17" s="104">
        <v>-241938</v>
      </c>
      <c r="E17" s="104">
        <v>1333776</v>
      </c>
    </row>
    <row r="18" spans="1:5" ht="25.5" x14ac:dyDescent="0.2">
      <c r="A18" s="56" t="s">
        <v>173</v>
      </c>
      <c r="B18" s="57" t="s">
        <v>247</v>
      </c>
      <c r="C18" s="104">
        <v>24368</v>
      </c>
      <c r="D18" s="107">
        <v>0</v>
      </c>
      <c r="E18" s="104">
        <v>24368</v>
      </c>
    </row>
    <row r="19" spans="1:5" x14ac:dyDescent="0.2">
      <c r="A19" s="56" t="s">
        <v>175</v>
      </c>
      <c r="B19" s="56" t="s">
        <v>130</v>
      </c>
      <c r="C19" s="104">
        <v>0</v>
      </c>
      <c r="D19" s="107">
        <v>0</v>
      </c>
      <c r="E19" s="104">
        <v>0</v>
      </c>
    </row>
    <row r="20" spans="1:5" x14ac:dyDescent="0.2">
      <c r="A20" s="56" t="s">
        <v>159</v>
      </c>
      <c r="B20" s="56" t="s">
        <v>314</v>
      </c>
      <c r="C20" s="104">
        <v>106489</v>
      </c>
      <c r="D20" s="104">
        <v>-4952</v>
      </c>
      <c r="E20" s="104">
        <v>101537</v>
      </c>
    </row>
    <row r="21" spans="1:5" x14ac:dyDescent="0.2">
      <c r="A21" s="56" t="s">
        <v>178</v>
      </c>
      <c r="B21" s="56" t="s">
        <v>132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33</v>
      </c>
      <c r="B22" s="56" t="s">
        <v>34</v>
      </c>
      <c r="C22" s="106">
        <f>+C23+C35</f>
        <v>14414176</v>
      </c>
      <c r="D22" s="106">
        <f>+D23+D35</f>
        <v>0</v>
      </c>
      <c r="E22" s="106">
        <f>+E23+E35</f>
        <v>14414176</v>
      </c>
    </row>
    <row r="23" spans="1:5" x14ac:dyDescent="0.2">
      <c r="A23" s="56" t="s">
        <v>35</v>
      </c>
      <c r="B23" s="56" t="s">
        <v>279</v>
      </c>
      <c r="C23" s="106">
        <f>SUM(C24:C34)</f>
        <v>8898369</v>
      </c>
      <c r="D23" s="106">
        <f>SUM(D24:D34)</f>
        <v>0</v>
      </c>
      <c r="E23" s="106">
        <f>SUM(E24:E34)</f>
        <v>8898369</v>
      </c>
    </row>
    <row r="24" spans="1:5" x14ac:dyDescent="0.2">
      <c r="A24" s="56" t="s">
        <v>37</v>
      </c>
      <c r="B24" s="56" t="s">
        <v>315</v>
      </c>
      <c r="C24" s="104">
        <v>2768614</v>
      </c>
      <c r="D24" s="107">
        <v>0</v>
      </c>
      <c r="E24" s="104">
        <v>2768614</v>
      </c>
    </row>
    <row r="25" spans="1:5" x14ac:dyDescent="0.2">
      <c r="A25" s="56" t="s">
        <v>39</v>
      </c>
      <c r="B25" s="56" t="s">
        <v>316</v>
      </c>
      <c r="C25" s="104">
        <v>5770443</v>
      </c>
      <c r="D25" s="107">
        <v>0</v>
      </c>
      <c r="E25" s="104">
        <v>5770443</v>
      </c>
    </row>
    <row r="26" spans="1:5" x14ac:dyDescent="0.2">
      <c r="A26" s="56" t="s">
        <v>41</v>
      </c>
      <c r="B26" s="56" t="s">
        <v>317</v>
      </c>
      <c r="C26" s="104">
        <v>0</v>
      </c>
      <c r="D26" s="107">
        <v>0</v>
      </c>
      <c r="E26" s="104">
        <v>0</v>
      </c>
    </row>
    <row r="27" spans="1:5" x14ac:dyDescent="0.2">
      <c r="A27" s="56" t="s">
        <v>133</v>
      </c>
      <c r="B27" s="56" t="s">
        <v>265</v>
      </c>
      <c r="C27" s="104">
        <v>0</v>
      </c>
      <c r="D27" s="107">
        <v>0</v>
      </c>
      <c r="E27" s="104">
        <v>0</v>
      </c>
    </row>
    <row r="28" spans="1:5" ht="25.5" x14ac:dyDescent="0.2">
      <c r="A28" s="56" t="s">
        <v>43</v>
      </c>
      <c r="B28" s="57" t="s">
        <v>324</v>
      </c>
      <c r="C28" s="104">
        <v>1934</v>
      </c>
      <c r="D28" s="107">
        <v>0</v>
      </c>
      <c r="E28" s="104">
        <v>1934</v>
      </c>
    </row>
    <row r="29" spans="1:5" x14ac:dyDescent="0.2">
      <c r="A29" s="56" t="s">
        <v>249</v>
      </c>
      <c r="B29" s="56" t="s">
        <v>269</v>
      </c>
      <c r="C29" s="104">
        <v>34427</v>
      </c>
      <c r="D29" s="107">
        <v>0</v>
      </c>
      <c r="E29" s="104">
        <v>34427</v>
      </c>
    </row>
    <row r="30" spans="1:5" x14ac:dyDescent="0.2">
      <c r="A30" s="56" t="s">
        <v>250</v>
      </c>
      <c r="B30" s="57" t="s">
        <v>318</v>
      </c>
      <c r="C30" s="104">
        <v>3168</v>
      </c>
      <c r="D30" s="107">
        <v>0</v>
      </c>
      <c r="E30" s="104">
        <v>3168</v>
      </c>
    </row>
    <row r="31" spans="1:5" x14ac:dyDescent="0.2">
      <c r="A31" s="56" t="s">
        <v>47</v>
      </c>
      <c r="B31" s="56" t="s">
        <v>319</v>
      </c>
      <c r="C31" s="104">
        <v>26788</v>
      </c>
      <c r="D31" s="107">
        <v>0</v>
      </c>
      <c r="E31" s="104">
        <v>26788</v>
      </c>
    </row>
    <row r="32" spans="1:5" ht="25.5" x14ac:dyDescent="0.2">
      <c r="A32" s="56" t="s">
        <v>49</v>
      </c>
      <c r="B32" s="57" t="s">
        <v>325</v>
      </c>
      <c r="C32" s="104">
        <v>0</v>
      </c>
      <c r="D32" s="107">
        <v>0</v>
      </c>
      <c r="E32" s="104">
        <v>0</v>
      </c>
    </row>
    <row r="33" spans="1:6" x14ac:dyDescent="0.2">
      <c r="A33" s="56" t="s">
        <v>137</v>
      </c>
      <c r="B33" s="56" t="s">
        <v>320</v>
      </c>
      <c r="C33" s="104">
        <v>89707</v>
      </c>
      <c r="D33" s="107">
        <v>0</v>
      </c>
      <c r="E33" s="104">
        <v>89707</v>
      </c>
    </row>
    <row r="34" spans="1:6" x14ac:dyDescent="0.2">
      <c r="A34" s="56" t="s">
        <v>162</v>
      </c>
      <c r="B34" s="57" t="s">
        <v>321</v>
      </c>
      <c r="C34" s="104">
        <v>203288</v>
      </c>
      <c r="D34" s="107">
        <v>0</v>
      </c>
      <c r="E34" s="104">
        <v>203288</v>
      </c>
    </row>
    <row r="35" spans="1:6" x14ac:dyDescent="0.2">
      <c r="A35" s="56" t="s">
        <v>51</v>
      </c>
      <c r="B35" s="56" t="s">
        <v>52</v>
      </c>
      <c r="C35" s="106">
        <f>SUM(C36:C40)</f>
        <v>5515807</v>
      </c>
      <c r="D35" s="106">
        <f>SUM(D36:D40)</f>
        <v>0</v>
      </c>
      <c r="E35" s="106">
        <f>SUM(E36:E40)</f>
        <v>5515807</v>
      </c>
    </row>
    <row r="36" spans="1:6" x14ac:dyDescent="0.2">
      <c r="A36" s="56" t="s">
        <v>326</v>
      </c>
      <c r="B36" s="56" t="s">
        <v>54</v>
      </c>
      <c r="C36" s="104">
        <v>3100833</v>
      </c>
      <c r="D36" s="107">
        <v>0</v>
      </c>
      <c r="E36" s="104">
        <v>3100833</v>
      </c>
      <c r="F36" s="110"/>
    </row>
    <row r="37" spans="1:6" x14ac:dyDescent="0.2">
      <c r="A37" s="56" t="s">
        <v>327</v>
      </c>
      <c r="B37" s="56" t="s">
        <v>372</v>
      </c>
      <c r="C37" s="104">
        <v>1654377</v>
      </c>
      <c r="D37" s="107">
        <v>0</v>
      </c>
      <c r="E37" s="104">
        <v>1654377</v>
      </c>
    </row>
    <row r="38" spans="1:6" x14ac:dyDescent="0.2">
      <c r="A38" s="56" t="s">
        <v>329</v>
      </c>
      <c r="B38" s="58" t="s">
        <v>328</v>
      </c>
      <c r="C38" s="104">
        <v>541755</v>
      </c>
      <c r="D38" s="107">
        <v>0</v>
      </c>
      <c r="E38" s="104">
        <v>541755</v>
      </c>
    </row>
    <row r="39" spans="1:6" ht="25.5" x14ac:dyDescent="0.2">
      <c r="A39" s="56" t="s">
        <v>365</v>
      </c>
      <c r="B39" s="64" t="s">
        <v>368</v>
      </c>
      <c r="C39" s="104">
        <v>-13577</v>
      </c>
      <c r="D39" s="107">
        <v>0</v>
      </c>
      <c r="E39" s="104">
        <v>-13577</v>
      </c>
    </row>
    <row r="40" spans="1:6" x14ac:dyDescent="0.2">
      <c r="A40" s="56" t="s">
        <v>367</v>
      </c>
      <c r="B40" s="58" t="s">
        <v>323</v>
      </c>
      <c r="C40" s="104">
        <v>232419</v>
      </c>
      <c r="D40" s="107">
        <v>0</v>
      </c>
      <c r="E40" s="104">
        <v>232419</v>
      </c>
    </row>
    <row r="41" spans="1:6" x14ac:dyDescent="0.2">
      <c r="A41" s="56" t="s">
        <v>59</v>
      </c>
      <c r="B41" s="56" t="s">
        <v>60</v>
      </c>
      <c r="C41" s="107">
        <v>0</v>
      </c>
      <c r="D41" s="107">
        <v>0</v>
      </c>
      <c r="E41" s="107">
        <v>0</v>
      </c>
    </row>
    <row r="42" spans="1:6" x14ac:dyDescent="0.2">
      <c r="A42" s="56" t="s">
        <v>61</v>
      </c>
      <c r="B42" s="56" t="s">
        <v>271</v>
      </c>
      <c r="C42" s="104">
        <v>28401819</v>
      </c>
      <c r="D42" s="107">
        <v>0</v>
      </c>
      <c r="E42" s="104">
        <v>28401819</v>
      </c>
    </row>
    <row r="43" spans="1:6" x14ac:dyDescent="0.2">
      <c r="A43" s="59" t="s">
        <v>63</v>
      </c>
      <c r="B43" s="59" t="s">
        <v>272</v>
      </c>
      <c r="C43" s="104">
        <v>28401819</v>
      </c>
      <c r="D43" s="107">
        <v>0</v>
      </c>
      <c r="E43" s="104">
        <v>28401819</v>
      </c>
    </row>
    <row r="44" spans="1:6" x14ac:dyDescent="0.2">
      <c r="A44" s="59"/>
      <c r="B44" s="59"/>
      <c r="C44" s="59"/>
      <c r="D44" s="59"/>
    </row>
    <row r="45" spans="1:6" x14ac:dyDescent="0.2">
      <c r="A45" s="59"/>
      <c r="B45" s="59"/>
      <c r="C45" s="59"/>
      <c r="D45" s="59"/>
      <c r="E45" s="110"/>
    </row>
    <row r="46" spans="1:6" x14ac:dyDescent="0.2">
      <c r="A46" s="59"/>
      <c r="B46" s="59"/>
      <c r="C46" s="59"/>
      <c r="D46" s="59"/>
      <c r="E46" s="110"/>
    </row>
    <row r="47" spans="1:6" x14ac:dyDescent="0.2">
      <c r="A47" s="59"/>
      <c r="B47" s="59"/>
      <c r="C47" s="59"/>
      <c r="D47" s="59"/>
    </row>
    <row r="48" spans="1:6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2"/>
  <dimension ref="A1:G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90" bestFit="1" customWidth="1"/>
    <col min="6" max="16384" width="9.140625" style="90"/>
  </cols>
  <sheetData>
    <row r="1" spans="1:7" x14ac:dyDescent="0.2">
      <c r="A1" s="79" t="s">
        <v>152</v>
      </c>
      <c r="B1" s="86"/>
      <c r="C1" s="87"/>
      <c r="D1" s="87"/>
      <c r="E1" s="87"/>
    </row>
    <row r="3" spans="1:7" x14ac:dyDescent="0.2">
      <c r="A3" s="111" t="s">
        <v>1</v>
      </c>
      <c r="B3" s="111"/>
      <c r="C3" s="111"/>
      <c r="D3" s="111"/>
      <c r="E3" s="111"/>
    </row>
    <row r="4" spans="1:7" x14ac:dyDescent="0.2">
      <c r="A4" s="112" t="s">
        <v>410</v>
      </c>
      <c r="B4" s="111"/>
      <c r="C4" s="111"/>
      <c r="D4" s="111"/>
      <c r="E4" s="111"/>
    </row>
    <row r="5" spans="1:7" x14ac:dyDescent="0.2">
      <c r="E5" s="108" t="s">
        <v>3</v>
      </c>
    </row>
    <row r="6" spans="1:7" s="109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1" t="s">
        <v>8</v>
      </c>
    </row>
    <row r="7" spans="1:7" s="109" customFormat="1" x14ac:dyDescent="0.2">
      <c r="A7" s="84">
        <v>1</v>
      </c>
      <c r="B7" s="84">
        <v>2</v>
      </c>
      <c r="C7" s="84">
        <v>3</v>
      </c>
      <c r="D7" s="84">
        <v>4</v>
      </c>
      <c r="E7" s="84">
        <v>5</v>
      </c>
    </row>
    <row r="8" spans="1:7" x14ac:dyDescent="0.2">
      <c r="A8" s="56" t="s">
        <v>9</v>
      </c>
      <c r="B8" s="56" t="s">
        <v>305</v>
      </c>
      <c r="C8" s="106">
        <f>SUM(C9:C21)</f>
        <v>15861496</v>
      </c>
      <c r="D8" s="106">
        <f>SUM(D9:D21)</f>
        <v>-1080798</v>
      </c>
      <c r="E8" s="106">
        <f>SUM(E9:E21)</f>
        <v>14780698</v>
      </c>
      <c r="G8" s="110"/>
    </row>
    <row r="9" spans="1:7" x14ac:dyDescent="0.2">
      <c r="A9" s="56" t="s">
        <v>11</v>
      </c>
      <c r="B9" s="56" t="s">
        <v>306</v>
      </c>
      <c r="C9" s="104">
        <v>973955</v>
      </c>
      <c r="D9" s="104">
        <v>-3148</v>
      </c>
      <c r="E9" s="104">
        <v>970807</v>
      </c>
    </row>
    <row r="10" spans="1:7" x14ac:dyDescent="0.2">
      <c r="A10" s="56" t="s">
        <v>13</v>
      </c>
      <c r="B10" s="57" t="s">
        <v>307</v>
      </c>
      <c r="C10" s="104">
        <v>6427663</v>
      </c>
      <c r="D10" s="107">
        <v>0</v>
      </c>
      <c r="E10" s="104">
        <v>6427663</v>
      </c>
    </row>
    <row r="11" spans="1:7" ht="25.5" x14ac:dyDescent="0.2">
      <c r="A11" s="56" t="s">
        <v>15</v>
      </c>
      <c r="B11" s="57" t="s">
        <v>308</v>
      </c>
      <c r="C11" s="104">
        <v>339754</v>
      </c>
      <c r="D11" s="104">
        <v>-106571</v>
      </c>
      <c r="E11" s="104">
        <v>233183</v>
      </c>
    </row>
    <row r="12" spans="1:7" x14ac:dyDescent="0.2">
      <c r="A12" s="56" t="s">
        <v>17</v>
      </c>
      <c r="B12" s="56" t="s">
        <v>309</v>
      </c>
      <c r="C12" s="104">
        <v>4453170</v>
      </c>
      <c r="D12" s="104">
        <v>-450738</v>
      </c>
      <c r="E12" s="104">
        <v>4002432</v>
      </c>
    </row>
    <row r="13" spans="1:7" x14ac:dyDescent="0.2">
      <c r="A13" s="56" t="s">
        <v>19</v>
      </c>
      <c r="B13" s="56" t="s">
        <v>310</v>
      </c>
      <c r="C13" s="104">
        <v>715938</v>
      </c>
      <c r="D13" s="104">
        <v>-57367</v>
      </c>
      <c r="E13" s="104">
        <v>658571</v>
      </c>
    </row>
    <row r="14" spans="1:7" x14ac:dyDescent="0.2">
      <c r="A14" s="56" t="s">
        <v>21</v>
      </c>
      <c r="B14" s="56" t="s">
        <v>311</v>
      </c>
      <c r="C14" s="104">
        <v>151940</v>
      </c>
      <c r="D14" s="107">
        <v>-964</v>
      </c>
      <c r="E14" s="104">
        <v>150976</v>
      </c>
    </row>
    <row r="15" spans="1:7" x14ac:dyDescent="0.2">
      <c r="A15" s="56" t="s">
        <v>23</v>
      </c>
      <c r="B15" s="56" t="s">
        <v>312</v>
      </c>
      <c r="C15" s="104">
        <v>1078855</v>
      </c>
      <c r="D15" s="104">
        <v>-190658</v>
      </c>
      <c r="E15" s="104">
        <v>888197</v>
      </c>
    </row>
    <row r="16" spans="1:7" x14ac:dyDescent="0.2">
      <c r="A16" s="56" t="s">
        <v>25</v>
      </c>
      <c r="B16" s="56" t="s">
        <v>28</v>
      </c>
      <c r="C16" s="104">
        <v>35924</v>
      </c>
      <c r="D16" s="104">
        <v>-24732</v>
      </c>
      <c r="E16" s="104">
        <v>11192</v>
      </c>
    </row>
    <row r="17" spans="1:5" x14ac:dyDescent="0.2">
      <c r="A17" s="56" t="s">
        <v>27</v>
      </c>
      <c r="B17" s="57" t="s">
        <v>313</v>
      </c>
      <c r="C17" s="104">
        <v>1579535</v>
      </c>
      <c r="D17" s="104">
        <v>-241938</v>
      </c>
      <c r="E17" s="104">
        <v>1337597</v>
      </c>
    </row>
    <row r="18" spans="1:5" ht="25.5" x14ac:dyDescent="0.2">
      <c r="A18" s="56" t="s">
        <v>173</v>
      </c>
      <c r="B18" s="57" t="s">
        <v>247</v>
      </c>
      <c r="C18" s="104">
        <v>24368</v>
      </c>
      <c r="D18" s="107">
        <v>0</v>
      </c>
      <c r="E18" s="104">
        <v>24368</v>
      </c>
    </row>
    <row r="19" spans="1:5" x14ac:dyDescent="0.2">
      <c r="A19" s="56" t="s">
        <v>175</v>
      </c>
      <c r="B19" s="56" t="s">
        <v>130</v>
      </c>
      <c r="C19" s="104">
        <v>0</v>
      </c>
      <c r="D19" s="107">
        <v>0</v>
      </c>
      <c r="E19" s="104">
        <v>0</v>
      </c>
    </row>
    <row r="20" spans="1:5" x14ac:dyDescent="0.2">
      <c r="A20" s="56" t="s">
        <v>159</v>
      </c>
      <c r="B20" s="56" t="s">
        <v>314</v>
      </c>
      <c r="C20" s="104">
        <v>80394</v>
      </c>
      <c r="D20" s="104">
        <v>-4682</v>
      </c>
      <c r="E20" s="104">
        <v>75712</v>
      </c>
    </row>
    <row r="21" spans="1:5" x14ac:dyDescent="0.2">
      <c r="A21" s="56" t="s">
        <v>178</v>
      </c>
      <c r="B21" s="56" t="s">
        <v>132</v>
      </c>
      <c r="C21" s="104">
        <v>0</v>
      </c>
      <c r="D21" s="104">
        <v>0</v>
      </c>
      <c r="E21" s="104">
        <v>0</v>
      </c>
    </row>
    <row r="22" spans="1:5" x14ac:dyDescent="0.2">
      <c r="A22" s="56" t="s">
        <v>33</v>
      </c>
      <c r="B22" s="56" t="s">
        <v>34</v>
      </c>
      <c r="C22" s="106">
        <f>+C23+C35</f>
        <v>14780698</v>
      </c>
      <c r="D22" s="106">
        <f>+D23+D35</f>
        <v>0</v>
      </c>
      <c r="E22" s="106">
        <f>+E23+E35</f>
        <v>14780698</v>
      </c>
    </row>
    <row r="23" spans="1:5" x14ac:dyDescent="0.2">
      <c r="A23" s="56" t="s">
        <v>35</v>
      </c>
      <c r="B23" s="56" t="s">
        <v>279</v>
      </c>
      <c r="C23" s="106">
        <f>SUM(C24:C34)</f>
        <v>9221325</v>
      </c>
      <c r="D23" s="106">
        <f>SUM(D24:D34)</f>
        <v>0</v>
      </c>
      <c r="E23" s="106">
        <f>SUM(E24:E34)</f>
        <v>9221325</v>
      </c>
    </row>
    <row r="24" spans="1:5" x14ac:dyDescent="0.2">
      <c r="A24" s="56" t="s">
        <v>37</v>
      </c>
      <c r="B24" s="56" t="s">
        <v>315</v>
      </c>
      <c r="C24" s="104">
        <v>2056288</v>
      </c>
      <c r="D24" s="107">
        <v>0</v>
      </c>
      <c r="E24" s="104">
        <v>2056288</v>
      </c>
    </row>
    <row r="25" spans="1:5" x14ac:dyDescent="0.2">
      <c r="A25" s="56" t="s">
        <v>39</v>
      </c>
      <c r="B25" s="56" t="s">
        <v>316</v>
      </c>
      <c r="C25" s="104">
        <v>6846783</v>
      </c>
      <c r="D25" s="107">
        <v>0</v>
      </c>
      <c r="E25" s="104">
        <v>6846783</v>
      </c>
    </row>
    <row r="26" spans="1:5" x14ac:dyDescent="0.2">
      <c r="A26" s="56" t="s">
        <v>41</v>
      </c>
      <c r="B26" s="56" t="s">
        <v>317</v>
      </c>
      <c r="C26" s="104">
        <v>0</v>
      </c>
      <c r="D26" s="107">
        <v>0</v>
      </c>
      <c r="E26" s="104">
        <v>0</v>
      </c>
    </row>
    <row r="27" spans="1:5" x14ac:dyDescent="0.2">
      <c r="A27" s="56" t="s">
        <v>133</v>
      </c>
      <c r="B27" s="56" t="s">
        <v>265</v>
      </c>
      <c r="C27" s="104">
        <v>0</v>
      </c>
      <c r="D27" s="107">
        <v>0</v>
      </c>
      <c r="E27" s="104">
        <v>0</v>
      </c>
    </row>
    <row r="28" spans="1:5" ht="25.5" x14ac:dyDescent="0.2">
      <c r="A28" s="56" t="s">
        <v>43</v>
      </c>
      <c r="B28" s="57" t="s">
        <v>324</v>
      </c>
      <c r="C28" s="104">
        <v>2714</v>
      </c>
      <c r="D28" s="107">
        <v>0</v>
      </c>
      <c r="E28" s="104">
        <v>2714</v>
      </c>
    </row>
    <row r="29" spans="1:5" x14ac:dyDescent="0.2">
      <c r="A29" s="56" t="s">
        <v>249</v>
      </c>
      <c r="B29" s="56" t="s">
        <v>269</v>
      </c>
      <c r="C29" s="104">
        <v>37124</v>
      </c>
      <c r="D29" s="107">
        <v>0</v>
      </c>
      <c r="E29" s="104">
        <v>37124</v>
      </c>
    </row>
    <row r="30" spans="1:5" x14ac:dyDescent="0.2">
      <c r="A30" s="56" t="s">
        <v>250</v>
      </c>
      <c r="B30" s="57" t="s">
        <v>318</v>
      </c>
      <c r="C30" s="104">
        <v>3167</v>
      </c>
      <c r="D30" s="107">
        <v>0</v>
      </c>
      <c r="E30" s="104">
        <v>3167</v>
      </c>
    </row>
    <row r="31" spans="1:5" x14ac:dyDescent="0.2">
      <c r="A31" s="56" t="s">
        <v>47</v>
      </c>
      <c r="B31" s="56" t="s">
        <v>319</v>
      </c>
      <c r="C31" s="104">
        <v>26788</v>
      </c>
      <c r="D31" s="107">
        <v>0</v>
      </c>
      <c r="E31" s="104">
        <v>26788</v>
      </c>
    </row>
    <row r="32" spans="1:5" ht="25.5" x14ac:dyDescent="0.2">
      <c r="A32" s="56" t="s">
        <v>49</v>
      </c>
      <c r="B32" s="57" t="s">
        <v>325</v>
      </c>
      <c r="C32" s="104">
        <v>0</v>
      </c>
      <c r="D32" s="107">
        <v>0</v>
      </c>
      <c r="E32" s="104">
        <v>0</v>
      </c>
    </row>
    <row r="33" spans="1:6" x14ac:dyDescent="0.2">
      <c r="A33" s="56" t="s">
        <v>137</v>
      </c>
      <c r="B33" s="56" t="s">
        <v>320</v>
      </c>
      <c r="C33" s="104">
        <v>89708</v>
      </c>
      <c r="D33" s="107">
        <v>0</v>
      </c>
      <c r="E33" s="104">
        <v>89708</v>
      </c>
    </row>
    <row r="34" spans="1:6" x14ac:dyDescent="0.2">
      <c r="A34" s="56" t="s">
        <v>162</v>
      </c>
      <c r="B34" s="57" t="s">
        <v>321</v>
      </c>
      <c r="C34" s="104">
        <v>158753</v>
      </c>
      <c r="D34" s="107">
        <v>0</v>
      </c>
      <c r="E34" s="104">
        <v>158753</v>
      </c>
    </row>
    <row r="35" spans="1:6" x14ac:dyDescent="0.2">
      <c r="A35" s="56" t="s">
        <v>51</v>
      </c>
      <c r="B35" s="56" t="s">
        <v>52</v>
      </c>
      <c r="C35" s="106">
        <f>SUM(C36:C40)</f>
        <v>5559373</v>
      </c>
      <c r="D35" s="106">
        <f>SUM(D36:D40)</f>
        <v>0</v>
      </c>
      <c r="E35" s="106">
        <f>SUM(E36:E40)</f>
        <v>5559373</v>
      </c>
    </row>
    <row r="36" spans="1:6" x14ac:dyDescent="0.2">
      <c r="A36" s="56" t="s">
        <v>326</v>
      </c>
      <c r="B36" s="56" t="s">
        <v>54</v>
      </c>
      <c r="C36" s="104">
        <v>3100832</v>
      </c>
      <c r="D36" s="107">
        <v>0</v>
      </c>
      <c r="E36" s="104">
        <v>3100832</v>
      </c>
      <c r="F36" s="110"/>
    </row>
    <row r="37" spans="1:6" x14ac:dyDescent="0.2">
      <c r="A37" s="56" t="s">
        <v>327</v>
      </c>
      <c r="B37" s="56" t="s">
        <v>372</v>
      </c>
      <c r="C37" s="104">
        <v>1654377</v>
      </c>
      <c r="D37" s="107">
        <v>0</v>
      </c>
      <c r="E37" s="104">
        <v>1654377</v>
      </c>
    </row>
    <row r="38" spans="1:6" x14ac:dyDescent="0.2">
      <c r="A38" s="56" t="s">
        <v>329</v>
      </c>
      <c r="B38" s="58" t="s">
        <v>328</v>
      </c>
      <c r="C38" s="104">
        <v>540513</v>
      </c>
      <c r="D38" s="107">
        <v>0</v>
      </c>
      <c r="E38" s="104">
        <v>540513</v>
      </c>
    </row>
    <row r="39" spans="1:6" ht="25.5" x14ac:dyDescent="0.2">
      <c r="A39" s="56" t="s">
        <v>365</v>
      </c>
      <c r="B39" s="64" t="s">
        <v>368</v>
      </c>
      <c r="C39" s="104">
        <v>-12660</v>
      </c>
      <c r="D39" s="107">
        <v>0</v>
      </c>
      <c r="E39" s="104">
        <v>-12660</v>
      </c>
    </row>
    <row r="40" spans="1:6" x14ac:dyDescent="0.2">
      <c r="A40" s="56" t="s">
        <v>367</v>
      </c>
      <c r="B40" s="58" t="s">
        <v>323</v>
      </c>
      <c r="C40" s="104">
        <v>276311</v>
      </c>
      <c r="D40" s="107">
        <v>0</v>
      </c>
      <c r="E40" s="104">
        <v>276311</v>
      </c>
    </row>
    <row r="41" spans="1:6" x14ac:dyDescent="0.2">
      <c r="A41" s="56" t="s">
        <v>59</v>
      </c>
      <c r="B41" s="56" t="s">
        <v>60</v>
      </c>
      <c r="C41" s="107">
        <v>0</v>
      </c>
      <c r="D41" s="107">
        <v>0</v>
      </c>
      <c r="E41" s="107">
        <v>0</v>
      </c>
    </row>
    <row r="42" spans="1:6" x14ac:dyDescent="0.2">
      <c r="A42" s="56" t="s">
        <v>61</v>
      </c>
      <c r="B42" s="56" t="s">
        <v>271</v>
      </c>
      <c r="C42" s="104">
        <v>27466935</v>
      </c>
      <c r="D42" s="107">
        <v>0</v>
      </c>
      <c r="E42" s="104">
        <v>27466935</v>
      </c>
    </row>
    <row r="43" spans="1:6" x14ac:dyDescent="0.2">
      <c r="A43" s="59" t="s">
        <v>63</v>
      </c>
      <c r="B43" s="59" t="s">
        <v>272</v>
      </c>
      <c r="C43" s="104">
        <v>27466935</v>
      </c>
      <c r="D43" s="107">
        <v>0</v>
      </c>
      <c r="E43" s="104">
        <v>27466935</v>
      </c>
    </row>
    <row r="44" spans="1:6" x14ac:dyDescent="0.2">
      <c r="A44" s="59"/>
      <c r="B44" s="59"/>
      <c r="C44" s="59"/>
      <c r="D44" s="59"/>
    </row>
    <row r="45" spans="1:6" x14ac:dyDescent="0.2">
      <c r="A45" s="59"/>
      <c r="B45" s="59"/>
      <c r="C45" s="59"/>
      <c r="D45" s="59"/>
      <c r="E45" s="110"/>
    </row>
    <row r="46" spans="1:6" x14ac:dyDescent="0.2">
      <c r="A46" s="59"/>
      <c r="B46" s="59"/>
      <c r="C46" s="59"/>
      <c r="D46" s="59"/>
      <c r="E46" s="110"/>
    </row>
    <row r="47" spans="1:6" x14ac:dyDescent="0.2">
      <c r="A47" s="59"/>
      <c r="B47" s="59"/>
      <c r="C47" s="59"/>
      <c r="D47" s="59"/>
    </row>
    <row r="48" spans="1:6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3"/>
  <dimension ref="A1:G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89" bestFit="1" customWidth="1"/>
    <col min="6" max="16384" width="9.140625" style="89"/>
  </cols>
  <sheetData>
    <row r="1" spans="1:7" x14ac:dyDescent="0.2">
      <c r="A1" s="79" t="s">
        <v>152</v>
      </c>
      <c r="B1" s="86"/>
      <c r="C1" s="87"/>
      <c r="D1" s="87"/>
      <c r="E1" s="88"/>
    </row>
    <row r="3" spans="1:7" x14ac:dyDescent="0.2">
      <c r="A3" s="113" t="s">
        <v>1</v>
      </c>
      <c r="B3" s="113"/>
      <c r="C3" s="113"/>
      <c r="D3" s="113"/>
      <c r="E3" s="113"/>
    </row>
    <row r="4" spans="1:7" x14ac:dyDescent="0.2">
      <c r="A4" s="114" t="s">
        <v>408</v>
      </c>
      <c r="B4" s="113"/>
      <c r="C4" s="113"/>
      <c r="D4" s="113"/>
      <c r="E4" s="113"/>
    </row>
    <row r="5" spans="1:7" x14ac:dyDescent="0.2">
      <c r="E5" s="80" t="s">
        <v>3</v>
      </c>
    </row>
    <row r="6" spans="1:7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7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7" x14ac:dyDescent="0.2">
      <c r="A8" s="56" t="s">
        <v>9</v>
      </c>
      <c r="B8" s="56" t="s">
        <v>305</v>
      </c>
      <c r="C8" s="106">
        <f>SUM(C9:C21)</f>
        <v>13092182</v>
      </c>
      <c r="D8" s="106">
        <f>SUM(D9:D21)</f>
        <v>-812349</v>
      </c>
      <c r="E8" s="106">
        <f>SUM(E9:E21)</f>
        <v>12279833</v>
      </c>
      <c r="F8" s="90"/>
      <c r="G8" s="94"/>
    </row>
    <row r="9" spans="1:7" x14ac:dyDescent="0.2">
      <c r="A9" s="56" t="s">
        <v>11</v>
      </c>
      <c r="B9" s="56" t="s">
        <v>306</v>
      </c>
      <c r="C9" s="102">
        <v>913745</v>
      </c>
      <c r="D9" s="102">
        <v>-4329</v>
      </c>
      <c r="E9" s="102">
        <v>909416</v>
      </c>
    </row>
    <row r="10" spans="1:7" x14ac:dyDescent="0.2">
      <c r="A10" s="56" t="s">
        <v>13</v>
      </c>
      <c r="B10" s="57" t="s">
        <v>307</v>
      </c>
      <c r="C10" s="102">
        <v>5090732</v>
      </c>
      <c r="D10" s="103">
        <v>0</v>
      </c>
      <c r="E10" s="102">
        <v>5090732</v>
      </c>
    </row>
    <row r="11" spans="1:7" ht="25.5" x14ac:dyDescent="0.2">
      <c r="A11" s="56" t="s">
        <v>15</v>
      </c>
      <c r="B11" s="57" t="s">
        <v>308</v>
      </c>
      <c r="C11" s="102">
        <v>216938</v>
      </c>
      <c r="D11" s="102">
        <v>-52987</v>
      </c>
      <c r="E11" s="102">
        <v>163951</v>
      </c>
    </row>
    <row r="12" spans="1:7" x14ac:dyDescent="0.2">
      <c r="A12" s="56" t="s">
        <v>17</v>
      </c>
      <c r="B12" s="56" t="s">
        <v>309</v>
      </c>
      <c r="C12" s="102">
        <v>3726445</v>
      </c>
      <c r="D12" s="102">
        <v>-311838</v>
      </c>
      <c r="E12" s="102">
        <v>3414607</v>
      </c>
    </row>
    <row r="13" spans="1:7" x14ac:dyDescent="0.2">
      <c r="A13" s="56" t="s">
        <v>19</v>
      </c>
      <c r="B13" s="56" t="s">
        <v>310</v>
      </c>
      <c r="C13" s="102">
        <v>719922</v>
      </c>
      <c r="D13" s="102">
        <v>-82381</v>
      </c>
      <c r="E13" s="102">
        <v>637541</v>
      </c>
    </row>
    <row r="14" spans="1:7" x14ac:dyDescent="0.2">
      <c r="A14" s="56" t="s">
        <v>21</v>
      </c>
      <c r="B14" s="56" t="s">
        <v>311</v>
      </c>
      <c r="C14" s="102">
        <v>151939</v>
      </c>
      <c r="D14" s="103">
        <v>-509</v>
      </c>
      <c r="E14" s="102">
        <v>151430</v>
      </c>
    </row>
    <row r="15" spans="1:7" x14ac:dyDescent="0.2">
      <c r="A15" s="56" t="s">
        <v>23</v>
      </c>
      <c r="B15" s="56" t="s">
        <v>312</v>
      </c>
      <c r="C15" s="102">
        <v>888612</v>
      </c>
      <c r="D15" s="102">
        <v>-110024</v>
      </c>
      <c r="E15" s="102">
        <v>778588</v>
      </c>
    </row>
    <row r="16" spans="1:7" x14ac:dyDescent="0.2">
      <c r="A16" s="56" t="s">
        <v>25</v>
      </c>
      <c r="B16" s="56" t="s">
        <v>28</v>
      </c>
      <c r="C16" s="102">
        <v>29985</v>
      </c>
      <c r="D16" s="102">
        <v>-20486</v>
      </c>
      <c r="E16" s="102">
        <v>9499</v>
      </c>
    </row>
    <row r="17" spans="1:5" x14ac:dyDescent="0.2">
      <c r="A17" s="56" t="s">
        <v>27</v>
      </c>
      <c r="B17" s="57" t="s">
        <v>313</v>
      </c>
      <c r="C17" s="102">
        <v>1179900</v>
      </c>
      <c r="D17" s="102">
        <v>-225175</v>
      </c>
      <c r="E17" s="102">
        <v>954725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149596</v>
      </c>
      <c r="D20" s="102">
        <v>-4620</v>
      </c>
      <c r="E20" s="102">
        <v>144976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106">
        <f>+C23+C35</f>
        <v>12279833</v>
      </c>
      <c r="D22" s="106">
        <f>+D23+D35</f>
        <v>0</v>
      </c>
      <c r="E22" s="106">
        <f>+E23+E35</f>
        <v>12279833</v>
      </c>
    </row>
    <row r="23" spans="1:5" x14ac:dyDescent="0.2">
      <c r="A23" s="56" t="s">
        <v>35</v>
      </c>
      <c r="B23" s="56" t="s">
        <v>279</v>
      </c>
      <c r="C23" s="106">
        <f>SUM(C24:C34)</f>
        <v>6926109</v>
      </c>
      <c r="D23" s="106">
        <f>SUM(D24:D34)</f>
        <v>0</v>
      </c>
      <c r="E23" s="106">
        <f>SUM(E24:E34)</f>
        <v>6926109</v>
      </c>
    </row>
    <row r="24" spans="1:5" x14ac:dyDescent="0.2">
      <c r="A24" s="56" t="s">
        <v>37</v>
      </c>
      <c r="B24" s="56" t="s">
        <v>315</v>
      </c>
      <c r="C24" s="102">
        <v>1789229</v>
      </c>
      <c r="D24" s="103">
        <v>0</v>
      </c>
      <c r="E24" s="102">
        <v>1789229</v>
      </c>
    </row>
    <row r="25" spans="1:5" x14ac:dyDescent="0.2">
      <c r="A25" s="56" t="s">
        <v>39</v>
      </c>
      <c r="B25" s="56" t="s">
        <v>316</v>
      </c>
      <c r="C25" s="102">
        <v>4657334</v>
      </c>
      <c r="D25" s="103">
        <v>0</v>
      </c>
      <c r="E25" s="102">
        <v>4657334</v>
      </c>
    </row>
    <row r="26" spans="1:5" x14ac:dyDescent="0.2">
      <c r="A26" s="56" t="s">
        <v>41</v>
      </c>
      <c r="B26" s="56" t="s">
        <v>317</v>
      </c>
      <c r="C26" s="102">
        <v>0</v>
      </c>
      <c r="D26" s="103">
        <v>0</v>
      </c>
      <c r="E26" s="102">
        <v>0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2">
        <v>1304</v>
      </c>
      <c r="D28" s="103">
        <v>0</v>
      </c>
      <c r="E28" s="102">
        <v>1304</v>
      </c>
    </row>
    <row r="29" spans="1:5" x14ac:dyDescent="0.2">
      <c r="A29" s="56" t="s">
        <v>249</v>
      </c>
      <c r="B29" s="56" t="s">
        <v>269</v>
      </c>
      <c r="C29" s="102">
        <v>49752</v>
      </c>
      <c r="D29" s="103">
        <v>0</v>
      </c>
      <c r="E29" s="102">
        <v>49752</v>
      </c>
    </row>
    <row r="30" spans="1:5" x14ac:dyDescent="0.2">
      <c r="A30" s="56" t="s">
        <v>250</v>
      </c>
      <c r="B30" s="57" t="s">
        <v>318</v>
      </c>
      <c r="C30" s="102">
        <v>4457</v>
      </c>
      <c r="D30" s="103">
        <v>0</v>
      </c>
      <c r="E30" s="102">
        <v>4457</v>
      </c>
    </row>
    <row r="31" spans="1:5" x14ac:dyDescent="0.2">
      <c r="A31" s="56" t="s">
        <v>47</v>
      </c>
      <c r="B31" s="56" t="s">
        <v>319</v>
      </c>
      <c r="C31" s="102">
        <v>27451</v>
      </c>
      <c r="D31" s="103">
        <v>0</v>
      </c>
      <c r="E31" s="102">
        <v>27451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6" x14ac:dyDescent="0.2">
      <c r="A33" s="56" t="s">
        <v>137</v>
      </c>
      <c r="B33" s="56" t="s">
        <v>320</v>
      </c>
      <c r="C33" s="102">
        <v>53314</v>
      </c>
      <c r="D33" s="103">
        <v>0</v>
      </c>
      <c r="E33" s="102">
        <v>53314</v>
      </c>
    </row>
    <row r="34" spans="1:6" x14ac:dyDescent="0.2">
      <c r="A34" s="56" t="s">
        <v>162</v>
      </c>
      <c r="B34" s="57" t="s">
        <v>321</v>
      </c>
      <c r="C34" s="104">
        <v>343268</v>
      </c>
      <c r="D34" s="107">
        <v>0</v>
      </c>
      <c r="E34" s="104">
        <v>343268</v>
      </c>
    </row>
    <row r="35" spans="1:6" x14ac:dyDescent="0.2">
      <c r="A35" s="56" t="s">
        <v>51</v>
      </c>
      <c r="B35" s="56" t="s">
        <v>52</v>
      </c>
      <c r="C35" s="106">
        <f>SUM(C36:C40)</f>
        <v>5353724</v>
      </c>
      <c r="D35" s="106">
        <f>SUM(D36:D40)</f>
        <v>0</v>
      </c>
      <c r="E35" s="106">
        <f>SUM(E36:E40)</f>
        <v>5353724</v>
      </c>
    </row>
    <row r="36" spans="1:6" x14ac:dyDescent="0.2">
      <c r="A36" s="56" t="s">
        <v>326</v>
      </c>
      <c r="B36" s="56" t="s">
        <v>54</v>
      </c>
      <c r="C36" s="102">
        <v>3100832</v>
      </c>
      <c r="D36" s="103">
        <v>0</v>
      </c>
      <c r="E36" s="102">
        <v>3100832</v>
      </c>
      <c r="F36" s="94"/>
    </row>
    <row r="37" spans="1:6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6" x14ac:dyDescent="0.2">
      <c r="A38" s="56" t="s">
        <v>329</v>
      </c>
      <c r="B38" s="58" t="s">
        <v>328</v>
      </c>
      <c r="C38" s="102">
        <v>339189</v>
      </c>
      <c r="D38" s="103">
        <v>0</v>
      </c>
      <c r="E38" s="102">
        <v>339189</v>
      </c>
    </row>
    <row r="39" spans="1:6" ht="25.5" x14ac:dyDescent="0.2">
      <c r="A39" s="56" t="s">
        <v>365</v>
      </c>
      <c r="B39" s="64" t="s">
        <v>368</v>
      </c>
      <c r="C39" s="102">
        <v>-20585</v>
      </c>
      <c r="D39" s="103">
        <v>0</v>
      </c>
      <c r="E39" s="102">
        <v>-20585</v>
      </c>
    </row>
    <row r="40" spans="1:6" x14ac:dyDescent="0.2">
      <c r="A40" s="56" t="s">
        <v>367</v>
      </c>
      <c r="B40" s="58" t="s">
        <v>323</v>
      </c>
      <c r="C40" s="102">
        <v>279911</v>
      </c>
      <c r="D40" s="103">
        <v>0</v>
      </c>
      <c r="E40" s="102">
        <v>279911</v>
      </c>
    </row>
    <row r="41" spans="1:6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6" x14ac:dyDescent="0.2">
      <c r="A42" s="56" t="s">
        <v>61</v>
      </c>
      <c r="B42" s="56" t="s">
        <v>271</v>
      </c>
      <c r="C42" s="102">
        <v>23861110</v>
      </c>
      <c r="D42" s="103">
        <v>0</v>
      </c>
      <c r="E42" s="102">
        <v>23861110</v>
      </c>
    </row>
    <row r="43" spans="1:6" s="90" customFormat="1" x14ac:dyDescent="0.2">
      <c r="A43" s="59" t="s">
        <v>63</v>
      </c>
      <c r="B43" s="59" t="s">
        <v>272</v>
      </c>
      <c r="C43" s="102">
        <v>23861110</v>
      </c>
      <c r="D43" s="103">
        <v>0</v>
      </c>
      <c r="E43" s="102">
        <v>23861110</v>
      </c>
    </row>
    <row r="44" spans="1:6" s="90" customFormat="1" x14ac:dyDescent="0.2">
      <c r="A44" s="59"/>
      <c r="B44" s="59"/>
      <c r="C44" s="59"/>
      <c r="D44" s="59"/>
      <c r="E44" s="89"/>
    </row>
    <row r="45" spans="1:6" x14ac:dyDescent="0.2">
      <c r="A45" s="59"/>
      <c r="B45" s="59"/>
      <c r="C45" s="59"/>
      <c r="D45" s="59"/>
      <c r="E45" s="94"/>
    </row>
    <row r="46" spans="1:6" x14ac:dyDescent="0.2">
      <c r="A46" s="59"/>
      <c r="B46" s="59"/>
      <c r="C46" s="59"/>
      <c r="D46" s="59"/>
      <c r="E46" s="94"/>
    </row>
    <row r="47" spans="1:6" x14ac:dyDescent="0.2">
      <c r="A47" s="59"/>
      <c r="B47" s="59"/>
      <c r="C47" s="59"/>
      <c r="D47" s="59"/>
    </row>
    <row r="48" spans="1:6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4"/>
  <dimension ref="A1:G61"/>
  <sheetViews>
    <sheetView workbookViewId="0">
      <selection activeCell="A3" sqref="A3:E3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89" bestFit="1" customWidth="1"/>
    <col min="6" max="16384" width="9.140625" style="89"/>
  </cols>
  <sheetData>
    <row r="1" spans="1:7" x14ac:dyDescent="0.2">
      <c r="A1" s="79" t="s">
        <v>152</v>
      </c>
      <c r="B1" s="86"/>
      <c r="C1" s="87"/>
      <c r="D1" s="87"/>
      <c r="E1" s="88"/>
    </row>
    <row r="3" spans="1:7" x14ac:dyDescent="0.2">
      <c r="A3" s="113" t="s">
        <v>1</v>
      </c>
      <c r="B3" s="113"/>
      <c r="C3" s="113"/>
      <c r="D3" s="113"/>
      <c r="E3" s="113"/>
    </row>
    <row r="4" spans="1:7" x14ac:dyDescent="0.2">
      <c r="A4" s="114" t="s">
        <v>406</v>
      </c>
      <c r="B4" s="113"/>
      <c r="C4" s="113"/>
      <c r="D4" s="113"/>
      <c r="E4" s="113"/>
    </row>
    <row r="5" spans="1:7" x14ac:dyDescent="0.2">
      <c r="E5" s="80" t="s">
        <v>3</v>
      </c>
    </row>
    <row r="6" spans="1:7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7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7" x14ac:dyDescent="0.2">
      <c r="A8" s="56" t="s">
        <v>9</v>
      </c>
      <c r="B8" s="56" t="s">
        <v>305</v>
      </c>
      <c r="C8" s="106">
        <f>SUM(C9:C21)</f>
        <v>12754996</v>
      </c>
      <c r="D8" s="106">
        <f>SUM(D9:D21)</f>
        <v>-734779</v>
      </c>
      <c r="E8" s="106">
        <f>SUM(E9:E21)</f>
        <v>12020217</v>
      </c>
      <c r="G8" s="94"/>
    </row>
    <row r="9" spans="1:7" x14ac:dyDescent="0.2">
      <c r="A9" s="56" t="s">
        <v>11</v>
      </c>
      <c r="B9" s="56" t="s">
        <v>306</v>
      </c>
      <c r="C9" s="102">
        <v>760389</v>
      </c>
      <c r="D9" s="102">
        <v>-3792</v>
      </c>
      <c r="E9" s="102">
        <v>756597</v>
      </c>
    </row>
    <row r="10" spans="1:7" x14ac:dyDescent="0.2">
      <c r="A10" s="56" t="s">
        <v>13</v>
      </c>
      <c r="B10" s="57" t="s">
        <v>307</v>
      </c>
      <c r="C10" s="102">
        <v>4906499</v>
      </c>
      <c r="D10" s="103">
        <v>0</v>
      </c>
      <c r="E10" s="102">
        <v>4906499</v>
      </c>
    </row>
    <row r="11" spans="1:7" ht="25.5" x14ac:dyDescent="0.2">
      <c r="A11" s="56" t="s">
        <v>15</v>
      </c>
      <c r="B11" s="57" t="s">
        <v>308</v>
      </c>
      <c r="C11" s="102">
        <v>147610</v>
      </c>
      <c r="D11" s="102">
        <v>-37782</v>
      </c>
      <c r="E11" s="102">
        <v>109828</v>
      </c>
    </row>
    <row r="12" spans="1:7" x14ac:dyDescent="0.2">
      <c r="A12" s="56" t="s">
        <v>17</v>
      </c>
      <c r="B12" s="56" t="s">
        <v>309</v>
      </c>
      <c r="C12" s="102">
        <v>3669745</v>
      </c>
      <c r="D12" s="102">
        <v>-306452</v>
      </c>
      <c r="E12" s="102">
        <v>3363293</v>
      </c>
    </row>
    <row r="13" spans="1:7" x14ac:dyDescent="0.2">
      <c r="A13" s="56" t="s">
        <v>19</v>
      </c>
      <c r="B13" s="56" t="s">
        <v>310</v>
      </c>
      <c r="C13" s="102">
        <v>881068</v>
      </c>
      <c r="D13" s="102">
        <v>-26778</v>
      </c>
      <c r="E13" s="102">
        <v>854290</v>
      </c>
    </row>
    <row r="14" spans="1:7" x14ac:dyDescent="0.2">
      <c r="A14" s="56" t="s">
        <v>21</v>
      </c>
      <c r="B14" s="56" t="s">
        <v>311</v>
      </c>
      <c r="C14" s="102">
        <v>149181</v>
      </c>
      <c r="D14" s="103">
        <v>-438</v>
      </c>
      <c r="E14" s="102">
        <v>148743</v>
      </c>
    </row>
    <row r="15" spans="1:7" x14ac:dyDescent="0.2">
      <c r="A15" s="56" t="s">
        <v>23</v>
      </c>
      <c r="B15" s="56" t="s">
        <v>312</v>
      </c>
      <c r="C15" s="102">
        <v>966022</v>
      </c>
      <c r="D15" s="102">
        <v>-109289</v>
      </c>
      <c r="E15" s="102">
        <v>856733</v>
      </c>
    </row>
    <row r="16" spans="1:7" x14ac:dyDescent="0.2">
      <c r="A16" s="56" t="s">
        <v>25</v>
      </c>
      <c r="B16" s="56" t="s">
        <v>28</v>
      </c>
      <c r="C16" s="102">
        <v>31044</v>
      </c>
      <c r="D16" s="102">
        <v>-20486</v>
      </c>
      <c r="E16" s="102">
        <v>10558</v>
      </c>
    </row>
    <row r="17" spans="1:5" x14ac:dyDescent="0.2">
      <c r="A17" s="56" t="s">
        <v>27</v>
      </c>
      <c r="B17" s="57" t="s">
        <v>313</v>
      </c>
      <c r="C17" s="102">
        <v>1186951</v>
      </c>
      <c r="D17" s="102">
        <v>-225175</v>
      </c>
      <c r="E17" s="102">
        <v>961776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32119</v>
      </c>
      <c r="D20" s="102">
        <v>-4587</v>
      </c>
      <c r="E20" s="102">
        <v>27532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106">
        <f>+C23+C35</f>
        <v>12020217</v>
      </c>
      <c r="D22" s="106">
        <f>+D23+D35</f>
        <v>0</v>
      </c>
      <c r="E22" s="106">
        <f>+E23+E35</f>
        <v>12020217</v>
      </c>
    </row>
    <row r="23" spans="1:5" x14ac:dyDescent="0.2">
      <c r="A23" s="56" t="s">
        <v>35</v>
      </c>
      <c r="B23" s="56" t="s">
        <v>279</v>
      </c>
      <c r="C23" s="106">
        <f>SUM(C24:C34)</f>
        <v>6643596</v>
      </c>
      <c r="D23" s="106">
        <f>SUM(D24:D34)</f>
        <v>0</v>
      </c>
      <c r="E23" s="106">
        <f>SUM(E24:E34)</f>
        <v>6643596</v>
      </c>
    </row>
    <row r="24" spans="1:5" x14ac:dyDescent="0.2">
      <c r="A24" s="56" t="s">
        <v>37</v>
      </c>
      <c r="B24" s="56" t="s">
        <v>315</v>
      </c>
      <c r="C24" s="102">
        <v>1138092</v>
      </c>
      <c r="D24" s="103">
        <v>0</v>
      </c>
      <c r="E24" s="102">
        <v>1138092</v>
      </c>
    </row>
    <row r="25" spans="1:5" x14ac:dyDescent="0.2">
      <c r="A25" s="56" t="s">
        <v>39</v>
      </c>
      <c r="B25" s="56" t="s">
        <v>316</v>
      </c>
      <c r="C25" s="102">
        <v>4022458</v>
      </c>
      <c r="D25" s="103">
        <v>0</v>
      </c>
      <c r="E25" s="102">
        <v>4022458</v>
      </c>
    </row>
    <row r="26" spans="1:5" x14ac:dyDescent="0.2">
      <c r="A26" s="56" t="s">
        <v>41</v>
      </c>
      <c r="B26" s="56" t="s">
        <v>317</v>
      </c>
      <c r="C26" s="102">
        <v>1141715</v>
      </c>
      <c r="D26" s="103">
        <v>0</v>
      </c>
      <c r="E26" s="102">
        <v>1141715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2">
        <v>1380</v>
      </c>
      <c r="D28" s="103">
        <v>0</v>
      </c>
      <c r="E28" s="102">
        <v>1380</v>
      </c>
    </row>
    <row r="29" spans="1:5" x14ac:dyDescent="0.2">
      <c r="A29" s="56" t="s">
        <v>249</v>
      </c>
      <c r="B29" s="56" t="s">
        <v>269</v>
      </c>
      <c r="C29" s="102">
        <v>49536</v>
      </c>
      <c r="D29" s="103">
        <v>0</v>
      </c>
      <c r="E29" s="102">
        <v>49536</v>
      </c>
    </row>
    <row r="30" spans="1:5" x14ac:dyDescent="0.2">
      <c r="A30" s="56" t="s">
        <v>250</v>
      </c>
      <c r="B30" s="57" t="s">
        <v>318</v>
      </c>
      <c r="C30" s="102">
        <v>3970</v>
      </c>
      <c r="D30" s="103">
        <v>0</v>
      </c>
      <c r="E30" s="102">
        <v>3970</v>
      </c>
    </row>
    <row r="31" spans="1:5" x14ac:dyDescent="0.2">
      <c r="A31" s="56" t="s">
        <v>47</v>
      </c>
      <c r="B31" s="56" t="s">
        <v>319</v>
      </c>
      <c r="C31" s="102">
        <v>22641</v>
      </c>
      <c r="D31" s="103">
        <v>0</v>
      </c>
      <c r="E31" s="102">
        <v>22641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6" x14ac:dyDescent="0.2">
      <c r="A33" s="56" t="s">
        <v>137</v>
      </c>
      <c r="B33" s="56" t="s">
        <v>320</v>
      </c>
      <c r="C33" s="102">
        <v>53314</v>
      </c>
      <c r="D33" s="103">
        <v>0</v>
      </c>
      <c r="E33" s="102">
        <v>53314</v>
      </c>
    </row>
    <row r="34" spans="1:6" x14ac:dyDescent="0.2">
      <c r="A34" s="56" t="s">
        <v>162</v>
      </c>
      <c r="B34" s="57" t="s">
        <v>321</v>
      </c>
      <c r="C34" s="102">
        <v>210490</v>
      </c>
      <c r="D34" s="103">
        <v>0</v>
      </c>
      <c r="E34" s="102">
        <v>210490</v>
      </c>
    </row>
    <row r="35" spans="1:6" x14ac:dyDescent="0.2">
      <c r="A35" s="56" t="s">
        <v>51</v>
      </c>
      <c r="B35" s="56" t="s">
        <v>52</v>
      </c>
      <c r="C35" s="106">
        <f>SUM(C36:C40)</f>
        <v>5376621</v>
      </c>
      <c r="D35" s="106">
        <f>SUM(D36:D40)</f>
        <v>0</v>
      </c>
      <c r="E35" s="106">
        <f>SUM(E36:E40)</f>
        <v>5376621</v>
      </c>
    </row>
    <row r="36" spans="1:6" x14ac:dyDescent="0.2">
      <c r="A36" s="56" t="s">
        <v>326</v>
      </c>
      <c r="B36" s="56" t="s">
        <v>54</v>
      </c>
      <c r="C36" s="102">
        <v>3086489</v>
      </c>
      <c r="D36" s="103">
        <v>0</v>
      </c>
      <c r="E36" s="102">
        <v>3086489</v>
      </c>
      <c r="F36" s="94"/>
    </row>
    <row r="37" spans="1:6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6" x14ac:dyDescent="0.2">
      <c r="A38" s="56" t="s">
        <v>329</v>
      </c>
      <c r="B38" s="58" t="s">
        <v>328</v>
      </c>
      <c r="C38" s="102">
        <v>337316</v>
      </c>
      <c r="D38" s="103">
        <v>0</v>
      </c>
      <c r="E38" s="102">
        <v>337316</v>
      </c>
    </row>
    <row r="39" spans="1:6" ht="25.5" x14ac:dyDescent="0.2">
      <c r="A39" s="56" t="s">
        <v>365</v>
      </c>
      <c r="B39" s="64" t="s">
        <v>368</v>
      </c>
      <c r="C39" s="102">
        <v>-20109</v>
      </c>
      <c r="D39" s="103">
        <v>0</v>
      </c>
      <c r="E39" s="102">
        <v>-20109</v>
      </c>
    </row>
    <row r="40" spans="1:6" x14ac:dyDescent="0.2">
      <c r="A40" s="56" t="s">
        <v>367</v>
      </c>
      <c r="B40" s="58" t="s">
        <v>323</v>
      </c>
      <c r="C40" s="102">
        <v>318548</v>
      </c>
      <c r="D40" s="103">
        <v>0</v>
      </c>
      <c r="E40" s="102">
        <v>318548</v>
      </c>
    </row>
    <row r="41" spans="1:6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6" x14ac:dyDescent="0.2">
      <c r="A42" s="56" t="s">
        <v>61</v>
      </c>
      <c r="B42" s="56" t="s">
        <v>271</v>
      </c>
      <c r="C42" s="102">
        <v>20819426</v>
      </c>
      <c r="D42" s="103">
        <v>0</v>
      </c>
      <c r="E42" s="102">
        <f>+C42</f>
        <v>20819426</v>
      </c>
    </row>
    <row r="43" spans="1:6" s="90" customFormat="1" x14ac:dyDescent="0.2">
      <c r="A43" s="59" t="s">
        <v>63</v>
      </c>
      <c r="B43" s="59" t="s">
        <v>272</v>
      </c>
      <c r="C43" s="102">
        <v>20819426</v>
      </c>
      <c r="D43" s="103">
        <v>0</v>
      </c>
      <c r="E43" s="102">
        <f>+C43</f>
        <v>20819426</v>
      </c>
    </row>
    <row r="44" spans="1:6" s="90" customFormat="1" x14ac:dyDescent="0.2">
      <c r="A44" s="59"/>
      <c r="B44" s="59"/>
      <c r="C44" s="59"/>
      <c r="D44" s="59"/>
      <c r="E44" s="89"/>
    </row>
    <row r="45" spans="1:6" x14ac:dyDescent="0.2">
      <c r="A45" s="59"/>
      <c r="B45" s="59"/>
      <c r="C45" s="59"/>
      <c r="D45" s="59"/>
      <c r="E45" s="94"/>
    </row>
    <row r="46" spans="1:6" x14ac:dyDescent="0.2">
      <c r="A46" s="59"/>
      <c r="B46" s="59"/>
      <c r="C46" s="59"/>
      <c r="D46" s="59"/>
      <c r="E46" s="94"/>
    </row>
    <row r="47" spans="1:6" x14ac:dyDescent="0.2">
      <c r="A47" s="59"/>
      <c r="B47" s="59"/>
      <c r="C47" s="59"/>
      <c r="D47" s="59"/>
    </row>
    <row r="48" spans="1:6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5"/>
  <dimension ref="A1:F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404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11948232</v>
      </c>
      <c r="D8" s="91">
        <f>SUM(D9:D21)</f>
        <v>-549633</v>
      </c>
      <c r="E8" s="91">
        <f>SUM(E9:E21)</f>
        <v>11398599</v>
      </c>
    </row>
    <row r="9" spans="1:5" x14ac:dyDescent="0.2">
      <c r="A9" s="56" t="s">
        <v>11</v>
      </c>
      <c r="B9" s="56" t="s">
        <v>306</v>
      </c>
      <c r="C9" s="102">
        <v>793434</v>
      </c>
      <c r="D9" s="102">
        <v>-3265</v>
      </c>
      <c r="E9" s="102">
        <v>790169</v>
      </c>
    </row>
    <row r="10" spans="1:5" x14ac:dyDescent="0.2">
      <c r="A10" s="56" t="s">
        <v>13</v>
      </c>
      <c r="B10" s="57" t="s">
        <v>307</v>
      </c>
      <c r="C10" s="102">
        <v>4383714</v>
      </c>
      <c r="D10" s="103">
        <v>0</v>
      </c>
      <c r="E10" s="102">
        <v>4383714</v>
      </c>
    </row>
    <row r="11" spans="1:5" ht="25.5" x14ac:dyDescent="0.2">
      <c r="A11" s="56" t="s">
        <v>15</v>
      </c>
      <c r="B11" s="57" t="s">
        <v>308</v>
      </c>
      <c r="C11" s="102">
        <v>94345</v>
      </c>
      <c r="D11" s="102">
        <v>-18116</v>
      </c>
      <c r="E11" s="102">
        <v>76229</v>
      </c>
    </row>
    <row r="12" spans="1:5" x14ac:dyDescent="0.2">
      <c r="A12" s="56" t="s">
        <v>17</v>
      </c>
      <c r="B12" s="56" t="s">
        <v>309</v>
      </c>
      <c r="C12" s="102">
        <v>2819703</v>
      </c>
      <c r="D12" s="102">
        <v>-192797</v>
      </c>
      <c r="E12" s="102">
        <v>2626906</v>
      </c>
    </row>
    <row r="13" spans="1:5" x14ac:dyDescent="0.2">
      <c r="A13" s="56" t="s">
        <v>19</v>
      </c>
      <c r="B13" s="56" t="s">
        <v>310</v>
      </c>
      <c r="C13" s="102">
        <v>1390405</v>
      </c>
      <c r="D13" s="102">
        <v>-9839</v>
      </c>
      <c r="E13" s="102">
        <v>1380566</v>
      </c>
    </row>
    <row r="14" spans="1:5" x14ac:dyDescent="0.2">
      <c r="A14" s="56" t="s">
        <v>21</v>
      </c>
      <c r="B14" s="56" t="s">
        <v>311</v>
      </c>
      <c r="C14" s="102">
        <v>143981</v>
      </c>
      <c r="D14" s="103">
        <v>-383</v>
      </c>
      <c r="E14" s="102">
        <v>143598</v>
      </c>
    </row>
    <row r="15" spans="1:5" x14ac:dyDescent="0.2">
      <c r="A15" s="56" t="s">
        <v>23</v>
      </c>
      <c r="B15" s="56" t="s">
        <v>312</v>
      </c>
      <c r="C15" s="102">
        <v>1033986</v>
      </c>
      <c r="D15" s="102">
        <v>-75193</v>
      </c>
      <c r="E15" s="102">
        <v>958793</v>
      </c>
    </row>
    <row r="16" spans="1:5" x14ac:dyDescent="0.2">
      <c r="A16" s="56" t="s">
        <v>25</v>
      </c>
      <c r="B16" s="56" t="s">
        <v>28</v>
      </c>
      <c r="C16" s="102">
        <v>32109</v>
      </c>
      <c r="D16" s="102">
        <v>-20486</v>
      </c>
      <c r="E16" s="102">
        <v>11623</v>
      </c>
    </row>
    <row r="17" spans="1:5" x14ac:dyDescent="0.2">
      <c r="A17" s="56" t="s">
        <v>27</v>
      </c>
      <c r="B17" s="57" t="s">
        <v>313</v>
      </c>
      <c r="C17" s="102">
        <v>1193547</v>
      </c>
      <c r="D17" s="102">
        <v>-225175</v>
      </c>
      <c r="E17" s="102">
        <v>968372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38640</v>
      </c>
      <c r="D20" s="102">
        <v>-4379</v>
      </c>
      <c r="E20" s="102">
        <v>34261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91">
        <f>+C23+C35</f>
        <v>11398599</v>
      </c>
      <c r="D22" s="91">
        <f>+D23+D35</f>
        <v>0</v>
      </c>
      <c r="E22" s="91">
        <f>+E23+E35</f>
        <v>11398599</v>
      </c>
    </row>
    <row r="23" spans="1:5" x14ac:dyDescent="0.2">
      <c r="A23" s="56" t="s">
        <v>35</v>
      </c>
      <c r="B23" s="56" t="s">
        <v>279</v>
      </c>
      <c r="C23" s="91">
        <f>SUM(C24:C34)</f>
        <v>6013013</v>
      </c>
      <c r="D23" s="91">
        <f>SUM(D24:D34)</f>
        <v>0</v>
      </c>
      <c r="E23" s="91">
        <f>SUM(E24:E34)</f>
        <v>6013013</v>
      </c>
    </row>
    <row r="24" spans="1:5" x14ac:dyDescent="0.2">
      <c r="A24" s="56" t="s">
        <v>37</v>
      </c>
      <c r="B24" s="56" t="s">
        <v>315</v>
      </c>
      <c r="C24" s="102">
        <v>808804</v>
      </c>
      <c r="D24" s="103">
        <v>0</v>
      </c>
      <c r="E24" s="102">
        <v>808804</v>
      </c>
    </row>
    <row r="25" spans="1:5" x14ac:dyDescent="0.2">
      <c r="A25" s="56" t="s">
        <v>39</v>
      </c>
      <c r="B25" s="56" t="s">
        <v>316</v>
      </c>
      <c r="C25" s="102">
        <v>3556220</v>
      </c>
      <c r="D25" s="103">
        <v>0</v>
      </c>
      <c r="E25" s="102">
        <v>3556220</v>
      </c>
    </row>
    <row r="26" spans="1:5" x14ac:dyDescent="0.2">
      <c r="A26" s="56" t="s">
        <v>41</v>
      </c>
      <c r="B26" s="56" t="s">
        <v>317</v>
      </c>
      <c r="C26" s="102">
        <v>1119575</v>
      </c>
      <c r="D26" s="103">
        <v>0</v>
      </c>
      <c r="E26" s="102">
        <v>1119575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2">
        <v>1373</v>
      </c>
      <c r="D28" s="103">
        <v>0</v>
      </c>
      <c r="E28" s="102">
        <v>1373</v>
      </c>
    </row>
    <row r="29" spans="1:5" x14ac:dyDescent="0.2">
      <c r="A29" s="56" t="s">
        <v>249</v>
      </c>
      <c r="B29" s="56" t="s">
        <v>269</v>
      </c>
      <c r="C29" s="102">
        <v>56969</v>
      </c>
      <c r="D29" s="103">
        <v>0</v>
      </c>
      <c r="E29" s="102">
        <v>56969</v>
      </c>
    </row>
    <row r="30" spans="1:5" x14ac:dyDescent="0.2">
      <c r="A30" s="56" t="s">
        <v>250</v>
      </c>
      <c r="B30" s="57" t="s">
        <v>318</v>
      </c>
      <c r="C30" s="102">
        <v>4297</v>
      </c>
      <c r="D30" s="103">
        <v>0</v>
      </c>
      <c r="E30" s="102">
        <v>4297</v>
      </c>
    </row>
    <row r="31" spans="1:5" x14ac:dyDescent="0.2">
      <c r="A31" s="56" t="s">
        <v>47</v>
      </c>
      <c r="B31" s="56" t="s">
        <v>319</v>
      </c>
      <c r="C31" s="102">
        <v>21114</v>
      </c>
      <c r="D31" s="103">
        <v>0</v>
      </c>
      <c r="E31" s="102">
        <v>21114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6" x14ac:dyDescent="0.2">
      <c r="A33" s="56" t="s">
        <v>137</v>
      </c>
      <c r="B33" s="56" t="s">
        <v>320</v>
      </c>
      <c r="C33" s="102">
        <v>53314</v>
      </c>
      <c r="D33" s="103">
        <v>0</v>
      </c>
      <c r="E33" s="102">
        <v>53314</v>
      </c>
    </row>
    <row r="34" spans="1:6" x14ac:dyDescent="0.2">
      <c r="A34" s="56" t="s">
        <v>162</v>
      </c>
      <c r="B34" s="57" t="s">
        <v>321</v>
      </c>
      <c r="C34" s="102">
        <v>391347</v>
      </c>
      <c r="D34" s="103">
        <v>0</v>
      </c>
      <c r="E34" s="102">
        <v>391347</v>
      </c>
    </row>
    <row r="35" spans="1:6" x14ac:dyDescent="0.2">
      <c r="A35" s="56" t="s">
        <v>51</v>
      </c>
      <c r="B35" s="56" t="s">
        <v>52</v>
      </c>
      <c r="C35" s="91">
        <f>SUM(C36:C40)</f>
        <v>5385586</v>
      </c>
      <c r="D35" s="91">
        <f>SUM(D36:D40)</f>
        <v>0</v>
      </c>
      <c r="E35" s="91">
        <f>SUM(E36:E40)</f>
        <v>5385586</v>
      </c>
    </row>
    <row r="36" spans="1:6" x14ac:dyDescent="0.2">
      <c r="A36" s="56" t="s">
        <v>326</v>
      </c>
      <c r="B36" s="56" t="s">
        <v>54</v>
      </c>
      <c r="C36" s="102">
        <v>2905321</v>
      </c>
      <c r="D36" s="103">
        <v>0</v>
      </c>
      <c r="E36" s="102">
        <v>2905321</v>
      </c>
      <c r="F36" s="94"/>
    </row>
    <row r="37" spans="1:6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6" x14ac:dyDescent="0.2">
      <c r="A38" s="56" t="s">
        <v>329</v>
      </c>
      <c r="B38" s="58" t="s">
        <v>328</v>
      </c>
      <c r="C38" s="102">
        <v>337387</v>
      </c>
      <c r="D38" s="103">
        <v>0</v>
      </c>
      <c r="E38" s="102">
        <v>337387</v>
      </c>
    </row>
    <row r="39" spans="1:6" ht="25.5" x14ac:dyDescent="0.2">
      <c r="A39" s="56" t="s">
        <v>365</v>
      </c>
      <c r="B39" s="64" t="s">
        <v>368</v>
      </c>
      <c r="C39" s="102">
        <v>-16641</v>
      </c>
      <c r="D39" s="103">
        <v>0</v>
      </c>
      <c r="E39" s="102">
        <v>-16641</v>
      </c>
    </row>
    <row r="40" spans="1:6" x14ac:dyDescent="0.2">
      <c r="A40" s="56" t="s">
        <v>367</v>
      </c>
      <c r="B40" s="58" t="s">
        <v>323</v>
      </c>
      <c r="C40" s="102">
        <v>505142</v>
      </c>
      <c r="D40" s="103">
        <v>0</v>
      </c>
      <c r="E40" s="102">
        <v>505142</v>
      </c>
    </row>
    <row r="41" spans="1:6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6" x14ac:dyDescent="0.2">
      <c r="A42" s="56" t="s">
        <v>61</v>
      </c>
      <c r="B42" s="56" t="s">
        <v>271</v>
      </c>
      <c r="C42" s="102">
        <v>19098594</v>
      </c>
      <c r="D42" s="103">
        <v>0</v>
      </c>
      <c r="E42" s="102">
        <v>19098594</v>
      </c>
    </row>
    <row r="43" spans="1:6" s="90" customFormat="1" x14ac:dyDescent="0.2">
      <c r="A43" s="59" t="s">
        <v>63</v>
      </c>
      <c r="B43" s="59" t="s">
        <v>272</v>
      </c>
      <c r="C43" s="102">
        <v>19098594</v>
      </c>
      <c r="D43" s="103">
        <v>0</v>
      </c>
      <c r="E43" s="102">
        <v>19098594</v>
      </c>
    </row>
    <row r="44" spans="1:6" s="90" customFormat="1" x14ac:dyDescent="0.2">
      <c r="A44" s="59"/>
      <c r="B44" s="59"/>
      <c r="C44" s="59"/>
      <c r="D44" s="59"/>
      <c r="E44" s="89"/>
    </row>
    <row r="45" spans="1:6" x14ac:dyDescent="0.2">
      <c r="A45" s="59"/>
      <c r="B45" s="59"/>
      <c r="C45" s="59"/>
      <c r="D45" s="59"/>
      <c r="E45" s="94"/>
    </row>
    <row r="46" spans="1:6" x14ac:dyDescent="0.2">
      <c r="A46" s="59"/>
      <c r="B46" s="59"/>
      <c r="C46" s="59"/>
      <c r="D46" s="59"/>
      <c r="E46" s="94"/>
    </row>
    <row r="47" spans="1:6" x14ac:dyDescent="0.2">
      <c r="A47" s="59"/>
      <c r="B47" s="59"/>
      <c r="C47" s="59"/>
      <c r="D47" s="59"/>
    </row>
    <row r="48" spans="1:6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6"/>
  <dimension ref="A1:F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402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10689770</v>
      </c>
      <c r="D8" s="91">
        <f>SUM(D9:D21)</f>
        <v>-511281</v>
      </c>
      <c r="E8" s="91">
        <f>SUM(E9:E21)</f>
        <v>10178489</v>
      </c>
    </row>
    <row r="9" spans="1:5" x14ac:dyDescent="0.2">
      <c r="A9" s="56" t="s">
        <v>11</v>
      </c>
      <c r="B9" s="56" t="s">
        <v>306</v>
      </c>
      <c r="C9" s="102">
        <v>720947</v>
      </c>
      <c r="D9" s="102">
        <v>-2932</v>
      </c>
      <c r="E9" s="102">
        <v>718015</v>
      </c>
    </row>
    <row r="10" spans="1:5" x14ac:dyDescent="0.2">
      <c r="A10" s="56" t="s">
        <v>13</v>
      </c>
      <c r="B10" s="57" t="s">
        <v>307</v>
      </c>
      <c r="C10" s="102">
        <v>3153607</v>
      </c>
      <c r="D10" s="103">
        <v>0</v>
      </c>
      <c r="E10" s="102">
        <v>3153607</v>
      </c>
    </row>
    <row r="11" spans="1:5" ht="25.5" x14ac:dyDescent="0.2">
      <c r="A11" s="56" t="s">
        <v>15</v>
      </c>
      <c r="B11" s="57" t="s">
        <v>308</v>
      </c>
      <c r="C11" s="102">
        <v>53723</v>
      </c>
      <c r="D11" s="102">
        <v>-8508</v>
      </c>
      <c r="E11" s="102">
        <v>45215</v>
      </c>
    </row>
    <row r="12" spans="1:5" x14ac:dyDescent="0.2">
      <c r="A12" s="56" t="s">
        <v>17</v>
      </c>
      <c r="B12" s="56" t="s">
        <v>309</v>
      </c>
      <c r="C12" s="102">
        <v>2909127</v>
      </c>
      <c r="D12" s="102">
        <v>-161153</v>
      </c>
      <c r="E12" s="102">
        <v>2747974</v>
      </c>
    </row>
    <row r="13" spans="1:5" x14ac:dyDescent="0.2">
      <c r="A13" s="56" t="s">
        <v>19</v>
      </c>
      <c r="B13" s="56" t="s">
        <v>310</v>
      </c>
      <c r="C13" s="102">
        <v>1105184</v>
      </c>
      <c r="D13" s="102">
        <v>-10604</v>
      </c>
      <c r="E13" s="102">
        <v>1094580</v>
      </c>
    </row>
    <row r="14" spans="1:5" x14ac:dyDescent="0.2">
      <c r="A14" s="56" t="s">
        <v>21</v>
      </c>
      <c r="B14" s="56" t="s">
        <v>311</v>
      </c>
      <c r="C14" s="102">
        <v>142224</v>
      </c>
      <c r="D14" s="103">
        <v>-674</v>
      </c>
      <c r="E14" s="102">
        <v>141550</v>
      </c>
    </row>
    <row r="15" spans="1:5" x14ac:dyDescent="0.2">
      <c r="A15" s="56" t="s">
        <v>23</v>
      </c>
      <c r="B15" s="56" t="s">
        <v>312</v>
      </c>
      <c r="C15" s="102">
        <v>1306134</v>
      </c>
      <c r="D15" s="102">
        <v>-77343</v>
      </c>
      <c r="E15" s="102">
        <v>1228791</v>
      </c>
    </row>
    <row r="16" spans="1:5" x14ac:dyDescent="0.2">
      <c r="A16" s="56" t="s">
        <v>25</v>
      </c>
      <c r="B16" s="56" t="s">
        <v>28</v>
      </c>
      <c r="C16" s="102">
        <v>33174</v>
      </c>
      <c r="D16" s="102">
        <v>-20486</v>
      </c>
      <c r="E16" s="102">
        <v>12688</v>
      </c>
    </row>
    <row r="17" spans="1:5" x14ac:dyDescent="0.2">
      <c r="A17" s="56" t="s">
        <v>27</v>
      </c>
      <c r="B17" s="57" t="s">
        <v>313</v>
      </c>
      <c r="C17" s="102">
        <v>1203333</v>
      </c>
      <c r="D17" s="102">
        <v>-225176</v>
      </c>
      <c r="E17" s="102">
        <v>978157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37949</v>
      </c>
      <c r="D20" s="102">
        <v>-4405</v>
      </c>
      <c r="E20" s="102">
        <v>33544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91">
        <f>+C23+C35</f>
        <v>10178489</v>
      </c>
      <c r="D22" s="91">
        <f>+D23+D35</f>
        <v>0</v>
      </c>
      <c r="E22" s="91">
        <f>+E23+E35</f>
        <v>10178489</v>
      </c>
    </row>
    <row r="23" spans="1:5" x14ac:dyDescent="0.2">
      <c r="A23" s="56" t="s">
        <v>35</v>
      </c>
      <c r="B23" s="56" t="s">
        <v>279</v>
      </c>
      <c r="C23" s="91">
        <f>SUM(C24:C34)</f>
        <v>4833419</v>
      </c>
      <c r="D23" s="91">
        <f>SUM(D24:D34)</f>
        <v>0</v>
      </c>
      <c r="E23" s="91">
        <f>SUM(E24:E34)</f>
        <v>4833419</v>
      </c>
    </row>
    <row r="24" spans="1:5" x14ac:dyDescent="0.2">
      <c r="A24" s="56" t="s">
        <v>37</v>
      </c>
      <c r="B24" s="56" t="s">
        <v>315</v>
      </c>
      <c r="C24" s="102">
        <v>746496</v>
      </c>
      <c r="D24" s="103">
        <v>0</v>
      </c>
      <c r="E24" s="102">
        <v>746496</v>
      </c>
    </row>
    <row r="25" spans="1:5" x14ac:dyDescent="0.2">
      <c r="A25" s="56" t="s">
        <v>39</v>
      </c>
      <c r="B25" s="56" t="s">
        <v>316</v>
      </c>
      <c r="C25" s="102">
        <v>3619937</v>
      </c>
      <c r="D25" s="103">
        <v>0</v>
      </c>
      <c r="E25" s="102">
        <v>3619937</v>
      </c>
    </row>
    <row r="26" spans="1:5" x14ac:dyDescent="0.2">
      <c r="A26" s="56" t="s">
        <v>41</v>
      </c>
      <c r="B26" s="56" t="s">
        <v>317</v>
      </c>
      <c r="C26" s="102">
        <v>0</v>
      </c>
      <c r="D26" s="103">
        <v>0</v>
      </c>
      <c r="E26" s="102">
        <v>0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3">
        <v>632</v>
      </c>
      <c r="D28" s="103">
        <v>0</v>
      </c>
      <c r="E28" s="103">
        <v>632</v>
      </c>
    </row>
    <row r="29" spans="1:5" x14ac:dyDescent="0.2">
      <c r="A29" s="56" t="s">
        <v>249</v>
      </c>
      <c r="B29" s="56" t="s">
        <v>269</v>
      </c>
      <c r="C29" s="102">
        <v>57949</v>
      </c>
      <c r="D29" s="103">
        <v>0</v>
      </c>
      <c r="E29" s="102">
        <v>57949</v>
      </c>
    </row>
    <row r="30" spans="1:5" x14ac:dyDescent="0.2">
      <c r="A30" s="56" t="s">
        <v>250</v>
      </c>
      <c r="B30" s="57" t="s">
        <v>318</v>
      </c>
      <c r="C30" s="102">
        <v>2220</v>
      </c>
      <c r="D30" s="103">
        <v>0</v>
      </c>
      <c r="E30" s="102">
        <v>2220</v>
      </c>
    </row>
    <row r="31" spans="1:5" x14ac:dyDescent="0.2">
      <c r="A31" s="56" t="s">
        <v>47</v>
      </c>
      <c r="B31" s="56" t="s">
        <v>319</v>
      </c>
      <c r="C31" s="102">
        <v>21123</v>
      </c>
      <c r="D31" s="103">
        <v>0</v>
      </c>
      <c r="E31" s="102">
        <v>21123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6" x14ac:dyDescent="0.2">
      <c r="A33" s="56" t="s">
        <v>137</v>
      </c>
      <c r="B33" s="56" t="s">
        <v>320</v>
      </c>
      <c r="C33" s="102">
        <v>53314</v>
      </c>
      <c r="D33" s="103">
        <v>0</v>
      </c>
      <c r="E33" s="102">
        <v>53314</v>
      </c>
    </row>
    <row r="34" spans="1:6" x14ac:dyDescent="0.2">
      <c r="A34" s="56" t="s">
        <v>162</v>
      </c>
      <c r="B34" s="57" t="s">
        <v>321</v>
      </c>
      <c r="C34" s="102">
        <v>331748</v>
      </c>
      <c r="D34" s="103">
        <v>0</v>
      </c>
      <c r="E34" s="102">
        <v>331748</v>
      </c>
    </row>
    <row r="35" spans="1:6" x14ac:dyDescent="0.2">
      <c r="A35" s="56" t="s">
        <v>51</v>
      </c>
      <c r="B35" s="56" t="s">
        <v>52</v>
      </c>
      <c r="C35" s="91">
        <f>SUM(C36:C40)</f>
        <v>5345070</v>
      </c>
      <c r="D35" s="91">
        <f>SUM(D36:D40)</f>
        <v>0</v>
      </c>
      <c r="E35" s="91">
        <f>SUM(E36:E40)</f>
        <v>5345070</v>
      </c>
    </row>
    <row r="36" spans="1:6" x14ac:dyDescent="0.2">
      <c r="A36" s="56" t="s">
        <v>326</v>
      </c>
      <c r="B36" s="56" t="s">
        <v>54</v>
      </c>
      <c r="C36" s="102">
        <v>2905196</v>
      </c>
      <c r="D36" s="103">
        <v>0</v>
      </c>
      <c r="E36" s="102">
        <v>2905196</v>
      </c>
      <c r="F36" s="94"/>
    </row>
    <row r="37" spans="1:6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6" x14ac:dyDescent="0.2">
      <c r="A38" s="56" t="s">
        <v>329</v>
      </c>
      <c r="B38" s="58" t="s">
        <v>328</v>
      </c>
      <c r="C38" s="102">
        <v>337244</v>
      </c>
      <c r="D38" s="103">
        <v>0</v>
      </c>
      <c r="E38" s="102">
        <v>337244</v>
      </c>
    </row>
    <row r="39" spans="1:6" ht="25.5" x14ac:dyDescent="0.2">
      <c r="A39" s="56" t="s">
        <v>365</v>
      </c>
      <c r="B39" s="64" t="s">
        <v>368</v>
      </c>
      <c r="C39" s="102">
        <v>-16423</v>
      </c>
      <c r="D39" s="103">
        <v>0</v>
      </c>
      <c r="E39" s="102">
        <v>-16423</v>
      </c>
    </row>
    <row r="40" spans="1:6" x14ac:dyDescent="0.2">
      <c r="A40" s="56" t="s">
        <v>367</v>
      </c>
      <c r="B40" s="58" t="s">
        <v>323</v>
      </c>
      <c r="C40" s="102">
        <v>464676</v>
      </c>
      <c r="D40" s="103">
        <v>0</v>
      </c>
      <c r="E40" s="102">
        <v>464676</v>
      </c>
    </row>
    <row r="41" spans="1:6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6" x14ac:dyDescent="0.2">
      <c r="A42" s="56" t="s">
        <v>61</v>
      </c>
      <c r="B42" s="56" t="s">
        <v>271</v>
      </c>
      <c r="C42" s="102">
        <v>20427381</v>
      </c>
      <c r="D42" s="103">
        <v>0</v>
      </c>
      <c r="E42" s="102">
        <v>20427381</v>
      </c>
    </row>
    <row r="43" spans="1:6" s="90" customFormat="1" x14ac:dyDescent="0.2">
      <c r="A43" s="59" t="s">
        <v>63</v>
      </c>
      <c r="B43" s="59" t="s">
        <v>272</v>
      </c>
      <c r="C43" s="102">
        <v>20427381</v>
      </c>
      <c r="D43" s="103">
        <v>0</v>
      </c>
      <c r="E43" s="102">
        <v>20427381</v>
      </c>
    </row>
    <row r="44" spans="1:6" s="90" customFormat="1" x14ac:dyDescent="0.2">
      <c r="A44" s="59"/>
      <c r="B44" s="59"/>
      <c r="C44" s="59"/>
      <c r="D44" s="59"/>
      <c r="E44" s="89"/>
    </row>
    <row r="45" spans="1:6" x14ac:dyDescent="0.2">
      <c r="A45" s="59"/>
      <c r="B45" s="59"/>
      <c r="C45" s="59"/>
      <c r="D45" s="59"/>
      <c r="E45" s="94"/>
    </row>
    <row r="46" spans="1:6" x14ac:dyDescent="0.2">
      <c r="A46" s="59"/>
      <c r="B46" s="59"/>
      <c r="C46" s="59"/>
      <c r="D46" s="59"/>
      <c r="E46" s="94"/>
    </row>
    <row r="47" spans="1:6" x14ac:dyDescent="0.2">
      <c r="A47" s="59"/>
      <c r="B47" s="59"/>
      <c r="C47" s="59"/>
      <c r="D47" s="59"/>
    </row>
    <row r="48" spans="1:6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7"/>
  <dimension ref="A1:E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400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10103554</v>
      </c>
      <c r="D8" s="91">
        <f>SUM(D9:D21)</f>
        <v>-520579</v>
      </c>
      <c r="E8" s="91">
        <f>SUM(E9:E21)</f>
        <v>9582975</v>
      </c>
    </row>
    <row r="9" spans="1:5" x14ac:dyDescent="0.2">
      <c r="A9" s="56" t="s">
        <v>11</v>
      </c>
      <c r="B9" s="56" t="s">
        <v>306</v>
      </c>
      <c r="C9" s="102">
        <v>2087033</v>
      </c>
      <c r="D9" s="102">
        <v>-16234</v>
      </c>
      <c r="E9" s="102">
        <v>2070799</v>
      </c>
    </row>
    <row r="10" spans="1:5" x14ac:dyDescent="0.2">
      <c r="A10" s="56" t="s">
        <v>13</v>
      </c>
      <c r="B10" s="57" t="s">
        <v>307</v>
      </c>
      <c r="C10" s="102">
        <v>805395</v>
      </c>
      <c r="D10" s="103">
        <v>0</v>
      </c>
      <c r="E10" s="102">
        <v>805395</v>
      </c>
    </row>
    <row r="11" spans="1:5" ht="25.5" x14ac:dyDescent="0.2">
      <c r="A11" s="56" t="s">
        <v>15</v>
      </c>
      <c r="B11" s="57" t="s">
        <v>308</v>
      </c>
      <c r="C11" s="102">
        <v>52891</v>
      </c>
      <c r="D11" s="102">
        <v>-10342</v>
      </c>
      <c r="E11" s="102">
        <v>42549</v>
      </c>
    </row>
    <row r="12" spans="1:5" x14ac:dyDescent="0.2">
      <c r="A12" s="56" t="s">
        <v>17</v>
      </c>
      <c r="B12" s="56" t="s">
        <v>309</v>
      </c>
      <c r="C12" s="102">
        <v>3434824</v>
      </c>
      <c r="D12" s="102">
        <v>-228375</v>
      </c>
      <c r="E12" s="102">
        <v>3206449</v>
      </c>
    </row>
    <row r="13" spans="1:5" x14ac:dyDescent="0.2">
      <c r="A13" s="56" t="s">
        <v>19</v>
      </c>
      <c r="B13" s="56" t="s">
        <v>310</v>
      </c>
      <c r="C13" s="102">
        <v>962433</v>
      </c>
      <c r="D13" s="102">
        <v>-13505</v>
      </c>
      <c r="E13" s="102">
        <v>948928</v>
      </c>
    </row>
    <row r="14" spans="1:5" x14ac:dyDescent="0.2">
      <c r="A14" s="56" t="s">
        <v>21</v>
      </c>
      <c r="B14" s="56" t="s">
        <v>311</v>
      </c>
      <c r="C14" s="102">
        <v>142226</v>
      </c>
      <c r="D14" s="103">
        <v>-554</v>
      </c>
      <c r="E14" s="102">
        <v>141672</v>
      </c>
    </row>
    <row r="15" spans="1:5" x14ac:dyDescent="0.2">
      <c r="A15" s="56" t="s">
        <v>23</v>
      </c>
      <c r="B15" s="56" t="s">
        <v>312</v>
      </c>
      <c r="C15" s="102">
        <v>1324866</v>
      </c>
      <c r="D15" s="102">
        <v>-42899</v>
      </c>
      <c r="E15" s="102">
        <v>1281967</v>
      </c>
    </row>
    <row r="16" spans="1:5" x14ac:dyDescent="0.2">
      <c r="A16" s="56" t="s">
        <v>25</v>
      </c>
      <c r="B16" s="56" t="s">
        <v>28</v>
      </c>
      <c r="C16" s="102">
        <v>30240</v>
      </c>
      <c r="D16" s="102">
        <v>-16487</v>
      </c>
      <c r="E16" s="102">
        <v>13753</v>
      </c>
    </row>
    <row r="17" spans="1:5" x14ac:dyDescent="0.2">
      <c r="A17" s="56" t="s">
        <v>27</v>
      </c>
      <c r="B17" s="57" t="s">
        <v>313</v>
      </c>
      <c r="C17" s="102">
        <v>1160411</v>
      </c>
      <c r="D17" s="102">
        <v>-187808</v>
      </c>
      <c r="E17" s="102">
        <v>972603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78867</v>
      </c>
      <c r="D20" s="102">
        <v>-4375</v>
      </c>
      <c r="E20" s="102">
        <v>74492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91">
        <f>+C23+C35</f>
        <v>9582975</v>
      </c>
      <c r="D22" s="91">
        <f>+D23+D35</f>
        <v>0</v>
      </c>
      <c r="E22" s="91">
        <f>+E23+E35</f>
        <v>9582975</v>
      </c>
    </row>
    <row r="23" spans="1:5" x14ac:dyDescent="0.2">
      <c r="A23" s="56" t="s">
        <v>35</v>
      </c>
      <c r="B23" s="56" t="s">
        <v>279</v>
      </c>
      <c r="C23" s="91">
        <f>SUM(C24:C34)</f>
        <v>4246983</v>
      </c>
      <c r="D23" s="91">
        <f>SUM(D24:D34)</f>
        <v>0</v>
      </c>
      <c r="E23" s="91">
        <f>SUM(E24:E34)</f>
        <v>4246983</v>
      </c>
    </row>
    <row r="24" spans="1:5" x14ac:dyDescent="0.2">
      <c r="A24" s="56" t="s">
        <v>37</v>
      </c>
      <c r="B24" s="56" t="s">
        <v>315</v>
      </c>
      <c r="C24" s="102">
        <v>586982</v>
      </c>
      <c r="D24" s="103">
        <v>0</v>
      </c>
      <c r="E24" s="102">
        <v>586982</v>
      </c>
    </row>
    <row r="25" spans="1:5" x14ac:dyDescent="0.2">
      <c r="A25" s="56" t="s">
        <v>39</v>
      </c>
      <c r="B25" s="56" t="s">
        <v>316</v>
      </c>
      <c r="C25" s="102">
        <v>2546186</v>
      </c>
      <c r="D25" s="103">
        <v>0</v>
      </c>
      <c r="E25" s="102">
        <v>2546186</v>
      </c>
    </row>
    <row r="26" spans="1:5" x14ac:dyDescent="0.2">
      <c r="A26" s="56" t="s">
        <v>41</v>
      </c>
      <c r="B26" s="56" t="s">
        <v>317</v>
      </c>
      <c r="C26" s="102">
        <v>0</v>
      </c>
      <c r="D26" s="103">
        <v>0</v>
      </c>
      <c r="E26" s="102">
        <v>0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2">
        <v>2249</v>
      </c>
      <c r="D28" s="103">
        <v>0</v>
      </c>
      <c r="E28" s="102">
        <v>2249</v>
      </c>
    </row>
    <row r="29" spans="1:5" x14ac:dyDescent="0.2">
      <c r="A29" s="56" t="s">
        <v>249</v>
      </c>
      <c r="B29" s="56" t="s">
        <v>269</v>
      </c>
      <c r="C29" s="102">
        <v>62874</v>
      </c>
      <c r="D29" s="103">
        <v>0</v>
      </c>
      <c r="E29" s="102">
        <v>62874</v>
      </c>
    </row>
    <row r="30" spans="1:5" x14ac:dyDescent="0.2">
      <c r="A30" s="56" t="s">
        <v>250</v>
      </c>
      <c r="B30" s="57" t="s">
        <v>318</v>
      </c>
      <c r="C30" s="102">
        <v>3403</v>
      </c>
      <c r="D30" s="103">
        <v>0</v>
      </c>
      <c r="E30" s="102">
        <v>3403</v>
      </c>
    </row>
    <row r="31" spans="1:5" x14ac:dyDescent="0.2">
      <c r="A31" s="56" t="s">
        <v>47</v>
      </c>
      <c r="B31" s="56" t="s">
        <v>319</v>
      </c>
      <c r="C31" s="102">
        <v>21634</v>
      </c>
      <c r="D31" s="103">
        <v>0</v>
      </c>
      <c r="E31" s="102">
        <v>21634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5" x14ac:dyDescent="0.2">
      <c r="A33" s="56" t="s">
        <v>137</v>
      </c>
      <c r="B33" s="56" t="s">
        <v>320</v>
      </c>
      <c r="C33" s="102">
        <v>38493</v>
      </c>
      <c r="D33" s="103">
        <v>0</v>
      </c>
      <c r="E33" s="102">
        <v>38493</v>
      </c>
    </row>
    <row r="34" spans="1:5" x14ac:dyDescent="0.2">
      <c r="A34" s="56" t="s">
        <v>162</v>
      </c>
      <c r="B34" s="57" t="s">
        <v>321</v>
      </c>
      <c r="C34" s="102">
        <v>985162</v>
      </c>
      <c r="D34" s="103">
        <v>0</v>
      </c>
      <c r="E34" s="102">
        <v>985162</v>
      </c>
    </row>
    <row r="35" spans="1:5" x14ac:dyDescent="0.2">
      <c r="A35" s="56" t="s">
        <v>51</v>
      </c>
      <c r="B35" s="56" t="s">
        <v>52</v>
      </c>
      <c r="C35" s="91">
        <f>SUM(C36:C40)</f>
        <v>5335992</v>
      </c>
      <c r="D35" s="91">
        <f>SUM(D36:D40)</f>
        <v>0</v>
      </c>
      <c r="E35" s="91">
        <f>SUM(E36:E40)</f>
        <v>5335992</v>
      </c>
    </row>
    <row r="36" spans="1:5" x14ac:dyDescent="0.2">
      <c r="A36" s="56" t="s">
        <v>326</v>
      </c>
      <c r="B36" s="56" t="s">
        <v>54</v>
      </c>
      <c r="C36" s="102">
        <v>2919382</v>
      </c>
      <c r="D36" s="103">
        <v>0</v>
      </c>
      <c r="E36" s="102">
        <v>2919382</v>
      </c>
    </row>
    <row r="37" spans="1:5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5" x14ac:dyDescent="0.2">
      <c r="A38" s="56" t="s">
        <v>329</v>
      </c>
      <c r="B38" s="58" t="s">
        <v>328</v>
      </c>
      <c r="C38" s="102">
        <v>357267</v>
      </c>
      <c r="D38" s="103">
        <v>0</v>
      </c>
      <c r="E38" s="102">
        <v>357267</v>
      </c>
    </row>
    <row r="39" spans="1:5" ht="25.5" x14ac:dyDescent="0.2">
      <c r="A39" s="56" t="s">
        <v>365</v>
      </c>
      <c r="B39" s="64" t="s">
        <v>368</v>
      </c>
      <c r="C39" s="102">
        <v>-24895</v>
      </c>
      <c r="D39" s="103">
        <v>0</v>
      </c>
      <c r="E39" s="102">
        <v>-24895</v>
      </c>
    </row>
    <row r="40" spans="1:5" x14ac:dyDescent="0.2">
      <c r="A40" s="56" t="s">
        <v>367</v>
      </c>
      <c r="B40" s="58" t="s">
        <v>323</v>
      </c>
      <c r="C40" s="102">
        <v>429861</v>
      </c>
      <c r="D40" s="103">
        <v>0</v>
      </c>
      <c r="E40" s="102">
        <v>429861</v>
      </c>
    </row>
    <row r="41" spans="1:5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5" x14ac:dyDescent="0.2">
      <c r="A42" s="56" t="s">
        <v>61</v>
      </c>
      <c r="B42" s="56" t="s">
        <v>271</v>
      </c>
      <c r="C42" s="102">
        <v>19263322</v>
      </c>
      <c r="D42" s="103">
        <v>0</v>
      </c>
      <c r="E42" s="102">
        <v>19263322</v>
      </c>
    </row>
    <row r="43" spans="1:5" s="90" customFormat="1" x14ac:dyDescent="0.2">
      <c r="A43" s="59" t="s">
        <v>63</v>
      </c>
      <c r="B43" s="59" t="s">
        <v>272</v>
      </c>
      <c r="C43" s="102">
        <v>19263322</v>
      </c>
      <c r="D43" s="103">
        <v>0</v>
      </c>
      <c r="E43" s="102">
        <v>19263322</v>
      </c>
    </row>
    <row r="44" spans="1:5" s="90" customFormat="1" x14ac:dyDescent="0.2">
      <c r="A44" s="59"/>
      <c r="B44" s="59"/>
      <c r="C44" s="59"/>
      <c r="D44" s="59"/>
      <c r="E44" s="89"/>
    </row>
    <row r="45" spans="1:5" x14ac:dyDescent="0.2">
      <c r="A45" s="59"/>
      <c r="B45" s="59"/>
      <c r="C45" s="59"/>
      <c r="D45" s="59"/>
      <c r="E45" s="94"/>
    </row>
    <row r="46" spans="1:5" x14ac:dyDescent="0.2">
      <c r="A46" s="59"/>
      <c r="B46" s="59"/>
      <c r="C46" s="59"/>
      <c r="D46" s="59"/>
      <c r="E46" s="94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8"/>
  <dimension ref="A1:E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399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10227072</v>
      </c>
      <c r="D8" s="91">
        <f>SUM(D9:D21)</f>
        <v>-480826</v>
      </c>
      <c r="E8" s="91">
        <f>SUM(E9:E21)</f>
        <v>9746246</v>
      </c>
    </row>
    <row r="9" spans="1:5" x14ac:dyDescent="0.2">
      <c r="A9" s="56" t="s">
        <v>11</v>
      </c>
      <c r="B9" s="56" t="s">
        <v>306</v>
      </c>
      <c r="C9" s="102">
        <v>1064069</v>
      </c>
      <c r="D9" s="102">
        <v>-8075</v>
      </c>
      <c r="E9" s="102">
        <v>1055994</v>
      </c>
    </row>
    <row r="10" spans="1:5" x14ac:dyDescent="0.2">
      <c r="A10" s="56" t="s">
        <v>13</v>
      </c>
      <c r="B10" s="57" t="s">
        <v>307</v>
      </c>
      <c r="C10" s="102">
        <v>1776547</v>
      </c>
      <c r="D10" s="103">
        <v>0</v>
      </c>
      <c r="E10" s="102">
        <v>1776547</v>
      </c>
    </row>
    <row r="11" spans="1:5" ht="25.5" x14ac:dyDescent="0.2">
      <c r="A11" s="56" t="s">
        <v>15</v>
      </c>
      <c r="B11" s="57" t="s">
        <v>308</v>
      </c>
      <c r="C11" s="102">
        <v>71390</v>
      </c>
      <c r="D11" s="102">
        <v>-13650</v>
      </c>
      <c r="E11" s="102">
        <v>57740</v>
      </c>
    </row>
    <row r="12" spans="1:5" x14ac:dyDescent="0.2">
      <c r="A12" s="56" t="s">
        <v>17</v>
      </c>
      <c r="B12" s="56" t="s">
        <v>309</v>
      </c>
      <c r="C12" s="102">
        <v>3349519</v>
      </c>
      <c r="D12" s="102">
        <v>-194953</v>
      </c>
      <c r="E12" s="102">
        <v>3154566</v>
      </c>
    </row>
    <row r="13" spans="1:5" x14ac:dyDescent="0.2">
      <c r="A13" s="56" t="s">
        <v>19</v>
      </c>
      <c r="B13" s="56" t="s">
        <v>310</v>
      </c>
      <c r="C13" s="102">
        <v>1264398</v>
      </c>
      <c r="D13" s="102">
        <v>-14054</v>
      </c>
      <c r="E13" s="102">
        <v>1250344</v>
      </c>
    </row>
    <row r="14" spans="1:5" x14ac:dyDescent="0.2">
      <c r="A14" s="56" t="s">
        <v>21</v>
      </c>
      <c r="B14" s="56" t="s">
        <v>311</v>
      </c>
      <c r="C14" s="102">
        <v>60782</v>
      </c>
      <c r="D14" s="103">
        <v>-273</v>
      </c>
      <c r="E14" s="102">
        <v>60509</v>
      </c>
    </row>
    <row r="15" spans="1:5" x14ac:dyDescent="0.2">
      <c r="A15" s="56" t="s">
        <v>23</v>
      </c>
      <c r="B15" s="56" t="s">
        <v>312</v>
      </c>
      <c r="C15" s="102">
        <v>1364123</v>
      </c>
      <c r="D15" s="102">
        <v>-41286</v>
      </c>
      <c r="E15" s="102">
        <v>1322837</v>
      </c>
    </row>
    <row r="16" spans="1:5" x14ac:dyDescent="0.2">
      <c r="A16" s="56" t="s">
        <v>25</v>
      </c>
      <c r="B16" s="56" t="s">
        <v>28</v>
      </c>
      <c r="C16" s="102">
        <v>28764</v>
      </c>
      <c r="D16" s="102">
        <v>-16487</v>
      </c>
      <c r="E16" s="102">
        <v>12277</v>
      </c>
    </row>
    <row r="17" spans="1:5" x14ac:dyDescent="0.2">
      <c r="A17" s="56" t="s">
        <v>27</v>
      </c>
      <c r="B17" s="57" t="s">
        <v>313</v>
      </c>
      <c r="C17" s="102">
        <v>1166600</v>
      </c>
      <c r="D17" s="102">
        <v>-187808</v>
      </c>
      <c r="E17" s="102">
        <v>978792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56512</v>
      </c>
      <c r="D20" s="102">
        <v>-4240</v>
      </c>
      <c r="E20" s="102">
        <v>52272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91">
        <f>+C23+C35</f>
        <v>9746246</v>
      </c>
      <c r="D22" s="91">
        <f>+D23+D35</f>
        <v>0</v>
      </c>
      <c r="E22" s="91">
        <f>+E23+E35</f>
        <v>9746246</v>
      </c>
    </row>
    <row r="23" spans="1:5" x14ac:dyDescent="0.2">
      <c r="A23" s="56" t="s">
        <v>35</v>
      </c>
      <c r="B23" s="56" t="s">
        <v>279</v>
      </c>
      <c r="C23" s="91">
        <f>SUM(C24:C34)</f>
        <v>4410396</v>
      </c>
      <c r="D23" s="91">
        <f>SUM(D24:D34)</f>
        <v>0</v>
      </c>
      <c r="E23" s="91">
        <f>SUM(E24:E34)</f>
        <v>4410396</v>
      </c>
    </row>
    <row r="24" spans="1:5" x14ac:dyDescent="0.2">
      <c r="A24" s="56" t="s">
        <v>37</v>
      </c>
      <c r="B24" s="56" t="s">
        <v>315</v>
      </c>
      <c r="C24" s="102">
        <v>756057</v>
      </c>
      <c r="D24" s="103">
        <v>0</v>
      </c>
      <c r="E24" s="102">
        <v>756057</v>
      </c>
    </row>
    <row r="25" spans="1:5" x14ac:dyDescent="0.2">
      <c r="A25" s="56" t="s">
        <v>39</v>
      </c>
      <c r="B25" s="56" t="s">
        <v>316</v>
      </c>
      <c r="C25" s="102">
        <v>2614270</v>
      </c>
      <c r="D25" s="103">
        <v>0</v>
      </c>
      <c r="E25" s="102">
        <v>2614270</v>
      </c>
    </row>
    <row r="26" spans="1:5" x14ac:dyDescent="0.2">
      <c r="A26" s="56" t="s">
        <v>41</v>
      </c>
      <c r="B26" s="56" t="s">
        <v>317</v>
      </c>
      <c r="C26" s="102">
        <v>0</v>
      </c>
      <c r="D26" s="103">
        <v>0</v>
      </c>
      <c r="E26" s="102">
        <v>0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2">
        <v>2806</v>
      </c>
      <c r="D28" s="103">
        <v>0</v>
      </c>
      <c r="E28" s="102">
        <v>2806</v>
      </c>
    </row>
    <row r="29" spans="1:5" x14ac:dyDescent="0.2">
      <c r="A29" s="56" t="s">
        <v>249</v>
      </c>
      <c r="B29" s="56" t="s">
        <v>269</v>
      </c>
      <c r="C29" s="102">
        <v>42690</v>
      </c>
      <c r="D29" s="103">
        <v>0</v>
      </c>
      <c r="E29" s="102">
        <v>42690</v>
      </c>
    </row>
    <row r="30" spans="1:5" x14ac:dyDescent="0.2">
      <c r="A30" s="56" t="s">
        <v>250</v>
      </c>
      <c r="B30" s="57" t="s">
        <v>318</v>
      </c>
      <c r="C30" s="102">
        <v>1779</v>
      </c>
      <c r="D30" s="103">
        <v>0</v>
      </c>
      <c r="E30" s="102">
        <v>1779</v>
      </c>
    </row>
    <row r="31" spans="1:5" x14ac:dyDescent="0.2">
      <c r="A31" s="56" t="s">
        <v>47</v>
      </c>
      <c r="B31" s="56" t="s">
        <v>319</v>
      </c>
      <c r="C31" s="102">
        <v>22075</v>
      </c>
      <c r="D31" s="103">
        <v>0</v>
      </c>
      <c r="E31" s="102">
        <v>22075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5" x14ac:dyDescent="0.2">
      <c r="A33" s="56" t="s">
        <v>137</v>
      </c>
      <c r="B33" s="56" t="s">
        <v>320</v>
      </c>
      <c r="C33" s="102">
        <v>38494</v>
      </c>
      <c r="D33" s="103">
        <v>0</v>
      </c>
      <c r="E33" s="102">
        <v>38494</v>
      </c>
    </row>
    <row r="34" spans="1:5" x14ac:dyDescent="0.2">
      <c r="A34" s="56" t="s">
        <v>162</v>
      </c>
      <c r="B34" s="57" t="s">
        <v>321</v>
      </c>
      <c r="C34" s="102">
        <v>932225</v>
      </c>
      <c r="D34" s="103">
        <v>0</v>
      </c>
      <c r="E34" s="102">
        <v>932225</v>
      </c>
    </row>
    <row r="35" spans="1:5" x14ac:dyDescent="0.2">
      <c r="A35" s="56" t="s">
        <v>51</v>
      </c>
      <c r="B35" s="56" t="s">
        <v>52</v>
      </c>
      <c r="C35" s="91">
        <f>SUM(C36:C40)</f>
        <v>5335850</v>
      </c>
      <c r="D35" s="91">
        <f>SUM(D36:D40)</f>
        <v>0</v>
      </c>
      <c r="E35" s="91">
        <f>SUM(E36:E40)</f>
        <v>5335850</v>
      </c>
    </row>
    <row r="36" spans="1:5" x14ac:dyDescent="0.2">
      <c r="A36" s="56" t="s">
        <v>326</v>
      </c>
      <c r="B36" s="56" t="s">
        <v>54</v>
      </c>
      <c r="C36" s="102">
        <v>2919650</v>
      </c>
      <c r="D36" s="103">
        <v>0</v>
      </c>
      <c r="E36" s="102">
        <v>2919650</v>
      </c>
    </row>
    <row r="37" spans="1:5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5" x14ac:dyDescent="0.2">
      <c r="A38" s="56" t="s">
        <v>329</v>
      </c>
      <c r="B38" s="58" t="s">
        <v>328</v>
      </c>
      <c r="C38" s="102">
        <v>386333</v>
      </c>
      <c r="D38" s="103">
        <v>0</v>
      </c>
      <c r="E38" s="102">
        <v>386333</v>
      </c>
    </row>
    <row r="39" spans="1:5" ht="25.5" x14ac:dyDescent="0.2">
      <c r="A39" s="56" t="s">
        <v>365</v>
      </c>
      <c r="B39" s="64" t="s">
        <v>368</v>
      </c>
      <c r="C39" s="102">
        <v>-15239</v>
      </c>
      <c r="D39" s="103">
        <v>0</v>
      </c>
      <c r="E39" s="102">
        <v>-15239</v>
      </c>
    </row>
    <row r="40" spans="1:5" x14ac:dyDescent="0.2">
      <c r="A40" s="56" t="s">
        <v>367</v>
      </c>
      <c r="B40" s="58" t="s">
        <v>323</v>
      </c>
      <c r="C40" s="102">
        <v>390729</v>
      </c>
      <c r="D40" s="103">
        <v>0</v>
      </c>
      <c r="E40" s="102">
        <v>390729</v>
      </c>
    </row>
    <row r="41" spans="1:5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5" x14ac:dyDescent="0.2">
      <c r="A42" s="56" t="s">
        <v>61</v>
      </c>
      <c r="B42" s="56" t="s">
        <v>271</v>
      </c>
      <c r="C42" s="102">
        <v>15863233</v>
      </c>
      <c r="D42" s="103">
        <v>0</v>
      </c>
      <c r="E42" s="102">
        <v>15863233</v>
      </c>
    </row>
    <row r="43" spans="1:5" s="90" customFormat="1" x14ac:dyDescent="0.2">
      <c r="A43" s="59" t="s">
        <v>63</v>
      </c>
      <c r="B43" s="59" t="s">
        <v>272</v>
      </c>
      <c r="C43" s="102">
        <v>15863233</v>
      </c>
      <c r="D43" s="103">
        <v>0</v>
      </c>
      <c r="E43" s="102">
        <v>15863233</v>
      </c>
    </row>
    <row r="44" spans="1:5" s="90" customFormat="1" x14ac:dyDescent="0.2">
      <c r="A44" s="59"/>
      <c r="B44" s="59"/>
      <c r="C44" s="59"/>
      <c r="D44" s="59"/>
      <c r="E44" s="89"/>
    </row>
    <row r="45" spans="1:5" x14ac:dyDescent="0.2">
      <c r="A45" s="59"/>
      <c r="B45" s="59"/>
      <c r="C45" s="59"/>
      <c r="D45" s="59"/>
      <c r="E45" s="94"/>
    </row>
    <row r="46" spans="1:5" x14ac:dyDescent="0.2">
      <c r="A46" s="59"/>
      <c r="B46" s="59"/>
      <c r="C46" s="59"/>
      <c r="D46" s="59"/>
      <c r="E46" s="94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39"/>
  <dimension ref="A1:E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397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10218753</v>
      </c>
      <c r="D8" s="91">
        <f>SUM(D9:D21)</f>
        <v>-440624</v>
      </c>
      <c r="E8" s="91">
        <f>SUM(E9:E21)</f>
        <v>9778129</v>
      </c>
    </row>
    <row r="9" spans="1:5" x14ac:dyDescent="0.2">
      <c r="A9" s="56" t="s">
        <v>11</v>
      </c>
      <c r="B9" s="56" t="s">
        <v>306</v>
      </c>
      <c r="C9" s="104">
        <v>714629</v>
      </c>
      <c r="D9" s="104">
        <v>-4785</v>
      </c>
      <c r="E9" s="104">
        <v>709844</v>
      </c>
    </row>
    <row r="10" spans="1:5" x14ac:dyDescent="0.2">
      <c r="A10" s="56" t="s">
        <v>13</v>
      </c>
      <c r="B10" s="57" t="s">
        <v>307</v>
      </c>
      <c r="C10" s="102">
        <v>2197487</v>
      </c>
      <c r="D10" s="103">
        <v>0</v>
      </c>
      <c r="E10" s="102">
        <v>2197487</v>
      </c>
    </row>
    <row r="11" spans="1:5" ht="25.5" x14ac:dyDescent="0.2">
      <c r="A11" s="56" t="s">
        <v>15</v>
      </c>
      <c r="B11" s="57" t="s">
        <v>308</v>
      </c>
      <c r="C11" s="102">
        <v>52201</v>
      </c>
      <c r="D11" s="102">
        <v>-10312</v>
      </c>
      <c r="E11" s="102">
        <v>41889</v>
      </c>
    </row>
    <row r="12" spans="1:5" x14ac:dyDescent="0.2">
      <c r="A12" s="56" t="s">
        <v>17</v>
      </c>
      <c r="B12" s="56" t="s">
        <v>309</v>
      </c>
      <c r="C12" s="102">
        <v>3253466</v>
      </c>
      <c r="D12" s="102">
        <v>-172950</v>
      </c>
      <c r="E12" s="102">
        <v>3080516</v>
      </c>
    </row>
    <row r="13" spans="1:5" x14ac:dyDescent="0.2">
      <c r="A13" s="56" t="s">
        <v>19</v>
      </c>
      <c r="B13" s="56" t="s">
        <v>310</v>
      </c>
      <c r="C13" s="102">
        <v>1355304</v>
      </c>
      <c r="D13" s="102">
        <v>-15041</v>
      </c>
      <c r="E13" s="102">
        <v>1340263</v>
      </c>
    </row>
    <row r="14" spans="1:5" x14ac:dyDescent="0.2">
      <c r="A14" s="56" t="s">
        <v>21</v>
      </c>
      <c r="B14" s="56" t="s">
        <v>311</v>
      </c>
      <c r="C14" s="102">
        <v>60775</v>
      </c>
      <c r="D14" s="103">
        <v>-294</v>
      </c>
      <c r="E14" s="102">
        <v>60481</v>
      </c>
    </row>
    <row r="15" spans="1:5" x14ac:dyDescent="0.2">
      <c r="A15" s="56" t="s">
        <v>23</v>
      </c>
      <c r="B15" s="56" t="s">
        <v>312</v>
      </c>
      <c r="C15" s="102">
        <v>1286155</v>
      </c>
      <c r="D15" s="102">
        <v>-29115</v>
      </c>
      <c r="E15" s="102">
        <v>1257040</v>
      </c>
    </row>
    <row r="16" spans="1:5" x14ac:dyDescent="0.2">
      <c r="A16" s="56" t="s">
        <v>25</v>
      </c>
      <c r="B16" s="56" t="s">
        <v>28</v>
      </c>
      <c r="C16" s="102">
        <v>29704</v>
      </c>
      <c r="D16" s="102">
        <v>-16487</v>
      </c>
      <c r="E16" s="102">
        <v>13217</v>
      </c>
    </row>
    <row r="17" spans="1:5" x14ac:dyDescent="0.2">
      <c r="A17" s="56" t="s">
        <v>27</v>
      </c>
      <c r="B17" s="57" t="s">
        <v>313</v>
      </c>
      <c r="C17" s="102">
        <v>1177045</v>
      </c>
      <c r="D17" s="102">
        <v>-187808</v>
      </c>
      <c r="E17" s="102">
        <v>989237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67619</v>
      </c>
      <c r="D20" s="102">
        <v>-3832</v>
      </c>
      <c r="E20" s="102">
        <v>63787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91">
        <f>+C23+C35</f>
        <v>9778129</v>
      </c>
      <c r="D22" s="91">
        <f>+D23+D35</f>
        <v>0</v>
      </c>
      <c r="E22" s="91">
        <f>+E23+E35</f>
        <v>9778129</v>
      </c>
    </row>
    <row r="23" spans="1:5" x14ac:dyDescent="0.2">
      <c r="A23" s="56" t="s">
        <v>35</v>
      </c>
      <c r="B23" s="56" t="s">
        <v>279</v>
      </c>
      <c r="C23" s="91">
        <f>SUM(C24:C34)</f>
        <v>4433987</v>
      </c>
      <c r="D23" s="91">
        <f>SUM(D24:D34)</f>
        <v>0</v>
      </c>
      <c r="E23" s="91">
        <f>SUM(E24:E34)</f>
        <v>4433987</v>
      </c>
    </row>
    <row r="24" spans="1:5" x14ac:dyDescent="0.2">
      <c r="A24" s="56" t="s">
        <v>37</v>
      </c>
      <c r="B24" s="56" t="s">
        <v>315</v>
      </c>
      <c r="C24" s="102">
        <v>887989</v>
      </c>
      <c r="D24" s="103">
        <v>0</v>
      </c>
      <c r="E24" s="102">
        <v>887989</v>
      </c>
    </row>
    <row r="25" spans="1:5" x14ac:dyDescent="0.2">
      <c r="A25" s="56" t="s">
        <v>39</v>
      </c>
      <c r="B25" s="56" t="s">
        <v>316</v>
      </c>
      <c r="C25" s="102">
        <v>2313812</v>
      </c>
      <c r="D25" s="103">
        <v>0</v>
      </c>
      <c r="E25" s="102">
        <v>2313812</v>
      </c>
    </row>
    <row r="26" spans="1:5" x14ac:dyDescent="0.2">
      <c r="A26" s="56" t="s">
        <v>41</v>
      </c>
      <c r="B26" s="56" t="s">
        <v>317</v>
      </c>
      <c r="C26" s="102">
        <v>0</v>
      </c>
      <c r="D26" s="103">
        <v>0</v>
      </c>
      <c r="E26" s="102">
        <v>0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2">
        <v>2661</v>
      </c>
      <c r="D28" s="103">
        <v>0</v>
      </c>
      <c r="E28" s="102">
        <v>2661</v>
      </c>
    </row>
    <row r="29" spans="1:5" x14ac:dyDescent="0.2">
      <c r="A29" s="56" t="s">
        <v>249</v>
      </c>
      <c r="B29" s="56" t="s">
        <v>269</v>
      </c>
      <c r="C29" s="102">
        <v>31997</v>
      </c>
      <c r="D29" s="103">
        <v>0</v>
      </c>
      <c r="E29" s="102">
        <v>31997</v>
      </c>
    </row>
    <row r="30" spans="1:5" x14ac:dyDescent="0.2">
      <c r="A30" s="56" t="s">
        <v>250</v>
      </c>
      <c r="B30" s="57" t="s">
        <v>318</v>
      </c>
      <c r="C30" s="102">
        <v>1722</v>
      </c>
      <c r="D30" s="103">
        <v>0</v>
      </c>
      <c r="E30" s="102">
        <v>1722</v>
      </c>
    </row>
    <row r="31" spans="1:5" x14ac:dyDescent="0.2">
      <c r="A31" s="56" t="s">
        <v>47</v>
      </c>
      <c r="B31" s="56" t="s">
        <v>319</v>
      </c>
      <c r="C31" s="102">
        <v>34006</v>
      </c>
      <c r="D31" s="103">
        <v>0</v>
      </c>
      <c r="E31" s="102">
        <v>34006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5" x14ac:dyDescent="0.2">
      <c r="A33" s="56" t="s">
        <v>137</v>
      </c>
      <c r="B33" s="56" t="s">
        <v>320</v>
      </c>
      <c r="C33" s="102">
        <v>38494</v>
      </c>
      <c r="D33" s="103">
        <v>0</v>
      </c>
      <c r="E33" s="102">
        <v>38494</v>
      </c>
    </row>
    <row r="34" spans="1:5" x14ac:dyDescent="0.2">
      <c r="A34" s="56" t="s">
        <v>162</v>
      </c>
      <c r="B34" s="57" t="s">
        <v>321</v>
      </c>
      <c r="C34" s="102">
        <v>1123306</v>
      </c>
      <c r="D34" s="103">
        <v>0</v>
      </c>
      <c r="E34" s="102">
        <v>1123306</v>
      </c>
    </row>
    <row r="35" spans="1:5" x14ac:dyDescent="0.2">
      <c r="A35" s="56" t="s">
        <v>51</v>
      </c>
      <c r="B35" s="56" t="s">
        <v>52</v>
      </c>
      <c r="C35" s="91">
        <f>SUM(C36:C40)</f>
        <v>5344142</v>
      </c>
      <c r="D35" s="91">
        <f>SUM(D36:D40)</f>
        <v>0</v>
      </c>
      <c r="E35" s="91">
        <f>SUM(E36:E40)</f>
        <v>5344142</v>
      </c>
    </row>
    <row r="36" spans="1:5" x14ac:dyDescent="0.2">
      <c r="A36" s="56" t="s">
        <v>326</v>
      </c>
      <c r="B36" s="56" t="s">
        <v>54</v>
      </c>
      <c r="C36" s="102">
        <v>2814356</v>
      </c>
      <c r="D36" s="103">
        <v>0</v>
      </c>
      <c r="E36" s="102">
        <v>2814356</v>
      </c>
    </row>
    <row r="37" spans="1:5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5" x14ac:dyDescent="0.2">
      <c r="A38" s="56" t="s">
        <v>329</v>
      </c>
      <c r="B38" s="58" t="s">
        <v>328</v>
      </c>
      <c r="C38" s="102">
        <v>390466</v>
      </c>
      <c r="D38" s="103">
        <v>0</v>
      </c>
      <c r="E38" s="102">
        <v>390466</v>
      </c>
    </row>
    <row r="39" spans="1:5" ht="25.5" x14ac:dyDescent="0.2">
      <c r="A39" s="56" t="s">
        <v>365</v>
      </c>
      <c r="B39" s="64" t="s">
        <v>368</v>
      </c>
      <c r="C39" s="102">
        <v>-14370</v>
      </c>
      <c r="D39" s="103">
        <v>0</v>
      </c>
      <c r="E39" s="102">
        <v>-14370</v>
      </c>
    </row>
    <row r="40" spans="1:5" x14ac:dyDescent="0.2">
      <c r="A40" s="56" t="s">
        <v>367</v>
      </c>
      <c r="B40" s="58" t="s">
        <v>323</v>
      </c>
      <c r="C40" s="102">
        <v>499313</v>
      </c>
      <c r="D40" s="103">
        <v>0</v>
      </c>
      <c r="E40" s="102">
        <v>499313</v>
      </c>
    </row>
    <row r="41" spans="1:5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5" x14ac:dyDescent="0.2">
      <c r="A42" s="56" t="s">
        <v>61</v>
      </c>
      <c r="B42" s="56" t="s">
        <v>271</v>
      </c>
      <c r="C42" s="102">
        <v>14457046</v>
      </c>
      <c r="D42" s="103">
        <v>0</v>
      </c>
      <c r="E42" s="102">
        <v>14457046</v>
      </c>
    </row>
    <row r="43" spans="1:5" s="90" customFormat="1" x14ac:dyDescent="0.2">
      <c r="A43" s="59" t="s">
        <v>63</v>
      </c>
      <c r="B43" s="59" t="s">
        <v>272</v>
      </c>
      <c r="C43" s="102">
        <v>14457046</v>
      </c>
      <c r="D43" s="103">
        <v>0</v>
      </c>
      <c r="E43" s="102">
        <v>14457046</v>
      </c>
    </row>
    <row r="44" spans="1:5" s="90" customFormat="1" x14ac:dyDescent="0.2">
      <c r="A44" s="59"/>
      <c r="B44" s="59"/>
      <c r="C44" s="59"/>
      <c r="D44" s="59"/>
      <c r="E44" s="89"/>
    </row>
    <row r="45" spans="1:5" x14ac:dyDescent="0.2">
      <c r="A45" s="59"/>
      <c r="B45" s="59"/>
      <c r="C45" s="59"/>
      <c r="D45" s="59"/>
      <c r="E45" s="94"/>
    </row>
    <row r="46" spans="1:5" x14ac:dyDescent="0.2">
      <c r="A46" s="59"/>
      <c r="B46" s="59"/>
      <c r="C46" s="59"/>
      <c r="D46" s="59"/>
      <c r="E46" s="94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0"/>
  <dimension ref="A1:E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10" style="90" customWidth="1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394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9961870</v>
      </c>
      <c r="D8" s="91">
        <f>SUM(D9:D21)</f>
        <v>-386448</v>
      </c>
      <c r="E8" s="91">
        <f>SUM(E9:E21)</f>
        <v>9575422</v>
      </c>
    </row>
    <row r="9" spans="1:5" x14ac:dyDescent="0.2">
      <c r="A9" s="56" t="s">
        <v>11</v>
      </c>
      <c r="B9" s="56" t="s">
        <v>306</v>
      </c>
      <c r="C9" s="104">
        <v>842080</v>
      </c>
      <c r="D9" s="104">
        <v>-6192</v>
      </c>
      <c r="E9" s="104">
        <v>835888</v>
      </c>
    </row>
    <row r="10" spans="1:5" x14ac:dyDescent="0.2">
      <c r="A10" s="56" t="s">
        <v>13</v>
      </c>
      <c r="B10" s="57" t="s">
        <v>307</v>
      </c>
      <c r="C10" s="102">
        <v>2169200</v>
      </c>
      <c r="D10" s="103">
        <v>0</v>
      </c>
      <c r="E10" s="102">
        <v>2169200</v>
      </c>
    </row>
    <row r="11" spans="1:5" ht="25.5" x14ac:dyDescent="0.2">
      <c r="A11" s="56" t="s">
        <v>15</v>
      </c>
      <c r="B11" s="57" t="s">
        <v>308</v>
      </c>
      <c r="C11" s="102">
        <v>42205</v>
      </c>
      <c r="D11" s="102">
        <v>-6552</v>
      </c>
      <c r="E11" s="102">
        <v>35653</v>
      </c>
    </row>
    <row r="12" spans="1:5" x14ac:dyDescent="0.2">
      <c r="A12" s="56" t="s">
        <v>17</v>
      </c>
      <c r="B12" s="56" t="s">
        <v>309</v>
      </c>
      <c r="C12" s="102">
        <v>2955326</v>
      </c>
      <c r="D12" s="102">
        <v>-125688</v>
      </c>
      <c r="E12" s="102">
        <v>2829638</v>
      </c>
    </row>
    <row r="13" spans="1:5" x14ac:dyDescent="0.2">
      <c r="A13" s="56" t="s">
        <v>19</v>
      </c>
      <c r="B13" s="56" t="s">
        <v>310</v>
      </c>
      <c r="C13" s="102">
        <v>1314400</v>
      </c>
      <c r="D13" s="102">
        <v>-11588</v>
      </c>
      <c r="E13" s="102">
        <v>1302812</v>
      </c>
    </row>
    <row r="14" spans="1:5" x14ac:dyDescent="0.2">
      <c r="A14" s="56" t="s">
        <v>21</v>
      </c>
      <c r="B14" s="56" t="s">
        <v>311</v>
      </c>
      <c r="C14" s="102">
        <v>60764</v>
      </c>
      <c r="D14" s="103">
        <v>-273</v>
      </c>
      <c r="E14" s="102">
        <v>60491</v>
      </c>
    </row>
    <row r="15" spans="1:5" x14ac:dyDescent="0.2">
      <c r="A15" s="56" t="s">
        <v>23</v>
      </c>
      <c r="B15" s="56" t="s">
        <v>312</v>
      </c>
      <c r="C15" s="102">
        <v>1204130</v>
      </c>
      <c r="D15" s="102">
        <v>-27629</v>
      </c>
      <c r="E15" s="102">
        <v>1176501</v>
      </c>
    </row>
    <row r="16" spans="1:5" x14ac:dyDescent="0.2">
      <c r="A16" s="56" t="s">
        <v>25</v>
      </c>
      <c r="B16" s="56" t="s">
        <v>28</v>
      </c>
      <c r="C16" s="102">
        <v>30675</v>
      </c>
      <c r="D16" s="102">
        <v>-16487</v>
      </c>
      <c r="E16" s="102">
        <v>14188</v>
      </c>
    </row>
    <row r="17" spans="1:5" x14ac:dyDescent="0.2">
      <c r="A17" s="56" t="s">
        <v>27</v>
      </c>
      <c r="B17" s="57" t="s">
        <v>313</v>
      </c>
      <c r="C17" s="102">
        <v>1183734</v>
      </c>
      <c r="D17" s="102">
        <v>-187807</v>
      </c>
      <c r="E17" s="102">
        <v>995927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134988</v>
      </c>
      <c r="D20" s="102">
        <v>-4232</v>
      </c>
      <c r="E20" s="102">
        <v>130756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91">
        <f>+C23+C35</f>
        <v>9575422</v>
      </c>
      <c r="D22" s="91">
        <f>+D23+D35</f>
        <v>0</v>
      </c>
      <c r="E22" s="91">
        <f>+E23+E35</f>
        <v>9575422</v>
      </c>
    </row>
    <row r="23" spans="1:5" x14ac:dyDescent="0.2">
      <c r="A23" s="56" t="s">
        <v>35</v>
      </c>
      <c r="B23" s="56" t="s">
        <v>279</v>
      </c>
      <c r="C23" s="91">
        <f>SUM(C24:C34)</f>
        <v>4275715</v>
      </c>
      <c r="D23" s="91">
        <f>SUM(D24:D34)</f>
        <v>0</v>
      </c>
      <c r="E23" s="91">
        <f>SUM(E24:E34)</f>
        <v>4275715</v>
      </c>
    </row>
    <row r="24" spans="1:5" x14ac:dyDescent="0.2">
      <c r="A24" s="56" t="s">
        <v>37</v>
      </c>
      <c r="B24" s="56" t="s">
        <v>315</v>
      </c>
      <c r="C24" s="102">
        <v>868767</v>
      </c>
      <c r="D24" s="103">
        <v>0</v>
      </c>
      <c r="E24" s="102">
        <v>868767</v>
      </c>
    </row>
    <row r="25" spans="1:5" x14ac:dyDescent="0.2">
      <c r="A25" s="56" t="s">
        <v>39</v>
      </c>
      <c r="B25" s="56" t="s">
        <v>316</v>
      </c>
      <c r="C25" s="102">
        <v>2212165</v>
      </c>
      <c r="D25" s="103">
        <v>0</v>
      </c>
      <c r="E25" s="102">
        <v>2212165</v>
      </c>
    </row>
    <row r="26" spans="1:5" x14ac:dyDescent="0.2">
      <c r="A26" s="56" t="s">
        <v>41</v>
      </c>
      <c r="B26" s="56" t="s">
        <v>317</v>
      </c>
      <c r="C26" s="102">
        <v>0</v>
      </c>
      <c r="D26" s="103">
        <v>0</v>
      </c>
      <c r="E26" s="102">
        <v>0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2">
        <v>3200</v>
      </c>
      <c r="D28" s="103">
        <v>0</v>
      </c>
      <c r="E28" s="102">
        <v>3200</v>
      </c>
    </row>
    <row r="29" spans="1:5" x14ac:dyDescent="0.2">
      <c r="A29" s="56" t="s">
        <v>249</v>
      </c>
      <c r="B29" s="56" t="s">
        <v>269</v>
      </c>
      <c r="C29" s="102">
        <v>32608</v>
      </c>
      <c r="D29" s="103">
        <v>0</v>
      </c>
      <c r="E29" s="102">
        <v>32608</v>
      </c>
    </row>
    <row r="30" spans="1:5" x14ac:dyDescent="0.2">
      <c r="A30" s="56" t="s">
        <v>250</v>
      </c>
      <c r="B30" s="57" t="s">
        <v>318</v>
      </c>
      <c r="C30" s="102">
        <v>2825</v>
      </c>
      <c r="D30" s="103">
        <v>0</v>
      </c>
      <c r="E30" s="102">
        <v>2825</v>
      </c>
    </row>
    <row r="31" spans="1:5" x14ac:dyDescent="0.2">
      <c r="A31" s="56" t="s">
        <v>47</v>
      </c>
      <c r="B31" s="56" t="s">
        <v>319</v>
      </c>
      <c r="C31" s="102">
        <v>21538</v>
      </c>
      <c r="D31" s="103">
        <v>0</v>
      </c>
      <c r="E31" s="102">
        <v>21538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5" x14ac:dyDescent="0.2">
      <c r="A33" s="56" t="s">
        <v>137</v>
      </c>
      <c r="B33" s="56" t="s">
        <v>320</v>
      </c>
      <c r="C33" s="102">
        <v>38494</v>
      </c>
      <c r="D33" s="103">
        <v>0</v>
      </c>
      <c r="E33" s="102">
        <v>38494</v>
      </c>
    </row>
    <row r="34" spans="1:5" x14ac:dyDescent="0.2">
      <c r="A34" s="56" t="s">
        <v>162</v>
      </c>
      <c r="B34" s="57" t="s">
        <v>321</v>
      </c>
      <c r="C34" s="102">
        <v>1096118</v>
      </c>
      <c r="D34" s="103">
        <v>0</v>
      </c>
      <c r="E34" s="102">
        <v>1096118</v>
      </c>
    </row>
    <row r="35" spans="1:5" x14ac:dyDescent="0.2">
      <c r="A35" s="56" t="s">
        <v>51</v>
      </c>
      <c r="B35" s="56" t="s">
        <v>52</v>
      </c>
      <c r="C35" s="91">
        <f>SUM(C36:C40)</f>
        <v>5299707</v>
      </c>
      <c r="D35" s="91">
        <f>SUM(D36:D40)</f>
        <v>0</v>
      </c>
      <c r="E35" s="91">
        <f>SUM(E36:E40)</f>
        <v>5299707</v>
      </c>
    </row>
    <row r="36" spans="1:5" x14ac:dyDescent="0.2">
      <c r="A36" s="56" t="s">
        <v>326</v>
      </c>
      <c r="B36" s="56" t="s">
        <v>54</v>
      </c>
      <c r="C36" s="102">
        <v>2814356</v>
      </c>
      <c r="D36" s="103">
        <v>0</v>
      </c>
      <c r="E36" s="102">
        <v>2814356</v>
      </c>
    </row>
    <row r="37" spans="1:5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5" x14ac:dyDescent="0.2">
      <c r="A38" s="56" t="s">
        <v>329</v>
      </c>
      <c r="B38" s="58" t="s">
        <v>328</v>
      </c>
      <c r="C38" s="102">
        <v>380568</v>
      </c>
      <c r="D38" s="103">
        <v>0</v>
      </c>
      <c r="E38" s="102">
        <v>380568</v>
      </c>
    </row>
    <row r="39" spans="1:5" ht="25.5" x14ac:dyDescent="0.2">
      <c r="A39" s="56" t="s">
        <v>365</v>
      </c>
      <c r="B39" s="64" t="s">
        <v>368</v>
      </c>
      <c r="C39" s="102">
        <v>-13174</v>
      </c>
      <c r="D39" s="103">
        <v>0</v>
      </c>
      <c r="E39" s="102">
        <v>-13174</v>
      </c>
    </row>
    <row r="40" spans="1:5" x14ac:dyDescent="0.2">
      <c r="A40" s="56" t="s">
        <v>367</v>
      </c>
      <c r="B40" s="58" t="s">
        <v>323</v>
      </c>
      <c r="C40" s="102">
        <v>463580</v>
      </c>
      <c r="D40" s="103">
        <v>0</v>
      </c>
      <c r="E40" s="102">
        <v>463580</v>
      </c>
    </row>
    <row r="41" spans="1:5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5" x14ac:dyDescent="0.2">
      <c r="A42" s="56" t="s">
        <v>61</v>
      </c>
      <c r="B42" s="56" t="s">
        <v>271</v>
      </c>
      <c r="C42" s="102">
        <v>15592942</v>
      </c>
      <c r="D42" s="103">
        <v>0</v>
      </c>
      <c r="E42" s="102">
        <v>15592942</v>
      </c>
    </row>
    <row r="43" spans="1:5" s="90" customFormat="1" x14ac:dyDescent="0.2">
      <c r="A43" s="59" t="s">
        <v>63</v>
      </c>
      <c r="B43" s="59" t="s">
        <v>272</v>
      </c>
      <c r="C43" s="102">
        <v>15592942</v>
      </c>
      <c r="D43" s="103">
        <v>0</v>
      </c>
      <c r="E43" s="102">
        <v>15592942</v>
      </c>
    </row>
    <row r="44" spans="1:5" s="90" customFormat="1" x14ac:dyDescent="0.2">
      <c r="A44" s="59"/>
      <c r="B44" s="59"/>
      <c r="C44" s="59"/>
      <c r="D44" s="59"/>
      <c r="E44" s="89"/>
    </row>
    <row r="45" spans="1:5" x14ac:dyDescent="0.2">
      <c r="A45" s="59"/>
      <c r="B45" s="59"/>
      <c r="C45" s="59"/>
      <c r="D45" s="59"/>
      <c r="E45" s="94"/>
    </row>
    <row r="46" spans="1:5" x14ac:dyDescent="0.2">
      <c r="A46" s="59"/>
      <c r="B46" s="59"/>
      <c r="C46" s="59"/>
      <c r="D46" s="59"/>
      <c r="E46" s="94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1"/>
  <dimension ref="A1:E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9.140625" style="90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392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9347588</v>
      </c>
      <c r="D8" s="91">
        <f>SUM(D9:D21)</f>
        <v>-384336</v>
      </c>
      <c r="E8" s="91">
        <f>SUM(E9:E21)</f>
        <v>8963252</v>
      </c>
    </row>
    <row r="9" spans="1:5" x14ac:dyDescent="0.2">
      <c r="A9" s="56" t="s">
        <v>11</v>
      </c>
      <c r="B9" s="56" t="s">
        <v>306</v>
      </c>
      <c r="C9" s="102">
        <v>566939</v>
      </c>
      <c r="D9" s="103">
        <v>-201</v>
      </c>
      <c r="E9" s="102">
        <v>566738</v>
      </c>
    </row>
    <row r="10" spans="1:5" x14ac:dyDescent="0.2">
      <c r="A10" s="56" t="s">
        <v>13</v>
      </c>
      <c r="B10" s="57" t="s">
        <v>307</v>
      </c>
      <c r="C10" s="102">
        <v>1639390</v>
      </c>
      <c r="D10" s="103">
        <v>0</v>
      </c>
      <c r="E10" s="102">
        <v>1639390</v>
      </c>
    </row>
    <row r="11" spans="1:5" ht="25.5" x14ac:dyDescent="0.2">
      <c r="A11" s="56" t="s">
        <v>15</v>
      </c>
      <c r="B11" s="57" t="s">
        <v>308</v>
      </c>
      <c r="C11" s="102">
        <v>54455</v>
      </c>
      <c r="D11" s="102">
        <v>-4935</v>
      </c>
      <c r="E11" s="102">
        <v>49520</v>
      </c>
    </row>
    <row r="12" spans="1:5" x14ac:dyDescent="0.2">
      <c r="A12" s="56" t="s">
        <v>17</v>
      </c>
      <c r="B12" s="56" t="s">
        <v>309</v>
      </c>
      <c r="C12" s="102">
        <v>3685753</v>
      </c>
      <c r="D12" s="102">
        <v>-100912</v>
      </c>
      <c r="E12" s="102">
        <v>3584841</v>
      </c>
    </row>
    <row r="13" spans="1:5" x14ac:dyDescent="0.2">
      <c r="A13" s="56" t="s">
        <v>19</v>
      </c>
      <c r="B13" s="56" t="s">
        <v>310</v>
      </c>
      <c r="C13" s="102">
        <v>1588617</v>
      </c>
      <c r="D13" s="102">
        <v>-13960</v>
      </c>
      <c r="E13" s="102">
        <v>1574657</v>
      </c>
    </row>
    <row r="14" spans="1:5" x14ac:dyDescent="0.2">
      <c r="A14" s="56" t="s">
        <v>21</v>
      </c>
      <c r="B14" s="56" t="s">
        <v>311</v>
      </c>
      <c r="C14" s="102">
        <v>60873</v>
      </c>
      <c r="D14" s="103">
        <v>-420</v>
      </c>
      <c r="E14" s="102">
        <v>60453</v>
      </c>
    </row>
    <row r="15" spans="1:5" x14ac:dyDescent="0.2">
      <c r="A15" s="56" t="s">
        <v>23</v>
      </c>
      <c r="B15" s="56" t="s">
        <v>312</v>
      </c>
      <c r="C15" s="102">
        <v>613589</v>
      </c>
      <c r="D15" s="102">
        <v>-16968</v>
      </c>
      <c r="E15" s="102">
        <v>596621</v>
      </c>
    </row>
    <row r="16" spans="1:5" x14ac:dyDescent="0.2">
      <c r="A16" s="56" t="s">
        <v>25</v>
      </c>
      <c r="B16" s="56" t="s">
        <v>28</v>
      </c>
      <c r="C16" s="102">
        <v>26598</v>
      </c>
      <c r="D16" s="102">
        <v>-13609</v>
      </c>
      <c r="E16" s="102">
        <v>12989</v>
      </c>
    </row>
    <row r="17" spans="1:5" x14ac:dyDescent="0.2">
      <c r="A17" s="56" t="s">
        <v>27</v>
      </c>
      <c r="B17" s="57" t="s">
        <v>313</v>
      </c>
      <c r="C17" s="102">
        <v>1051887</v>
      </c>
      <c r="D17" s="102">
        <v>-229612</v>
      </c>
      <c r="E17" s="102">
        <v>822275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2">
        <v>0</v>
      </c>
      <c r="D19" s="103">
        <v>0</v>
      </c>
      <c r="E19" s="102">
        <v>0</v>
      </c>
    </row>
    <row r="20" spans="1:5" x14ac:dyDescent="0.2">
      <c r="A20" s="56" t="s">
        <v>159</v>
      </c>
      <c r="B20" s="56" t="s">
        <v>314</v>
      </c>
      <c r="C20" s="102">
        <v>35119</v>
      </c>
      <c r="D20" s="102">
        <v>-3719</v>
      </c>
      <c r="E20" s="102">
        <v>31400</v>
      </c>
    </row>
    <row r="21" spans="1:5" x14ac:dyDescent="0.2">
      <c r="A21" s="56" t="s">
        <v>178</v>
      </c>
      <c r="B21" s="56" t="s">
        <v>132</v>
      </c>
      <c r="C21" s="102">
        <v>0</v>
      </c>
      <c r="D21" s="102">
        <v>0</v>
      </c>
      <c r="E21" s="102">
        <v>0</v>
      </c>
    </row>
    <row r="22" spans="1:5" x14ac:dyDescent="0.2">
      <c r="A22" s="56" t="s">
        <v>33</v>
      </c>
      <c r="B22" s="56" t="s">
        <v>34</v>
      </c>
      <c r="C22" s="91">
        <f>+C23+C35</f>
        <v>8963252</v>
      </c>
      <c r="D22" s="91">
        <f>+D23+D35</f>
        <v>0</v>
      </c>
      <c r="E22" s="91">
        <f>+E23+E35</f>
        <v>8963252</v>
      </c>
    </row>
    <row r="23" spans="1:5" x14ac:dyDescent="0.2">
      <c r="A23" s="56" t="s">
        <v>35</v>
      </c>
      <c r="B23" s="56" t="s">
        <v>279</v>
      </c>
      <c r="C23" s="91">
        <f>SUM(C24:C34)</f>
        <v>3870362</v>
      </c>
      <c r="D23" s="91">
        <f>SUM(D24:D34)</f>
        <v>0</v>
      </c>
      <c r="E23" s="91">
        <f>SUM(E24:E34)</f>
        <v>3870362</v>
      </c>
    </row>
    <row r="24" spans="1:5" x14ac:dyDescent="0.2">
      <c r="A24" s="56" t="s">
        <v>37</v>
      </c>
      <c r="B24" s="56" t="s">
        <v>315</v>
      </c>
      <c r="C24" s="102">
        <v>588254</v>
      </c>
      <c r="D24" s="103">
        <v>0</v>
      </c>
      <c r="E24" s="102">
        <v>588254</v>
      </c>
    </row>
    <row r="25" spans="1:5" x14ac:dyDescent="0.2">
      <c r="A25" s="56" t="s">
        <v>39</v>
      </c>
      <c r="B25" s="56" t="s">
        <v>316</v>
      </c>
      <c r="C25" s="102">
        <v>2222843</v>
      </c>
      <c r="D25" s="103">
        <v>0</v>
      </c>
      <c r="E25" s="102">
        <v>2222843</v>
      </c>
    </row>
    <row r="26" spans="1:5" x14ac:dyDescent="0.2">
      <c r="A26" s="56" t="s">
        <v>41</v>
      </c>
      <c r="B26" s="56" t="s">
        <v>317</v>
      </c>
      <c r="C26" s="102">
        <v>0</v>
      </c>
      <c r="D26" s="103">
        <v>0</v>
      </c>
      <c r="E26" s="102">
        <v>0</v>
      </c>
    </row>
    <row r="27" spans="1:5" x14ac:dyDescent="0.2">
      <c r="A27" s="56" t="s">
        <v>133</v>
      </c>
      <c r="B27" s="56" t="s">
        <v>265</v>
      </c>
      <c r="C27" s="102">
        <v>0</v>
      </c>
      <c r="D27" s="103">
        <v>0</v>
      </c>
      <c r="E27" s="102">
        <v>0</v>
      </c>
    </row>
    <row r="28" spans="1:5" ht="25.5" x14ac:dyDescent="0.2">
      <c r="A28" s="56" t="s">
        <v>43</v>
      </c>
      <c r="B28" s="57" t="s">
        <v>324</v>
      </c>
      <c r="C28" s="103">
        <v>309</v>
      </c>
      <c r="D28" s="103">
        <v>0</v>
      </c>
      <c r="E28" s="103">
        <v>309</v>
      </c>
    </row>
    <row r="29" spans="1:5" x14ac:dyDescent="0.2">
      <c r="A29" s="56" t="s">
        <v>249</v>
      </c>
      <c r="B29" s="56" t="s">
        <v>269</v>
      </c>
      <c r="C29" s="102">
        <v>27999</v>
      </c>
      <c r="D29" s="103">
        <v>0</v>
      </c>
      <c r="E29" s="102">
        <v>27999</v>
      </c>
    </row>
    <row r="30" spans="1:5" x14ac:dyDescent="0.2">
      <c r="A30" s="56" t="s">
        <v>250</v>
      </c>
      <c r="B30" s="57" t="s">
        <v>318</v>
      </c>
      <c r="C30" s="102">
        <v>1673</v>
      </c>
      <c r="D30" s="103">
        <v>0</v>
      </c>
      <c r="E30" s="102">
        <v>1673</v>
      </c>
    </row>
    <row r="31" spans="1:5" x14ac:dyDescent="0.2">
      <c r="A31" s="56" t="s">
        <v>47</v>
      </c>
      <c r="B31" s="56" t="s">
        <v>319</v>
      </c>
      <c r="C31" s="102">
        <v>31716</v>
      </c>
      <c r="D31" s="103">
        <v>0</v>
      </c>
      <c r="E31" s="102">
        <v>31716</v>
      </c>
    </row>
    <row r="32" spans="1:5" ht="25.5" x14ac:dyDescent="0.2">
      <c r="A32" s="56" t="s">
        <v>49</v>
      </c>
      <c r="B32" s="57" t="s">
        <v>325</v>
      </c>
      <c r="C32" s="102">
        <v>0</v>
      </c>
      <c r="D32" s="103">
        <v>0</v>
      </c>
      <c r="E32" s="102">
        <v>0</v>
      </c>
    </row>
    <row r="33" spans="1:5" x14ac:dyDescent="0.2">
      <c r="A33" s="56" t="s">
        <v>137</v>
      </c>
      <c r="B33" s="56" t="s">
        <v>320</v>
      </c>
      <c r="C33" s="102">
        <v>24853</v>
      </c>
      <c r="D33" s="103">
        <v>0</v>
      </c>
      <c r="E33" s="102">
        <v>24853</v>
      </c>
    </row>
    <row r="34" spans="1:5" x14ac:dyDescent="0.2">
      <c r="A34" s="56" t="s">
        <v>162</v>
      </c>
      <c r="B34" s="57" t="s">
        <v>321</v>
      </c>
      <c r="C34" s="102">
        <v>972715</v>
      </c>
      <c r="D34" s="103">
        <v>0</v>
      </c>
      <c r="E34" s="102">
        <v>972715</v>
      </c>
    </row>
    <row r="35" spans="1:5" x14ac:dyDescent="0.2">
      <c r="A35" s="56" t="s">
        <v>51</v>
      </c>
      <c r="B35" s="56" t="s">
        <v>52</v>
      </c>
      <c r="C35" s="91">
        <f>SUM(C36:C40)</f>
        <v>5092890</v>
      </c>
      <c r="D35" s="91">
        <f>SUM(D36:D40)</f>
        <v>0</v>
      </c>
      <c r="E35" s="91">
        <f>SUM(E36:E40)</f>
        <v>5092890</v>
      </c>
    </row>
    <row r="36" spans="1:5" x14ac:dyDescent="0.2">
      <c r="A36" s="56" t="s">
        <v>326</v>
      </c>
      <c r="B36" s="56" t="s">
        <v>54</v>
      </c>
      <c r="C36" s="102">
        <v>2814356</v>
      </c>
      <c r="D36" s="103">
        <v>0</v>
      </c>
      <c r="E36" s="102">
        <v>2814356</v>
      </c>
    </row>
    <row r="37" spans="1:5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5" x14ac:dyDescent="0.2">
      <c r="A38" s="56" t="s">
        <v>329</v>
      </c>
      <c r="B38" s="58" t="s">
        <v>328</v>
      </c>
      <c r="C38" s="102">
        <v>220714</v>
      </c>
      <c r="D38" s="103">
        <v>0</v>
      </c>
      <c r="E38" s="102">
        <v>220714</v>
      </c>
    </row>
    <row r="39" spans="1:5" ht="25.5" x14ac:dyDescent="0.2">
      <c r="A39" s="56" t="s">
        <v>365</v>
      </c>
      <c r="B39" s="64" t="s">
        <v>368</v>
      </c>
      <c r="C39" s="102">
        <v>-10836</v>
      </c>
      <c r="D39" s="103">
        <v>0</v>
      </c>
      <c r="E39" s="102">
        <v>-10836</v>
      </c>
    </row>
    <row r="40" spans="1:5" x14ac:dyDescent="0.2">
      <c r="A40" s="56" t="s">
        <v>367</v>
      </c>
      <c r="B40" s="58" t="s">
        <v>323</v>
      </c>
      <c r="C40" s="102">
        <v>414279</v>
      </c>
      <c r="D40" s="103">
        <v>0</v>
      </c>
      <c r="E40" s="102">
        <v>414279</v>
      </c>
    </row>
    <row r="41" spans="1:5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5" x14ac:dyDescent="0.2">
      <c r="A42" s="56" t="s">
        <v>61</v>
      </c>
      <c r="B42" s="56" t="s">
        <v>271</v>
      </c>
      <c r="C42" s="102">
        <v>7392941</v>
      </c>
      <c r="D42" s="103">
        <v>0</v>
      </c>
      <c r="E42" s="102">
        <v>7392941</v>
      </c>
    </row>
    <row r="43" spans="1:5" s="90" customFormat="1" x14ac:dyDescent="0.2">
      <c r="A43" s="59" t="s">
        <v>63</v>
      </c>
      <c r="B43" s="59" t="s">
        <v>272</v>
      </c>
      <c r="C43" s="102">
        <v>7392941</v>
      </c>
      <c r="D43" s="103">
        <v>0</v>
      </c>
      <c r="E43" s="102">
        <v>7392941</v>
      </c>
    </row>
    <row r="44" spans="1:5" s="90" customFormat="1" x14ac:dyDescent="0.2">
      <c r="A44" s="59"/>
      <c r="B44" s="59"/>
      <c r="C44" s="59"/>
      <c r="D44" s="59"/>
      <c r="E44" s="89"/>
    </row>
    <row r="45" spans="1:5" x14ac:dyDescent="0.2">
      <c r="A45" s="59"/>
      <c r="B45" s="59"/>
      <c r="C45" s="59"/>
      <c r="D45" s="59"/>
      <c r="E45" s="94"/>
    </row>
    <row r="46" spans="1:5" x14ac:dyDescent="0.2">
      <c r="A46" s="59"/>
      <c r="B46" s="59"/>
      <c r="C46" s="59"/>
      <c r="D46" s="59"/>
      <c r="E46" s="94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2"/>
  <dimension ref="A1:E61"/>
  <sheetViews>
    <sheetView workbookViewId="0">
      <selection activeCell="A4" sqref="A4:E4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9.140625" style="90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390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9261047</v>
      </c>
      <c r="D8" s="91">
        <f>SUM(D9:D21)</f>
        <v>-364927</v>
      </c>
      <c r="E8" s="91">
        <f>SUM(E9:E21)</f>
        <v>8896120</v>
      </c>
    </row>
    <row r="9" spans="1:5" x14ac:dyDescent="0.2">
      <c r="A9" s="56" t="s">
        <v>11</v>
      </c>
      <c r="B9" s="56" t="s">
        <v>306</v>
      </c>
      <c r="C9" s="102">
        <v>755538</v>
      </c>
      <c r="D9" s="103">
        <v>-151</v>
      </c>
      <c r="E9" s="102">
        <v>755387</v>
      </c>
    </row>
    <row r="10" spans="1:5" x14ac:dyDescent="0.2">
      <c r="A10" s="56" t="s">
        <v>13</v>
      </c>
      <c r="B10" s="57" t="s">
        <v>307</v>
      </c>
      <c r="C10" s="102">
        <v>1610185</v>
      </c>
      <c r="D10" s="103">
        <v>0</v>
      </c>
      <c r="E10" s="102">
        <v>1610185</v>
      </c>
    </row>
    <row r="11" spans="1:5" ht="25.5" x14ac:dyDescent="0.2">
      <c r="A11" s="56" t="s">
        <v>15</v>
      </c>
      <c r="B11" s="57" t="s">
        <v>308</v>
      </c>
      <c r="C11" s="102">
        <v>49132</v>
      </c>
      <c r="D11" s="102">
        <v>-5754</v>
      </c>
      <c r="E11" s="102">
        <v>43378</v>
      </c>
    </row>
    <row r="12" spans="1:5" x14ac:dyDescent="0.2">
      <c r="A12" s="56" t="s">
        <v>17</v>
      </c>
      <c r="B12" s="56" t="s">
        <v>309</v>
      </c>
      <c r="C12" s="102">
        <v>3658042</v>
      </c>
      <c r="D12" s="102">
        <v>-89348</v>
      </c>
      <c r="E12" s="102">
        <v>3568694</v>
      </c>
    </row>
    <row r="13" spans="1:5" x14ac:dyDescent="0.2">
      <c r="A13" s="56" t="s">
        <v>19</v>
      </c>
      <c r="B13" s="56" t="s">
        <v>310</v>
      </c>
      <c r="C13" s="102">
        <v>1404464</v>
      </c>
      <c r="D13" s="102">
        <v>-7356</v>
      </c>
      <c r="E13" s="102">
        <v>1397108</v>
      </c>
    </row>
    <row r="14" spans="1:5" x14ac:dyDescent="0.2">
      <c r="A14" s="56" t="s">
        <v>21</v>
      </c>
      <c r="B14" s="56" t="s">
        <v>311</v>
      </c>
      <c r="C14" s="102">
        <v>53758</v>
      </c>
      <c r="D14" s="103">
        <v>-497</v>
      </c>
      <c r="E14" s="102">
        <v>53261</v>
      </c>
    </row>
    <row r="15" spans="1:5" x14ac:dyDescent="0.2">
      <c r="A15" s="56" t="s">
        <v>23</v>
      </c>
      <c r="B15" s="56" t="s">
        <v>312</v>
      </c>
      <c r="C15" s="102">
        <v>542230</v>
      </c>
      <c r="D15" s="102">
        <v>-14909</v>
      </c>
      <c r="E15" s="102">
        <v>527321</v>
      </c>
    </row>
    <row r="16" spans="1:5" x14ac:dyDescent="0.2">
      <c r="A16" s="56" t="s">
        <v>25</v>
      </c>
      <c r="B16" s="56" t="s">
        <v>28</v>
      </c>
      <c r="C16" s="102">
        <v>18324</v>
      </c>
      <c r="D16" s="102">
        <v>-13609</v>
      </c>
      <c r="E16" s="102">
        <v>4715</v>
      </c>
    </row>
    <row r="17" spans="1:5" x14ac:dyDescent="0.2">
      <c r="A17" s="56" t="s">
        <v>27</v>
      </c>
      <c r="B17" s="57" t="s">
        <v>313</v>
      </c>
      <c r="C17" s="102">
        <v>1062599</v>
      </c>
      <c r="D17" s="102">
        <v>-229612</v>
      </c>
      <c r="E17" s="102">
        <v>832987</v>
      </c>
    </row>
    <row r="18" spans="1:5" ht="25.5" x14ac:dyDescent="0.2">
      <c r="A18" s="56" t="s">
        <v>173</v>
      </c>
      <c r="B18" s="57" t="s">
        <v>247</v>
      </c>
      <c r="C18" s="102">
        <v>24368</v>
      </c>
      <c r="D18" s="103">
        <v>0</v>
      </c>
      <c r="E18" s="102">
        <v>24368</v>
      </c>
    </row>
    <row r="19" spans="1:5" x14ac:dyDescent="0.2">
      <c r="A19" s="56" t="s">
        <v>175</v>
      </c>
      <c r="B19" s="56" t="s">
        <v>130</v>
      </c>
      <c r="C19" s="103">
        <v>0</v>
      </c>
      <c r="D19" s="103">
        <v>0</v>
      </c>
      <c r="E19" s="103">
        <v>0</v>
      </c>
    </row>
    <row r="20" spans="1:5" x14ac:dyDescent="0.2">
      <c r="A20" s="56" t="s">
        <v>159</v>
      </c>
      <c r="B20" s="56" t="s">
        <v>314</v>
      </c>
      <c r="C20" s="102">
        <v>82407</v>
      </c>
      <c r="D20" s="102">
        <v>-3691</v>
      </c>
      <c r="E20" s="102">
        <v>78716</v>
      </c>
    </row>
    <row r="21" spans="1:5" x14ac:dyDescent="0.2">
      <c r="A21" s="56" t="s">
        <v>178</v>
      </c>
      <c r="B21" s="56" t="s">
        <v>132</v>
      </c>
      <c r="C21" s="103">
        <v>0</v>
      </c>
      <c r="D21" s="103">
        <v>0</v>
      </c>
      <c r="E21" s="103">
        <v>0</v>
      </c>
    </row>
    <row r="22" spans="1:5" x14ac:dyDescent="0.2">
      <c r="A22" s="56" t="s">
        <v>33</v>
      </c>
      <c r="B22" s="56" t="s">
        <v>34</v>
      </c>
      <c r="C22" s="91">
        <f>+C23+C35</f>
        <v>8896120</v>
      </c>
      <c r="D22" s="91">
        <f>+D23+D35</f>
        <v>0</v>
      </c>
      <c r="E22" s="91">
        <f>+E23+E35</f>
        <v>8896120</v>
      </c>
    </row>
    <row r="23" spans="1:5" x14ac:dyDescent="0.2">
      <c r="A23" s="56" t="s">
        <v>35</v>
      </c>
      <c r="B23" s="56" t="s">
        <v>279</v>
      </c>
      <c r="C23" s="91">
        <f>SUM(C24:C34)</f>
        <v>3836918</v>
      </c>
      <c r="D23" s="91">
        <f>SUM(D24:D34)</f>
        <v>0</v>
      </c>
      <c r="E23" s="91">
        <f>SUM(E24:E34)</f>
        <v>3836918</v>
      </c>
    </row>
    <row r="24" spans="1:5" x14ac:dyDescent="0.2">
      <c r="A24" s="56" t="s">
        <v>37</v>
      </c>
      <c r="B24" s="56" t="s">
        <v>315</v>
      </c>
      <c r="C24" s="102">
        <v>632726</v>
      </c>
      <c r="D24" s="103">
        <v>0</v>
      </c>
      <c r="E24" s="102">
        <v>632726</v>
      </c>
    </row>
    <row r="25" spans="1:5" x14ac:dyDescent="0.2">
      <c r="A25" s="56" t="s">
        <v>39</v>
      </c>
      <c r="B25" s="56" t="s">
        <v>316</v>
      </c>
      <c r="C25" s="102">
        <v>2245495</v>
      </c>
      <c r="D25" s="103">
        <v>0</v>
      </c>
      <c r="E25" s="102">
        <v>2245495</v>
      </c>
    </row>
    <row r="26" spans="1:5" x14ac:dyDescent="0.2">
      <c r="A26" s="56" t="s">
        <v>41</v>
      </c>
      <c r="B26" s="56" t="s">
        <v>317</v>
      </c>
      <c r="C26" s="103">
        <v>0</v>
      </c>
      <c r="D26" s="103">
        <v>0</v>
      </c>
      <c r="E26" s="103">
        <v>0</v>
      </c>
    </row>
    <row r="27" spans="1:5" x14ac:dyDescent="0.2">
      <c r="A27" s="56" t="s">
        <v>133</v>
      </c>
      <c r="B27" s="56" t="s">
        <v>265</v>
      </c>
      <c r="C27" s="103">
        <v>0</v>
      </c>
      <c r="D27" s="103">
        <v>0</v>
      </c>
      <c r="E27" s="103">
        <v>0</v>
      </c>
    </row>
    <row r="28" spans="1:5" ht="25.5" x14ac:dyDescent="0.2">
      <c r="A28" s="56" t="s">
        <v>43</v>
      </c>
      <c r="B28" s="57" t="s">
        <v>324</v>
      </c>
      <c r="C28" s="103">
        <v>511</v>
      </c>
      <c r="D28" s="103">
        <v>0</v>
      </c>
      <c r="E28" s="103">
        <v>511</v>
      </c>
    </row>
    <row r="29" spans="1:5" x14ac:dyDescent="0.2">
      <c r="A29" s="56" t="s">
        <v>249</v>
      </c>
      <c r="B29" s="56" t="s">
        <v>269</v>
      </c>
      <c r="C29" s="102">
        <v>27821</v>
      </c>
      <c r="D29" s="103">
        <v>0</v>
      </c>
      <c r="E29" s="102">
        <v>27821</v>
      </c>
    </row>
    <row r="30" spans="1:5" x14ac:dyDescent="0.2">
      <c r="A30" s="56" t="s">
        <v>250</v>
      </c>
      <c r="B30" s="57" t="s">
        <v>318</v>
      </c>
      <c r="C30" s="102">
        <v>4480</v>
      </c>
      <c r="D30" s="103">
        <v>0</v>
      </c>
      <c r="E30" s="102">
        <v>4480</v>
      </c>
    </row>
    <row r="31" spans="1:5" x14ac:dyDescent="0.2">
      <c r="A31" s="56" t="s">
        <v>47</v>
      </c>
      <c r="B31" s="56" t="s">
        <v>319</v>
      </c>
      <c r="C31" s="102">
        <v>32617</v>
      </c>
      <c r="D31" s="103">
        <v>0</v>
      </c>
      <c r="E31" s="102">
        <v>32617</v>
      </c>
    </row>
    <row r="32" spans="1:5" ht="25.5" x14ac:dyDescent="0.2">
      <c r="A32" s="56" t="s">
        <v>49</v>
      </c>
      <c r="B32" s="57" t="s">
        <v>325</v>
      </c>
      <c r="C32" s="103">
        <v>0</v>
      </c>
      <c r="D32" s="103">
        <v>0</v>
      </c>
      <c r="E32" s="103">
        <v>0</v>
      </c>
    </row>
    <row r="33" spans="1:5" x14ac:dyDescent="0.2">
      <c r="A33" s="56" t="s">
        <v>137</v>
      </c>
      <c r="B33" s="56" t="s">
        <v>320</v>
      </c>
      <c r="C33" s="102">
        <v>24853</v>
      </c>
      <c r="D33" s="103">
        <v>0</v>
      </c>
      <c r="E33" s="102">
        <v>24853</v>
      </c>
    </row>
    <row r="34" spans="1:5" x14ac:dyDescent="0.2">
      <c r="A34" s="56" t="s">
        <v>162</v>
      </c>
      <c r="B34" s="57" t="s">
        <v>321</v>
      </c>
      <c r="C34" s="102">
        <v>868415</v>
      </c>
      <c r="D34" s="103">
        <v>0</v>
      </c>
      <c r="E34" s="102">
        <v>868415</v>
      </c>
    </row>
    <row r="35" spans="1:5" x14ac:dyDescent="0.2">
      <c r="A35" s="56" t="s">
        <v>51</v>
      </c>
      <c r="B35" s="56" t="s">
        <v>52</v>
      </c>
      <c r="C35" s="91">
        <f>SUM(C36:C40)</f>
        <v>5059202</v>
      </c>
      <c r="D35" s="91">
        <f>SUM(D36:D40)</f>
        <v>0</v>
      </c>
      <c r="E35" s="91">
        <f>SUM(E36:E40)</f>
        <v>5059202</v>
      </c>
    </row>
    <row r="36" spans="1:5" x14ac:dyDescent="0.2">
      <c r="A36" s="56" t="s">
        <v>326</v>
      </c>
      <c r="B36" s="56" t="s">
        <v>54</v>
      </c>
      <c r="C36" s="102">
        <v>2814356</v>
      </c>
      <c r="D36" s="103">
        <v>0</v>
      </c>
      <c r="E36" s="102">
        <v>2814356</v>
      </c>
    </row>
    <row r="37" spans="1:5" x14ac:dyDescent="0.2">
      <c r="A37" s="56" t="s">
        <v>327</v>
      </c>
      <c r="B37" s="56" t="s">
        <v>372</v>
      </c>
      <c r="C37" s="102">
        <v>1654377</v>
      </c>
      <c r="D37" s="103">
        <v>0</v>
      </c>
      <c r="E37" s="102">
        <v>1654377</v>
      </c>
    </row>
    <row r="38" spans="1:5" x14ac:dyDescent="0.2">
      <c r="A38" s="56" t="s">
        <v>329</v>
      </c>
      <c r="B38" s="58" t="s">
        <v>328</v>
      </c>
      <c r="C38" s="102">
        <v>243264</v>
      </c>
      <c r="D38" s="103">
        <v>0</v>
      </c>
      <c r="E38" s="102">
        <v>243264</v>
      </c>
    </row>
    <row r="39" spans="1:5" ht="25.5" x14ac:dyDescent="0.2">
      <c r="A39" s="56" t="s">
        <v>365</v>
      </c>
      <c r="B39" s="64" t="s">
        <v>368</v>
      </c>
      <c r="C39" s="102">
        <v>-8278</v>
      </c>
      <c r="D39" s="103">
        <v>0</v>
      </c>
      <c r="E39" s="102">
        <v>-8278</v>
      </c>
    </row>
    <row r="40" spans="1:5" x14ac:dyDescent="0.2">
      <c r="A40" s="56" t="s">
        <v>367</v>
      </c>
      <c r="B40" s="58" t="s">
        <v>323</v>
      </c>
      <c r="C40" s="102">
        <v>355483</v>
      </c>
      <c r="D40" s="103">
        <v>0</v>
      </c>
      <c r="E40" s="102">
        <v>355483</v>
      </c>
    </row>
    <row r="41" spans="1:5" x14ac:dyDescent="0.2">
      <c r="A41" s="56" t="s">
        <v>59</v>
      </c>
      <c r="B41" s="56" t="s">
        <v>60</v>
      </c>
      <c r="C41" s="103">
        <v>0</v>
      </c>
      <c r="D41" s="103">
        <v>0</v>
      </c>
      <c r="E41" s="103">
        <v>0</v>
      </c>
    </row>
    <row r="42" spans="1:5" x14ac:dyDescent="0.2">
      <c r="A42" s="56" t="s">
        <v>61</v>
      </c>
      <c r="B42" s="56" t="s">
        <v>271</v>
      </c>
      <c r="C42" s="102">
        <v>7153925</v>
      </c>
      <c r="D42" s="103">
        <v>0</v>
      </c>
      <c r="E42" s="102">
        <v>7153925</v>
      </c>
    </row>
    <row r="43" spans="1:5" s="90" customFormat="1" x14ac:dyDescent="0.2">
      <c r="A43" s="59" t="s">
        <v>63</v>
      </c>
      <c r="B43" s="59" t="s">
        <v>272</v>
      </c>
      <c r="C43" s="102">
        <v>7153925</v>
      </c>
      <c r="D43" s="103">
        <v>0</v>
      </c>
      <c r="E43" s="102">
        <v>7153925</v>
      </c>
    </row>
    <row r="44" spans="1:5" s="90" customFormat="1" x14ac:dyDescent="0.2">
      <c r="A44" s="59"/>
      <c r="B44" s="59"/>
      <c r="C44" s="59"/>
      <c r="D44" s="59"/>
      <c r="E44" s="89"/>
    </row>
    <row r="45" spans="1:5" x14ac:dyDescent="0.2">
      <c r="A45" s="59"/>
      <c r="B45" s="59"/>
      <c r="C45" s="59"/>
      <c r="D45" s="59"/>
      <c r="E45" s="94"/>
    </row>
    <row r="46" spans="1:5" x14ac:dyDescent="0.2">
      <c r="A46" s="59"/>
      <c r="B46" s="59"/>
      <c r="C46" s="59"/>
      <c r="D46" s="59"/>
      <c r="E46" s="94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3"/>
  <dimension ref="A1:E61"/>
  <sheetViews>
    <sheetView workbookViewId="0">
      <selection activeCell="B2" sqref="B2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9.140625" style="90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388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9409019</v>
      </c>
      <c r="D8" s="91">
        <f>SUM(D9:D21)</f>
        <v>-336773</v>
      </c>
      <c r="E8" s="91">
        <f>SUM(E9:E21)</f>
        <v>9072246</v>
      </c>
    </row>
    <row r="9" spans="1:5" x14ac:dyDescent="0.2">
      <c r="A9" s="56" t="s">
        <v>11</v>
      </c>
      <c r="B9" s="56" t="s">
        <v>306</v>
      </c>
      <c r="C9" s="92">
        <v>792151</v>
      </c>
      <c r="D9" s="93">
        <v>-139</v>
      </c>
      <c r="E9" s="92">
        <v>792012</v>
      </c>
    </row>
    <row r="10" spans="1:5" x14ac:dyDescent="0.2">
      <c r="A10" s="56" t="s">
        <v>13</v>
      </c>
      <c r="B10" s="57" t="s">
        <v>307</v>
      </c>
      <c r="C10" s="92">
        <v>1403940</v>
      </c>
      <c r="D10" s="93">
        <v>0</v>
      </c>
      <c r="E10" s="92">
        <v>1403940</v>
      </c>
    </row>
    <row r="11" spans="1:5" ht="25.5" x14ac:dyDescent="0.2">
      <c r="A11" s="56" t="s">
        <v>15</v>
      </c>
      <c r="B11" s="57" t="s">
        <v>308</v>
      </c>
      <c r="C11" s="92">
        <v>46419</v>
      </c>
      <c r="D11" s="92">
        <v>-3778</v>
      </c>
      <c r="E11" s="92">
        <v>42641</v>
      </c>
    </row>
    <row r="12" spans="1:5" x14ac:dyDescent="0.2">
      <c r="A12" s="56" t="s">
        <v>17</v>
      </c>
      <c r="B12" s="56" t="s">
        <v>309</v>
      </c>
      <c r="C12" s="92">
        <v>4092983</v>
      </c>
      <c r="D12" s="92">
        <v>-73878</v>
      </c>
      <c r="E12" s="92">
        <v>4019105</v>
      </c>
    </row>
    <row r="13" spans="1:5" x14ac:dyDescent="0.2">
      <c r="A13" s="56" t="s">
        <v>19</v>
      </c>
      <c r="B13" s="56" t="s">
        <v>310</v>
      </c>
      <c r="C13" s="92">
        <v>1341848</v>
      </c>
      <c r="D13" s="92">
        <v>-4673</v>
      </c>
      <c r="E13" s="92">
        <v>1337175</v>
      </c>
    </row>
    <row r="14" spans="1:5" x14ac:dyDescent="0.2">
      <c r="A14" s="56" t="s">
        <v>21</v>
      </c>
      <c r="B14" s="56" t="s">
        <v>311</v>
      </c>
      <c r="C14" s="92">
        <v>53760</v>
      </c>
      <c r="D14" s="93">
        <v>-497</v>
      </c>
      <c r="E14" s="92">
        <v>53263</v>
      </c>
    </row>
    <row r="15" spans="1:5" x14ac:dyDescent="0.2">
      <c r="A15" s="56" t="s">
        <v>23</v>
      </c>
      <c r="B15" s="56" t="s">
        <v>312</v>
      </c>
      <c r="C15" s="92">
        <v>485597</v>
      </c>
      <c r="D15" s="92">
        <v>-7038</v>
      </c>
      <c r="E15" s="92">
        <v>478559</v>
      </c>
    </row>
    <row r="16" spans="1:5" x14ac:dyDescent="0.2">
      <c r="A16" s="56" t="s">
        <v>25</v>
      </c>
      <c r="B16" s="56" t="s">
        <v>28</v>
      </c>
      <c r="C16" s="92">
        <v>18858</v>
      </c>
      <c r="D16" s="92">
        <v>-13609</v>
      </c>
      <c r="E16" s="92">
        <v>5249</v>
      </c>
    </row>
    <row r="17" spans="1:5" x14ac:dyDescent="0.2">
      <c r="A17" s="56" t="s">
        <v>27</v>
      </c>
      <c r="B17" s="57" t="s">
        <v>313</v>
      </c>
      <c r="C17" s="92">
        <v>1057146</v>
      </c>
      <c r="D17" s="92">
        <v>-229612</v>
      </c>
      <c r="E17" s="92">
        <v>827534</v>
      </c>
    </row>
    <row r="18" spans="1:5" ht="25.5" x14ac:dyDescent="0.2">
      <c r="A18" s="56" t="s">
        <v>173</v>
      </c>
      <c r="B18" s="57" t="s">
        <v>247</v>
      </c>
      <c r="C18" s="92">
        <v>24368</v>
      </c>
      <c r="D18" s="93">
        <v>0</v>
      </c>
      <c r="E18" s="92">
        <v>24368</v>
      </c>
    </row>
    <row r="19" spans="1:5" x14ac:dyDescent="0.2">
      <c r="A19" s="56" t="s">
        <v>175</v>
      </c>
      <c r="B19" s="56" t="s">
        <v>130</v>
      </c>
      <c r="C19" s="92">
        <v>0</v>
      </c>
      <c r="D19" s="92">
        <v>0</v>
      </c>
      <c r="E19" s="92">
        <v>0</v>
      </c>
    </row>
    <row r="20" spans="1:5" x14ac:dyDescent="0.2">
      <c r="A20" s="56" t="s">
        <v>159</v>
      </c>
      <c r="B20" s="56" t="s">
        <v>314</v>
      </c>
      <c r="C20" s="92">
        <v>91949</v>
      </c>
      <c r="D20" s="92">
        <v>-3549</v>
      </c>
      <c r="E20" s="92">
        <v>88400</v>
      </c>
    </row>
    <row r="21" spans="1:5" x14ac:dyDescent="0.2">
      <c r="A21" s="56" t="s">
        <v>178</v>
      </c>
      <c r="B21" s="56" t="s">
        <v>132</v>
      </c>
      <c r="C21" s="92">
        <v>0</v>
      </c>
      <c r="D21" s="92">
        <v>0</v>
      </c>
      <c r="E21" s="92">
        <v>0</v>
      </c>
    </row>
    <row r="22" spans="1:5" x14ac:dyDescent="0.2">
      <c r="A22" s="56" t="s">
        <v>33</v>
      </c>
      <c r="B22" s="56" t="s">
        <v>34</v>
      </c>
      <c r="C22" s="91">
        <f>+C23+C35</f>
        <v>9072246</v>
      </c>
      <c r="D22" s="91">
        <f>+D23+D35</f>
        <v>0</v>
      </c>
      <c r="E22" s="91">
        <f>+E23+E35</f>
        <v>9072246</v>
      </c>
    </row>
    <row r="23" spans="1:5" x14ac:dyDescent="0.2">
      <c r="A23" s="56" t="s">
        <v>35</v>
      </c>
      <c r="B23" s="56" t="s">
        <v>279</v>
      </c>
      <c r="C23" s="91">
        <f>SUM(C24:C34)</f>
        <v>4065909</v>
      </c>
      <c r="D23" s="91">
        <f>SUM(D24:D34)</f>
        <v>0</v>
      </c>
      <c r="E23" s="91">
        <f>SUM(E24:E34)</f>
        <v>4065909</v>
      </c>
    </row>
    <row r="24" spans="1:5" x14ac:dyDescent="0.2">
      <c r="A24" s="56" t="s">
        <v>37</v>
      </c>
      <c r="B24" s="56" t="s">
        <v>315</v>
      </c>
      <c r="C24" s="92">
        <v>833131</v>
      </c>
      <c r="D24" s="93">
        <v>0</v>
      </c>
      <c r="E24" s="92">
        <v>833131</v>
      </c>
    </row>
    <row r="25" spans="1:5" x14ac:dyDescent="0.2">
      <c r="A25" s="56" t="s">
        <v>39</v>
      </c>
      <c r="B25" s="56" t="s">
        <v>316</v>
      </c>
      <c r="C25" s="92">
        <v>2267909</v>
      </c>
      <c r="D25" s="93">
        <v>0</v>
      </c>
      <c r="E25" s="92">
        <v>2267909</v>
      </c>
    </row>
    <row r="26" spans="1:5" x14ac:dyDescent="0.2">
      <c r="A26" s="56" t="s">
        <v>41</v>
      </c>
      <c r="B26" s="56" t="s">
        <v>317</v>
      </c>
      <c r="C26" s="93">
        <v>0</v>
      </c>
      <c r="D26" s="93">
        <v>0</v>
      </c>
      <c r="E26" s="93">
        <v>0</v>
      </c>
    </row>
    <row r="27" spans="1:5" x14ac:dyDescent="0.2">
      <c r="A27" s="56" t="s">
        <v>133</v>
      </c>
      <c r="B27" s="56" t="s">
        <v>265</v>
      </c>
      <c r="C27" s="93">
        <v>0</v>
      </c>
      <c r="D27" s="93">
        <v>0</v>
      </c>
      <c r="E27" s="93">
        <v>0</v>
      </c>
    </row>
    <row r="28" spans="1:5" ht="25.5" x14ac:dyDescent="0.2">
      <c r="A28" s="56" t="s">
        <v>43</v>
      </c>
      <c r="B28" s="57" t="s">
        <v>324</v>
      </c>
      <c r="C28" s="93">
        <v>459</v>
      </c>
      <c r="D28" s="93">
        <v>0</v>
      </c>
      <c r="E28" s="93">
        <v>459</v>
      </c>
    </row>
    <row r="29" spans="1:5" x14ac:dyDescent="0.2">
      <c r="A29" s="56" t="s">
        <v>249</v>
      </c>
      <c r="B29" s="56" t="s">
        <v>269</v>
      </c>
      <c r="C29" s="92">
        <v>26498</v>
      </c>
      <c r="D29" s="93">
        <v>0</v>
      </c>
      <c r="E29" s="92">
        <v>26498</v>
      </c>
    </row>
    <row r="30" spans="1:5" x14ac:dyDescent="0.2">
      <c r="A30" s="56" t="s">
        <v>250</v>
      </c>
      <c r="B30" s="57" t="s">
        <v>318</v>
      </c>
      <c r="C30" s="92">
        <v>3329</v>
      </c>
      <c r="D30" s="93">
        <v>0</v>
      </c>
      <c r="E30" s="92">
        <v>3329</v>
      </c>
    </row>
    <row r="31" spans="1:5" x14ac:dyDescent="0.2">
      <c r="A31" s="56" t="s">
        <v>47</v>
      </c>
      <c r="B31" s="56" t="s">
        <v>319</v>
      </c>
      <c r="C31" s="92">
        <v>46645</v>
      </c>
      <c r="D31" s="93">
        <v>0</v>
      </c>
      <c r="E31" s="92">
        <v>46645</v>
      </c>
    </row>
    <row r="32" spans="1:5" ht="25.5" x14ac:dyDescent="0.2">
      <c r="A32" s="56" t="s">
        <v>49</v>
      </c>
      <c r="B32" s="57" t="s">
        <v>325</v>
      </c>
      <c r="C32" s="93">
        <v>0</v>
      </c>
      <c r="D32" s="93">
        <v>0</v>
      </c>
      <c r="E32" s="93">
        <v>0</v>
      </c>
    </row>
    <row r="33" spans="1:5" x14ac:dyDescent="0.2">
      <c r="A33" s="56" t="s">
        <v>137</v>
      </c>
      <c r="B33" s="56" t="s">
        <v>320</v>
      </c>
      <c r="C33" s="92">
        <v>24853</v>
      </c>
      <c r="D33" s="93">
        <v>0</v>
      </c>
      <c r="E33" s="92">
        <v>24853</v>
      </c>
    </row>
    <row r="34" spans="1:5" x14ac:dyDescent="0.2">
      <c r="A34" s="56" t="s">
        <v>162</v>
      </c>
      <c r="B34" s="57" t="s">
        <v>321</v>
      </c>
      <c r="C34" s="92">
        <v>863085</v>
      </c>
      <c r="D34" s="93">
        <v>0</v>
      </c>
      <c r="E34" s="92">
        <v>863085</v>
      </c>
    </row>
    <row r="35" spans="1:5" x14ac:dyDescent="0.2">
      <c r="A35" s="56" t="s">
        <v>51</v>
      </c>
      <c r="B35" s="56" t="s">
        <v>52</v>
      </c>
      <c r="C35" s="91">
        <f>SUM(C36:C40)</f>
        <v>5006337</v>
      </c>
      <c r="D35" s="91">
        <f>SUM(D36:D40)</f>
        <v>0</v>
      </c>
      <c r="E35" s="91">
        <f>SUM(E36:E40)</f>
        <v>5006337</v>
      </c>
    </row>
    <row r="36" spans="1:5" x14ac:dyDescent="0.2">
      <c r="A36" s="56" t="s">
        <v>326</v>
      </c>
      <c r="B36" s="56" t="s">
        <v>54</v>
      </c>
      <c r="C36" s="92">
        <v>2717063</v>
      </c>
      <c r="D36" s="93">
        <v>0</v>
      </c>
      <c r="E36" s="92">
        <v>2717063</v>
      </c>
    </row>
    <row r="37" spans="1:5" x14ac:dyDescent="0.2">
      <c r="A37" s="56" t="s">
        <v>327</v>
      </c>
      <c r="B37" s="56" t="s">
        <v>372</v>
      </c>
      <c r="C37" s="92">
        <v>1654377</v>
      </c>
      <c r="D37" s="93">
        <v>0</v>
      </c>
      <c r="E37" s="92">
        <v>1654377</v>
      </c>
    </row>
    <row r="38" spans="1:5" x14ac:dyDescent="0.2">
      <c r="A38" s="56" t="s">
        <v>329</v>
      </c>
      <c r="B38" s="58" t="s">
        <v>328</v>
      </c>
      <c r="C38" s="92">
        <v>252018</v>
      </c>
      <c r="D38" s="93">
        <v>0</v>
      </c>
      <c r="E38" s="92">
        <v>252018</v>
      </c>
    </row>
    <row r="39" spans="1:5" ht="25.5" x14ac:dyDescent="0.2">
      <c r="A39" s="56" t="s">
        <v>365</v>
      </c>
      <c r="B39" s="64" t="s">
        <v>368</v>
      </c>
      <c r="C39" s="92">
        <v>-7443</v>
      </c>
      <c r="D39" s="93">
        <v>0</v>
      </c>
      <c r="E39" s="92">
        <v>-7443</v>
      </c>
    </row>
    <row r="40" spans="1:5" x14ac:dyDescent="0.2">
      <c r="A40" s="56" t="s">
        <v>367</v>
      </c>
      <c r="B40" s="58" t="s">
        <v>323</v>
      </c>
      <c r="C40" s="92">
        <v>390322</v>
      </c>
      <c r="D40" s="93">
        <v>0</v>
      </c>
      <c r="E40" s="92">
        <v>390322</v>
      </c>
    </row>
    <row r="41" spans="1:5" x14ac:dyDescent="0.2">
      <c r="A41" s="56" t="s">
        <v>59</v>
      </c>
      <c r="B41" s="56" t="s">
        <v>60</v>
      </c>
      <c r="C41" s="93">
        <v>0</v>
      </c>
      <c r="D41" s="93">
        <v>0</v>
      </c>
      <c r="E41" s="93">
        <v>0</v>
      </c>
    </row>
    <row r="42" spans="1:5" x14ac:dyDescent="0.2">
      <c r="A42" s="56" t="s">
        <v>61</v>
      </c>
      <c r="B42" s="56" t="s">
        <v>271</v>
      </c>
      <c r="C42" s="92">
        <v>6996966</v>
      </c>
      <c r="D42" s="93">
        <v>0</v>
      </c>
      <c r="E42" s="92">
        <v>6996966</v>
      </c>
    </row>
    <row r="43" spans="1:5" s="90" customFormat="1" x14ac:dyDescent="0.2">
      <c r="A43" s="59" t="s">
        <v>63</v>
      </c>
      <c r="B43" s="59" t="s">
        <v>272</v>
      </c>
      <c r="C43" s="92">
        <v>6996966</v>
      </c>
      <c r="D43" s="93">
        <v>0</v>
      </c>
      <c r="E43" s="92">
        <v>6996966</v>
      </c>
    </row>
    <row r="44" spans="1:5" s="90" customFormat="1" x14ac:dyDescent="0.2">
      <c r="A44" s="59"/>
      <c r="B44" s="59"/>
      <c r="C44" s="59"/>
      <c r="D44" s="59"/>
      <c r="E44" s="89"/>
    </row>
    <row r="45" spans="1:5" x14ac:dyDescent="0.2">
      <c r="A45" s="59"/>
      <c r="B45" s="59"/>
      <c r="C45" s="59"/>
      <c r="D45" s="59"/>
      <c r="E45" s="94"/>
    </row>
    <row r="46" spans="1:5" x14ac:dyDescent="0.2">
      <c r="A46" s="59"/>
      <c r="B46" s="59"/>
      <c r="C46" s="59"/>
      <c r="D46" s="59"/>
      <c r="E46" s="94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4"/>
  <dimension ref="A1:E61"/>
  <sheetViews>
    <sheetView workbookViewId="0">
      <selection activeCell="B18" sqref="B18"/>
    </sheetView>
  </sheetViews>
  <sheetFormatPr defaultRowHeight="12.75" x14ac:dyDescent="0.2"/>
  <cols>
    <col min="1" max="1" width="11.140625" style="90" customWidth="1"/>
    <col min="2" max="2" width="64.42578125" style="90" customWidth="1"/>
    <col min="3" max="3" width="9.140625" style="90"/>
    <col min="4" max="4" width="10.5703125" style="90" customWidth="1"/>
    <col min="5" max="5" width="10.85546875" style="89" bestFit="1" customWidth="1"/>
    <col min="6" max="16384" width="9.140625" style="89"/>
  </cols>
  <sheetData>
    <row r="1" spans="1:5" x14ac:dyDescent="0.2">
      <c r="A1" s="79" t="s">
        <v>152</v>
      </c>
      <c r="B1" s="86"/>
      <c r="C1" s="87"/>
      <c r="D1" s="87"/>
      <c r="E1" s="88"/>
    </row>
    <row r="3" spans="1:5" x14ac:dyDescent="0.2">
      <c r="A3" s="113" t="s">
        <v>1</v>
      </c>
      <c r="B3" s="113"/>
      <c r="C3" s="113"/>
      <c r="D3" s="113"/>
      <c r="E3" s="113"/>
    </row>
    <row r="4" spans="1:5" x14ac:dyDescent="0.2">
      <c r="A4" s="114" t="s">
        <v>386</v>
      </c>
      <c r="B4" s="113"/>
      <c r="C4" s="113"/>
      <c r="D4" s="113"/>
      <c r="E4" s="113"/>
    </row>
    <row r="5" spans="1:5" x14ac:dyDescent="0.2">
      <c r="E5" s="80" t="s">
        <v>3</v>
      </c>
    </row>
    <row r="6" spans="1:5" s="83" customFormat="1" x14ac:dyDescent="0.2">
      <c r="A6" s="81" t="s">
        <v>4</v>
      </c>
      <c r="B6" s="81" t="s">
        <v>5</v>
      </c>
      <c r="C6" s="81" t="s">
        <v>6</v>
      </c>
      <c r="D6" s="81" t="s">
        <v>375</v>
      </c>
      <c r="E6" s="82" t="s">
        <v>8</v>
      </c>
    </row>
    <row r="7" spans="1:5" s="83" customFormat="1" x14ac:dyDescent="0.2">
      <c r="A7" s="84">
        <v>1</v>
      </c>
      <c r="B7" s="84">
        <v>2</v>
      </c>
      <c r="C7" s="84">
        <v>3</v>
      </c>
      <c r="D7" s="84">
        <v>4</v>
      </c>
      <c r="E7" s="85">
        <v>5</v>
      </c>
    </row>
    <row r="8" spans="1:5" x14ac:dyDescent="0.2">
      <c r="A8" s="56" t="s">
        <v>9</v>
      </c>
      <c r="B8" s="56" t="s">
        <v>305</v>
      </c>
      <c r="C8" s="91">
        <f>SUM(C9:C21)</f>
        <v>9221186</v>
      </c>
      <c r="D8" s="91">
        <f>SUM(D9:D21)</f>
        <v>-341311</v>
      </c>
      <c r="E8" s="91">
        <f>SUM(E9:E21)</f>
        <v>8879875</v>
      </c>
    </row>
    <row r="9" spans="1:5" x14ac:dyDescent="0.2">
      <c r="A9" s="56" t="s">
        <v>11</v>
      </c>
      <c r="B9" s="56" t="s">
        <v>306</v>
      </c>
      <c r="C9" s="92">
        <v>676924</v>
      </c>
      <c r="D9" s="93">
        <v>-80</v>
      </c>
      <c r="E9" s="92">
        <v>676844</v>
      </c>
    </row>
    <row r="10" spans="1:5" x14ac:dyDescent="0.2">
      <c r="A10" s="56" t="s">
        <v>13</v>
      </c>
      <c r="B10" s="57" t="s">
        <v>307</v>
      </c>
      <c r="C10" s="92">
        <v>1435956</v>
      </c>
      <c r="D10" s="93">
        <v>0</v>
      </c>
      <c r="E10" s="92">
        <v>1435956</v>
      </c>
    </row>
    <row r="11" spans="1:5" ht="25.5" x14ac:dyDescent="0.2">
      <c r="A11" s="56" t="s">
        <v>15</v>
      </c>
      <c r="B11" s="57" t="s">
        <v>308</v>
      </c>
      <c r="C11" s="92">
        <v>21976</v>
      </c>
      <c r="D11" s="92">
        <v>-3535</v>
      </c>
      <c r="E11" s="92">
        <v>18441</v>
      </c>
    </row>
    <row r="12" spans="1:5" x14ac:dyDescent="0.2">
      <c r="A12" s="56" t="s">
        <v>17</v>
      </c>
      <c r="B12" s="56" t="s">
        <v>309</v>
      </c>
      <c r="C12" s="92">
        <v>3856974</v>
      </c>
      <c r="D12" s="92">
        <v>-71846</v>
      </c>
      <c r="E12" s="92">
        <v>3785128</v>
      </c>
    </row>
    <row r="13" spans="1:5" x14ac:dyDescent="0.2">
      <c r="A13" s="56" t="s">
        <v>19</v>
      </c>
      <c r="B13" s="56" t="s">
        <v>310</v>
      </c>
      <c r="C13" s="92">
        <v>1335245</v>
      </c>
      <c r="D13" s="92">
        <v>-5895</v>
      </c>
      <c r="E13" s="92">
        <v>1329350</v>
      </c>
    </row>
    <row r="14" spans="1:5" x14ac:dyDescent="0.2">
      <c r="A14" s="56" t="s">
        <v>21</v>
      </c>
      <c r="B14" s="56" t="s">
        <v>311</v>
      </c>
      <c r="C14" s="92">
        <v>53763</v>
      </c>
      <c r="D14" s="93">
        <v>-497</v>
      </c>
      <c r="E14" s="92">
        <v>53266</v>
      </c>
    </row>
    <row r="15" spans="1:5" x14ac:dyDescent="0.2">
      <c r="A15" s="56" t="s">
        <v>23</v>
      </c>
      <c r="B15" s="56" t="s">
        <v>312</v>
      </c>
      <c r="C15" s="92">
        <v>627862</v>
      </c>
      <c r="D15" s="92">
        <v>-9412</v>
      </c>
      <c r="E15" s="92">
        <v>618450</v>
      </c>
    </row>
    <row r="16" spans="1:5" x14ac:dyDescent="0.2">
      <c r="A16" s="56" t="s">
        <v>25</v>
      </c>
      <c r="B16" s="56" t="s">
        <v>28</v>
      </c>
      <c r="C16" s="92">
        <v>19452</v>
      </c>
      <c r="D16" s="92">
        <v>-13609</v>
      </c>
      <c r="E16" s="92">
        <v>5843</v>
      </c>
    </row>
    <row r="17" spans="1:5" x14ac:dyDescent="0.2">
      <c r="A17" s="56" t="s">
        <v>27</v>
      </c>
      <c r="B17" s="57" t="s">
        <v>313</v>
      </c>
      <c r="C17" s="92">
        <v>1069579</v>
      </c>
      <c r="D17" s="92">
        <v>-232792</v>
      </c>
      <c r="E17" s="92">
        <v>836787</v>
      </c>
    </row>
    <row r="18" spans="1:5" ht="25.5" x14ac:dyDescent="0.2">
      <c r="A18" s="56" t="s">
        <v>173</v>
      </c>
      <c r="B18" s="57" t="s">
        <v>247</v>
      </c>
      <c r="C18" s="92">
        <v>24368</v>
      </c>
      <c r="D18" s="93">
        <v>0</v>
      </c>
      <c r="E18" s="92">
        <v>24368</v>
      </c>
    </row>
    <row r="19" spans="1:5" x14ac:dyDescent="0.2">
      <c r="A19" s="56" t="s">
        <v>175</v>
      </c>
      <c r="B19" s="56" t="s">
        <v>130</v>
      </c>
      <c r="C19" s="92">
        <v>0</v>
      </c>
      <c r="D19" s="92">
        <v>0</v>
      </c>
      <c r="E19" s="92">
        <v>0</v>
      </c>
    </row>
    <row r="20" spans="1:5" x14ac:dyDescent="0.2">
      <c r="A20" s="56" t="s">
        <v>159</v>
      </c>
      <c r="B20" s="56" t="s">
        <v>314</v>
      </c>
      <c r="C20" s="92">
        <v>99087</v>
      </c>
      <c r="D20" s="92">
        <v>-3645</v>
      </c>
      <c r="E20" s="92">
        <v>95442</v>
      </c>
    </row>
    <row r="21" spans="1:5" x14ac:dyDescent="0.2">
      <c r="A21" s="56" t="s">
        <v>178</v>
      </c>
      <c r="B21" s="56" t="s">
        <v>132</v>
      </c>
      <c r="C21" s="92">
        <v>0</v>
      </c>
      <c r="D21" s="92">
        <v>0</v>
      </c>
      <c r="E21" s="92">
        <v>0</v>
      </c>
    </row>
    <row r="22" spans="1:5" x14ac:dyDescent="0.2">
      <c r="A22" s="56" t="s">
        <v>33</v>
      </c>
      <c r="B22" s="56" t="s">
        <v>34</v>
      </c>
      <c r="C22" s="91">
        <f>+C23+C35</f>
        <v>8879875</v>
      </c>
      <c r="D22" s="91">
        <f>+D23+D35</f>
        <v>0</v>
      </c>
      <c r="E22" s="91">
        <f>+E23+E35</f>
        <v>8879875</v>
      </c>
    </row>
    <row r="23" spans="1:5" x14ac:dyDescent="0.2">
      <c r="A23" s="56" t="s">
        <v>35</v>
      </c>
      <c r="B23" s="56" t="s">
        <v>279</v>
      </c>
      <c r="C23" s="91">
        <f>SUM(C24:C34)</f>
        <v>3933467</v>
      </c>
      <c r="D23" s="91">
        <f>SUM(D24:D34)</f>
        <v>0</v>
      </c>
      <c r="E23" s="91">
        <f>SUM(E24:E34)</f>
        <v>3933467</v>
      </c>
    </row>
    <row r="24" spans="1:5" x14ac:dyDescent="0.2">
      <c r="A24" s="56" t="s">
        <v>37</v>
      </c>
      <c r="B24" s="56" t="s">
        <v>315</v>
      </c>
      <c r="C24" s="92">
        <v>534796</v>
      </c>
      <c r="D24" s="93">
        <v>0</v>
      </c>
      <c r="E24" s="92">
        <v>534796</v>
      </c>
    </row>
    <row r="25" spans="1:5" x14ac:dyDescent="0.2">
      <c r="A25" s="56" t="s">
        <v>39</v>
      </c>
      <c r="B25" s="56" t="s">
        <v>316</v>
      </c>
      <c r="C25" s="92">
        <v>2440275</v>
      </c>
      <c r="D25" s="93">
        <v>0</v>
      </c>
      <c r="E25" s="92">
        <v>2440275</v>
      </c>
    </row>
    <row r="26" spans="1:5" x14ac:dyDescent="0.2">
      <c r="A26" s="56" t="s">
        <v>41</v>
      </c>
      <c r="B26" s="56" t="s">
        <v>317</v>
      </c>
      <c r="C26" s="93">
        <v>0</v>
      </c>
      <c r="D26" s="93">
        <v>0</v>
      </c>
      <c r="E26" s="93">
        <v>0</v>
      </c>
    </row>
    <row r="27" spans="1:5" x14ac:dyDescent="0.2">
      <c r="A27" s="56" t="s">
        <v>133</v>
      </c>
      <c r="B27" s="56" t="s">
        <v>265</v>
      </c>
      <c r="C27" s="93">
        <v>0</v>
      </c>
      <c r="D27" s="93">
        <v>0</v>
      </c>
      <c r="E27" s="93">
        <v>0</v>
      </c>
    </row>
    <row r="28" spans="1:5" ht="25.5" x14ac:dyDescent="0.2">
      <c r="A28" s="56" t="s">
        <v>43</v>
      </c>
      <c r="B28" s="57" t="s">
        <v>324</v>
      </c>
      <c r="C28" s="93">
        <v>661</v>
      </c>
      <c r="D28" s="93">
        <v>0</v>
      </c>
      <c r="E28" s="93">
        <v>661</v>
      </c>
    </row>
    <row r="29" spans="1:5" x14ac:dyDescent="0.2">
      <c r="A29" s="56" t="s">
        <v>249</v>
      </c>
      <c r="B29" s="56" t="s">
        <v>269</v>
      </c>
      <c r="C29" s="92">
        <v>27486</v>
      </c>
      <c r="D29" s="93">
        <v>0</v>
      </c>
      <c r="E29" s="92">
        <v>27486</v>
      </c>
    </row>
    <row r="30" spans="1:5" x14ac:dyDescent="0.2">
      <c r="A30" s="56" t="s">
        <v>250</v>
      </c>
      <c r="B30" s="57" t="s">
        <v>318</v>
      </c>
      <c r="C30" s="92">
        <v>1632</v>
      </c>
      <c r="D30" s="93">
        <v>0</v>
      </c>
      <c r="E30" s="92">
        <v>1632</v>
      </c>
    </row>
    <row r="31" spans="1:5" x14ac:dyDescent="0.2">
      <c r="A31" s="56" t="s">
        <v>47</v>
      </c>
      <c r="B31" s="56" t="s">
        <v>319</v>
      </c>
      <c r="C31" s="92">
        <v>52978</v>
      </c>
      <c r="D31" s="93">
        <v>0</v>
      </c>
      <c r="E31" s="92">
        <v>52978</v>
      </c>
    </row>
    <row r="32" spans="1:5" ht="25.5" x14ac:dyDescent="0.2">
      <c r="A32" s="56" t="s">
        <v>49</v>
      </c>
      <c r="B32" s="57" t="s">
        <v>325</v>
      </c>
      <c r="C32" s="93">
        <v>0</v>
      </c>
      <c r="D32" s="93">
        <v>0</v>
      </c>
      <c r="E32" s="93">
        <v>0</v>
      </c>
    </row>
    <row r="33" spans="1:5" x14ac:dyDescent="0.2">
      <c r="A33" s="56" t="s">
        <v>137</v>
      </c>
      <c r="B33" s="56" t="s">
        <v>320</v>
      </c>
      <c r="C33" s="92">
        <v>24853</v>
      </c>
      <c r="D33" s="93">
        <v>0</v>
      </c>
      <c r="E33" s="92">
        <v>24853</v>
      </c>
    </row>
    <row r="34" spans="1:5" x14ac:dyDescent="0.2">
      <c r="A34" s="56" t="s">
        <v>162</v>
      </c>
      <c r="B34" s="57" t="s">
        <v>321</v>
      </c>
      <c r="C34" s="92">
        <v>850786</v>
      </c>
      <c r="D34" s="93">
        <v>0</v>
      </c>
      <c r="E34" s="92">
        <v>850786</v>
      </c>
    </row>
    <row r="35" spans="1:5" x14ac:dyDescent="0.2">
      <c r="A35" s="56" t="s">
        <v>51</v>
      </c>
      <c r="B35" s="56" t="s">
        <v>52</v>
      </c>
      <c r="C35" s="91">
        <f>SUM(C36:C40)</f>
        <v>4946408</v>
      </c>
      <c r="D35" s="91">
        <f>SUM(D36:D40)</f>
        <v>0</v>
      </c>
      <c r="E35" s="91">
        <f>SUM(E36:E40)</f>
        <v>4946408</v>
      </c>
    </row>
    <row r="36" spans="1:5" x14ac:dyDescent="0.2">
      <c r="A36" s="56" t="s">
        <v>326</v>
      </c>
      <c r="B36" s="56" t="s">
        <v>54</v>
      </c>
      <c r="C36" s="92">
        <v>2717063</v>
      </c>
      <c r="D36" s="93">
        <v>0</v>
      </c>
      <c r="E36" s="92">
        <v>2717063</v>
      </c>
    </row>
    <row r="37" spans="1:5" x14ac:dyDescent="0.2">
      <c r="A37" s="56" t="s">
        <v>327</v>
      </c>
      <c r="B37" s="56" t="s">
        <v>372</v>
      </c>
      <c r="C37" s="92">
        <v>1573097</v>
      </c>
      <c r="D37" s="93">
        <v>0</v>
      </c>
      <c r="E37" s="92">
        <v>1573097</v>
      </c>
    </row>
    <row r="38" spans="1:5" x14ac:dyDescent="0.2">
      <c r="A38" s="56" t="s">
        <v>329</v>
      </c>
      <c r="B38" s="58" t="s">
        <v>328</v>
      </c>
      <c r="C38" s="92">
        <v>247431</v>
      </c>
      <c r="D38" s="93">
        <v>0</v>
      </c>
      <c r="E38" s="92">
        <v>247431</v>
      </c>
    </row>
    <row r="39" spans="1:5" ht="25.5" x14ac:dyDescent="0.2">
      <c r="A39" s="56" t="s">
        <v>365</v>
      </c>
      <c r="B39" s="64" t="s">
        <v>368</v>
      </c>
      <c r="C39" s="92">
        <v>-5954</v>
      </c>
      <c r="D39" s="93">
        <v>0</v>
      </c>
      <c r="E39" s="92">
        <v>-5954</v>
      </c>
    </row>
    <row r="40" spans="1:5" x14ac:dyDescent="0.2">
      <c r="A40" s="56" t="s">
        <v>367</v>
      </c>
      <c r="B40" s="58" t="s">
        <v>323</v>
      </c>
      <c r="C40" s="92">
        <v>414771</v>
      </c>
      <c r="D40" s="93">
        <v>0</v>
      </c>
      <c r="E40" s="92">
        <v>414771</v>
      </c>
    </row>
    <row r="41" spans="1:5" x14ac:dyDescent="0.2">
      <c r="A41" s="56" t="s">
        <v>59</v>
      </c>
      <c r="B41" s="56" t="s">
        <v>60</v>
      </c>
      <c r="C41" s="93">
        <v>0</v>
      </c>
      <c r="D41" s="93">
        <v>0</v>
      </c>
      <c r="E41" s="93">
        <v>0</v>
      </c>
    </row>
    <row r="42" spans="1:5" x14ac:dyDescent="0.2">
      <c r="A42" s="56" t="s">
        <v>61</v>
      </c>
      <c r="B42" s="56" t="s">
        <v>271</v>
      </c>
      <c r="C42" s="92">
        <v>7575610</v>
      </c>
      <c r="D42" s="93">
        <v>0</v>
      </c>
      <c r="E42" s="92">
        <v>7575610</v>
      </c>
    </row>
    <row r="43" spans="1:5" s="90" customFormat="1" x14ac:dyDescent="0.2">
      <c r="A43" s="59" t="s">
        <v>63</v>
      </c>
      <c r="B43" s="59" t="s">
        <v>272</v>
      </c>
      <c r="C43" s="92">
        <v>7575610</v>
      </c>
      <c r="D43" s="93">
        <v>0</v>
      </c>
      <c r="E43" s="92">
        <v>7575610</v>
      </c>
    </row>
    <row r="44" spans="1:5" s="90" customFormat="1" x14ac:dyDescent="0.2">
      <c r="A44" s="59"/>
      <c r="B44" s="59"/>
      <c r="C44" s="59"/>
      <c r="D44" s="59"/>
      <c r="E44" s="89"/>
    </row>
    <row r="45" spans="1:5" x14ac:dyDescent="0.2">
      <c r="A45" s="59"/>
      <c r="B45" s="59"/>
      <c r="C45" s="59"/>
      <c r="D45" s="59"/>
      <c r="E45" s="94"/>
    </row>
    <row r="46" spans="1:5" x14ac:dyDescent="0.2">
      <c r="A46" s="59"/>
      <c r="B46" s="59"/>
      <c r="C46" s="59"/>
      <c r="D46" s="59"/>
      <c r="E46" s="94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45"/>
  <dimension ref="A1:E61"/>
  <sheetViews>
    <sheetView workbookViewId="0">
      <selection activeCell="H31" sqref="H3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9.140625" style="38" customWidth="1"/>
    <col min="4" max="4" width="10.5703125" style="38" customWidth="1"/>
    <col min="5" max="5" width="10.85546875" bestFit="1" customWidth="1"/>
  </cols>
  <sheetData>
    <row r="1" spans="1:5" ht="15.75" x14ac:dyDescent="0.25">
      <c r="A1" s="51" t="s">
        <v>152</v>
      </c>
      <c r="B1" s="77"/>
      <c r="C1" s="52"/>
      <c r="D1" s="52"/>
      <c r="E1" s="19"/>
    </row>
    <row r="2" spans="1:5" x14ac:dyDescent="0.2">
      <c r="A2" s="53"/>
      <c r="B2" s="53"/>
      <c r="C2" s="53"/>
      <c r="D2" s="53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384</v>
      </c>
      <c r="B4" s="117"/>
      <c r="C4" s="117"/>
      <c r="D4" s="117"/>
      <c r="E4" s="117"/>
    </row>
    <row r="5" spans="1:5" x14ac:dyDescent="0.2">
      <c r="A5" s="53"/>
      <c r="B5" s="53"/>
      <c r="C5" s="53"/>
      <c r="D5" s="53"/>
      <c r="E5" s="61" t="s">
        <v>3</v>
      </c>
    </row>
    <row r="6" spans="1:5" s="73" customFormat="1" ht="15.75" x14ac:dyDescent="0.2">
      <c r="A6" s="54" t="s">
        <v>4</v>
      </c>
      <c r="B6" s="54" t="s">
        <v>5</v>
      </c>
      <c r="C6" s="54" t="s">
        <v>6</v>
      </c>
      <c r="D6" s="54" t="s">
        <v>375</v>
      </c>
      <c r="E6" s="4" t="s">
        <v>8</v>
      </c>
    </row>
    <row r="7" spans="1:5" s="73" customFormat="1" ht="15.75" x14ac:dyDescent="0.2">
      <c r="A7" s="74">
        <v>1</v>
      </c>
      <c r="B7" s="74">
        <v>2</v>
      </c>
      <c r="C7" s="74">
        <v>3</v>
      </c>
      <c r="D7" s="74">
        <v>4</v>
      </c>
      <c r="E7" s="75">
        <v>5</v>
      </c>
    </row>
    <row r="8" spans="1:5" x14ac:dyDescent="0.2">
      <c r="A8" s="56" t="s">
        <v>9</v>
      </c>
      <c r="B8" s="56" t="s">
        <v>305</v>
      </c>
      <c r="C8" s="63">
        <v>8408220</v>
      </c>
      <c r="D8" s="63">
        <v>-311011</v>
      </c>
      <c r="E8" s="63">
        <v>8097209</v>
      </c>
    </row>
    <row r="9" spans="1:5" x14ac:dyDescent="0.2">
      <c r="A9" s="56" t="s">
        <v>11</v>
      </c>
      <c r="B9" s="56" t="s">
        <v>306</v>
      </c>
      <c r="C9" s="63">
        <v>688551</v>
      </c>
      <c r="D9" s="62">
        <v>-43</v>
      </c>
      <c r="E9" s="63">
        <v>688508</v>
      </c>
    </row>
    <row r="10" spans="1:5" x14ac:dyDescent="0.2">
      <c r="A10" s="56" t="s">
        <v>13</v>
      </c>
      <c r="B10" s="57" t="s">
        <v>307</v>
      </c>
      <c r="C10" s="63">
        <v>1191805</v>
      </c>
      <c r="D10" s="62">
        <v>0</v>
      </c>
      <c r="E10" s="63">
        <v>1191805</v>
      </c>
    </row>
    <row r="11" spans="1:5" ht="25.5" x14ac:dyDescent="0.2">
      <c r="A11" s="56" t="s">
        <v>15</v>
      </c>
      <c r="B11" s="57" t="s">
        <v>308</v>
      </c>
      <c r="C11" s="63">
        <v>46738</v>
      </c>
      <c r="D11" s="63">
        <v>-3603</v>
      </c>
      <c r="E11" s="63">
        <v>43135</v>
      </c>
    </row>
    <row r="12" spans="1:5" x14ac:dyDescent="0.2">
      <c r="A12" s="56" t="s">
        <v>17</v>
      </c>
      <c r="B12" s="56" t="s">
        <v>309</v>
      </c>
      <c r="C12" s="63">
        <v>3698142</v>
      </c>
      <c r="D12" s="63">
        <v>-77122</v>
      </c>
      <c r="E12" s="63">
        <v>3621020</v>
      </c>
    </row>
    <row r="13" spans="1:5" x14ac:dyDescent="0.2">
      <c r="A13" s="56" t="s">
        <v>19</v>
      </c>
      <c r="B13" s="56" t="s">
        <v>310</v>
      </c>
      <c r="C13" s="63">
        <v>1198853</v>
      </c>
      <c r="D13" s="63">
        <v>-5423</v>
      </c>
      <c r="E13" s="63">
        <v>1193430</v>
      </c>
    </row>
    <row r="14" spans="1:5" x14ac:dyDescent="0.2">
      <c r="A14" s="56" t="s">
        <v>21</v>
      </c>
      <c r="B14" s="56" t="s">
        <v>311</v>
      </c>
      <c r="C14" s="63">
        <v>49428</v>
      </c>
      <c r="D14" s="62">
        <v>-823</v>
      </c>
      <c r="E14" s="63">
        <v>48605</v>
      </c>
    </row>
    <row r="15" spans="1:5" x14ac:dyDescent="0.2">
      <c r="A15" s="56" t="s">
        <v>23</v>
      </c>
      <c r="B15" s="56" t="s">
        <v>312</v>
      </c>
      <c r="C15" s="63">
        <v>395560</v>
      </c>
      <c r="D15" s="63">
        <v>-14145</v>
      </c>
      <c r="E15" s="63">
        <v>381415</v>
      </c>
    </row>
    <row r="16" spans="1:5" x14ac:dyDescent="0.2">
      <c r="A16" s="56" t="s">
        <v>25</v>
      </c>
      <c r="B16" s="56" t="s">
        <v>28</v>
      </c>
      <c r="C16" s="63">
        <v>17340</v>
      </c>
      <c r="D16" s="63">
        <v>-10724</v>
      </c>
      <c r="E16" s="63">
        <v>6616</v>
      </c>
    </row>
    <row r="17" spans="1:5" x14ac:dyDescent="0.2">
      <c r="A17" s="56" t="s">
        <v>27</v>
      </c>
      <c r="B17" s="57" t="s">
        <v>313</v>
      </c>
      <c r="C17" s="63">
        <v>1041777</v>
      </c>
      <c r="D17" s="63">
        <v>-195929</v>
      </c>
      <c r="E17" s="63">
        <v>845848</v>
      </c>
    </row>
    <row r="18" spans="1:5" ht="25.5" x14ac:dyDescent="0.2">
      <c r="A18" s="56" t="s">
        <v>173</v>
      </c>
      <c r="B18" s="57" t="s">
        <v>247</v>
      </c>
      <c r="C18" s="71">
        <v>0</v>
      </c>
      <c r="D18" s="71">
        <v>0</v>
      </c>
      <c r="E18" s="71">
        <v>0</v>
      </c>
    </row>
    <row r="19" spans="1:5" x14ac:dyDescent="0.2">
      <c r="A19" s="56" t="s">
        <v>175</v>
      </c>
      <c r="B19" s="56" t="s">
        <v>130</v>
      </c>
      <c r="C19" s="71">
        <v>0</v>
      </c>
      <c r="D19" s="71">
        <v>0</v>
      </c>
      <c r="E19" s="71">
        <v>0</v>
      </c>
    </row>
    <row r="20" spans="1:5" x14ac:dyDescent="0.2">
      <c r="A20" s="56" t="s">
        <v>159</v>
      </c>
      <c r="B20" s="56" t="s">
        <v>314</v>
      </c>
      <c r="C20" s="63">
        <v>80026</v>
      </c>
      <c r="D20" s="63">
        <v>-3199</v>
      </c>
      <c r="E20" s="63">
        <v>76827</v>
      </c>
    </row>
    <row r="21" spans="1:5" x14ac:dyDescent="0.2">
      <c r="A21" s="56" t="s">
        <v>178</v>
      </c>
      <c r="B21" s="56" t="s">
        <v>132</v>
      </c>
      <c r="C21" s="71">
        <v>0</v>
      </c>
      <c r="D21" s="71">
        <v>0</v>
      </c>
      <c r="E21" s="71">
        <v>0</v>
      </c>
    </row>
    <row r="22" spans="1:5" x14ac:dyDescent="0.2">
      <c r="A22" s="56" t="s">
        <v>33</v>
      </c>
      <c r="B22" s="56" t="s">
        <v>34</v>
      </c>
      <c r="C22" s="63">
        <v>8097209</v>
      </c>
      <c r="D22" s="62">
        <v>0</v>
      </c>
      <c r="E22" s="63">
        <v>8097209</v>
      </c>
    </row>
    <row r="23" spans="1:5" x14ac:dyDescent="0.2">
      <c r="A23" s="56" t="s">
        <v>35</v>
      </c>
      <c r="B23" s="56" t="s">
        <v>279</v>
      </c>
      <c r="C23" s="63">
        <v>3538945</v>
      </c>
      <c r="D23" s="62">
        <v>0</v>
      </c>
      <c r="E23" s="63">
        <v>3538945</v>
      </c>
    </row>
    <row r="24" spans="1:5" x14ac:dyDescent="0.2">
      <c r="A24" s="56" t="s">
        <v>37</v>
      </c>
      <c r="B24" s="56" t="s">
        <v>315</v>
      </c>
      <c r="C24" s="63">
        <v>620200</v>
      </c>
      <c r="D24" s="62">
        <v>0</v>
      </c>
      <c r="E24" s="63">
        <v>620200</v>
      </c>
    </row>
    <row r="25" spans="1:5" x14ac:dyDescent="0.2">
      <c r="A25" s="56" t="s">
        <v>39</v>
      </c>
      <c r="B25" s="56" t="s">
        <v>316</v>
      </c>
      <c r="C25" s="63">
        <v>1937271</v>
      </c>
      <c r="D25" s="62">
        <v>0</v>
      </c>
      <c r="E25" s="63">
        <v>1937271</v>
      </c>
    </row>
    <row r="26" spans="1:5" x14ac:dyDescent="0.2">
      <c r="A26" s="56" t="s">
        <v>41</v>
      </c>
      <c r="B26" s="56" t="s">
        <v>317</v>
      </c>
      <c r="C26" s="71">
        <v>0</v>
      </c>
      <c r="D26" s="76">
        <v>0</v>
      </c>
      <c r="E26" s="71">
        <v>0</v>
      </c>
    </row>
    <row r="27" spans="1:5" x14ac:dyDescent="0.2">
      <c r="A27" s="56" t="s">
        <v>133</v>
      </c>
      <c r="B27" s="56" t="s">
        <v>265</v>
      </c>
      <c r="C27" s="71">
        <v>0</v>
      </c>
      <c r="D27" s="76">
        <v>0</v>
      </c>
      <c r="E27" s="71">
        <v>0</v>
      </c>
    </row>
    <row r="28" spans="1:5" ht="25.5" x14ac:dyDescent="0.2">
      <c r="A28" s="56" t="s">
        <v>43</v>
      </c>
      <c r="B28" s="57" t="s">
        <v>324</v>
      </c>
      <c r="C28" s="62">
        <v>484</v>
      </c>
      <c r="D28" s="62">
        <v>0</v>
      </c>
      <c r="E28" s="62">
        <v>484</v>
      </c>
    </row>
    <row r="29" spans="1:5" x14ac:dyDescent="0.2">
      <c r="A29" s="56" t="s">
        <v>249</v>
      </c>
      <c r="B29" s="56" t="s">
        <v>269</v>
      </c>
      <c r="C29" s="63">
        <v>25421</v>
      </c>
      <c r="D29" s="62">
        <v>0</v>
      </c>
      <c r="E29" s="63">
        <v>25421</v>
      </c>
    </row>
    <row r="30" spans="1:5" x14ac:dyDescent="0.2">
      <c r="A30" s="56" t="s">
        <v>250</v>
      </c>
      <c r="B30" s="57" t="s">
        <v>318</v>
      </c>
      <c r="C30" s="63">
        <v>2558</v>
      </c>
      <c r="D30" s="62">
        <v>0</v>
      </c>
      <c r="E30" s="63">
        <v>2558</v>
      </c>
    </row>
    <row r="31" spans="1:5" x14ac:dyDescent="0.2">
      <c r="A31" s="56" t="s">
        <v>47</v>
      </c>
      <c r="B31" s="56" t="s">
        <v>319</v>
      </c>
      <c r="C31" s="63">
        <v>85675</v>
      </c>
      <c r="D31" s="62">
        <v>0</v>
      </c>
      <c r="E31" s="63">
        <v>85675</v>
      </c>
    </row>
    <row r="32" spans="1:5" ht="25.5" x14ac:dyDescent="0.2">
      <c r="A32" s="56" t="s">
        <v>49</v>
      </c>
      <c r="B32" s="57" t="s">
        <v>325</v>
      </c>
      <c r="C32" s="71">
        <v>0</v>
      </c>
      <c r="D32" s="76">
        <v>0</v>
      </c>
      <c r="E32" s="71">
        <v>0</v>
      </c>
    </row>
    <row r="33" spans="1:5" x14ac:dyDescent="0.2">
      <c r="A33" s="56" t="s">
        <v>137</v>
      </c>
      <c r="B33" s="56" t="s">
        <v>320</v>
      </c>
      <c r="C33" s="63">
        <v>26392</v>
      </c>
      <c r="D33" s="62">
        <v>0</v>
      </c>
      <c r="E33" s="63">
        <v>26392</v>
      </c>
    </row>
    <row r="34" spans="1:5" x14ac:dyDescent="0.2">
      <c r="A34" s="56" t="s">
        <v>162</v>
      </c>
      <c r="B34" s="57" t="s">
        <v>321</v>
      </c>
      <c r="C34" s="63">
        <v>840944</v>
      </c>
      <c r="D34" s="62">
        <v>0</v>
      </c>
      <c r="E34" s="63">
        <v>840944</v>
      </c>
    </row>
    <row r="35" spans="1:5" x14ac:dyDescent="0.2">
      <c r="A35" s="56" t="s">
        <v>51</v>
      </c>
      <c r="B35" s="56" t="s">
        <v>52</v>
      </c>
      <c r="C35" s="63">
        <v>4558264</v>
      </c>
      <c r="D35" s="62">
        <v>0</v>
      </c>
      <c r="E35" s="63">
        <v>4558264</v>
      </c>
    </row>
    <row r="36" spans="1:5" x14ac:dyDescent="0.2">
      <c r="A36" s="56" t="s">
        <v>326</v>
      </c>
      <c r="B36" s="56" t="s">
        <v>54</v>
      </c>
      <c r="C36" s="63">
        <v>2385074</v>
      </c>
      <c r="D36" s="62">
        <v>0</v>
      </c>
      <c r="E36" s="63">
        <v>2385074</v>
      </c>
    </row>
    <row r="37" spans="1:5" x14ac:dyDescent="0.2">
      <c r="A37" s="56" t="s">
        <v>327</v>
      </c>
      <c r="B37" s="56" t="s">
        <v>372</v>
      </c>
      <c r="C37" s="63">
        <v>1573097</v>
      </c>
      <c r="D37" s="62">
        <v>0</v>
      </c>
      <c r="E37" s="63">
        <v>1573097</v>
      </c>
    </row>
    <row r="38" spans="1:5" x14ac:dyDescent="0.2">
      <c r="A38" s="56" t="s">
        <v>329</v>
      </c>
      <c r="B38" s="58" t="s">
        <v>328</v>
      </c>
      <c r="C38" s="63">
        <v>262607</v>
      </c>
      <c r="D38" s="62">
        <v>0</v>
      </c>
      <c r="E38" s="63">
        <v>262607</v>
      </c>
    </row>
    <row r="39" spans="1:5" ht="25.5" x14ac:dyDescent="0.2">
      <c r="A39" s="56" t="s">
        <v>365</v>
      </c>
      <c r="B39" s="64" t="s">
        <v>368</v>
      </c>
      <c r="C39" s="63">
        <v>-31224</v>
      </c>
      <c r="D39" s="62">
        <v>0</v>
      </c>
      <c r="E39" s="63">
        <v>-31224</v>
      </c>
    </row>
    <row r="40" spans="1:5" x14ac:dyDescent="0.2">
      <c r="A40" s="56" t="s">
        <v>367</v>
      </c>
      <c r="B40" s="58" t="s">
        <v>323</v>
      </c>
      <c r="C40" s="63">
        <v>368710</v>
      </c>
      <c r="D40" s="62">
        <v>0</v>
      </c>
      <c r="E40" s="63">
        <v>368710</v>
      </c>
    </row>
    <row r="41" spans="1:5" x14ac:dyDescent="0.2">
      <c r="A41" s="56" t="s">
        <v>59</v>
      </c>
      <c r="B41" s="56" t="s">
        <v>60</v>
      </c>
      <c r="C41" s="62">
        <v>0</v>
      </c>
      <c r="D41" s="62">
        <v>0</v>
      </c>
      <c r="E41" s="62">
        <v>0</v>
      </c>
    </row>
    <row r="42" spans="1:5" x14ac:dyDescent="0.2">
      <c r="A42" s="56" t="s">
        <v>61</v>
      </c>
      <c r="B42" s="56" t="s">
        <v>271</v>
      </c>
      <c r="C42" s="63">
        <v>7165948</v>
      </c>
      <c r="D42" s="62">
        <v>0</v>
      </c>
      <c r="E42" s="63">
        <v>7165948</v>
      </c>
    </row>
    <row r="43" spans="1:5" s="38" customFormat="1" x14ac:dyDescent="0.2">
      <c r="A43" s="59" t="s">
        <v>63</v>
      </c>
      <c r="B43" s="59" t="s">
        <v>272</v>
      </c>
      <c r="C43" s="63">
        <v>7165948</v>
      </c>
      <c r="D43" s="62">
        <v>0</v>
      </c>
      <c r="E43" s="63">
        <v>7165948</v>
      </c>
    </row>
    <row r="44" spans="1:5" s="38" customFormat="1" x14ac:dyDescent="0.2">
      <c r="A44" s="59"/>
      <c r="B44" s="59"/>
      <c r="C44" s="59"/>
      <c r="D44" s="59"/>
      <c r="E44"/>
    </row>
    <row r="45" spans="1:5" x14ac:dyDescent="0.2">
      <c r="A45" s="59"/>
      <c r="B45" s="59"/>
      <c r="C45" s="59"/>
      <c r="D45" s="59"/>
      <c r="E45" s="6"/>
    </row>
    <row r="46" spans="1:5" x14ac:dyDescent="0.2">
      <c r="A46" s="59"/>
      <c r="B46" s="59"/>
      <c r="C46" s="59"/>
      <c r="D46" s="59"/>
      <c r="E46" s="6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46"/>
  <dimension ref="A1:E61"/>
  <sheetViews>
    <sheetView workbookViewId="0"/>
  </sheetViews>
  <sheetFormatPr defaultRowHeight="12.75" x14ac:dyDescent="0.2"/>
  <cols>
    <col min="1" max="1" width="11.140625" style="38" customWidth="1"/>
    <col min="2" max="2" width="64.42578125" style="38" customWidth="1"/>
    <col min="3" max="3" width="9.140625" style="38" customWidth="1"/>
    <col min="4" max="4" width="10.5703125" style="38" customWidth="1"/>
    <col min="5" max="5" width="10.85546875" bestFit="1" customWidth="1"/>
  </cols>
  <sheetData>
    <row r="1" spans="1:5" ht="15.75" x14ac:dyDescent="0.25">
      <c r="A1" s="51" t="s">
        <v>152</v>
      </c>
      <c r="B1" s="77"/>
      <c r="C1" s="52"/>
      <c r="D1" s="52"/>
      <c r="E1" s="19"/>
    </row>
    <row r="2" spans="1:5" x14ac:dyDescent="0.2">
      <c r="A2" s="53"/>
      <c r="B2" s="53"/>
      <c r="C2" s="53"/>
      <c r="D2" s="53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382</v>
      </c>
      <c r="B4" s="117"/>
      <c r="C4" s="117"/>
      <c r="D4" s="117"/>
      <c r="E4" s="117"/>
    </row>
    <row r="5" spans="1:5" x14ac:dyDescent="0.2">
      <c r="A5" s="53"/>
      <c r="B5" s="53"/>
      <c r="C5" s="53"/>
      <c r="D5" s="53"/>
      <c r="E5" s="61" t="s">
        <v>3</v>
      </c>
    </row>
    <row r="6" spans="1:5" s="73" customFormat="1" ht="15.75" x14ac:dyDescent="0.2">
      <c r="A6" s="54" t="s">
        <v>4</v>
      </c>
      <c r="B6" s="54" t="s">
        <v>5</v>
      </c>
      <c r="C6" s="54" t="s">
        <v>6</v>
      </c>
      <c r="D6" s="54" t="s">
        <v>375</v>
      </c>
      <c r="E6" s="4" t="s">
        <v>8</v>
      </c>
    </row>
    <row r="7" spans="1:5" s="73" customFormat="1" ht="15.75" x14ac:dyDescent="0.2">
      <c r="A7" s="74">
        <v>1</v>
      </c>
      <c r="B7" s="74">
        <v>2</v>
      </c>
      <c r="C7" s="74">
        <v>3</v>
      </c>
      <c r="D7" s="74">
        <v>4</v>
      </c>
      <c r="E7" s="75">
        <v>5</v>
      </c>
    </row>
    <row r="8" spans="1:5" x14ac:dyDescent="0.2">
      <c r="A8" s="56" t="s">
        <v>9</v>
      </c>
      <c r="B8" s="56" t="s">
        <v>305</v>
      </c>
      <c r="C8" s="63">
        <v>8622523</v>
      </c>
      <c r="D8" s="63">
        <v>-611481</v>
      </c>
      <c r="E8" s="63">
        <v>8011042</v>
      </c>
    </row>
    <row r="9" spans="1:5" x14ac:dyDescent="0.2">
      <c r="A9" s="56" t="s">
        <v>11</v>
      </c>
      <c r="B9" s="56" t="s">
        <v>306</v>
      </c>
      <c r="C9" s="63">
        <v>747468</v>
      </c>
      <c r="D9" s="62">
        <v>-24</v>
      </c>
      <c r="E9" s="63">
        <v>747444</v>
      </c>
    </row>
    <row r="10" spans="1:5" x14ac:dyDescent="0.2">
      <c r="A10" s="56" t="s">
        <v>13</v>
      </c>
      <c r="B10" s="57" t="s">
        <v>307</v>
      </c>
      <c r="C10" s="63">
        <v>1241409</v>
      </c>
      <c r="D10" s="62">
        <v>0</v>
      </c>
      <c r="E10" s="63">
        <v>1241409</v>
      </c>
    </row>
    <row r="11" spans="1:5" ht="25.5" x14ac:dyDescent="0.2">
      <c r="A11" s="56" t="s">
        <v>15</v>
      </c>
      <c r="B11" s="57" t="s">
        <v>308</v>
      </c>
      <c r="C11" s="63">
        <v>50024</v>
      </c>
      <c r="D11" s="63">
        <v>-7654</v>
      </c>
      <c r="E11" s="63">
        <v>42370</v>
      </c>
    </row>
    <row r="12" spans="1:5" x14ac:dyDescent="0.2">
      <c r="A12" s="56" t="s">
        <v>17</v>
      </c>
      <c r="B12" s="56" t="s">
        <v>309</v>
      </c>
      <c r="C12" s="63">
        <v>4009403</v>
      </c>
      <c r="D12" s="63">
        <v>-299802</v>
      </c>
      <c r="E12" s="63">
        <v>3709601</v>
      </c>
    </row>
    <row r="13" spans="1:5" x14ac:dyDescent="0.2">
      <c r="A13" s="56" t="s">
        <v>19</v>
      </c>
      <c r="B13" s="56" t="s">
        <v>310</v>
      </c>
      <c r="C13" s="63">
        <v>1002979</v>
      </c>
      <c r="D13" s="63">
        <v>-2960</v>
      </c>
      <c r="E13" s="63">
        <v>1000019</v>
      </c>
    </row>
    <row r="14" spans="1:5" x14ac:dyDescent="0.2">
      <c r="A14" s="56" t="s">
        <v>21</v>
      </c>
      <c r="B14" s="56" t="s">
        <v>311</v>
      </c>
      <c r="C14" s="63">
        <v>49426</v>
      </c>
      <c r="D14" s="62">
        <v>-474</v>
      </c>
      <c r="E14" s="63">
        <v>48952</v>
      </c>
    </row>
    <row r="15" spans="1:5" x14ac:dyDescent="0.2">
      <c r="A15" s="56" t="s">
        <v>23</v>
      </c>
      <c r="B15" s="56" t="s">
        <v>312</v>
      </c>
      <c r="C15" s="63">
        <v>359782</v>
      </c>
      <c r="D15" s="63">
        <v>-58629</v>
      </c>
      <c r="E15" s="63">
        <v>301153</v>
      </c>
    </row>
    <row r="16" spans="1:5" x14ac:dyDescent="0.2">
      <c r="A16" s="56" t="s">
        <v>25</v>
      </c>
      <c r="B16" s="56" t="s">
        <v>28</v>
      </c>
      <c r="C16" s="63">
        <v>18070</v>
      </c>
      <c r="D16" s="63">
        <v>-10724</v>
      </c>
      <c r="E16" s="63">
        <v>7346</v>
      </c>
    </row>
    <row r="17" spans="1:5" x14ac:dyDescent="0.2">
      <c r="A17" s="56" t="s">
        <v>27</v>
      </c>
      <c r="B17" s="57" t="s">
        <v>313</v>
      </c>
      <c r="C17" s="63">
        <v>1053583</v>
      </c>
      <c r="D17" s="63">
        <v>-195929</v>
      </c>
      <c r="E17" s="63">
        <v>857654</v>
      </c>
    </row>
    <row r="18" spans="1:5" ht="25.5" x14ac:dyDescent="0.2">
      <c r="A18" s="56" t="s">
        <v>173</v>
      </c>
      <c r="B18" s="57" t="s">
        <v>247</v>
      </c>
      <c r="C18" s="71">
        <v>0</v>
      </c>
      <c r="D18" s="71">
        <v>0</v>
      </c>
      <c r="E18" s="71">
        <v>0</v>
      </c>
    </row>
    <row r="19" spans="1:5" x14ac:dyDescent="0.2">
      <c r="A19" s="56" t="s">
        <v>175</v>
      </c>
      <c r="B19" s="56" t="s">
        <v>130</v>
      </c>
      <c r="C19" s="71">
        <v>0</v>
      </c>
      <c r="D19" s="71">
        <v>0</v>
      </c>
      <c r="E19" s="71">
        <v>0</v>
      </c>
    </row>
    <row r="20" spans="1:5" x14ac:dyDescent="0.2">
      <c r="A20" s="56" t="s">
        <v>159</v>
      </c>
      <c r="B20" s="56" t="s">
        <v>314</v>
      </c>
      <c r="C20" s="63">
        <v>90379</v>
      </c>
      <c r="D20" s="63">
        <v>-35285</v>
      </c>
      <c r="E20" s="63">
        <v>55094</v>
      </c>
    </row>
    <row r="21" spans="1:5" x14ac:dyDescent="0.2">
      <c r="A21" s="56" t="s">
        <v>178</v>
      </c>
      <c r="B21" s="56" t="s">
        <v>132</v>
      </c>
      <c r="C21" s="71">
        <v>0</v>
      </c>
      <c r="D21" s="71">
        <v>0</v>
      </c>
      <c r="E21" s="71">
        <v>0</v>
      </c>
    </row>
    <row r="22" spans="1:5" x14ac:dyDescent="0.2">
      <c r="A22" s="56" t="s">
        <v>33</v>
      </c>
      <c r="B22" s="56" t="s">
        <v>34</v>
      </c>
      <c r="C22" s="63">
        <v>8011042</v>
      </c>
      <c r="D22" s="62">
        <v>0</v>
      </c>
      <c r="E22" s="63">
        <v>8011042</v>
      </c>
    </row>
    <row r="23" spans="1:5" x14ac:dyDescent="0.2">
      <c r="A23" s="56" t="s">
        <v>35</v>
      </c>
      <c r="B23" s="56" t="s">
        <v>279</v>
      </c>
      <c r="C23" s="63">
        <v>3513335</v>
      </c>
      <c r="D23" s="62">
        <v>0</v>
      </c>
      <c r="E23" s="63">
        <v>3513335</v>
      </c>
    </row>
    <row r="24" spans="1:5" x14ac:dyDescent="0.2">
      <c r="A24" s="56" t="s">
        <v>37</v>
      </c>
      <c r="B24" s="56" t="s">
        <v>315</v>
      </c>
      <c r="C24" s="63">
        <v>621454</v>
      </c>
      <c r="D24" s="62">
        <v>0</v>
      </c>
      <c r="E24" s="63">
        <v>621454</v>
      </c>
    </row>
    <row r="25" spans="1:5" x14ac:dyDescent="0.2">
      <c r="A25" s="56" t="s">
        <v>39</v>
      </c>
      <c r="B25" s="56" t="s">
        <v>316</v>
      </c>
      <c r="C25" s="63">
        <v>1933555</v>
      </c>
      <c r="D25" s="62">
        <v>0</v>
      </c>
      <c r="E25" s="63">
        <v>1933555</v>
      </c>
    </row>
    <row r="26" spans="1:5" x14ac:dyDescent="0.2">
      <c r="A26" s="56" t="s">
        <v>41</v>
      </c>
      <c r="B26" s="56" t="s">
        <v>317</v>
      </c>
      <c r="C26" s="71">
        <v>0</v>
      </c>
      <c r="D26" s="76">
        <v>0</v>
      </c>
      <c r="E26" s="71">
        <v>0</v>
      </c>
    </row>
    <row r="27" spans="1:5" x14ac:dyDescent="0.2">
      <c r="A27" s="56" t="s">
        <v>133</v>
      </c>
      <c r="B27" s="56" t="s">
        <v>265</v>
      </c>
      <c r="C27" s="71">
        <v>0</v>
      </c>
      <c r="D27" s="76">
        <v>0</v>
      </c>
      <c r="E27" s="71">
        <v>0</v>
      </c>
    </row>
    <row r="28" spans="1:5" ht="25.5" x14ac:dyDescent="0.2">
      <c r="A28" s="56" t="s">
        <v>43</v>
      </c>
      <c r="B28" s="57" t="s">
        <v>324</v>
      </c>
      <c r="C28" s="62">
        <v>388</v>
      </c>
      <c r="D28" s="62">
        <v>0</v>
      </c>
      <c r="E28" s="62">
        <v>388</v>
      </c>
    </row>
    <row r="29" spans="1:5" x14ac:dyDescent="0.2">
      <c r="A29" s="56" t="s">
        <v>249</v>
      </c>
      <c r="B29" s="56" t="s">
        <v>269</v>
      </c>
      <c r="C29" s="63">
        <v>20130</v>
      </c>
      <c r="D29" s="62">
        <v>0</v>
      </c>
      <c r="E29" s="63">
        <v>20130</v>
      </c>
    </row>
    <row r="30" spans="1:5" x14ac:dyDescent="0.2">
      <c r="A30" s="56" t="s">
        <v>250</v>
      </c>
      <c r="B30" s="57" t="s">
        <v>318</v>
      </c>
      <c r="C30" s="63">
        <v>2501</v>
      </c>
      <c r="D30" s="62">
        <v>0</v>
      </c>
      <c r="E30" s="63">
        <v>2501</v>
      </c>
    </row>
    <row r="31" spans="1:5" x14ac:dyDescent="0.2">
      <c r="A31" s="56" t="s">
        <v>47</v>
      </c>
      <c r="B31" s="56" t="s">
        <v>319</v>
      </c>
      <c r="C31" s="63">
        <v>86089</v>
      </c>
      <c r="D31" s="62">
        <v>0</v>
      </c>
      <c r="E31" s="63">
        <v>86089</v>
      </c>
    </row>
    <row r="32" spans="1:5" ht="25.5" x14ac:dyDescent="0.2">
      <c r="A32" s="56" t="s">
        <v>49</v>
      </c>
      <c r="B32" s="57" t="s">
        <v>325</v>
      </c>
      <c r="C32" s="71">
        <v>0</v>
      </c>
      <c r="D32" s="76">
        <v>0</v>
      </c>
      <c r="E32" s="71">
        <v>0</v>
      </c>
    </row>
    <row r="33" spans="1:5" x14ac:dyDescent="0.2">
      <c r="A33" s="56" t="s">
        <v>137</v>
      </c>
      <c r="B33" s="56" t="s">
        <v>320</v>
      </c>
      <c r="C33" s="63">
        <v>26392</v>
      </c>
      <c r="D33" s="62">
        <v>0</v>
      </c>
      <c r="E33" s="63">
        <v>26392</v>
      </c>
    </row>
    <row r="34" spans="1:5" x14ac:dyDescent="0.2">
      <c r="A34" s="56" t="s">
        <v>162</v>
      </c>
      <c r="B34" s="57" t="s">
        <v>321</v>
      </c>
      <c r="C34" s="63">
        <v>822826</v>
      </c>
      <c r="D34" s="62">
        <v>0</v>
      </c>
      <c r="E34" s="63">
        <v>822826</v>
      </c>
    </row>
    <row r="35" spans="1:5" x14ac:dyDescent="0.2">
      <c r="A35" s="56" t="s">
        <v>51</v>
      </c>
      <c r="B35" s="56" t="s">
        <v>52</v>
      </c>
      <c r="C35" s="63">
        <v>4497707</v>
      </c>
      <c r="D35" s="62">
        <v>0</v>
      </c>
      <c r="E35" s="63">
        <v>4497707</v>
      </c>
    </row>
    <row r="36" spans="1:5" x14ac:dyDescent="0.2">
      <c r="A36" s="56" t="s">
        <v>326</v>
      </c>
      <c r="B36" s="56" t="s">
        <v>54</v>
      </c>
      <c r="C36" s="63">
        <v>2385074</v>
      </c>
      <c r="D36" s="62">
        <v>0</v>
      </c>
      <c r="E36" s="63">
        <v>2385074</v>
      </c>
    </row>
    <row r="37" spans="1:5" x14ac:dyDescent="0.2">
      <c r="A37" s="56" t="s">
        <v>327</v>
      </c>
      <c r="B37" s="56" t="s">
        <v>372</v>
      </c>
      <c r="C37" s="63">
        <v>1573097</v>
      </c>
      <c r="D37" s="62">
        <v>0</v>
      </c>
      <c r="E37" s="63">
        <v>1573097</v>
      </c>
    </row>
    <row r="38" spans="1:5" x14ac:dyDescent="0.2">
      <c r="A38" s="56" t="s">
        <v>329</v>
      </c>
      <c r="B38" s="58" t="s">
        <v>328</v>
      </c>
      <c r="C38" s="63">
        <v>244560</v>
      </c>
      <c r="D38" s="62">
        <v>0</v>
      </c>
      <c r="E38" s="63">
        <v>244560</v>
      </c>
    </row>
    <row r="39" spans="1:5" ht="25.5" x14ac:dyDescent="0.2">
      <c r="A39" s="56" t="s">
        <v>365</v>
      </c>
      <c r="B39" s="64" t="s">
        <v>368</v>
      </c>
      <c r="C39" s="63">
        <v>-21761</v>
      </c>
      <c r="D39" s="62">
        <v>0</v>
      </c>
      <c r="E39" s="63">
        <v>-21761</v>
      </c>
    </row>
    <row r="40" spans="1:5" x14ac:dyDescent="0.2">
      <c r="A40" s="56" t="s">
        <v>367</v>
      </c>
      <c r="B40" s="58" t="s">
        <v>323</v>
      </c>
      <c r="C40" s="63">
        <v>316737</v>
      </c>
      <c r="D40" s="62">
        <v>0</v>
      </c>
      <c r="E40" s="63">
        <v>316737</v>
      </c>
    </row>
    <row r="41" spans="1:5" x14ac:dyDescent="0.2">
      <c r="A41" s="56" t="s">
        <v>59</v>
      </c>
      <c r="B41" s="56" t="s">
        <v>60</v>
      </c>
      <c r="C41" s="62"/>
      <c r="D41" s="62"/>
      <c r="E41" s="62"/>
    </row>
    <row r="42" spans="1:5" x14ac:dyDescent="0.2">
      <c r="A42" s="56" t="s">
        <v>61</v>
      </c>
      <c r="B42" s="56" t="s">
        <v>271</v>
      </c>
      <c r="C42" s="63">
        <v>7416535</v>
      </c>
      <c r="D42" s="62">
        <v>0</v>
      </c>
      <c r="E42" s="63">
        <v>7416535</v>
      </c>
    </row>
    <row r="43" spans="1:5" s="38" customFormat="1" x14ac:dyDescent="0.2">
      <c r="A43" s="59" t="s">
        <v>63</v>
      </c>
      <c r="B43" s="59" t="s">
        <v>272</v>
      </c>
      <c r="C43" s="63">
        <v>7416535</v>
      </c>
      <c r="D43" s="62">
        <v>0</v>
      </c>
      <c r="E43" s="63">
        <v>7416535</v>
      </c>
    </row>
    <row r="44" spans="1:5" s="38" customFormat="1" x14ac:dyDescent="0.2">
      <c r="A44" s="59"/>
      <c r="B44" s="59"/>
      <c r="C44" s="59"/>
      <c r="D44" s="59"/>
      <c r="E44"/>
    </row>
    <row r="45" spans="1:5" x14ac:dyDescent="0.2">
      <c r="A45" s="59"/>
      <c r="B45" s="59"/>
      <c r="C45" s="59"/>
      <c r="D45" s="59"/>
      <c r="E45" s="6"/>
    </row>
    <row r="46" spans="1:5" x14ac:dyDescent="0.2">
      <c r="A46" s="59"/>
      <c r="B46" s="59"/>
      <c r="C46" s="59"/>
      <c r="D46" s="59"/>
      <c r="E46" s="6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47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9.140625" style="38" customWidth="1"/>
    <col min="4" max="4" width="10.5703125" style="38" customWidth="1"/>
    <col min="5" max="5" width="10.85546875" bestFit="1" customWidth="1"/>
  </cols>
  <sheetData>
    <row r="1" spans="1:5" ht="15.75" x14ac:dyDescent="0.25">
      <c r="A1" s="51" t="s">
        <v>152</v>
      </c>
      <c r="B1" s="77"/>
      <c r="C1" s="52"/>
      <c r="D1" s="52"/>
      <c r="E1" s="19"/>
    </row>
    <row r="2" spans="1:5" x14ac:dyDescent="0.2">
      <c r="A2" s="53"/>
      <c r="B2" s="53"/>
      <c r="C2" s="53"/>
      <c r="D2" s="53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381</v>
      </c>
      <c r="B4" s="117"/>
      <c r="C4" s="117"/>
      <c r="D4" s="117"/>
      <c r="E4" s="117"/>
    </row>
    <row r="5" spans="1:5" x14ac:dyDescent="0.2">
      <c r="A5" s="53"/>
      <c r="B5" s="53"/>
      <c r="C5" s="53"/>
      <c r="D5" s="53"/>
      <c r="E5" s="61" t="s">
        <v>3</v>
      </c>
    </row>
    <row r="6" spans="1:5" s="73" customFormat="1" ht="15.75" x14ac:dyDescent="0.2">
      <c r="A6" s="54" t="s">
        <v>4</v>
      </c>
      <c r="B6" s="54" t="s">
        <v>5</v>
      </c>
      <c r="C6" s="54" t="s">
        <v>6</v>
      </c>
      <c r="D6" s="54" t="s">
        <v>375</v>
      </c>
      <c r="E6" s="4" t="s">
        <v>8</v>
      </c>
    </row>
    <row r="7" spans="1:5" s="73" customFormat="1" ht="15.75" x14ac:dyDescent="0.2">
      <c r="A7" s="74">
        <v>1</v>
      </c>
      <c r="B7" s="74">
        <v>2</v>
      </c>
      <c r="C7" s="74">
        <v>3</v>
      </c>
      <c r="D7" s="74">
        <v>4</v>
      </c>
      <c r="E7" s="75">
        <v>5</v>
      </c>
    </row>
    <row r="8" spans="1:5" x14ac:dyDescent="0.2">
      <c r="A8" s="56" t="s">
        <v>9</v>
      </c>
      <c r="B8" s="56" t="s">
        <v>305</v>
      </c>
      <c r="C8" s="71">
        <v>8340929</v>
      </c>
      <c r="D8" s="71">
        <v>-582416</v>
      </c>
      <c r="E8" s="71">
        <v>7758513</v>
      </c>
    </row>
    <row r="9" spans="1:5" x14ac:dyDescent="0.2">
      <c r="A9" s="56" t="s">
        <v>11</v>
      </c>
      <c r="B9" s="56" t="s">
        <v>306</v>
      </c>
      <c r="C9" s="71">
        <v>811197</v>
      </c>
      <c r="D9" s="76">
        <v>-21</v>
      </c>
      <c r="E9" s="71">
        <v>811176</v>
      </c>
    </row>
    <row r="10" spans="1:5" x14ac:dyDescent="0.2">
      <c r="A10" s="56" t="s">
        <v>13</v>
      </c>
      <c r="B10" s="57" t="s">
        <v>307</v>
      </c>
      <c r="C10" s="71">
        <v>1361347</v>
      </c>
      <c r="D10" s="76">
        <v>0</v>
      </c>
      <c r="E10" s="71">
        <v>1361347</v>
      </c>
    </row>
    <row r="11" spans="1:5" ht="25.5" x14ac:dyDescent="0.2">
      <c r="A11" s="56" t="s">
        <v>15</v>
      </c>
      <c r="B11" s="57" t="s">
        <v>308</v>
      </c>
      <c r="C11" s="71">
        <v>40279</v>
      </c>
      <c r="D11" s="71">
        <v>-7757</v>
      </c>
      <c r="E11" s="71">
        <v>32522</v>
      </c>
    </row>
    <row r="12" spans="1:5" x14ac:dyDescent="0.2">
      <c r="A12" s="56" t="s">
        <v>17</v>
      </c>
      <c r="B12" s="56" t="s">
        <v>309</v>
      </c>
      <c r="C12" s="71">
        <v>3726037</v>
      </c>
      <c r="D12" s="71">
        <v>-267460</v>
      </c>
      <c r="E12" s="71">
        <v>3458577</v>
      </c>
    </row>
    <row r="13" spans="1:5" x14ac:dyDescent="0.2">
      <c r="A13" s="56" t="s">
        <v>19</v>
      </c>
      <c r="B13" s="56" t="s">
        <v>310</v>
      </c>
      <c r="C13" s="71">
        <v>912758</v>
      </c>
      <c r="D13" s="71">
        <v>-4091</v>
      </c>
      <c r="E13" s="71">
        <v>908667</v>
      </c>
    </row>
    <row r="14" spans="1:5" x14ac:dyDescent="0.2">
      <c r="A14" s="56" t="s">
        <v>21</v>
      </c>
      <c r="B14" s="56" t="s">
        <v>311</v>
      </c>
      <c r="C14" s="71">
        <v>44886</v>
      </c>
      <c r="D14" s="76">
        <v>-451</v>
      </c>
      <c r="E14" s="71">
        <v>44435</v>
      </c>
    </row>
    <row r="15" spans="1:5" x14ac:dyDescent="0.2">
      <c r="A15" s="56" t="s">
        <v>23</v>
      </c>
      <c r="B15" s="56" t="s">
        <v>312</v>
      </c>
      <c r="C15" s="71">
        <v>278689</v>
      </c>
      <c r="D15" s="71">
        <v>-60941</v>
      </c>
      <c r="E15" s="71">
        <v>217748</v>
      </c>
    </row>
    <row r="16" spans="1:5" x14ac:dyDescent="0.2">
      <c r="A16" s="56" t="s">
        <v>25</v>
      </c>
      <c r="B16" s="56" t="s">
        <v>28</v>
      </c>
      <c r="C16" s="71">
        <v>18836</v>
      </c>
      <c r="D16" s="71">
        <v>-10724</v>
      </c>
      <c r="E16" s="71">
        <v>8112</v>
      </c>
    </row>
    <row r="17" spans="1:5" x14ac:dyDescent="0.2">
      <c r="A17" s="56" t="s">
        <v>27</v>
      </c>
      <c r="B17" s="57" t="s">
        <v>313</v>
      </c>
      <c r="C17" s="71">
        <v>1061879</v>
      </c>
      <c r="D17" s="71">
        <v>-195929</v>
      </c>
      <c r="E17" s="71">
        <v>865950</v>
      </c>
    </row>
    <row r="18" spans="1:5" ht="25.5" x14ac:dyDescent="0.2">
      <c r="A18" s="56" t="s">
        <v>173</v>
      </c>
      <c r="B18" s="57" t="s">
        <v>247</v>
      </c>
      <c r="C18" s="71"/>
      <c r="D18" s="71"/>
      <c r="E18" s="71"/>
    </row>
    <row r="19" spans="1:5" x14ac:dyDescent="0.2">
      <c r="A19" s="56" t="s">
        <v>175</v>
      </c>
      <c r="B19" s="56" t="s">
        <v>130</v>
      </c>
      <c r="C19" s="71"/>
      <c r="D19" s="71"/>
      <c r="E19" s="71"/>
    </row>
    <row r="20" spans="1:5" x14ac:dyDescent="0.2">
      <c r="A20" s="56" t="s">
        <v>159</v>
      </c>
      <c r="B20" s="56" t="s">
        <v>314</v>
      </c>
      <c r="C20" s="71">
        <v>85021</v>
      </c>
      <c r="D20" s="71">
        <v>-35042</v>
      </c>
      <c r="E20" s="71">
        <v>49979</v>
      </c>
    </row>
    <row r="21" spans="1:5" x14ac:dyDescent="0.2">
      <c r="A21" s="56" t="s">
        <v>178</v>
      </c>
      <c r="B21" s="56" t="s">
        <v>132</v>
      </c>
      <c r="C21" s="71"/>
      <c r="D21" s="71"/>
      <c r="E21" s="71"/>
    </row>
    <row r="22" spans="1:5" x14ac:dyDescent="0.2">
      <c r="A22" s="56" t="s">
        <v>33</v>
      </c>
      <c r="B22" s="56" t="s">
        <v>34</v>
      </c>
      <c r="C22" s="71">
        <v>7758513</v>
      </c>
      <c r="D22" s="76">
        <v>0</v>
      </c>
      <c r="E22" s="71">
        <v>7758513</v>
      </c>
    </row>
    <row r="23" spans="1:5" x14ac:dyDescent="0.2">
      <c r="A23" s="56" t="s">
        <v>35</v>
      </c>
      <c r="B23" s="56" t="s">
        <v>279</v>
      </c>
      <c r="C23" s="71">
        <v>3316576</v>
      </c>
      <c r="D23" s="76">
        <v>0</v>
      </c>
      <c r="E23" s="71">
        <v>3316576</v>
      </c>
    </row>
    <row r="24" spans="1:5" x14ac:dyDescent="0.2">
      <c r="A24" s="56" t="s">
        <v>37</v>
      </c>
      <c r="B24" s="56" t="s">
        <v>315</v>
      </c>
      <c r="C24" s="71">
        <v>527910</v>
      </c>
      <c r="D24" s="76">
        <v>0</v>
      </c>
      <c r="E24" s="71">
        <v>527910</v>
      </c>
    </row>
    <row r="25" spans="1:5" x14ac:dyDescent="0.2">
      <c r="A25" s="56" t="s">
        <v>39</v>
      </c>
      <c r="B25" s="56" t="s">
        <v>316</v>
      </c>
      <c r="C25" s="71">
        <v>1929558</v>
      </c>
      <c r="D25" s="76">
        <v>0</v>
      </c>
      <c r="E25" s="71">
        <v>1929558</v>
      </c>
    </row>
    <row r="26" spans="1:5" x14ac:dyDescent="0.2">
      <c r="A26" s="56" t="s">
        <v>41</v>
      </c>
      <c r="B26" s="56" t="s">
        <v>317</v>
      </c>
      <c r="C26" s="71"/>
      <c r="D26" s="76"/>
      <c r="E26" s="71"/>
    </row>
    <row r="27" spans="1:5" x14ac:dyDescent="0.2">
      <c r="A27" s="56" t="s">
        <v>133</v>
      </c>
      <c r="B27" s="56" t="s">
        <v>265</v>
      </c>
      <c r="C27" s="71"/>
      <c r="D27" s="76"/>
      <c r="E27" s="71"/>
    </row>
    <row r="28" spans="1:5" ht="25.5" x14ac:dyDescent="0.2">
      <c r="A28" s="56" t="s">
        <v>43</v>
      </c>
      <c r="B28" s="57" t="s">
        <v>324</v>
      </c>
      <c r="C28" s="76">
        <v>445</v>
      </c>
      <c r="D28" s="76">
        <v>0</v>
      </c>
      <c r="E28" s="76">
        <v>445</v>
      </c>
    </row>
    <row r="29" spans="1:5" x14ac:dyDescent="0.2">
      <c r="A29" s="56" t="s">
        <v>249</v>
      </c>
      <c r="B29" s="56" t="s">
        <v>269</v>
      </c>
      <c r="C29" s="71">
        <v>20130</v>
      </c>
      <c r="D29" s="76">
        <v>0</v>
      </c>
      <c r="E29" s="71">
        <v>20130</v>
      </c>
    </row>
    <row r="30" spans="1:5" x14ac:dyDescent="0.2">
      <c r="A30" s="56" t="s">
        <v>250</v>
      </c>
      <c r="B30" s="57" t="s">
        <v>318</v>
      </c>
      <c r="C30" s="71">
        <v>2824</v>
      </c>
      <c r="D30" s="76">
        <v>0</v>
      </c>
      <c r="E30" s="71">
        <v>2824</v>
      </c>
    </row>
    <row r="31" spans="1:5" x14ac:dyDescent="0.2">
      <c r="A31" s="56" t="s">
        <v>47</v>
      </c>
      <c r="B31" s="56" t="s">
        <v>319</v>
      </c>
      <c r="C31" s="71">
        <v>90439</v>
      </c>
      <c r="D31" s="76">
        <v>0</v>
      </c>
      <c r="E31" s="71">
        <v>90439</v>
      </c>
    </row>
    <row r="32" spans="1:5" ht="25.5" x14ac:dyDescent="0.2">
      <c r="A32" s="56" t="s">
        <v>49</v>
      </c>
      <c r="B32" s="57" t="s">
        <v>325</v>
      </c>
      <c r="C32" s="71"/>
      <c r="D32" s="76"/>
      <c r="E32" s="71"/>
    </row>
    <row r="33" spans="1:5" x14ac:dyDescent="0.2">
      <c r="A33" s="56" t="s">
        <v>137</v>
      </c>
      <c r="B33" s="56" t="s">
        <v>320</v>
      </c>
      <c r="C33" s="71">
        <v>26392</v>
      </c>
      <c r="D33" s="76">
        <v>0</v>
      </c>
      <c r="E33" s="71">
        <v>26392</v>
      </c>
    </row>
    <row r="34" spans="1:5" x14ac:dyDescent="0.2">
      <c r="A34" s="56" t="s">
        <v>162</v>
      </c>
      <c r="B34" s="57" t="s">
        <v>321</v>
      </c>
      <c r="C34" s="71">
        <v>718878</v>
      </c>
      <c r="D34" s="76">
        <v>0</v>
      </c>
      <c r="E34" s="71">
        <v>718878</v>
      </c>
    </row>
    <row r="35" spans="1:5" x14ac:dyDescent="0.2">
      <c r="A35" s="56" t="s">
        <v>51</v>
      </c>
      <c r="B35" s="56" t="s">
        <v>52</v>
      </c>
      <c r="C35" s="71">
        <v>4441937</v>
      </c>
      <c r="D35" s="76">
        <v>0</v>
      </c>
      <c r="E35" s="71">
        <v>4441937</v>
      </c>
    </row>
    <row r="36" spans="1:5" x14ac:dyDescent="0.2">
      <c r="A36" s="56" t="s">
        <v>326</v>
      </c>
      <c r="B36" s="56" t="s">
        <v>54</v>
      </c>
      <c r="C36" s="71">
        <v>2207516</v>
      </c>
      <c r="D36" s="76">
        <v>0</v>
      </c>
      <c r="E36" s="71">
        <v>2207516</v>
      </c>
    </row>
    <row r="37" spans="1:5" x14ac:dyDescent="0.2">
      <c r="A37" s="56" t="s">
        <v>327</v>
      </c>
      <c r="B37" s="56" t="s">
        <v>372</v>
      </c>
      <c r="C37" s="71">
        <v>1573097</v>
      </c>
      <c r="D37" s="76">
        <v>0</v>
      </c>
      <c r="E37" s="71">
        <v>1573097</v>
      </c>
    </row>
    <row r="38" spans="1:5" x14ac:dyDescent="0.2">
      <c r="A38" s="56" t="s">
        <v>329</v>
      </c>
      <c r="B38" s="58" t="s">
        <v>328</v>
      </c>
      <c r="C38" s="71">
        <v>245360</v>
      </c>
      <c r="D38" s="76">
        <v>0</v>
      </c>
      <c r="E38" s="71">
        <v>245360</v>
      </c>
    </row>
    <row r="39" spans="1:5" ht="25.5" x14ac:dyDescent="0.2">
      <c r="A39" s="56" t="s">
        <v>365</v>
      </c>
      <c r="B39" s="64" t="s">
        <v>368</v>
      </c>
      <c r="C39" s="71">
        <v>-7487</v>
      </c>
      <c r="D39" s="76">
        <v>0</v>
      </c>
      <c r="E39" s="71">
        <v>-7487</v>
      </c>
    </row>
    <row r="40" spans="1:5" x14ac:dyDescent="0.2">
      <c r="A40" s="56" t="s">
        <v>367</v>
      </c>
      <c r="B40" s="58" t="s">
        <v>323</v>
      </c>
      <c r="C40" s="71">
        <v>423451</v>
      </c>
      <c r="D40" s="76">
        <v>0</v>
      </c>
      <c r="E40" s="71">
        <v>423451</v>
      </c>
    </row>
    <row r="41" spans="1:5" x14ac:dyDescent="0.2">
      <c r="A41" s="56" t="s">
        <v>59</v>
      </c>
      <c r="B41" s="56" t="s">
        <v>60</v>
      </c>
      <c r="C41" s="76"/>
      <c r="D41" s="76"/>
      <c r="E41" s="76"/>
    </row>
    <row r="42" spans="1:5" x14ac:dyDescent="0.2">
      <c r="A42" s="56" t="s">
        <v>61</v>
      </c>
      <c r="B42" s="56" t="s">
        <v>271</v>
      </c>
      <c r="C42" s="71">
        <v>7835398</v>
      </c>
      <c r="D42" s="76">
        <v>0</v>
      </c>
      <c r="E42" s="71">
        <v>7835398</v>
      </c>
    </row>
    <row r="43" spans="1:5" s="38" customFormat="1" x14ac:dyDescent="0.2">
      <c r="A43" s="59" t="s">
        <v>63</v>
      </c>
      <c r="B43" s="59" t="s">
        <v>272</v>
      </c>
      <c r="C43" s="71">
        <v>7835398</v>
      </c>
      <c r="D43" s="76">
        <v>0</v>
      </c>
      <c r="E43" s="71">
        <v>7835398</v>
      </c>
    </row>
    <row r="44" spans="1:5" s="38" customFormat="1" x14ac:dyDescent="0.2">
      <c r="A44" s="59"/>
      <c r="B44" s="59"/>
      <c r="C44" s="59"/>
      <c r="D44" s="59"/>
      <c r="E44"/>
    </row>
    <row r="45" spans="1:5" x14ac:dyDescent="0.2">
      <c r="A45" s="59"/>
      <c r="B45" s="59"/>
      <c r="C45" s="59"/>
      <c r="D45" s="59"/>
      <c r="E45" s="6"/>
    </row>
    <row r="46" spans="1:5" x14ac:dyDescent="0.2">
      <c r="A46" s="59"/>
      <c r="B46" s="59"/>
      <c r="C46" s="59"/>
      <c r="D46" s="59"/>
      <c r="E46" s="6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48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9.140625" style="38" customWidth="1"/>
    <col min="4" max="4" width="10.5703125" style="38" customWidth="1"/>
    <col min="5" max="5" width="10.85546875" bestFit="1" customWidth="1"/>
  </cols>
  <sheetData>
    <row r="1" spans="1:5" ht="15.75" x14ac:dyDescent="0.25">
      <c r="A1" s="51" t="s">
        <v>152</v>
      </c>
      <c r="B1" s="77"/>
      <c r="C1" s="52"/>
      <c r="D1" s="52"/>
      <c r="E1" s="19"/>
    </row>
    <row r="2" spans="1:5" x14ac:dyDescent="0.2">
      <c r="A2" s="53"/>
      <c r="B2" s="53"/>
      <c r="C2" s="53"/>
      <c r="D2" s="53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379</v>
      </c>
      <c r="B4" s="117"/>
      <c r="C4" s="117"/>
      <c r="D4" s="117"/>
      <c r="E4" s="117"/>
    </row>
    <row r="5" spans="1:5" x14ac:dyDescent="0.2">
      <c r="A5" s="53"/>
      <c r="B5" s="53"/>
      <c r="C5" s="53"/>
      <c r="D5" s="53"/>
      <c r="E5" s="61" t="s">
        <v>3</v>
      </c>
    </row>
    <row r="6" spans="1:5" s="73" customFormat="1" ht="15.75" x14ac:dyDescent="0.2">
      <c r="A6" s="54" t="s">
        <v>4</v>
      </c>
      <c r="B6" s="54" t="s">
        <v>5</v>
      </c>
      <c r="C6" s="54" t="s">
        <v>6</v>
      </c>
      <c r="D6" s="54" t="s">
        <v>375</v>
      </c>
      <c r="E6" s="4" t="s">
        <v>8</v>
      </c>
    </row>
    <row r="7" spans="1:5" s="73" customFormat="1" ht="15.75" x14ac:dyDescent="0.2">
      <c r="A7" s="74">
        <v>1</v>
      </c>
      <c r="B7" s="74">
        <v>2</v>
      </c>
      <c r="C7" s="74">
        <v>3</v>
      </c>
      <c r="D7" s="74">
        <v>4</v>
      </c>
      <c r="E7" s="75">
        <v>5</v>
      </c>
    </row>
    <row r="8" spans="1:5" x14ac:dyDescent="0.2">
      <c r="A8" s="56" t="s">
        <v>9</v>
      </c>
      <c r="B8" s="56" t="s">
        <v>305</v>
      </c>
      <c r="C8" s="71">
        <v>8044418</v>
      </c>
      <c r="D8" s="71">
        <v>-548609</v>
      </c>
      <c r="E8" s="71">
        <v>7495809</v>
      </c>
    </row>
    <row r="9" spans="1:5" x14ac:dyDescent="0.2">
      <c r="A9" s="56" t="s">
        <v>11</v>
      </c>
      <c r="B9" s="56" t="s">
        <v>306</v>
      </c>
      <c r="C9" s="71">
        <v>870119</v>
      </c>
      <c r="D9" s="76">
        <v>-25</v>
      </c>
      <c r="E9" s="71">
        <v>870094</v>
      </c>
    </row>
    <row r="10" spans="1:5" x14ac:dyDescent="0.2">
      <c r="A10" s="56" t="s">
        <v>13</v>
      </c>
      <c r="B10" s="57" t="s">
        <v>307</v>
      </c>
      <c r="C10" s="71">
        <v>1662172</v>
      </c>
      <c r="D10" s="76">
        <v>0</v>
      </c>
      <c r="E10" s="71">
        <v>1662172</v>
      </c>
    </row>
    <row r="11" spans="1:5" ht="25.5" x14ac:dyDescent="0.2">
      <c r="A11" s="56" t="s">
        <v>15</v>
      </c>
      <c r="B11" s="57" t="s">
        <v>308</v>
      </c>
      <c r="C11" s="71">
        <v>45504</v>
      </c>
      <c r="D11" s="71">
        <v>-7638</v>
      </c>
      <c r="E11" s="71">
        <v>37866</v>
      </c>
    </row>
    <row r="12" spans="1:5" x14ac:dyDescent="0.2">
      <c r="A12" s="56" t="s">
        <v>17</v>
      </c>
      <c r="B12" s="56" t="s">
        <v>309</v>
      </c>
      <c r="C12" s="71">
        <v>3364344</v>
      </c>
      <c r="D12" s="71">
        <v>-240472</v>
      </c>
      <c r="E12" s="71">
        <v>3123872</v>
      </c>
    </row>
    <row r="13" spans="1:5" x14ac:dyDescent="0.2">
      <c r="A13" s="56" t="s">
        <v>19</v>
      </c>
      <c r="B13" s="56" t="s">
        <v>310</v>
      </c>
      <c r="C13" s="71">
        <v>810111</v>
      </c>
      <c r="D13" s="76">
        <v>-614</v>
      </c>
      <c r="E13" s="71">
        <v>809497</v>
      </c>
    </row>
    <row r="14" spans="1:5" x14ac:dyDescent="0.2">
      <c r="A14" s="56" t="s">
        <v>21</v>
      </c>
      <c r="B14" s="56" t="s">
        <v>311</v>
      </c>
      <c r="C14" s="71">
        <v>44880</v>
      </c>
      <c r="D14" s="76">
        <v>-451</v>
      </c>
      <c r="E14" s="71">
        <v>44429</v>
      </c>
    </row>
    <row r="15" spans="1:5" x14ac:dyDescent="0.2">
      <c r="A15" s="56" t="s">
        <v>23</v>
      </c>
      <c r="B15" s="56" t="s">
        <v>312</v>
      </c>
      <c r="C15" s="71">
        <v>74845</v>
      </c>
      <c r="D15" s="71">
        <v>-58004</v>
      </c>
      <c r="E15" s="71">
        <v>16841</v>
      </c>
    </row>
    <row r="16" spans="1:5" x14ac:dyDescent="0.2">
      <c r="A16" s="56" t="s">
        <v>25</v>
      </c>
      <c r="B16" s="56" t="s">
        <v>28</v>
      </c>
      <c r="C16" s="71">
        <v>19623</v>
      </c>
      <c r="D16" s="71">
        <v>-10724</v>
      </c>
      <c r="E16" s="71">
        <v>8899</v>
      </c>
    </row>
    <row r="17" spans="1:5" x14ac:dyDescent="0.2">
      <c r="A17" s="56" t="s">
        <v>27</v>
      </c>
      <c r="B17" s="57" t="s">
        <v>313</v>
      </c>
      <c r="C17" s="71">
        <v>1068488</v>
      </c>
      <c r="D17" s="71">
        <v>-195929</v>
      </c>
      <c r="E17" s="71">
        <v>872559</v>
      </c>
    </row>
    <row r="18" spans="1:5" ht="25.5" x14ac:dyDescent="0.2">
      <c r="A18" s="56" t="s">
        <v>173</v>
      </c>
      <c r="B18" s="57" t="s">
        <v>247</v>
      </c>
      <c r="C18" s="71"/>
      <c r="D18" s="71"/>
      <c r="E18" s="71"/>
    </row>
    <row r="19" spans="1:5" x14ac:dyDescent="0.2">
      <c r="A19" s="56" t="s">
        <v>175</v>
      </c>
      <c r="B19" s="56" t="s">
        <v>130</v>
      </c>
      <c r="C19" s="71"/>
      <c r="D19" s="71"/>
      <c r="E19" s="71"/>
    </row>
    <row r="20" spans="1:5" x14ac:dyDescent="0.2">
      <c r="A20" s="56" t="s">
        <v>159</v>
      </c>
      <c r="B20" s="56" t="s">
        <v>314</v>
      </c>
      <c r="C20" s="71">
        <v>84332</v>
      </c>
      <c r="D20" s="71">
        <v>-34752</v>
      </c>
      <c r="E20" s="71">
        <v>49580</v>
      </c>
    </row>
    <row r="21" spans="1:5" x14ac:dyDescent="0.2">
      <c r="A21" s="56" t="s">
        <v>178</v>
      </c>
      <c r="B21" s="56" t="s">
        <v>132</v>
      </c>
      <c r="C21" s="71"/>
      <c r="D21" s="71"/>
      <c r="E21" s="71"/>
    </row>
    <row r="22" spans="1:5" x14ac:dyDescent="0.2">
      <c r="A22" s="56" t="s">
        <v>33</v>
      </c>
      <c r="B22" s="56" t="s">
        <v>34</v>
      </c>
      <c r="C22" s="71">
        <v>7495809</v>
      </c>
      <c r="D22" s="76">
        <v>0</v>
      </c>
      <c r="E22" s="71">
        <v>7495809</v>
      </c>
    </row>
    <row r="23" spans="1:5" x14ac:dyDescent="0.2">
      <c r="A23" s="56" t="s">
        <v>35</v>
      </c>
      <c r="B23" s="56" t="s">
        <v>279</v>
      </c>
      <c r="C23" s="71">
        <v>3063025</v>
      </c>
      <c r="D23" s="76">
        <v>0</v>
      </c>
      <c r="E23" s="71">
        <v>3063025</v>
      </c>
    </row>
    <row r="24" spans="1:5" x14ac:dyDescent="0.2">
      <c r="A24" s="56" t="s">
        <v>37</v>
      </c>
      <c r="B24" s="56" t="s">
        <v>315</v>
      </c>
      <c r="C24" s="71">
        <v>593961</v>
      </c>
      <c r="D24" s="76">
        <v>0</v>
      </c>
      <c r="E24" s="71">
        <v>593961</v>
      </c>
    </row>
    <row r="25" spans="1:5" x14ac:dyDescent="0.2">
      <c r="A25" s="56" t="s">
        <v>39</v>
      </c>
      <c r="B25" s="56" t="s">
        <v>316</v>
      </c>
      <c r="C25" s="71">
        <v>1707025</v>
      </c>
      <c r="D25" s="76">
        <v>0</v>
      </c>
      <c r="E25" s="71">
        <v>1707025</v>
      </c>
    </row>
    <row r="26" spans="1:5" x14ac:dyDescent="0.2">
      <c r="A26" s="56" t="s">
        <v>41</v>
      </c>
      <c r="B26" s="56" t="s">
        <v>317</v>
      </c>
      <c r="C26" s="76">
        <v>0</v>
      </c>
      <c r="D26" s="76">
        <v>0</v>
      </c>
      <c r="E26" s="76">
        <v>0</v>
      </c>
    </row>
    <row r="27" spans="1:5" x14ac:dyDescent="0.2">
      <c r="A27" s="56" t="s">
        <v>133</v>
      </c>
      <c r="B27" s="56" t="s">
        <v>265</v>
      </c>
      <c r="C27" s="76"/>
      <c r="D27" s="76"/>
      <c r="E27" s="76"/>
    </row>
    <row r="28" spans="1:5" ht="25.5" x14ac:dyDescent="0.2">
      <c r="A28" s="56" t="s">
        <v>43</v>
      </c>
      <c r="B28" s="57" t="s">
        <v>324</v>
      </c>
      <c r="C28" s="76">
        <v>654</v>
      </c>
      <c r="D28" s="76">
        <v>0</v>
      </c>
      <c r="E28" s="76">
        <v>654</v>
      </c>
    </row>
    <row r="29" spans="1:5" x14ac:dyDescent="0.2">
      <c r="A29" s="56" t="s">
        <v>249</v>
      </c>
      <c r="B29" s="56" t="s">
        <v>269</v>
      </c>
      <c r="C29" s="71">
        <v>20130</v>
      </c>
      <c r="D29" s="76">
        <v>0</v>
      </c>
      <c r="E29" s="71">
        <v>20130</v>
      </c>
    </row>
    <row r="30" spans="1:5" x14ac:dyDescent="0.2">
      <c r="A30" s="56" t="s">
        <v>250</v>
      </c>
      <c r="B30" s="57" t="s">
        <v>318</v>
      </c>
      <c r="C30" s="71">
        <v>2333</v>
      </c>
      <c r="D30" s="76">
        <v>0</v>
      </c>
      <c r="E30" s="71">
        <v>2333</v>
      </c>
    </row>
    <row r="31" spans="1:5" x14ac:dyDescent="0.2">
      <c r="A31" s="56" t="s">
        <v>47</v>
      </c>
      <c r="B31" s="56" t="s">
        <v>319</v>
      </c>
      <c r="C31" s="71">
        <v>88156</v>
      </c>
      <c r="D31" s="76">
        <v>0</v>
      </c>
      <c r="E31" s="71">
        <v>88156</v>
      </c>
    </row>
    <row r="32" spans="1:5" ht="25.5" x14ac:dyDescent="0.2">
      <c r="A32" s="56" t="s">
        <v>49</v>
      </c>
      <c r="B32" s="57" t="s">
        <v>325</v>
      </c>
      <c r="C32" s="71"/>
      <c r="D32" s="76"/>
      <c r="E32" s="71"/>
    </row>
    <row r="33" spans="1:5" x14ac:dyDescent="0.2">
      <c r="A33" s="56" t="s">
        <v>137</v>
      </c>
      <c r="B33" s="56" t="s">
        <v>320</v>
      </c>
      <c r="C33" s="71">
        <v>26392</v>
      </c>
      <c r="D33" s="76">
        <v>0</v>
      </c>
      <c r="E33" s="71">
        <v>26392</v>
      </c>
    </row>
    <row r="34" spans="1:5" x14ac:dyDescent="0.2">
      <c r="A34" s="56" t="s">
        <v>162</v>
      </c>
      <c r="B34" s="57" t="s">
        <v>321</v>
      </c>
      <c r="C34" s="71">
        <v>624374</v>
      </c>
      <c r="D34" s="76">
        <v>0</v>
      </c>
      <c r="E34" s="71">
        <v>624374</v>
      </c>
    </row>
    <row r="35" spans="1:5" x14ac:dyDescent="0.2">
      <c r="A35" s="56" t="s">
        <v>51</v>
      </c>
      <c r="B35" s="56" t="s">
        <v>52</v>
      </c>
      <c r="C35" s="71">
        <v>4432784</v>
      </c>
      <c r="D35" s="76">
        <v>0</v>
      </c>
      <c r="E35" s="71">
        <v>4432784</v>
      </c>
    </row>
    <row r="36" spans="1:5" x14ac:dyDescent="0.2">
      <c r="A36" s="56" t="s">
        <v>326</v>
      </c>
      <c r="B36" s="56" t="s">
        <v>54</v>
      </c>
      <c r="C36" s="71">
        <v>2207516</v>
      </c>
      <c r="D36" s="76">
        <v>0</v>
      </c>
      <c r="E36" s="71">
        <v>2207516</v>
      </c>
    </row>
    <row r="37" spans="1:5" x14ac:dyDescent="0.2">
      <c r="A37" s="56" t="s">
        <v>327</v>
      </c>
      <c r="B37" s="56" t="s">
        <v>372</v>
      </c>
      <c r="C37" s="71">
        <v>1315547</v>
      </c>
      <c r="D37" s="76">
        <v>0</v>
      </c>
      <c r="E37" s="71">
        <v>1315547</v>
      </c>
    </row>
    <row r="38" spans="1:5" x14ac:dyDescent="0.2">
      <c r="A38" s="56" t="s">
        <v>329</v>
      </c>
      <c r="B38" s="58" t="s">
        <v>328</v>
      </c>
      <c r="C38" s="71">
        <v>240529</v>
      </c>
      <c r="D38" s="76">
        <v>0</v>
      </c>
      <c r="E38" s="71">
        <v>240529</v>
      </c>
    </row>
    <row r="39" spans="1:5" ht="25.5" x14ac:dyDescent="0.2">
      <c r="A39" s="56" t="s">
        <v>365</v>
      </c>
      <c r="B39" s="64" t="s">
        <v>368</v>
      </c>
      <c r="C39" s="76">
        <v>0</v>
      </c>
      <c r="D39" s="76">
        <v>0</v>
      </c>
      <c r="E39" s="76">
        <v>0</v>
      </c>
    </row>
    <row r="40" spans="1:5" x14ac:dyDescent="0.2">
      <c r="A40" s="56" t="s">
        <v>367</v>
      </c>
      <c r="B40" s="58" t="s">
        <v>323</v>
      </c>
      <c r="C40" s="71">
        <v>669192</v>
      </c>
      <c r="D40" s="76">
        <v>0</v>
      </c>
      <c r="E40" s="71">
        <v>669192</v>
      </c>
    </row>
    <row r="41" spans="1:5" x14ac:dyDescent="0.2">
      <c r="A41" s="56" t="s">
        <v>59</v>
      </c>
      <c r="B41" s="56" t="s">
        <v>60</v>
      </c>
      <c r="C41" s="76"/>
      <c r="D41" s="76"/>
      <c r="E41" s="76"/>
    </row>
    <row r="42" spans="1:5" x14ac:dyDescent="0.2">
      <c r="A42" s="56" t="s">
        <v>61</v>
      </c>
      <c r="B42" s="56" t="s">
        <v>271</v>
      </c>
      <c r="C42" s="71">
        <v>7363900</v>
      </c>
      <c r="D42" s="76">
        <v>0</v>
      </c>
      <c r="E42" s="71">
        <v>7363900</v>
      </c>
    </row>
    <row r="43" spans="1:5" s="38" customFormat="1" x14ac:dyDescent="0.2">
      <c r="A43" s="59" t="s">
        <v>63</v>
      </c>
      <c r="B43" s="59" t="s">
        <v>272</v>
      </c>
      <c r="C43" s="71">
        <v>7363900</v>
      </c>
      <c r="D43" s="76">
        <v>0</v>
      </c>
      <c r="E43" s="71">
        <v>7363900</v>
      </c>
    </row>
    <row r="44" spans="1:5" s="38" customFormat="1" x14ac:dyDescent="0.2">
      <c r="A44" s="59"/>
      <c r="B44" s="59"/>
      <c r="C44" s="59"/>
      <c r="D44" s="59"/>
      <c r="E44"/>
    </row>
    <row r="45" spans="1:5" x14ac:dyDescent="0.2">
      <c r="A45" s="59"/>
      <c r="B45" s="59"/>
      <c r="C45" s="59"/>
      <c r="D45" s="59"/>
      <c r="E45" s="6"/>
    </row>
    <row r="46" spans="1:5" x14ac:dyDescent="0.2">
      <c r="A46" s="59"/>
      <c r="B46" s="59"/>
      <c r="C46" s="59"/>
      <c r="D46" s="59"/>
      <c r="E46" s="6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49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9.140625" style="38" customWidth="1"/>
    <col min="4" max="4" width="10.5703125" style="38" customWidth="1"/>
    <col min="5" max="5" width="10.85546875" bestFit="1" customWidth="1"/>
  </cols>
  <sheetData>
    <row r="1" spans="1:5" ht="15.75" x14ac:dyDescent="0.25">
      <c r="A1" s="51" t="s">
        <v>152</v>
      </c>
      <c r="B1" s="77"/>
      <c r="C1" s="52"/>
      <c r="D1" s="52"/>
      <c r="E1" s="19"/>
    </row>
    <row r="2" spans="1:5" x14ac:dyDescent="0.2">
      <c r="A2" s="53"/>
      <c r="B2" s="53"/>
      <c r="C2" s="53"/>
      <c r="D2" s="53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377</v>
      </c>
      <c r="B4" s="117"/>
      <c r="C4" s="117"/>
      <c r="D4" s="117"/>
      <c r="E4" s="117"/>
    </row>
    <row r="5" spans="1:5" x14ac:dyDescent="0.2">
      <c r="A5" s="53"/>
      <c r="B5" s="53"/>
      <c r="C5" s="53"/>
      <c r="D5" s="53"/>
      <c r="E5" s="61" t="s">
        <v>3</v>
      </c>
    </row>
    <row r="6" spans="1:5" s="73" customFormat="1" ht="15.75" x14ac:dyDescent="0.2">
      <c r="A6" s="54" t="s">
        <v>4</v>
      </c>
      <c r="B6" s="54" t="s">
        <v>5</v>
      </c>
      <c r="C6" s="54" t="s">
        <v>6</v>
      </c>
      <c r="D6" s="54" t="s">
        <v>375</v>
      </c>
      <c r="E6" s="4" t="s">
        <v>8</v>
      </c>
    </row>
    <row r="7" spans="1:5" s="73" customFormat="1" ht="15.75" x14ac:dyDescent="0.2">
      <c r="A7" s="74">
        <v>1</v>
      </c>
      <c r="B7" s="74">
        <v>2</v>
      </c>
      <c r="C7" s="74">
        <v>3</v>
      </c>
      <c r="D7" s="74">
        <v>4</v>
      </c>
      <c r="E7" s="75">
        <v>5</v>
      </c>
    </row>
    <row r="8" spans="1:5" x14ac:dyDescent="0.2">
      <c r="A8" s="56" t="s">
        <v>9</v>
      </c>
      <c r="B8" s="56" t="s">
        <v>305</v>
      </c>
      <c r="C8" s="71">
        <v>7461101</v>
      </c>
      <c r="D8" s="71">
        <v>-597252</v>
      </c>
      <c r="E8" s="71">
        <v>6863849</v>
      </c>
    </row>
    <row r="9" spans="1:5" x14ac:dyDescent="0.2">
      <c r="A9" s="56" t="s">
        <v>11</v>
      </c>
      <c r="B9" s="56" t="s">
        <v>306</v>
      </c>
      <c r="C9" s="71">
        <v>710403</v>
      </c>
      <c r="D9" s="76">
        <v>-18</v>
      </c>
      <c r="E9" s="71">
        <v>710385</v>
      </c>
    </row>
    <row r="10" spans="1:5" x14ac:dyDescent="0.2">
      <c r="A10" s="56" t="s">
        <v>13</v>
      </c>
      <c r="B10" s="57" t="s">
        <v>307</v>
      </c>
      <c r="C10" s="71">
        <v>1754494</v>
      </c>
      <c r="D10" s="76">
        <v>0</v>
      </c>
      <c r="E10" s="71">
        <v>1754494</v>
      </c>
    </row>
    <row r="11" spans="1:5" ht="25.5" x14ac:dyDescent="0.2">
      <c r="A11" s="56" t="s">
        <v>15</v>
      </c>
      <c r="B11" s="57" t="s">
        <v>308</v>
      </c>
      <c r="C11" s="71">
        <v>41642</v>
      </c>
      <c r="D11" s="71">
        <v>-9338</v>
      </c>
      <c r="E11" s="71">
        <v>32304</v>
      </c>
    </row>
    <row r="12" spans="1:5" x14ac:dyDescent="0.2">
      <c r="A12" s="56" t="s">
        <v>17</v>
      </c>
      <c r="B12" s="56" t="s">
        <v>309</v>
      </c>
      <c r="C12" s="71">
        <v>3111321</v>
      </c>
      <c r="D12" s="71">
        <v>-266099</v>
      </c>
      <c r="E12" s="71">
        <v>2845222</v>
      </c>
    </row>
    <row r="13" spans="1:5" x14ac:dyDescent="0.2">
      <c r="A13" s="56" t="s">
        <v>19</v>
      </c>
      <c r="B13" s="56" t="s">
        <v>310</v>
      </c>
      <c r="C13" s="71">
        <v>720266</v>
      </c>
      <c r="D13" s="71">
        <v>-6279</v>
      </c>
      <c r="E13" s="71">
        <v>713987</v>
      </c>
    </row>
    <row r="14" spans="1:5" x14ac:dyDescent="0.2">
      <c r="A14" s="56" t="s">
        <v>21</v>
      </c>
      <c r="B14" s="56" t="s">
        <v>311</v>
      </c>
      <c r="C14" s="71">
        <v>105164</v>
      </c>
      <c r="D14" s="71">
        <v>-43945</v>
      </c>
      <c r="E14" s="71">
        <v>61219</v>
      </c>
    </row>
    <row r="15" spans="1:5" x14ac:dyDescent="0.2">
      <c r="A15" s="56" t="s">
        <v>23</v>
      </c>
      <c r="B15" s="56" t="s">
        <v>312</v>
      </c>
      <c r="C15" s="71">
        <v>70488</v>
      </c>
      <c r="D15" s="71">
        <v>-55627</v>
      </c>
      <c r="E15" s="71">
        <v>14861</v>
      </c>
    </row>
    <row r="16" spans="1:5" x14ac:dyDescent="0.2">
      <c r="A16" s="56" t="s">
        <v>25</v>
      </c>
      <c r="B16" s="56" t="s">
        <v>28</v>
      </c>
      <c r="C16" s="71">
        <v>16459</v>
      </c>
      <c r="D16" s="71">
        <v>-7935</v>
      </c>
      <c r="E16" s="71">
        <v>8524</v>
      </c>
    </row>
    <row r="17" spans="1:5" x14ac:dyDescent="0.2">
      <c r="A17" s="56" t="s">
        <v>27</v>
      </c>
      <c r="B17" s="57" t="s">
        <v>313</v>
      </c>
      <c r="C17" s="71">
        <v>852806</v>
      </c>
      <c r="D17" s="71">
        <v>-174604</v>
      </c>
      <c r="E17" s="71">
        <v>678202</v>
      </c>
    </row>
    <row r="18" spans="1:5" ht="25.5" x14ac:dyDescent="0.2">
      <c r="A18" s="56" t="s">
        <v>173</v>
      </c>
      <c r="B18" s="57" t="s">
        <v>247</v>
      </c>
      <c r="C18" s="78"/>
      <c r="D18" s="78"/>
      <c r="E18" s="78"/>
    </row>
    <row r="19" spans="1:5" x14ac:dyDescent="0.2">
      <c r="A19" s="56" t="s">
        <v>175</v>
      </c>
      <c r="B19" s="56" t="s">
        <v>130</v>
      </c>
      <c r="C19" s="78"/>
      <c r="D19" s="78"/>
      <c r="E19" s="78"/>
    </row>
    <row r="20" spans="1:5" x14ac:dyDescent="0.2">
      <c r="A20" s="56" t="s">
        <v>159</v>
      </c>
      <c r="B20" s="56" t="s">
        <v>314</v>
      </c>
      <c r="C20" s="71">
        <v>78058</v>
      </c>
      <c r="D20" s="71">
        <v>-33407</v>
      </c>
      <c r="E20" s="71">
        <v>44651</v>
      </c>
    </row>
    <row r="21" spans="1:5" x14ac:dyDescent="0.2">
      <c r="A21" s="56" t="s">
        <v>178</v>
      </c>
      <c r="B21" s="56" t="s">
        <v>132</v>
      </c>
      <c r="C21" s="78"/>
      <c r="D21" s="78"/>
      <c r="E21" s="78"/>
    </row>
    <row r="22" spans="1:5" x14ac:dyDescent="0.2">
      <c r="A22" s="56" t="s">
        <v>33</v>
      </c>
      <c r="B22" s="56" t="s">
        <v>34</v>
      </c>
      <c r="C22" s="71">
        <v>6863849</v>
      </c>
      <c r="D22" s="76">
        <v>0</v>
      </c>
      <c r="E22" s="71">
        <v>6863849</v>
      </c>
    </row>
    <row r="23" spans="1:5" x14ac:dyDescent="0.2">
      <c r="A23" s="56" t="s">
        <v>35</v>
      </c>
      <c r="B23" s="56" t="s">
        <v>279</v>
      </c>
      <c r="C23" s="71">
        <v>2482095</v>
      </c>
      <c r="D23" s="76">
        <v>0</v>
      </c>
      <c r="E23" s="71">
        <v>2482095</v>
      </c>
    </row>
    <row r="24" spans="1:5" x14ac:dyDescent="0.2">
      <c r="A24" s="56" t="s">
        <v>37</v>
      </c>
      <c r="B24" s="56" t="s">
        <v>315</v>
      </c>
      <c r="C24" s="71">
        <v>644331</v>
      </c>
      <c r="D24" s="76">
        <v>0</v>
      </c>
      <c r="E24" s="71">
        <v>644331</v>
      </c>
    </row>
    <row r="25" spans="1:5" x14ac:dyDescent="0.2">
      <c r="A25" s="56" t="s">
        <v>39</v>
      </c>
      <c r="B25" s="56" t="s">
        <v>316</v>
      </c>
      <c r="C25" s="71">
        <v>1114862</v>
      </c>
      <c r="D25" s="76">
        <v>0</v>
      </c>
      <c r="E25" s="71">
        <v>1114862</v>
      </c>
    </row>
    <row r="26" spans="1:5" x14ac:dyDescent="0.2">
      <c r="A26" s="56" t="s">
        <v>41</v>
      </c>
      <c r="B26" s="56" t="s">
        <v>317</v>
      </c>
      <c r="C26" s="76">
        <v>0</v>
      </c>
      <c r="D26" s="76">
        <v>0</v>
      </c>
      <c r="E26" s="76">
        <v>0</v>
      </c>
    </row>
    <row r="27" spans="1:5" x14ac:dyDescent="0.2">
      <c r="A27" s="56" t="s">
        <v>133</v>
      </c>
      <c r="B27" s="56" t="s">
        <v>265</v>
      </c>
      <c r="C27" s="78"/>
      <c r="D27" s="78"/>
      <c r="E27" s="78"/>
    </row>
    <row r="28" spans="1:5" ht="25.5" x14ac:dyDescent="0.2">
      <c r="A28" s="56" t="s">
        <v>43</v>
      </c>
      <c r="B28" s="57" t="s">
        <v>324</v>
      </c>
      <c r="C28" s="76">
        <v>531</v>
      </c>
      <c r="D28" s="76">
        <v>0</v>
      </c>
      <c r="E28" s="76">
        <v>531</v>
      </c>
    </row>
    <row r="29" spans="1:5" x14ac:dyDescent="0.2">
      <c r="A29" s="56" t="s">
        <v>249</v>
      </c>
      <c r="B29" s="56" t="s">
        <v>269</v>
      </c>
      <c r="C29" s="71">
        <v>74251</v>
      </c>
      <c r="D29" s="76">
        <v>0</v>
      </c>
      <c r="E29" s="71">
        <v>74251</v>
      </c>
    </row>
    <row r="30" spans="1:5" x14ac:dyDescent="0.2">
      <c r="A30" s="56" t="s">
        <v>250</v>
      </c>
      <c r="B30" s="57" t="s">
        <v>318</v>
      </c>
      <c r="C30" s="71">
        <v>1593</v>
      </c>
      <c r="D30" s="76">
        <v>0</v>
      </c>
      <c r="E30" s="71">
        <v>1593</v>
      </c>
    </row>
    <row r="31" spans="1:5" x14ac:dyDescent="0.2">
      <c r="A31" s="56" t="s">
        <v>47</v>
      </c>
      <c r="B31" s="56" t="s">
        <v>319</v>
      </c>
      <c r="C31" s="71">
        <v>75533</v>
      </c>
      <c r="D31" s="76">
        <v>0</v>
      </c>
      <c r="E31" s="71">
        <v>75533</v>
      </c>
    </row>
    <row r="32" spans="1:5" ht="25.5" x14ac:dyDescent="0.2">
      <c r="A32" s="56" t="s">
        <v>49</v>
      </c>
      <c r="B32" s="57" t="s">
        <v>325</v>
      </c>
      <c r="C32" s="78"/>
      <c r="D32" s="78"/>
      <c r="E32" s="78"/>
    </row>
    <row r="33" spans="1:5" x14ac:dyDescent="0.2">
      <c r="A33" s="56" t="s">
        <v>137</v>
      </c>
      <c r="B33" s="56" t="s">
        <v>320</v>
      </c>
      <c r="C33" s="71">
        <v>13368</v>
      </c>
      <c r="D33" s="76">
        <v>0</v>
      </c>
      <c r="E33" s="71">
        <v>13368</v>
      </c>
    </row>
    <row r="34" spans="1:5" x14ac:dyDescent="0.2">
      <c r="A34" s="56" t="s">
        <v>162</v>
      </c>
      <c r="B34" s="57" t="s">
        <v>321</v>
      </c>
      <c r="C34" s="71">
        <v>557626</v>
      </c>
      <c r="D34" s="76">
        <v>0</v>
      </c>
      <c r="E34" s="71">
        <v>557626</v>
      </c>
    </row>
    <row r="35" spans="1:5" x14ac:dyDescent="0.2">
      <c r="A35" s="56" t="s">
        <v>51</v>
      </c>
      <c r="B35" s="56" t="s">
        <v>52</v>
      </c>
      <c r="C35" s="71">
        <v>4381754</v>
      </c>
      <c r="D35" s="76">
        <v>0</v>
      </c>
      <c r="E35" s="71">
        <v>4381754</v>
      </c>
    </row>
    <row r="36" spans="1:5" x14ac:dyDescent="0.2">
      <c r="A36" s="56" t="s">
        <v>326</v>
      </c>
      <c r="B36" s="56" t="s">
        <v>54</v>
      </c>
      <c r="C36" s="71">
        <v>2207516</v>
      </c>
      <c r="D36" s="76">
        <v>0</v>
      </c>
      <c r="E36" s="71">
        <v>2207516</v>
      </c>
    </row>
    <row r="37" spans="1:5" x14ac:dyDescent="0.2">
      <c r="A37" s="56" t="s">
        <v>327</v>
      </c>
      <c r="B37" s="56" t="s">
        <v>372</v>
      </c>
      <c r="C37" s="71">
        <v>1315547</v>
      </c>
      <c r="D37" s="76">
        <v>0</v>
      </c>
      <c r="E37" s="71">
        <v>1315547</v>
      </c>
    </row>
    <row r="38" spans="1:5" x14ac:dyDescent="0.2">
      <c r="A38" s="56" t="s">
        <v>329</v>
      </c>
      <c r="B38" s="58" t="s">
        <v>328</v>
      </c>
      <c r="C38" s="71">
        <v>293006</v>
      </c>
      <c r="D38" s="76">
        <v>0</v>
      </c>
      <c r="E38" s="71">
        <v>293006</v>
      </c>
    </row>
    <row r="39" spans="1:5" ht="25.5" x14ac:dyDescent="0.2">
      <c r="A39" s="56" t="s">
        <v>365</v>
      </c>
      <c r="B39" s="64" t="s">
        <v>368</v>
      </c>
      <c r="C39" s="71">
        <v>-49431</v>
      </c>
      <c r="D39" s="76">
        <v>0</v>
      </c>
      <c r="E39" s="71">
        <v>-49431</v>
      </c>
    </row>
    <row r="40" spans="1:5" x14ac:dyDescent="0.2">
      <c r="A40" s="56" t="s">
        <v>367</v>
      </c>
      <c r="B40" s="58" t="s">
        <v>323</v>
      </c>
      <c r="C40" s="71">
        <v>615116</v>
      </c>
      <c r="D40" s="76">
        <v>0</v>
      </c>
      <c r="E40" s="71">
        <v>615116</v>
      </c>
    </row>
    <row r="41" spans="1:5" x14ac:dyDescent="0.2">
      <c r="A41" s="56" t="s">
        <v>59</v>
      </c>
      <c r="B41" s="56" t="s">
        <v>60</v>
      </c>
      <c r="C41" s="76"/>
      <c r="D41" s="76"/>
      <c r="E41" s="76"/>
    </row>
    <row r="42" spans="1:5" x14ac:dyDescent="0.2">
      <c r="A42" s="56" t="s">
        <v>61</v>
      </c>
      <c r="B42" s="56" t="s">
        <v>271</v>
      </c>
      <c r="C42" s="71">
        <v>7349079</v>
      </c>
      <c r="D42" s="76">
        <v>0</v>
      </c>
      <c r="E42" s="71">
        <v>7349079</v>
      </c>
    </row>
    <row r="43" spans="1:5" s="38" customFormat="1" x14ac:dyDescent="0.2">
      <c r="A43" s="59" t="s">
        <v>63</v>
      </c>
      <c r="B43" s="59" t="s">
        <v>272</v>
      </c>
      <c r="C43" s="71">
        <v>7349079</v>
      </c>
      <c r="D43" s="76">
        <v>0</v>
      </c>
      <c r="E43" s="71">
        <v>7349079</v>
      </c>
    </row>
    <row r="44" spans="1:5" s="38" customFormat="1" x14ac:dyDescent="0.2">
      <c r="A44" s="59"/>
      <c r="B44" s="59"/>
      <c r="C44" s="59"/>
      <c r="D44" s="59"/>
      <c r="E44"/>
    </row>
    <row r="45" spans="1:5" x14ac:dyDescent="0.2">
      <c r="A45" s="59"/>
      <c r="B45" s="59"/>
      <c r="C45" s="59"/>
      <c r="D45" s="59"/>
      <c r="E45" s="6"/>
    </row>
    <row r="46" spans="1:5" x14ac:dyDescent="0.2">
      <c r="A46" s="59"/>
      <c r="B46" s="59"/>
      <c r="C46" s="59"/>
      <c r="D46" s="59"/>
      <c r="E46" s="6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50"/>
  <dimension ref="A1:E61"/>
  <sheetViews>
    <sheetView workbookViewId="0">
      <selection activeCell="C41" sqref="C41:E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9.140625" style="38" bestFit="1" customWidth="1"/>
    <col min="4" max="4" width="10.5703125" style="38" customWidth="1"/>
    <col min="5" max="5" width="10.85546875" bestFit="1" customWidth="1"/>
  </cols>
  <sheetData>
    <row r="1" spans="1:5" ht="15.75" x14ac:dyDescent="0.25">
      <c r="A1" s="51" t="s">
        <v>152</v>
      </c>
      <c r="B1" s="77"/>
      <c r="C1" s="52"/>
      <c r="D1" s="52"/>
      <c r="E1" s="19"/>
    </row>
    <row r="2" spans="1:5" x14ac:dyDescent="0.2">
      <c r="A2" s="53"/>
      <c r="B2" s="53"/>
      <c r="C2" s="53"/>
      <c r="D2" s="53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373</v>
      </c>
      <c r="B4" s="117"/>
      <c r="C4" s="117"/>
      <c r="D4" s="117"/>
      <c r="E4" s="117"/>
    </row>
    <row r="5" spans="1:5" x14ac:dyDescent="0.2">
      <c r="A5" s="53"/>
      <c r="B5" s="53"/>
      <c r="C5" s="53"/>
      <c r="D5" s="53"/>
      <c r="E5" s="61" t="s">
        <v>3</v>
      </c>
    </row>
    <row r="6" spans="1:5" s="73" customFormat="1" ht="15.75" x14ac:dyDescent="0.2">
      <c r="A6" s="54" t="s">
        <v>4</v>
      </c>
      <c r="B6" s="54" t="s">
        <v>5</v>
      </c>
      <c r="C6" s="54" t="s">
        <v>6</v>
      </c>
      <c r="D6" s="54" t="s">
        <v>375</v>
      </c>
      <c r="E6" s="4" t="s">
        <v>8</v>
      </c>
    </row>
    <row r="7" spans="1:5" s="73" customFormat="1" ht="15.75" x14ac:dyDescent="0.2">
      <c r="A7" s="74">
        <v>1</v>
      </c>
      <c r="B7" s="74">
        <v>2</v>
      </c>
      <c r="C7" s="74">
        <v>3</v>
      </c>
      <c r="D7" s="74">
        <v>4</v>
      </c>
      <c r="E7" s="75">
        <v>5</v>
      </c>
    </row>
    <row r="8" spans="1:5" x14ac:dyDescent="0.2">
      <c r="A8" s="56" t="s">
        <v>9</v>
      </c>
      <c r="B8" s="56" t="s">
        <v>305</v>
      </c>
      <c r="C8" s="71">
        <v>7583435</v>
      </c>
      <c r="D8" s="71">
        <v>-601656</v>
      </c>
      <c r="E8" s="71">
        <v>6981779</v>
      </c>
    </row>
    <row r="9" spans="1:5" x14ac:dyDescent="0.2">
      <c r="A9" s="56" t="s">
        <v>11</v>
      </c>
      <c r="B9" s="56" t="s">
        <v>306</v>
      </c>
      <c r="C9" s="71">
        <v>856486</v>
      </c>
      <c r="D9" s="76">
        <v>-19</v>
      </c>
      <c r="E9" s="71">
        <v>856467</v>
      </c>
    </row>
    <row r="10" spans="1:5" x14ac:dyDescent="0.2">
      <c r="A10" s="56" t="s">
        <v>13</v>
      </c>
      <c r="B10" s="57" t="s">
        <v>307</v>
      </c>
      <c r="C10" s="71">
        <v>2080186</v>
      </c>
      <c r="D10" s="76">
        <v>0</v>
      </c>
      <c r="E10" s="71">
        <v>2080186</v>
      </c>
    </row>
    <row r="11" spans="1:5" ht="25.5" x14ac:dyDescent="0.2">
      <c r="A11" s="56" t="s">
        <v>15</v>
      </c>
      <c r="B11" s="57" t="s">
        <v>308</v>
      </c>
      <c r="C11" s="71">
        <v>55933</v>
      </c>
      <c r="D11" s="71">
        <v>-8205</v>
      </c>
      <c r="E11" s="71">
        <v>47728</v>
      </c>
    </row>
    <row r="12" spans="1:5" x14ac:dyDescent="0.2">
      <c r="A12" s="56" t="s">
        <v>17</v>
      </c>
      <c r="B12" s="56" t="s">
        <v>309</v>
      </c>
      <c r="C12" s="71">
        <v>2814094</v>
      </c>
      <c r="D12" s="71">
        <v>-278322</v>
      </c>
      <c r="E12" s="71">
        <v>2535772</v>
      </c>
    </row>
    <row r="13" spans="1:5" x14ac:dyDescent="0.2">
      <c r="A13" s="56" t="s">
        <v>19</v>
      </c>
      <c r="B13" s="56" t="s">
        <v>310</v>
      </c>
      <c r="C13" s="71">
        <v>705016</v>
      </c>
      <c r="D13" s="71">
        <v>-2157</v>
      </c>
      <c r="E13" s="71">
        <v>702859</v>
      </c>
    </row>
    <row r="14" spans="1:5" x14ac:dyDescent="0.2">
      <c r="A14" s="56" t="s">
        <v>21</v>
      </c>
      <c r="B14" s="56" t="s">
        <v>311</v>
      </c>
      <c r="C14" s="71">
        <v>105165</v>
      </c>
      <c r="D14" s="71">
        <v>-43945</v>
      </c>
      <c r="E14" s="71">
        <v>61220</v>
      </c>
    </row>
    <row r="15" spans="1:5" x14ac:dyDescent="0.2">
      <c r="A15" s="56" t="s">
        <v>23</v>
      </c>
      <c r="B15" s="56" t="s">
        <v>312</v>
      </c>
      <c r="C15" s="71">
        <v>67713</v>
      </c>
      <c r="D15" s="71">
        <v>-53024</v>
      </c>
      <c r="E15" s="71">
        <v>14689</v>
      </c>
    </row>
    <row r="16" spans="1:5" x14ac:dyDescent="0.2">
      <c r="A16" s="56" t="s">
        <v>25</v>
      </c>
      <c r="B16" s="56" t="s">
        <v>28</v>
      </c>
      <c r="C16" s="71">
        <v>14833</v>
      </c>
      <c r="D16" s="71">
        <v>-7935</v>
      </c>
      <c r="E16" s="71">
        <v>6898</v>
      </c>
    </row>
    <row r="17" spans="1:5" x14ac:dyDescent="0.2">
      <c r="A17" s="56" t="s">
        <v>27</v>
      </c>
      <c r="B17" s="57" t="s">
        <v>313</v>
      </c>
      <c r="C17" s="71">
        <v>793761</v>
      </c>
      <c r="D17" s="71">
        <v>-174604</v>
      </c>
      <c r="E17" s="71">
        <v>619157</v>
      </c>
    </row>
    <row r="18" spans="1:5" ht="25.5" x14ac:dyDescent="0.2">
      <c r="A18" s="56" t="s">
        <v>173</v>
      </c>
      <c r="B18" s="57" t="s">
        <v>247</v>
      </c>
      <c r="C18" s="71"/>
      <c r="D18" s="71"/>
      <c r="E18" s="71"/>
    </row>
    <row r="19" spans="1:5" x14ac:dyDescent="0.2">
      <c r="A19" s="56" t="s">
        <v>175</v>
      </c>
      <c r="B19" s="56" t="s">
        <v>130</v>
      </c>
      <c r="C19" s="71"/>
      <c r="D19" s="71"/>
      <c r="E19" s="71"/>
    </row>
    <row r="20" spans="1:5" x14ac:dyDescent="0.2">
      <c r="A20" s="56" t="s">
        <v>159</v>
      </c>
      <c r="B20" s="56" t="s">
        <v>314</v>
      </c>
      <c r="C20" s="71">
        <v>90248</v>
      </c>
      <c r="D20" s="71">
        <v>-33445</v>
      </c>
      <c r="E20" s="71">
        <v>56803</v>
      </c>
    </row>
    <row r="21" spans="1:5" x14ac:dyDescent="0.2">
      <c r="A21" s="56" t="s">
        <v>178</v>
      </c>
      <c r="B21" s="56" t="s">
        <v>132</v>
      </c>
      <c r="C21" s="71"/>
      <c r="D21" s="71"/>
      <c r="E21" s="71"/>
    </row>
    <row r="22" spans="1:5" x14ac:dyDescent="0.2">
      <c r="A22" s="56" t="s">
        <v>33</v>
      </c>
      <c r="B22" s="56" t="s">
        <v>34</v>
      </c>
      <c r="C22" s="71">
        <v>6981779</v>
      </c>
      <c r="D22" s="76">
        <v>0</v>
      </c>
      <c r="E22" s="71">
        <v>6981779</v>
      </c>
    </row>
    <row r="23" spans="1:5" x14ac:dyDescent="0.2">
      <c r="A23" s="56" t="s">
        <v>35</v>
      </c>
      <c r="B23" s="56" t="s">
        <v>279</v>
      </c>
      <c r="C23" s="71">
        <v>2706227</v>
      </c>
      <c r="D23" s="76">
        <v>0</v>
      </c>
      <c r="E23" s="71">
        <v>2706227</v>
      </c>
    </row>
    <row r="24" spans="1:5" x14ac:dyDescent="0.2">
      <c r="A24" s="56" t="s">
        <v>37</v>
      </c>
      <c r="B24" s="56" t="s">
        <v>315</v>
      </c>
      <c r="C24" s="71">
        <v>635855</v>
      </c>
      <c r="D24" s="76">
        <v>0</v>
      </c>
      <c r="E24" s="71">
        <v>635855</v>
      </c>
    </row>
    <row r="25" spans="1:5" x14ac:dyDescent="0.2">
      <c r="A25" s="56" t="s">
        <v>39</v>
      </c>
      <c r="B25" s="56" t="s">
        <v>316</v>
      </c>
      <c r="C25" s="71">
        <v>1354337</v>
      </c>
      <c r="D25" s="76">
        <v>0</v>
      </c>
      <c r="E25" s="71">
        <v>1354337</v>
      </c>
    </row>
    <row r="26" spans="1:5" x14ac:dyDescent="0.2">
      <c r="A26" s="56" t="s">
        <v>41</v>
      </c>
      <c r="B26" s="56" t="s">
        <v>317</v>
      </c>
      <c r="C26" s="76">
        <v>0</v>
      </c>
      <c r="D26" s="76">
        <v>0</v>
      </c>
      <c r="E26" s="76">
        <v>0</v>
      </c>
    </row>
    <row r="27" spans="1:5" x14ac:dyDescent="0.2">
      <c r="A27" s="56" t="s">
        <v>133</v>
      </c>
      <c r="B27" s="56" t="s">
        <v>265</v>
      </c>
      <c r="C27" s="76"/>
      <c r="D27" s="76"/>
      <c r="E27" s="76"/>
    </row>
    <row r="28" spans="1:5" ht="25.5" x14ac:dyDescent="0.2">
      <c r="A28" s="56" t="s">
        <v>43</v>
      </c>
      <c r="B28" s="57" t="s">
        <v>324</v>
      </c>
      <c r="C28" s="76">
        <v>542</v>
      </c>
      <c r="D28" s="76">
        <v>0</v>
      </c>
      <c r="E28" s="76">
        <v>542</v>
      </c>
    </row>
    <row r="29" spans="1:5" x14ac:dyDescent="0.2">
      <c r="A29" s="56" t="s">
        <v>249</v>
      </c>
      <c r="B29" s="56" t="s">
        <v>269</v>
      </c>
      <c r="C29" s="71">
        <v>77148</v>
      </c>
      <c r="D29" s="76">
        <v>0</v>
      </c>
      <c r="E29" s="71">
        <v>77148</v>
      </c>
    </row>
    <row r="30" spans="1:5" x14ac:dyDescent="0.2">
      <c r="A30" s="56" t="s">
        <v>250</v>
      </c>
      <c r="B30" s="57" t="s">
        <v>318</v>
      </c>
      <c r="C30" s="71">
        <v>1675</v>
      </c>
      <c r="D30" s="76">
        <v>0</v>
      </c>
      <c r="E30" s="71">
        <v>1675</v>
      </c>
    </row>
    <row r="31" spans="1:5" x14ac:dyDescent="0.2">
      <c r="A31" s="56" t="s">
        <v>47</v>
      </c>
      <c r="B31" s="56" t="s">
        <v>319</v>
      </c>
      <c r="C31" s="71">
        <v>91061</v>
      </c>
      <c r="D31" s="76">
        <v>0</v>
      </c>
      <c r="E31" s="71">
        <v>91061</v>
      </c>
    </row>
    <row r="32" spans="1:5" ht="25.5" x14ac:dyDescent="0.2">
      <c r="A32" s="56" t="s">
        <v>49</v>
      </c>
      <c r="B32" s="57" t="s">
        <v>325</v>
      </c>
      <c r="C32" s="71"/>
      <c r="D32" s="76"/>
      <c r="E32" s="71"/>
    </row>
    <row r="33" spans="1:5" x14ac:dyDescent="0.2">
      <c r="A33" s="56" t="s">
        <v>137</v>
      </c>
      <c r="B33" s="56" t="s">
        <v>320</v>
      </c>
      <c r="C33" s="71">
        <v>13368</v>
      </c>
      <c r="D33" s="76">
        <v>0</v>
      </c>
      <c r="E33" s="71">
        <v>13368</v>
      </c>
    </row>
    <row r="34" spans="1:5" x14ac:dyDescent="0.2">
      <c r="A34" s="56" t="s">
        <v>162</v>
      </c>
      <c r="B34" s="57" t="s">
        <v>321</v>
      </c>
      <c r="C34" s="71">
        <v>532241</v>
      </c>
      <c r="D34" s="76">
        <v>0</v>
      </c>
      <c r="E34" s="71">
        <v>532241</v>
      </c>
    </row>
    <row r="35" spans="1:5" x14ac:dyDescent="0.2">
      <c r="A35" s="56" t="s">
        <v>51</v>
      </c>
      <c r="B35" s="56" t="s">
        <v>52</v>
      </c>
      <c r="C35" s="71">
        <v>4275552</v>
      </c>
      <c r="D35" s="76">
        <v>0</v>
      </c>
      <c r="E35" s="71">
        <v>4275552</v>
      </c>
    </row>
    <row r="36" spans="1:5" x14ac:dyDescent="0.2">
      <c r="A36" s="56" t="s">
        <v>326</v>
      </c>
      <c r="B36" s="56" t="s">
        <v>54</v>
      </c>
      <c r="C36" s="71">
        <v>2179704</v>
      </c>
      <c r="D36" s="76">
        <v>0</v>
      </c>
      <c r="E36" s="71">
        <v>2179704</v>
      </c>
    </row>
    <row r="37" spans="1:5" x14ac:dyDescent="0.2">
      <c r="A37" s="56" t="s">
        <v>327</v>
      </c>
      <c r="B37" s="56" t="s">
        <v>372</v>
      </c>
      <c r="C37" s="71">
        <v>1315547</v>
      </c>
      <c r="D37" s="76">
        <v>0</v>
      </c>
      <c r="E37" s="71">
        <v>1315547</v>
      </c>
    </row>
    <row r="38" spans="1:5" x14ac:dyDescent="0.2">
      <c r="A38" s="56" t="s">
        <v>329</v>
      </c>
      <c r="B38" s="58" t="s">
        <v>328</v>
      </c>
      <c r="C38" s="71">
        <v>241617</v>
      </c>
      <c r="D38" s="76">
        <v>0</v>
      </c>
      <c r="E38" s="71">
        <v>241617</v>
      </c>
    </row>
    <row r="39" spans="1:5" ht="25.5" x14ac:dyDescent="0.2">
      <c r="A39" s="56" t="s">
        <v>365</v>
      </c>
      <c r="B39" s="64" t="s">
        <v>368</v>
      </c>
      <c r="C39" s="71">
        <v>-46446</v>
      </c>
      <c r="D39" s="76">
        <v>0</v>
      </c>
      <c r="E39" s="71">
        <v>-46446</v>
      </c>
    </row>
    <row r="40" spans="1:5" x14ac:dyDescent="0.2">
      <c r="A40" s="56" t="s">
        <v>367</v>
      </c>
      <c r="B40" s="58" t="s">
        <v>323</v>
      </c>
      <c r="C40" s="71">
        <v>585130</v>
      </c>
      <c r="D40" s="76">
        <v>0</v>
      </c>
      <c r="E40" s="71">
        <v>585130</v>
      </c>
    </row>
    <row r="41" spans="1:5" x14ac:dyDescent="0.2">
      <c r="A41" s="56" t="s">
        <v>59</v>
      </c>
      <c r="B41" s="56" t="s">
        <v>60</v>
      </c>
      <c r="C41" s="76"/>
      <c r="D41" s="76"/>
      <c r="E41" s="76"/>
    </row>
    <row r="42" spans="1:5" x14ac:dyDescent="0.2">
      <c r="A42" s="56" t="s">
        <v>61</v>
      </c>
      <c r="B42" s="56" t="s">
        <v>271</v>
      </c>
      <c r="C42" s="71">
        <v>8078298</v>
      </c>
      <c r="D42" s="76">
        <v>0</v>
      </c>
      <c r="E42" s="71">
        <v>8078298</v>
      </c>
    </row>
    <row r="43" spans="1:5" s="38" customFormat="1" x14ac:dyDescent="0.2">
      <c r="A43" s="59" t="s">
        <v>63</v>
      </c>
      <c r="B43" s="59" t="s">
        <v>272</v>
      </c>
      <c r="C43" s="71">
        <v>8078298</v>
      </c>
      <c r="D43" s="76">
        <v>0</v>
      </c>
      <c r="E43" s="71">
        <v>8078298</v>
      </c>
    </row>
    <row r="44" spans="1:5" s="38" customFormat="1" x14ac:dyDescent="0.2">
      <c r="A44" s="59"/>
      <c r="B44" s="59"/>
      <c r="C44" s="59"/>
      <c r="D44" s="59"/>
      <c r="E44"/>
    </row>
    <row r="45" spans="1:5" x14ac:dyDescent="0.2">
      <c r="A45" s="59"/>
      <c r="B45" s="59"/>
      <c r="C45" s="59"/>
      <c r="D45" s="59"/>
      <c r="E45" s="6"/>
    </row>
    <row r="46" spans="1:5" x14ac:dyDescent="0.2">
      <c r="A46" s="59"/>
      <c r="B46" s="59"/>
      <c r="C46" s="59"/>
      <c r="D46" s="59"/>
      <c r="E46" s="6"/>
    </row>
    <row r="47" spans="1:5" x14ac:dyDescent="0.2">
      <c r="A47" s="59"/>
      <c r="B47" s="59"/>
      <c r="C47" s="59"/>
      <c r="D47" s="59"/>
    </row>
    <row r="48" spans="1:5" x14ac:dyDescent="0.2">
      <c r="A48" s="59"/>
      <c r="B48" s="59"/>
      <c r="C48" s="59"/>
      <c r="D48" s="59"/>
    </row>
    <row r="49" spans="1:4" x14ac:dyDescent="0.2">
      <c r="A49" s="59"/>
      <c r="B49" s="59"/>
      <c r="C49" s="59"/>
      <c r="D49" s="59"/>
    </row>
    <row r="50" spans="1:4" x14ac:dyDescent="0.2">
      <c r="A50" s="59"/>
      <c r="B50" s="59"/>
      <c r="C50" s="59"/>
      <c r="D50" s="59"/>
    </row>
    <row r="51" spans="1:4" x14ac:dyDescent="0.2">
      <c r="A51" s="59"/>
      <c r="B51" s="59"/>
      <c r="C51" s="59"/>
      <c r="D51" s="59"/>
    </row>
    <row r="52" spans="1:4" x14ac:dyDescent="0.2">
      <c r="A52" s="59"/>
      <c r="B52" s="59"/>
      <c r="C52" s="59"/>
      <c r="D52" s="59"/>
    </row>
    <row r="53" spans="1:4" x14ac:dyDescent="0.2">
      <c r="A53" s="59"/>
      <c r="B53" s="59"/>
      <c r="C53" s="59"/>
      <c r="D53" s="59"/>
    </row>
    <row r="54" spans="1:4" x14ac:dyDescent="0.2">
      <c r="A54" s="59"/>
      <c r="B54" s="59"/>
      <c r="C54" s="59"/>
      <c r="D54" s="59"/>
    </row>
    <row r="55" spans="1:4" x14ac:dyDescent="0.2">
      <c r="A55" s="59"/>
      <c r="B55" s="59"/>
      <c r="C55" s="59"/>
      <c r="D55" s="59"/>
    </row>
    <row r="56" spans="1:4" x14ac:dyDescent="0.2">
      <c r="A56" s="59"/>
      <c r="B56" s="59"/>
      <c r="C56" s="59"/>
      <c r="D56" s="59"/>
    </row>
    <row r="57" spans="1:4" x14ac:dyDescent="0.2">
      <c r="A57" s="59"/>
      <c r="B57" s="59"/>
      <c r="C57" s="59"/>
      <c r="D57" s="59"/>
    </row>
    <row r="58" spans="1:4" x14ac:dyDescent="0.2">
      <c r="A58" s="59"/>
      <c r="B58" s="59"/>
      <c r="C58" s="59"/>
      <c r="D58" s="59"/>
    </row>
    <row r="59" spans="1:4" x14ac:dyDescent="0.2">
      <c r="A59" s="59"/>
      <c r="B59" s="59"/>
      <c r="C59" s="59"/>
      <c r="D59" s="59"/>
    </row>
    <row r="60" spans="1:4" x14ac:dyDescent="0.2">
      <c r="A60" s="59"/>
      <c r="B60" s="59"/>
      <c r="C60" s="59"/>
      <c r="D60" s="59"/>
    </row>
    <row r="61" spans="1:4" x14ac:dyDescent="0.2">
      <c r="A61" s="59"/>
      <c r="B61" s="59"/>
      <c r="C61" s="59"/>
      <c r="D61" s="59"/>
    </row>
  </sheetData>
  <mergeCells count="2">
    <mergeCell ref="A3:E3"/>
    <mergeCell ref="A4:E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51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bestFit="1" customWidth="1"/>
  </cols>
  <sheetData>
    <row r="1" spans="1:3" ht="15.75" x14ac:dyDescent="0.25">
      <c r="A1" s="51" t="s">
        <v>152</v>
      </c>
      <c r="B1" s="52"/>
      <c r="C1" s="19"/>
    </row>
    <row r="2" spans="1:3" x14ac:dyDescent="0.2">
      <c r="A2" s="53"/>
      <c r="B2" s="53"/>
      <c r="C2" s="16"/>
    </row>
    <row r="3" spans="1:3" ht="18" x14ac:dyDescent="0.25">
      <c r="A3" s="115" t="s">
        <v>1</v>
      </c>
      <c r="B3" s="115"/>
      <c r="C3" s="115"/>
    </row>
    <row r="4" spans="1:3" ht="15.75" x14ac:dyDescent="0.25">
      <c r="A4" s="116" t="s">
        <v>371</v>
      </c>
      <c r="B4" s="117"/>
      <c r="C4" s="117"/>
    </row>
    <row r="5" spans="1:3" x14ac:dyDescent="0.2">
      <c r="A5" s="53"/>
      <c r="B5" s="53"/>
      <c r="C5" s="61" t="s">
        <v>3</v>
      </c>
    </row>
    <row r="6" spans="1:3" ht="15.75" x14ac:dyDescent="0.2">
      <c r="A6" s="54" t="s">
        <v>4</v>
      </c>
      <c r="B6" s="54" t="s">
        <v>5</v>
      </c>
      <c r="C6" s="4" t="s">
        <v>8</v>
      </c>
    </row>
    <row r="7" spans="1:3" x14ac:dyDescent="0.2">
      <c r="A7" s="55">
        <v>1</v>
      </c>
      <c r="B7" s="55">
        <v>2</v>
      </c>
      <c r="C7" s="18">
        <v>3</v>
      </c>
    </row>
    <row r="8" spans="1:3" x14ac:dyDescent="0.2">
      <c r="A8" s="56" t="s">
        <v>9</v>
      </c>
      <c r="B8" s="56" t="s">
        <v>305</v>
      </c>
      <c r="C8" s="63">
        <v>7247874</v>
      </c>
    </row>
    <row r="9" spans="1:3" x14ac:dyDescent="0.2">
      <c r="A9" s="56" t="s">
        <v>11</v>
      </c>
      <c r="B9" s="56" t="s">
        <v>306</v>
      </c>
      <c r="C9" s="63">
        <v>687922</v>
      </c>
    </row>
    <row r="10" spans="1:3" x14ac:dyDescent="0.2">
      <c r="A10" s="56" t="s">
        <v>13</v>
      </c>
      <c r="B10" s="57" t="s">
        <v>307</v>
      </c>
      <c r="C10" s="63">
        <v>2117662</v>
      </c>
    </row>
    <row r="11" spans="1:3" ht="25.5" x14ac:dyDescent="0.2">
      <c r="A11" s="56" t="s">
        <v>15</v>
      </c>
      <c r="B11" s="57" t="s">
        <v>308</v>
      </c>
      <c r="C11" s="63">
        <v>32823</v>
      </c>
    </row>
    <row r="12" spans="1:3" x14ac:dyDescent="0.2">
      <c r="A12" s="56" t="s">
        <v>17</v>
      </c>
      <c r="B12" s="56" t="s">
        <v>309</v>
      </c>
      <c r="C12" s="63">
        <v>3227304</v>
      </c>
    </row>
    <row r="13" spans="1:3" x14ac:dyDescent="0.2">
      <c r="A13" s="56" t="s">
        <v>19</v>
      </c>
      <c r="B13" s="56" t="s">
        <v>310</v>
      </c>
      <c r="C13" s="63">
        <v>430873</v>
      </c>
    </row>
    <row r="14" spans="1:3" x14ac:dyDescent="0.2">
      <c r="A14" s="56" t="s">
        <v>21</v>
      </c>
      <c r="B14" s="56" t="s">
        <v>311</v>
      </c>
      <c r="C14" s="63">
        <v>55324</v>
      </c>
    </row>
    <row r="15" spans="1:3" x14ac:dyDescent="0.2">
      <c r="A15" s="56" t="s">
        <v>23</v>
      </c>
      <c r="B15" s="56" t="s">
        <v>312</v>
      </c>
      <c r="C15" s="63">
        <v>13173</v>
      </c>
    </row>
    <row r="16" spans="1:3" x14ac:dyDescent="0.2">
      <c r="A16" s="56" t="s">
        <v>25</v>
      </c>
      <c r="B16" s="56" t="s">
        <v>28</v>
      </c>
      <c r="C16" s="63">
        <v>3951</v>
      </c>
    </row>
    <row r="17" spans="1:3" x14ac:dyDescent="0.2">
      <c r="A17" s="56" t="s">
        <v>27</v>
      </c>
      <c r="B17" s="57" t="s">
        <v>313</v>
      </c>
      <c r="C17" s="63">
        <v>510413</v>
      </c>
    </row>
    <row r="18" spans="1:3" ht="25.5" x14ac:dyDescent="0.2">
      <c r="A18" s="56" t="s">
        <v>173</v>
      </c>
      <c r="B18" s="57" t="s">
        <v>247</v>
      </c>
      <c r="C18" s="63"/>
    </row>
    <row r="19" spans="1:3" x14ac:dyDescent="0.2">
      <c r="A19" s="56" t="s">
        <v>175</v>
      </c>
      <c r="B19" s="56" t="s">
        <v>130</v>
      </c>
      <c r="C19" s="63"/>
    </row>
    <row r="20" spans="1:3" x14ac:dyDescent="0.2">
      <c r="A20" s="56" t="s">
        <v>159</v>
      </c>
      <c r="B20" s="56" t="s">
        <v>314</v>
      </c>
      <c r="C20" s="63">
        <v>168429</v>
      </c>
    </row>
    <row r="21" spans="1:3" x14ac:dyDescent="0.2">
      <c r="A21" s="56" t="s">
        <v>178</v>
      </c>
      <c r="B21" s="56" t="s">
        <v>132</v>
      </c>
      <c r="C21" s="63"/>
    </row>
    <row r="22" spans="1:3" x14ac:dyDescent="0.2">
      <c r="A22" s="56" t="s">
        <v>33</v>
      </c>
      <c r="B22" s="56" t="s">
        <v>34</v>
      </c>
      <c r="C22" s="63">
        <v>7247874</v>
      </c>
    </row>
    <row r="23" spans="1:3" x14ac:dyDescent="0.2">
      <c r="A23" s="56" t="s">
        <v>35</v>
      </c>
      <c r="B23" s="56" t="s">
        <v>279</v>
      </c>
      <c r="C23" s="63">
        <v>3182900</v>
      </c>
    </row>
    <row r="24" spans="1:3" x14ac:dyDescent="0.2">
      <c r="A24" s="56" t="s">
        <v>37</v>
      </c>
      <c r="B24" s="56" t="s">
        <v>315</v>
      </c>
      <c r="C24" s="63">
        <v>940999</v>
      </c>
    </row>
    <row r="25" spans="1:3" x14ac:dyDescent="0.2">
      <c r="A25" s="56" t="s">
        <v>39</v>
      </c>
      <c r="B25" s="56" t="s">
        <v>316</v>
      </c>
      <c r="C25" s="63">
        <v>1332909</v>
      </c>
    </row>
    <row r="26" spans="1:3" x14ac:dyDescent="0.2">
      <c r="A26" s="56" t="s">
        <v>41</v>
      </c>
      <c r="B26" s="56" t="s">
        <v>317</v>
      </c>
      <c r="C26" s="63">
        <v>0</v>
      </c>
    </row>
    <row r="27" spans="1:3" x14ac:dyDescent="0.2">
      <c r="A27" s="56" t="s">
        <v>133</v>
      </c>
      <c r="B27" s="56" t="s">
        <v>265</v>
      </c>
      <c r="C27" s="63"/>
    </row>
    <row r="28" spans="1:3" ht="25.5" x14ac:dyDescent="0.2">
      <c r="A28" s="56" t="s">
        <v>43</v>
      </c>
      <c r="B28" s="57" t="s">
        <v>324</v>
      </c>
      <c r="C28" s="63">
        <v>248</v>
      </c>
    </row>
    <row r="29" spans="1:3" x14ac:dyDescent="0.2">
      <c r="A29" s="56" t="s">
        <v>249</v>
      </c>
      <c r="B29" s="56" t="s">
        <v>269</v>
      </c>
      <c r="C29" s="63">
        <v>80365</v>
      </c>
    </row>
    <row r="30" spans="1:3" x14ac:dyDescent="0.2">
      <c r="A30" s="56" t="s">
        <v>250</v>
      </c>
      <c r="B30" s="57" t="s">
        <v>318</v>
      </c>
      <c r="C30" s="63">
        <v>1644</v>
      </c>
    </row>
    <row r="31" spans="1:3" x14ac:dyDescent="0.2">
      <c r="A31" s="56" t="s">
        <v>47</v>
      </c>
      <c r="B31" s="56" t="s">
        <v>319</v>
      </c>
      <c r="C31" s="63">
        <v>242908</v>
      </c>
    </row>
    <row r="32" spans="1:3" ht="25.5" x14ac:dyDescent="0.2">
      <c r="A32" s="56" t="s">
        <v>49</v>
      </c>
      <c r="B32" s="57" t="s">
        <v>325</v>
      </c>
      <c r="C32" s="63"/>
    </row>
    <row r="33" spans="1:3" x14ac:dyDescent="0.2">
      <c r="A33" s="56" t="s">
        <v>137</v>
      </c>
      <c r="B33" s="56" t="s">
        <v>320</v>
      </c>
      <c r="C33" s="63">
        <v>13368</v>
      </c>
    </row>
    <row r="34" spans="1:3" x14ac:dyDescent="0.2">
      <c r="A34" s="56" t="s">
        <v>162</v>
      </c>
      <c r="B34" s="57" t="s">
        <v>321</v>
      </c>
      <c r="C34" s="63">
        <v>570459</v>
      </c>
    </row>
    <row r="35" spans="1:3" x14ac:dyDescent="0.2">
      <c r="A35" s="56" t="s">
        <v>51</v>
      </c>
      <c r="B35" s="56" t="s">
        <v>52</v>
      </c>
      <c r="C35" s="63">
        <v>4064974</v>
      </c>
    </row>
    <row r="36" spans="1:3" x14ac:dyDescent="0.2">
      <c r="A36" s="56" t="s">
        <v>326</v>
      </c>
      <c r="B36" s="56" t="s">
        <v>54</v>
      </c>
      <c r="C36" s="63">
        <v>1569280</v>
      </c>
    </row>
    <row r="37" spans="1:3" x14ac:dyDescent="0.2">
      <c r="A37" s="56" t="s">
        <v>327</v>
      </c>
      <c r="B37" s="56" t="s">
        <v>372</v>
      </c>
      <c r="C37" s="63">
        <v>1315547</v>
      </c>
    </row>
    <row r="38" spans="1:3" x14ac:dyDescent="0.2">
      <c r="A38" s="56" t="s">
        <v>329</v>
      </c>
      <c r="B38" s="58" t="s">
        <v>328</v>
      </c>
      <c r="C38" s="63">
        <v>204274</v>
      </c>
    </row>
    <row r="39" spans="1:3" ht="25.5" x14ac:dyDescent="0.2">
      <c r="A39" s="56" t="s">
        <v>365</v>
      </c>
      <c r="B39" s="64" t="s">
        <v>368</v>
      </c>
      <c r="C39" s="63">
        <v>-102181</v>
      </c>
    </row>
    <row r="40" spans="1:3" x14ac:dyDescent="0.2">
      <c r="A40" s="56" t="s">
        <v>367</v>
      </c>
      <c r="B40" s="58" t="s">
        <v>323</v>
      </c>
      <c r="C40" s="63">
        <v>1078054</v>
      </c>
    </row>
    <row r="41" spans="1:3" x14ac:dyDescent="0.2">
      <c r="A41" s="56" t="s">
        <v>59</v>
      </c>
      <c r="B41" s="56" t="s">
        <v>60</v>
      </c>
      <c r="C41" s="63"/>
    </row>
    <row r="42" spans="1:3" x14ac:dyDescent="0.2">
      <c r="A42" s="56" t="s">
        <v>61</v>
      </c>
      <c r="B42" s="56" t="s">
        <v>271</v>
      </c>
      <c r="C42" s="63">
        <v>9027644</v>
      </c>
    </row>
    <row r="43" spans="1:3" s="38" customFormat="1" x14ac:dyDescent="0.2">
      <c r="A43" s="59" t="s">
        <v>63</v>
      </c>
      <c r="B43" s="59" t="s">
        <v>272</v>
      </c>
      <c r="C43" s="63">
        <v>-9027644</v>
      </c>
    </row>
    <row r="44" spans="1:3" s="38" customFormat="1" x14ac:dyDescent="0.2">
      <c r="A44" s="59"/>
      <c r="B44" s="59"/>
      <c r="C44"/>
    </row>
    <row r="45" spans="1:3" x14ac:dyDescent="0.2">
      <c r="A45" s="59"/>
      <c r="B45" s="59"/>
      <c r="C45" s="6"/>
    </row>
    <row r="46" spans="1:3" x14ac:dyDescent="0.2">
      <c r="A46" s="59"/>
      <c r="B46" s="59"/>
      <c r="C46" s="6"/>
    </row>
    <row r="47" spans="1:3" x14ac:dyDescent="0.2">
      <c r="A47" s="59"/>
      <c r="B47" s="59"/>
    </row>
    <row r="48" spans="1:3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2"/>
  <dimension ref="A1:C61"/>
  <sheetViews>
    <sheetView workbookViewId="0">
      <selection activeCell="C41" sqref="C41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10.85546875" bestFit="1" customWidth="1"/>
  </cols>
  <sheetData>
    <row r="1" spans="1:3" ht="15.75" x14ac:dyDescent="0.25">
      <c r="A1" s="51" t="s">
        <v>152</v>
      </c>
      <c r="B1" s="52"/>
      <c r="C1" s="19"/>
    </row>
    <row r="2" spans="1:3" x14ac:dyDescent="0.2">
      <c r="A2" s="53"/>
      <c r="B2" s="53"/>
      <c r="C2" s="16"/>
    </row>
    <row r="3" spans="1:3" ht="18" x14ac:dyDescent="0.25">
      <c r="A3" s="115" t="s">
        <v>1</v>
      </c>
      <c r="B3" s="115"/>
      <c r="C3" s="115"/>
    </row>
    <row r="4" spans="1:3" ht="15.75" x14ac:dyDescent="0.25">
      <c r="A4" s="116" t="s">
        <v>366</v>
      </c>
      <c r="B4" s="117"/>
      <c r="C4" s="117"/>
    </row>
    <row r="5" spans="1:3" x14ac:dyDescent="0.2">
      <c r="A5" s="53"/>
      <c r="B5" s="53"/>
      <c r="C5" s="61" t="s">
        <v>3</v>
      </c>
    </row>
    <row r="6" spans="1:3" ht="15.75" x14ac:dyDescent="0.2">
      <c r="A6" s="54" t="s">
        <v>4</v>
      </c>
      <c r="B6" s="54" t="s">
        <v>5</v>
      </c>
      <c r="C6" s="4" t="s">
        <v>8</v>
      </c>
    </row>
    <row r="7" spans="1:3" x14ac:dyDescent="0.2">
      <c r="A7" s="55">
        <v>1</v>
      </c>
      <c r="B7" s="55">
        <v>2</v>
      </c>
      <c r="C7" s="18">
        <v>3</v>
      </c>
    </row>
    <row r="8" spans="1:3" x14ac:dyDescent="0.2">
      <c r="A8" s="56" t="s">
        <v>9</v>
      </c>
      <c r="B8" s="56" t="s">
        <v>305</v>
      </c>
      <c r="C8" s="63">
        <v>7022039</v>
      </c>
    </row>
    <row r="9" spans="1:3" x14ac:dyDescent="0.2">
      <c r="A9" s="56" t="s">
        <v>11</v>
      </c>
      <c r="B9" s="56" t="s">
        <v>306</v>
      </c>
      <c r="C9" s="63">
        <v>410323</v>
      </c>
    </row>
    <row r="10" spans="1:3" x14ac:dyDescent="0.2">
      <c r="A10" s="56" t="s">
        <v>13</v>
      </c>
      <c r="B10" s="57" t="s">
        <v>307</v>
      </c>
      <c r="C10" s="63">
        <v>2788233</v>
      </c>
    </row>
    <row r="11" spans="1:3" ht="25.5" x14ac:dyDescent="0.2">
      <c r="A11" s="56" t="s">
        <v>15</v>
      </c>
      <c r="B11" s="57" t="s">
        <v>308</v>
      </c>
      <c r="C11" s="63">
        <v>29945</v>
      </c>
    </row>
    <row r="12" spans="1:3" x14ac:dyDescent="0.2">
      <c r="A12" s="56" t="s">
        <v>17</v>
      </c>
      <c r="B12" s="56" t="s">
        <v>309</v>
      </c>
      <c r="C12" s="63">
        <v>2149423</v>
      </c>
    </row>
    <row r="13" spans="1:3" x14ac:dyDescent="0.2">
      <c r="A13" s="56" t="s">
        <v>19</v>
      </c>
      <c r="B13" s="56" t="s">
        <v>310</v>
      </c>
      <c r="C13" s="63">
        <v>418597</v>
      </c>
    </row>
    <row r="14" spans="1:3" x14ac:dyDescent="0.2">
      <c r="A14" s="56" t="s">
        <v>21</v>
      </c>
      <c r="B14" s="56" t="s">
        <v>311</v>
      </c>
      <c r="C14" s="63">
        <v>71747</v>
      </c>
    </row>
    <row r="15" spans="1:3" x14ac:dyDescent="0.2">
      <c r="A15" s="56" t="s">
        <v>23</v>
      </c>
      <c r="B15" s="56" t="s">
        <v>312</v>
      </c>
      <c r="C15" s="63">
        <v>649503</v>
      </c>
    </row>
    <row r="16" spans="1:3" x14ac:dyDescent="0.2">
      <c r="A16" s="56" t="s">
        <v>25</v>
      </c>
      <c r="B16" s="56" t="s">
        <v>28</v>
      </c>
      <c r="C16" s="63">
        <v>4528</v>
      </c>
    </row>
    <row r="17" spans="1:3" x14ac:dyDescent="0.2">
      <c r="A17" s="56" t="s">
        <v>27</v>
      </c>
      <c r="B17" s="57" t="s">
        <v>313</v>
      </c>
      <c r="C17" s="63">
        <v>475271</v>
      </c>
    </row>
    <row r="18" spans="1:3" ht="25.5" x14ac:dyDescent="0.2">
      <c r="A18" s="56" t="s">
        <v>173</v>
      </c>
      <c r="B18" s="57" t="s">
        <v>247</v>
      </c>
      <c r="C18" s="63">
        <v>0</v>
      </c>
    </row>
    <row r="19" spans="1:3" x14ac:dyDescent="0.2">
      <c r="A19" s="56" t="s">
        <v>175</v>
      </c>
      <c r="B19" s="56" t="s">
        <v>130</v>
      </c>
      <c r="C19" s="63">
        <v>0</v>
      </c>
    </row>
    <row r="20" spans="1:3" x14ac:dyDescent="0.2">
      <c r="A20" s="56" t="s">
        <v>159</v>
      </c>
      <c r="B20" s="56" t="s">
        <v>314</v>
      </c>
      <c r="C20" s="63">
        <v>24469</v>
      </c>
    </row>
    <row r="21" spans="1:3" x14ac:dyDescent="0.2">
      <c r="A21" s="56" t="s">
        <v>178</v>
      </c>
      <c r="B21" s="56" t="s">
        <v>132</v>
      </c>
      <c r="C21" s="63">
        <v>0</v>
      </c>
    </row>
    <row r="22" spans="1:3" x14ac:dyDescent="0.2">
      <c r="A22" s="56" t="s">
        <v>33</v>
      </c>
      <c r="B22" s="56" t="s">
        <v>34</v>
      </c>
      <c r="C22" s="63">
        <v>7022039</v>
      </c>
    </row>
    <row r="23" spans="1:3" x14ac:dyDescent="0.2">
      <c r="A23" s="56" t="s">
        <v>35</v>
      </c>
      <c r="B23" s="56" t="s">
        <v>279</v>
      </c>
      <c r="C23" s="63">
        <v>2873098</v>
      </c>
    </row>
    <row r="24" spans="1:3" x14ac:dyDescent="0.2">
      <c r="A24" s="56" t="s">
        <v>37</v>
      </c>
      <c r="B24" s="56" t="s">
        <v>315</v>
      </c>
      <c r="C24" s="63">
        <v>692364</v>
      </c>
    </row>
    <row r="25" spans="1:3" x14ac:dyDescent="0.2">
      <c r="A25" s="56" t="s">
        <v>39</v>
      </c>
      <c r="B25" s="56" t="s">
        <v>316</v>
      </c>
      <c r="C25" s="63">
        <v>1457866</v>
      </c>
    </row>
    <row r="26" spans="1:3" x14ac:dyDescent="0.2">
      <c r="A26" s="56" t="s">
        <v>41</v>
      </c>
      <c r="B26" s="56" t="s">
        <v>317</v>
      </c>
      <c r="C26" s="63">
        <v>272</v>
      </c>
    </row>
    <row r="27" spans="1:3" x14ac:dyDescent="0.2">
      <c r="A27" s="56" t="s">
        <v>133</v>
      </c>
      <c r="B27" s="56" t="s">
        <v>265</v>
      </c>
      <c r="C27" s="63">
        <v>0</v>
      </c>
    </row>
    <row r="28" spans="1:3" ht="25.5" x14ac:dyDescent="0.2">
      <c r="A28" s="56" t="s">
        <v>43</v>
      </c>
      <c r="B28" s="57" t="s">
        <v>324</v>
      </c>
      <c r="C28" s="63">
        <v>1332</v>
      </c>
    </row>
    <row r="29" spans="1:3" x14ac:dyDescent="0.2">
      <c r="A29" s="56" t="s">
        <v>249</v>
      </c>
      <c r="B29" s="56" t="s">
        <v>269</v>
      </c>
      <c r="C29" s="63">
        <v>81965</v>
      </c>
    </row>
    <row r="30" spans="1:3" x14ac:dyDescent="0.2">
      <c r="A30" s="56" t="s">
        <v>250</v>
      </c>
      <c r="B30" s="57" t="s">
        <v>318</v>
      </c>
      <c r="C30" s="63">
        <v>3024</v>
      </c>
    </row>
    <row r="31" spans="1:3" x14ac:dyDescent="0.2">
      <c r="A31" s="56" t="s">
        <v>47</v>
      </c>
      <c r="B31" s="56" t="s">
        <v>319</v>
      </c>
      <c r="C31" s="63">
        <v>187349</v>
      </c>
    </row>
    <row r="32" spans="1:3" ht="25.5" x14ac:dyDescent="0.2">
      <c r="A32" s="56" t="s">
        <v>49</v>
      </c>
      <c r="B32" s="57" t="s">
        <v>325</v>
      </c>
      <c r="C32" s="63">
        <v>0</v>
      </c>
    </row>
    <row r="33" spans="1:3" x14ac:dyDescent="0.2">
      <c r="A33" s="56" t="s">
        <v>137</v>
      </c>
      <c r="B33" s="56" t="s">
        <v>320</v>
      </c>
      <c r="C33" s="63">
        <v>13368</v>
      </c>
    </row>
    <row r="34" spans="1:3" x14ac:dyDescent="0.2">
      <c r="A34" s="56" t="s">
        <v>162</v>
      </c>
      <c r="B34" s="57" t="s">
        <v>321</v>
      </c>
      <c r="C34" s="63">
        <v>435558</v>
      </c>
    </row>
    <row r="35" spans="1:3" x14ac:dyDescent="0.2">
      <c r="A35" s="56" t="s">
        <v>51</v>
      </c>
      <c r="B35" s="56" t="s">
        <v>52</v>
      </c>
      <c r="C35" s="63">
        <v>4148941</v>
      </c>
    </row>
    <row r="36" spans="1:3" x14ac:dyDescent="0.2">
      <c r="A36" s="56" t="s">
        <v>326</v>
      </c>
      <c r="B36" s="56" t="s">
        <v>54</v>
      </c>
      <c r="C36" s="63">
        <v>1570533</v>
      </c>
    </row>
    <row r="37" spans="1:3" x14ac:dyDescent="0.2">
      <c r="A37" s="56" t="s">
        <v>327</v>
      </c>
      <c r="B37" s="56" t="s">
        <v>372</v>
      </c>
      <c r="C37" s="63">
        <v>1315547</v>
      </c>
    </row>
    <row r="38" spans="1:3" x14ac:dyDescent="0.2">
      <c r="A38" s="56" t="s">
        <v>329</v>
      </c>
      <c r="B38" s="58" t="s">
        <v>328</v>
      </c>
      <c r="C38" s="63">
        <v>198580</v>
      </c>
    </row>
    <row r="39" spans="1:3" ht="25.5" x14ac:dyDescent="0.2">
      <c r="A39" s="56" t="s">
        <v>365</v>
      </c>
      <c r="B39" s="64" t="s">
        <v>368</v>
      </c>
      <c r="C39" s="63">
        <v>-62702</v>
      </c>
    </row>
    <row r="40" spans="1:3" x14ac:dyDescent="0.2">
      <c r="A40" s="56" t="s">
        <v>367</v>
      </c>
      <c r="B40" s="58" t="s">
        <v>323</v>
      </c>
      <c r="C40" s="63">
        <v>1126983</v>
      </c>
    </row>
    <row r="41" spans="1:3" x14ac:dyDescent="0.2">
      <c r="A41" s="56" t="s">
        <v>59</v>
      </c>
      <c r="B41" s="56" t="s">
        <v>60</v>
      </c>
      <c r="C41" s="63"/>
    </row>
    <row r="42" spans="1:3" x14ac:dyDescent="0.2">
      <c r="A42" s="56" t="s">
        <v>61</v>
      </c>
      <c r="B42" s="56" t="s">
        <v>271</v>
      </c>
      <c r="C42" s="63">
        <v>9294919</v>
      </c>
    </row>
    <row r="43" spans="1:3" s="38" customFormat="1" x14ac:dyDescent="0.2">
      <c r="A43" s="59" t="s">
        <v>63</v>
      </c>
      <c r="B43" s="59" t="s">
        <v>272</v>
      </c>
      <c r="C43" s="63">
        <v>-9294919</v>
      </c>
    </row>
    <row r="44" spans="1:3" s="38" customFormat="1" x14ac:dyDescent="0.2">
      <c r="A44" s="59"/>
      <c r="B44" s="59"/>
      <c r="C44"/>
    </row>
    <row r="45" spans="1:3" x14ac:dyDescent="0.2">
      <c r="A45" s="59"/>
      <c r="B45" s="59"/>
      <c r="C45" s="6"/>
    </row>
    <row r="46" spans="1:3" x14ac:dyDescent="0.2">
      <c r="A46" s="59"/>
      <c r="B46" s="59"/>
      <c r="C46" s="6"/>
    </row>
    <row r="47" spans="1:3" x14ac:dyDescent="0.2">
      <c r="A47" s="59"/>
      <c r="B47" s="59"/>
    </row>
    <row r="48" spans="1:3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  <row r="61" spans="1:2" x14ac:dyDescent="0.2">
      <c r="A61" s="59"/>
      <c r="B61" s="59"/>
    </row>
  </sheetData>
  <mergeCells count="2"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53"/>
  <dimension ref="A1:E60"/>
  <sheetViews>
    <sheetView workbookViewId="0">
      <selection activeCell="C40" sqref="C40:E40"/>
    </sheetView>
  </sheetViews>
  <sheetFormatPr defaultRowHeight="12.75" x14ac:dyDescent="0.2"/>
  <cols>
    <col min="1" max="1" width="11.140625" style="38" customWidth="1"/>
    <col min="2" max="2" width="64.42578125" style="38" customWidth="1"/>
    <col min="3" max="3" width="9.7109375" bestFit="1" customWidth="1"/>
    <col min="4" max="4" width="11.5703125" bestFit="1" customWidth="1"/>
    <col min="5" max="5" width="10.85546875" bestFit="1" customWidth="1"/>
  </cols>
  <sheetData>
    <row r="1" spans="1:5" ht="15.75" x14ac:dyDescent="0.25">
      <c r="A1" s="51" t="s">
        <v>152</v>
      </c>
      <c r="B1" s="52"/>
      <c r="C1" s="19"/>
      <c r="D1" s="19"/>
      <c r="E1" s="19"/>
    </row>
    <row r="2" spans="1:5" x14ac:dyDescent="0.2">
      <c r="A2" s="53"/>
      <c r="B2" s="53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304</v>
      </c>
      <c r="B4" s="117"/>
      <c r="C4" s="117"/>
      <c r="D4" s="117"/>
      <c r="E4" s="117"/>
    </row>
    <row r="5" spans="1:5" x14ac:dyDescent="0.2">
      <c r="A5" s="53"/>
      <c r="B5" s="53"/>
      <c r="C5" s="16"/>
      <c r="E5" s="61" t="s">
        <v>3</v>
      </c>
    </row>
    <row r="6" spans="1:5" ht="31.5" x14ac:dyDescent="0.2">
      <c r="A6" s="54" t="s">
        <v>4</v>
      </c>
      <c r="B6" s="5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55">
        <v>1</v>
      </c>
      <c r="B7" s="55">
        <v>2</v>
      </c>
      <c r="C7" s="18">
        <v>3</v>
      </c>
      <c r="D7" s="18">
        <v>4</v>
      </c>
      <c r="E7" s="18">
        <v>5</v>
      </c>
    </row>
    <row r="8" spans="1:5" x14ac:dyDescent="0.2">
      <c r="A8" s="56" t="s">
        <v>9</v>
      </c>
      <c r="B8" s="56" t="s">
        <v>305</v>
      </c>
      <c r="C8" s="63">
        <v>7098705</v>
      </c>
      <c r="D8" s="63">
        <v>-429399</v>
      </c>
      <c r="E8" s="63">
        <v>6669306</v>
      </c>
    </row>
    <row r="9" spans="1:5" x14ac:dyDescent="0.2">
      <c r="A9" s="56" t="s">
        <v>11</v>
      </c>
      <c r="B9" s="56" t="s">
        <v>306</v>
      </c>
      <c r="C9" s="63">
        <v>168373</v>
      </c>
      <c r="D9" s="62">
        <v>0</v>
      </c>
      <c r="E9" s="63">
        <v>168373</v>
      </c>
    </row>
    <row r="10" spans="1:5" x14ac:dyDescent="0.2">
      <c r="A10" s="56" t="s">
        <v>13</v>
      </c>
      <c r="B10" s="57" t="s">
        <v>307</v>
      </c>
      <c r="C10" s="63">
        <v>2408286</v>
      </c>
      <c r="D10" s="62">
        <v>0</v>
      </c>
      <c r="E10" s="63">
        <v>2408286</v>
      </c>
    </row>
    <row r="11" spans="1:5" ht="25.5" x14ac:dyDescent="0.2">
      <c r="A11" s="56" t="s">
        <v>15</v>
      </c>
      <c r="B11" s="57" t="s">
        <v>308</v>
      </c>
      <c r="C11" s="63">
        <v>35700</v>
      </c>
      <c r="D11" s="63">
        <v>-5874</v>
      </c>
      <c r="E11" s="63">
        <v>29826</v>
      </c>
    </row>
    <row r="12" spans="1:5" x14ac:dyDescent="0.2">
      <c r="A12" s="56" t="s">
        <v>17</v>
      </c>
      <c r="B12" s="56" t="s">
        <v>309</v>
      </c>
      <c r="C12" s="63">
        <v>2940073</v>
      </c>
      <c r="D12" s="63">
        <v>-191678</v>
      </c>
      <c r="E12" s="63">
        <v>2748395</v>
      </c>
    </row>
    <row r="13" spans="1:5" x14ac:dyDescent="0.2">
      <c r="A13" s="56" t="s">
        <v>19</v>
      </c>
      <c r="B13" s="56" t="s">
        <v>310</v>
      </c>
      <c r="C13" s="63">
        <v>463861</v>
      </c>
      <c r="D13" s="62">
        <v>-21</v>
      </c>
      <c r="E13" s="63">
        <v>463840</v>
      </c>
    </row>
    <row r="14" spans="1:5" x14ac:dyDescent="0.2">
      <c r="A14" s="56" t="s">
        <v>21</v>
      </c>
      <c r="B14" s="56" t="s">
        <v>311</v>
      </c>
      <c r="C14" s="63">
        <v>85822</v>
      </c>
      <c r="D14" s="62">
        <v>-228</v>
      </c>
      <c r="E14" s="63">
        <v>85594</v>
      </c>
    </row>
    <row r="15" spans="1:5" x14ac:dyDescent="0.2">
      <c r="A15" s="56" t="s">
        <v>23</v>
      </c>
      <c r="B15" s="56" t="s">
        <v>312</v>
      </c>
      <c r="C15" s="63">
        <v>287081</v>
      </c>
      <c r="D15" s="63">
        <v>-42971</v>
      </c>
      <c r="E15" s="63">
        <v>244110</v>
      </c>
    </row>
    <row r="16" spans="1:5" x14ac:dyDescent="0.2">
      <c r="A16" s="56" t="s">
        <v>25</v>
      </c>
      <c r="B16" s="56" t="s">
        <v>28</v>
      </c>
      <c r="C16" s="63">
        <v>10428</v>
      </c>
      <c r="D16" s="63">
        <v>-5507</v>
      </c>
      <c r="E16" s="63">
        <v>4921</v>
      </c>
    </row>
    <row r="17" spans="1:5" x14ac:dyDescent="0.2">
      <c r="A17" s="56" t="s">
        <v>27</v>
      </c>
      <c r="B17" s="57" t="s">
        <v>313</v>
      </c>
      <c r="C17" s="63">
        <v>605802</v>
      </c>
      <c r="D17" s="63">
        <v>-149826</v>
      </c>
      <c r="E17" s="63">
        <v>455976</v>
      </c>
    </row>
    <row r="18" spans="1:5" ht="25.5" x14ac:dyDescent="0.2">
      <c r="A18" s="56" t="s">
        <v>173</v>
      </c>
      <c r="B18" s="57" t="s">
        <v>247</v>
      </c>
      <c r="C18" s="60"/>
      <c r="D18" s="60"/>
      <c r="E18" s="60"/>
    </row>
    <row r="19" spans="1:5" x14ac:dyDescent="0.2">
      <c r="A19" s="56" t="s">
        <v>175</v>
      </c>
      <c r="B19" s="56" t="s">
        <v>130</v>
      </c>
      <c r="C19" s="60"/>
      <c r="D19" s="60"/>
      <c r="E19" s="60"/>
    </row>
    <row r="20" spans="1:5" x14ac:dyDescent="0.2">
      <c r="A20" s="56" t="s">
        <v>159</v>
      </c>
      <c r="B20" s="56" t="s">
        <v>314</v>
      </c>
      <c r="C20" s="63">
        <v>93279</v>
      </c>
      <c r="D20" s="63">
        <v>-33294</v>
      </c>
      <c r="E20" s="63">
        <v>59985</v>
      </c>
    </row>
    <row r="21" spans="1:5" x14ac:dyDescent="0.2">
      <c r="A21" s="56" t="s">
        <v>178</v>
      </c>
      <c r="B21" s="56" t="s">
        <v>132</v>
      </c>
      <c r="C21" s="60"/>
      <c r="D21" s="60"/>
      <c r="E21" s="60"/>
    </row>
    <row r="22" spans="1:5" x14ac:dyDescent="0.2">
      <c r="A22" s="56" t="s">
        <v>33</v>
      </c>
      <c r="B22" s="56" t="s">
        <v>34</v>
      </c>
      <c r="C22" s="63">
        <v>6669306</v>
      </c>
      <c r="D22" s="62">
        <v>0</v>
      </c>
      <c r="E22" s="63">
        <v>6669306</v>
      </c>
    </row>
    <row r="23" spans="1:5" x14ac:dyDescent="0.2">
      <c r="A23" s="56" t="s">
        <v>35</v>
      </c>
      <c r="B23" s="56" t="s">
        <v>279</v>
      </c>
      <c r="C23" s="63">
        <v>2015879</v>
      </c>
      <c r="D23" s="62">
        <v>0</v>
      </c>
      <c r="E23" s="63">
        <v>2015879</v>
      </c>
    </row>
    <row r="24" spans="1:5" x14ac:dyDescent="0.2">
      <c r="A24" s="56" t="s">
        <v>37</v>
      </c>
      <c r="B24" s="56" t="s">
        <v>315</v>
      </c>
      <c r="C24" s="63">
        <v>727460</v>
      </c>
      <c r="D24" s="62">
        <v>0</v>
      </c>
      <c r="E24" s="63">
        <v>727460</v>
      </c>
    </row>
    <row r="25" spans="1:5" x14ac:dyDescent="0.2">
      <c r="A25" s="56" t="s">
        <v>39</v>
      </c>
      <c r="B25" s="56" t="s">
        <v>316</v>
      </c>
      <c r="C25" s="63">
        <v>808521</v>
      </c>
      <c r="D25" s="62">
        <v>0</v>
      </c>
      <c r="E25" s="63">
        <v>808521</v>
      </c>
    </row>
    <row r="26" spans="1:5" x14ac:dyDescent="0.2">
      <c r="A26" s="56" t="s">
        <v>41</v>
      </c>
      <c r="B26" s="56" t="s">
        <v>317</v>
      </c>
      <c r="C26" s="60"/>
      <c r="D26" s="60"/>
      <c r="E26" s="60"/>
    </row>
    <row r="27" spans="1:5" x14ac:dyDescent="0.2">
      <c r="A27" s="56" t="s">
        <v>133</v>
      </c>
      <c r="B27" s="56" t="s">
        <v>265</v>
      </c>
      <c r="C27" s="60"/>
      <c r="D27" s="60"/>
      <c r="E27" s="60"/>
    </row>
    <row r="28" spans="1:5" ht="25.5" x14ac:dyDescent="0.2">
      <c r="A28" s="56" t="s">
        <v>43</v>
      </c>
      <c r="B28" s="57" t="s">
        <v>324</v>
      </c>
      <c r="C28" s="62">
        <v>493</v>
      </c>
      <c r="D28" s="62">
        <v>0</v>
      </c>
      <c r="E28" s="62">
        <v>493</v>
      </c>
    </row>
    <row r="29" spans="1:5" x14ac:dyDescent="0.2">
      <c r="A29" s="56" t="s">
        <v>249</v>
      </c>
      <c r="B29" s="56" t="s">
        <v>269</v>
      </c>
      <c r="C29" s="63">
        <v>80979</v>
      </c>
      <c r="D29" s="62">
        <v>0</v>
      </c>
      <c r="E29" s="63">
        <v>80979</v>
      </c>
    </row>
    <row r="30" spans="1:5" x14ac:dyDescent="0.2">
      <c r="A30" s="56" t="s">
        <v>250</v>
      </c>
      <c r="B30" s="57" t="s">
        <v>318</v>
      </c>
      <c r="C30" s="63">
        <v>1724</v>
      </c>
      <c r="D30" s="62">
        <v>0</v>
      </c>
      <c r="E30" s="63">
        <v>1724</v>
      </c>
    </row>
    <row r="31" spans="1:5" x14ac:dyDescent="0.2">
      <c r="A31" s="56" t="s">
        <v>47</v>
      </c>
      <c r="B31" s="56" t="s">
        <v>319</v>
      </c>
      <c r="C31" s="62">
        <v>976</v>
      </c>
      <c r="D31" s="62">
        <v>0</v>
      </c>
      <c r="E31" s="62">
        <v>976</v>
      </c>
    </row>
    <row r="32" spans="1:5" ht="25.5" x14ac:dyDescent="0.2">
      <c r="A32" s="56" t="s">
        <v>49</v>
      </c>
      <c r="B32" s="57" t="s">
        <v>325</v>
      </c>
      <c r="C32" s="60"/>
      <c r="D32" s="60"/>
      <c r="E32" s="60"/>
    </row>
    <row r="33" spans="1:5" x14ac:dyDescent="0.2">
      <c r="A33" s="56" t="s">
        <v>137</v>
      </c>
      <c r="B33" s="56" t="s">
        <v>320</v>
      </c>
      <c r="C33" s="63">
        <v>25261</v>
      </c>
      <c r="D33" s="62">
        <v>0</v>
      </c>
      <c r="E33" s="63">
        <v>25261</v>
      </c>
    </row>
    <row r="34" spans="1:5" x14ac:dyDescent="0.2">
      <c r="A34" s="56" t="s">
        <v>162</v>
      </c>
      <c r="B34" s="57" t="s">
        <v>321</v>
      </c>
      <c r="C34" s="63">
        <v>370465</v>
      </c>
      <c r="D34" s="62">
        <v>0</v>
      </c>
      <c r="E34" s="63">
        <v>370465</v>
      </c>
    </row>
    <row r="35" spans="1:5" x14ac:dyDescent="0.2">
      <c r="A35" s="56" t="s">
        <v>51</v>
      </c>
      <c r="B35" s="56" t="s">
        <v>52</v>
      </c>
      <c r="C35" s="63">
        <v>4653427</v>
      </c>
      <c r="D35" s="62">
        <v>0</v>
      </c>
      <c r="E35" s="63">
        <v>4653427</v>
      </c>
    </row>
    <row r="36" spans="1:5" x14ac:dyDescent="0.2">
      <c r="A36" s="56" t="s">
        <v>326</v>
      </c>
      <c r="B36" s="56" t="s">
        <v>54</v>
      </c>
      <c r="C36" s="63">
        <v>1587971</v>
      </c>
      <c r="D36" s="62">
        <v>0</v>
      </c>
      <c r="E36" s="63">
        <v>1587971</v>
      </c>
    </row>
    <row r="37" spans="1:5" x14ac:dyDescent="0.2">
      <c r="A37" s="56" t="s">
        <v>327</v>
      </c>
      <c r="B37" s="56" t="s">
        <v>322</v>
      </c>
      <c r="C37" s="63">
        <v>918717</v>
      </c>
      <c r="D37" s="62">
        <v>0</v>
      </c>
      <c r="E37" s="63">
        <v>918717</v>
      </c>
    </row>
    <row r="38" spans="1:5" x14ac:dyDescent="0.2">
      <c r="A38" s="56" t="s">
        <v>329</v>
      </c>
      <c r="B38" s="58" t="s">
        <v>328</v>
      </c>
      <c r="C38" s="63">
        <v>198479</v>
      </c>
      <c r="D38" s="62">
        <v>0</v>
      </c>
      <c r="E38" s="63">
        <v>198479</v>
      </c>
    </row>
    <row r="39" spans="1:5" x14ac:dyDescent="0.2">
      <c r="A39" s="56" t="s">
        <v>365</v>
      </c>
      <c r="B39" s="58" t="s">
        <v>323</v>
      </c>
      <c r="C39" s="63">
        <v>1948260</v>
      </c>
      <c r="D39" s="62">
        <v>0</v>
      </c>
      <c r="E39" s="63">
        <v>1948260</v>
      </c>
    </row>
    <row r="40" spans="1:5" x14ac:dyDescent="0.2">
      <c r="A40" s="56" t="s">
        <v>59</v>
      </c>
      <c r="B40" s="56" t="s">
        <v>60</v>
      </c>
      <c r="C40" s="62"/>
      <c r="D40" s="62"/>
      <c r="E40" s="62"/>
    </row>
    <row r="41" spans="1:5" x14ac:dyDescent="0.2">
      <c r="A41" s="56" t="s">
        <v>61</v>
      </c>
      <c r="B41" s="56" t="s">
        <v>271</v>
      </c>
      <c r="C41" s="63">
        <v>7857426</v>
      </c>
      <c r="D41" s="62">
        <v>0</v>
      </c>
      <c r="E41" s="63">
        <v>7857426</v>
      </c>
    </row>
    <row r="42" spans="1:5" s="38" customFormat="1" x14ac:dyDescent="0.2">
      <c r="A42" s="59" t="s">
        <v>63</v>
      </c>
      <c r="B42" s="59" t="s">
        <v>272</v>
      </c>
      <c r="C42" s="63">
        <v>-7857426</v>
      </c>
      <c r="D42" s="62">
        <v>0</v>
      </c>
      <c r="E42" s="63">
        <v>-7857426</v>
      </c>
    </row>
    <row r="43" spans="1:5" s="38" customFormat="1" x14ac:dyDescent="0.2">
      <c r="A43" s="59"/>
      <c r="B43" s="59"/>
      <c r="C43"/>
      <c r="D43"/>
      <c r="E43"/>
    </row>
    <row r="44" spans="1:5" x14ac:dyDescent="0.2">
      <c r="A44" s="59"/>
      <c r="B44" s="59"/>
      <c r="C44" s="6"/>
      <c r="E44" s="6"/>
    </row>
    <row r="45" spans="1:5" x14ac:dyDescent="0.2">
      <c r="A45" s="59"/>
      <c r="B45" s="59"/>
      <c r="C45" s="6"/>
      <c r="E45" s="6"/>
    </row>
    <row r="46" spans="1:5" x14ac:dyDescent="0.2">
      <c r="A46" s="59"/>
      <c r="B46" s="59"/>
    </row>
    <row r="47" spans="1:5" x14ac:dyDescent="0.2">
      <c r="A47" s="59"/>
      <c r="B47" s="59"/>
    </row>
    <row r="48" spans="1:5" x14ac:dyDescent="0.2">
      <c r="A48" s="59"/>
      <c r="B48" s="59"/>
    </row>
    <row r="49" spans="1:2" x14ac:dyDescent="0.2">
      <c r="A49" s="59"/>
      <c r="B49" s="59"/>
    </row>
    <row r="50" spans="1:2" x14ac:dyDescent="0.2">
      <c r="A50" s="59"/>
      <c r="B50" s="59"/>
    </row>
    <row r="51" spans="1:2" x14ac:dyDescent="0.2">
      <c r="A51" s="59"/>
      <c r="B51" s="59"/>
    </row>
    <row r="52" spans="1:2" x14ac:dyDescent="0.2">
      <c r="A52" s="59"/>
      <c r="B52" s="59"/>
    </row>
    <row r="53" spans="1:2" x14ac:dyDescent="0.2">
      <c r="A53" s="59"/>
      <c r="B53" s="59"/>
    </row>
    <row r="54" spans="1:2" x14ac:dyDescent="0.2">
      <c r="A54" s="59"/>
      <c r="B54" s="59"/>
    </row>
    <row r="55" spans="1:2" x14ac:dyDescent="0.2">
      <c r="A55" s="59"/>
      <c r="B55" s="59"/>
    </row>
    <row r="56" spans="1:2" x14ac:dyDescent="0.2">
      <c r="A56" s="59"/>
      <c r="B56" s="59"/>
    </row>
    <row r="57" spans="1:2" x14ac:dyDescent="0.2">
      <c r="A57" s="59"/>
      <c r="B57" s="59"/>
    </row>
    <row r="58" spans="1:2" x14ac:dyDescent="0.2">
      <c r="A58" s="59"/>
      <c r="B58" s="59"/>
    </row>
    <row r="59" spans="1:2" x14ac:dyDescent="0.2">
      <c r="A59" s="59"/>
      <c r="B59" s="59"/>
    </row>
    <row r="60" spans="1:2" x14ac:dyDescent="0.2">
      <c r="A60" s="59"/>
      <c r="B60" s="59"/>
    </row>
  </sheetData>
  <mergeCells count="2">
    <mergeCell ref="A3:E3"/>
    <mergeCell ref="A4:E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4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302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276</v>
      </c>
      <c r="C8" s="6">
        <v>7732637</v>
      </c>
      <c r="D8" s="6">
        <v>-524343</v>
      </c>
      <c r="E8" s="6">
        <v>7208294</v>
      </c>
    </row>
    <row r="9" spans="1:5" x14ac:dyDescent="0.2">
      <c r="A9" s="21" t="s">
        <v>11</v>
      </c>
      <c r="B9" s="21" t="s">
        <v>277</v>
      </c>
      <c r="C9" s="6">
        <v>247968</v>
      </c>
      <c r="D9">
        <v>0</v>
      </c>
      <c r="E9" s="6">
        <v>247968</v>
      </c>
    </row>
    <row r="10" spans="1:5" ht="25.5" x14ac:dyDescent="0.2">
      <c r="A10" s="47" t="s">
        <v>13</v>
      </c>
      <c r="B10" s="23" t="s">
        <v>14</v>
      </c>
      <c r="C10" s="6">
        <v>2706766</v>
      </c>
      <c r="D10">
        <v>0</v>
      </c>
      <c r="E10" s="6">
        <v>2706766</v>
      </c>
    </row>
    <row r="11" spans="1:5" x14ac:dyDescent="0.2">
      <c r="A11" s="21" t="s">
        <v>15</v>
      </c>
      <c r="B11" s="21" t="s">
        <v>16</v>
      </c>
      <c r="C11" s="6">
        <v>32598</v>
      </c>
      <c r="D11" s="6">
        <v>-4543</v>
      </c>
      <c r="E11" s="6">
        <v>28055</v>
      </c>
    </row>
    <row r="12" spans="1:5" x14ac:dyDescent="0.2">
      <c r="A12" s="21" t="s">
        <v>17</v>
      </c>
      <c r="B12" s="21" t="s">
        <v>278</v>
      </c>
      <c r="C12" s="6">
        <v>613230</v>
      </c>
      <c r="D12" s="6">
        <v>-15030</v>
      </c>
      <c r="E12" s="6">
        <v>598200</v>
      </c>
    </row>
    <row r="13" spans="1:5" x14ac:dyDescent="0.2">
      <c r="A13" s="21" t="s">
        <v>19</v>
      </c>
      <c r="B13" s="21" t="s">
        <v>20</v>
      </c>
      <c r="C13" s="6">
        <v>2682436</v>
      </c>
      <c r="D13" s="6">
        <v>-289573</v>
      </c>
      <c r="E13" s="6">
        <v>2392863</v>
      </c>
    </row>
    <row r="14" spans="1:5" x14ac:dyDescent="0.2">
      <c r="A14" s="21" t="s">
        <v>21</v>
      </c>
      <c r="B14" s="21" t="s">
        <v>22</v>
      </c>
      <c r="C14" s="6">
        <v>90693</v>
      </c>
      <c r="D14">
        <v>0</v>
      </c>
      <c r="E14" s="6">
        <v>90693</v>
      </c>
    </row>
    <row r="15" spans="1:5" x14ac:dyDescent="0.2">
      <c r="A15" s="21" t="s">
        <v>23</v>
      </c>
      <c r="B15" s="21" t="s">
        <v>24</v>
      </c>
      <c r="C15" s="6">
        <v>1902</v>
      </c>
      <c r="D15">
        <v>-38</v>
      </c>
      <c r="E15" s="6">
        <v>1864</v>
      </c>
    </row>
    <row r="16" spans="1:5" x14ac:dyDescent="0.2">
      <c r="A16" s="21" t="s">
        <v>25</v>
      </c>
      <c r="B16" s="21" t="s">
        <v>26</v>
      </c>
      <c r="C16" s="6">
        <v>618741</v>
      </c>
      <c r="D16">
        <v>-228</v>
      </c>
      <c r="E16" s="6">
        <v>618513</v>
      </c>
    </row>
    <row r="17" spans="1:5" ht="25.5" x14ac:dyDescent="0.2">
      <c r="A17" s="47" t="s">
        <v>27</v>
      </c>
      <c r="B17" s="23" t="s">
        <v>247</v>
      </c>
      <c r="D17">
        <v>0</v>
      </c>
    </row>
    <row r="18" spans="1:5" x14ac:dyDescent="0.2">
      <c r="A18" s="21" t="s">
        <v>173</v>
      </c>
      <c r="B18" s="21" t="s">
        <v>258</v>
      </c>
      <c r="C18" s="6">
        <v>25358</v>
      </c>
      <c r="D18">
        <v>0</v>
      </c>
      <c r="E18" s="6">
        <v>25358</v>
      </c>
    </row>
    <row r="19" spans="1:5" x14ac:dyDescent="0.2">
      <c r="A19" s="21" t="s">
        <v>175</v>
      </c>
      <c r="B19" s="21" t="s">
        <v>248</v>
      </c>
      <c r="D19">
        <v>0</v>
      </c>
    </row>
    <row r="20" spans="1:5" x14ac:dyDescent="0.2">
      <c r="A20" s="21" t="s">
        <v>159</v>
      </c>
      <c r="B20" s="21" t="s">
        <v>28</v>
      </c>
      <c r="C20" s="6">
        <v>10878</v>
      </c>
      <c r="D20" s="6">
        <v>-5507</v>
      </c>
      <c r="E20" s="6">
        <v>5371</v>
      </c>
    </row>
    <row r="21" spans="1:5" x14ac:dyDescent="0.2">
      <c r="A21" s="21" t="s">
        <v>178</v>
      </c>
      <c r="B21" s="21" t="s">
        <v>259</v>
      </c>
      <c r="D21">
        <v>0</v>
      </c>
    </row>
    <row r="22" spans="1:5" x14ac:dyDescent="0.2">
      <c r="A22" s="21" t="s">
        <v>160</v>
      </c>
      <c r="B22" s="21" t="s">
        <v>30</v>
      </c>
      <c r="C22" s="6">
        <v>585505</v>
      </c>
      <c r="D22" s="6">
        <v>-150256</v>
      </c>
      <c r="E22" s="6">
        <v>435249</v>
      </c>
    </row>
    <row r="23" spans="1:5" x14ac:dyDescent="0.2">
      <c r="A23" s="21" t="s">
        <v>161</v>
      </c>
      <c r="B23" s="21" t="s">
        <v>32</v>
      </c>
      <c r="C23" s="6">
        <v>116562</v>
      </c>
      <c r="D23" s="6">
        <v>-59168</v>
      </c>
      <c r="E23" s="6">
        <v>57394</v>
      </c>
    </row>
    <row r="24" spans="1:5" ht="25.5" x14ac:dyDescent="0.2">
      <c r="A24" s="47" t="s">
        <v>182</v>
      </c>
      <c r="B24" s="23" t="s">
        <v>260</v>
      </c>
      <c r="D24">
        <v>0</v>
      </c>
    </row>
    <row r="25" spans="1:5" x14ac:dyDescent="0.2">
      <c r="A25" s="21" t="s">
        <v>184</v>
      </c>
      <c r="B25" s="21" t="s">
        <v>132</v>
      </c>
      <c r="D25">
        <v>0</v>
      </c>
    </row>
    <row r="26" spans="1:5" x14ac:dyDescent="0.2">
      <c r="A26" s="21" t="s">
        <v>33</v>
      </c>
      <c r="B26" s="21" t="s">
        <v>34</v>
      </c>
      <c r="C26" s="6">
        <v>7208294</v>
      </c>
      <c r="D26">
        <v>0</v>
      </c>
      <c r="E26" s="6">
        <v>7208294</v>
      </c>
    </row>
    <row r="27" spans="1:5" x14ac:dyDescent="0.2">
      <c r="A27" s="21" t="s">
        <v>35</v>
      </c>
      <c r="B27" s="21" t="s">
        <v>279</v>
      </c>
      <c r="C27" s="6">
        <v>2510615</v>
      </c>
      <c r="D27">
        <v>0</v>
      </c>
      <c r="E27" s="6">
        <v>2510615</v>
      </c>
    </row>
    <row r="28" spans="1:5" x14ac:dyDescent="0.2">
      <c r="A28" s="21" t="s">
        <v>37</v>
      </c>
      <c r="B28" s="21" t="s">
        <v>262</v>
      </c>
      <c r="C28" s="6">
        <v>287304</v>
      </c>
      <c r="D28">
        <v>0</v>
      </c>
      <c r="E28" s="6">
        <v>287304</v>
      </c>
    </row>
    <row r="29" spans="1:5" x14ac:dyDescent="0.2">
      <c r="A29" s="21" t="s">
        <v>39</v>
      </c>
      <c r="B29" s="21" t="s">
        <v>263</v>
      </c>
      <c r="C29" s="6">
        <v>2061100</v>
      </c>
      <c r="D29">
        <v>0</v>
      </c>
      <c r="E29" s="6">
        <v>2061100</v>
      </c>
    </row>
    <row r="30" spans="1:5" x14ac:dyDescent="0.2">
      <c r="A30" s="21" t="s">
        <v>41</v>
      </c>
      <c r="B30" s="21" t="s">
        <v>264</v>
      </c>
      <c r="C30">
        <v>653</v>
      </c>
      <c r="D30">
        <v>0</v>
      </c>
      <c r="E30">
        <v>653</v>
      </c>
    </row>
    <row r="31" spans="1:5" x14ac:dyDescent="0.2">
      <c r="A31" s="21" t="s">
        <v>133</v>
      </c>
      <c r="B31" s="21" t="s">
        <v>265</v>
      </c>
      <c r="D31">
        <v>0</v>
      </c>
    </row>
    <row r="32" spans="1:5" x14ac:dyDescent="0.2">
      <c r="A32" s="21" t="s">
        <v>43</v>
      </c>
      <c r="B32" s="21" t="s">
        <v>266</v>
      </c>
      <c r="C32" s="6">
        <v>1091</v>
      </c>
      <c r="D32">
        <v>0</v>
      </c>
      <c r="E32" s="6">
        <v>1091</v>
      </c>
    </row>
    <row r="33" spans="1:5" x14ac:dyDescent="0.2">
      <c r="A33" s="21" t="s">
        <v>249</v>
      </c>
      <c r="B33" s="21" t="s">
        <v>267</v>
      </c>
      <c r="C33">
        <v>0</v>
      </c>
      <c r="D33">
        <v>0</v>
      </c>
      <c r="E33">
        <v>0</v>
      </c>
    </row>
    <row r="34" spans="1:5" ht="25.5" x14ac:dyDescent="0.2">
      <c r="A34" s="47" t="s">
        <v>250</v>
      </c>
      <c r="B34" s="23" t="s">
        <v>251</v>
      </c>
      <c r="D34">
        <v>0</v>
      </c>
    </row>
    <row r="35" spans="1:5" x14ac:dyDescent="0.2">
      <c r="A35" s="21" t="s">
        <v>47</v>
      </c>
      <c r="B35" s="21" t="s">
        <v>268</v>
      </c>
      <c r="C35" s="6">
        <v>50712</v>
      </c>
      <c r="D35">
        <v>0</v>
      </c>
      <c r="E35" s="6">
        <v>50712</v>
      </c>
    </row>
    <row r="36" spans="1:5" x14ac:dyDescent="0.2">
      <c r="A36" s="21" t="s">
        <v>49</v>
      </c>
      <c r="B36" s="21" t="s">
        <v>269</v>
      </c>
      <c r="C36" s="6">
        <v>74649</v>
      </c>
      <c r="D36">
        <v>0</v>
      </c>
      <c r="E36" s="6">
        <v>74649</v>
      </c>
    </row>
    <row r="37" spans="1:5" x14ac:dyDescent="0.2">
      <c r="A37" s="21" t="s">
        <v>137</v>
      </c>
      <c r="B37" s="21" t="s">
        <v>270</v>
      </c>
      <c r="C37" s="6">
        <v>9845</v>
      </c>
      <c r="D37">
        <v>0</v>
      </c>
      <c r="E37" s="6">
        <v>9845</v>
      </c>
    </row>
    <row r="38" spans="1:5" ht="25.5" x14ac:dyDescent="0.2">
      <c r="A38" s="47" t="s">
        <v>162</v>
      </c>
      <c r="B38" s="23" t="s">
        <v>252</v>
      </c>
      <c r="C38" s="6">
        <v>25261</v>
      </c>
      <c r="D38">
        <v>0</v>
      </c>
      <c r="E38" s="6">
        <v>25261</v>
      </c>
    </row>
    <row r="39" spans="1:5" x14ac:dyDescent="0.2">
      <c r="A39" s="21" t="s">
        <v>51</v>
      </c>
      <c r="B39" s="21" t="s">
        <v>52</v>
      </c>
      <c r="C39" s="6">
        <v>4697679</v>
      </c>
      <c r="D39">
        <v>0</v>
      </c>
      <c r="E39" s="6">
        <v>4697679</v>
      </c>
    </row>
    <row r="40" spans="1:5" x14ac:dyDescent="0.2">
      <c r="A40" s="21" t="s">
        <v>53</v>
      </c>
      <c r="B40" s="21" t="s">
        <v>54</v>
      </c>
      <c r="C40" s="6">
        <v>1599845</v>
      </c>
      <c r="D40">
        <v>0</v>
      </c>
      <c r="E40" s="6">
        <v>1599845</v>
      </c>
    </row>
    <row r="41" spans="1:5" x14ac:dyDescent="0.2">
      <c r="A41" s="21" t="s">
        <v>55</v>
      </c>
      <c r="B41" s="21" t="s">
        <v>56</v>
      </c>
      <c r="C41" s="6">
        <v>1154198</v>
      </c>
      <c r="D41">
        <v>0</v>
      </c>
      <c r="E41" s="6">
        <v>1154198</v>
      </c>
    </row>
    <row r="42" spans="1:5" s="38" customFormat="1" x14ac:dyDescent="0.2">
      <c r="A42" s="21" t="s">
        <v>57</v>
      </c>
      <c r="B42" s="21" t="s">
        <v>58</v>
      </c>
      <c r="C42" s="6">
        <v>1943636</v>
      </c>
      <c r="D42">
        <v>0</v>
      </c>
      <c r="E42" s="6">
        <v>1943636</v>
      </c>
    </row>
    <row r="43" spans="1:5" s="38" customFormat="1" x14ac:dyDescent="0.2">
      <c r="A43" s="21" t="s">
        <v>59</v>
      </c>
      <c r="B43" s="21" t="s">
        <v>60</v>
      </c>
      <c r="C43"/>
      <c r="D43"/>
      <c r="E43"/>
    </row>
    <row r="44" spans="1:5" x14ac:dyDescent="0.2">
      <c r="A44" s="21" t="s">
        <v>61</v>
      </c>
      <c r="B44" s="21" t="s">
        <v>271</v>
      </c>
      <c r="C44" s="6">
        <v>7984283</v>
      </c>
      <c r="D44">
        <v>0</v>
      </c>
      <c r="E44" s="6">
        <v>7984283</v>
      </c>
    </row>
    <row r="45" spans="1:5" x14ac:dyDescent="0.2">
      <c r="A45" s="21" t="s">
        <v>63</v>
      </c>
      <c r="B45" s="21" t="s">
        <v>272</v>
      </c>
      <c r="C45" s="6">
        <v>-7984283</v>
      </c>
      <c r="D45">
        <v>0</v>
      </c>
      <c r="E45" s="6">
        <v>-7984283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5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300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276</v>
      </c>
      <c r="C8" s="6">
        <v>7694256</v>
      </c>
      <c r="D8" s="6">
        <v>-520943</v>
      </c>
      <c r="E8" s="6">
        <v>7173313</v>
      </c>
    </row>
    <row r="9" spans="1:5" x14ac:dyDescent="0.2">
      <c r="A9" s="21" t="s">
        <v>11</v>
      </c>
      <c r="B9" s="21" t="s">
        <v>277</v>
      </c>
      <c r="C9" s="6">
        <v>174348</v>
      </c>
      <c r="D9">
        <v>0</v>
      </c>
      <c r="E9" s="6">
        <v>174348</v>
      </c>
    </row>
    <row r="10" spans="1:5" ht="25.5" x14ac:dyDescent="0.2">
      <c r="A10" s="47" t="s">
        <v>13</v>
      </c>
      <c r="B10" s="23" t="s">
        <v>14</v>
      </c>
      <c r="C10" s="6">
        <v>3073774</v>
      </c>
      <c r="D10">
        <v>0</v>
      </c>
      <c r="E10" s="6">
        <v>3073774</v>
      </c>
    </row>
    <row r="11" spans="1:5" x14ac:dyDescent="0.2">
      <c r="A11" s="21" t="s">
        <v>15</v>
      </c>
      <c r="B11" s="21" t="s">
        <v>16</v>
      </c>
      <c r="C11" s="6">
        <v>13997</v>
      </c>
      <c r="D11" s="6">
        <v>-2341</v>
      </c>
      <c r="E11" s="6">
        <v>11656</v>
      </c>
    </row>
    <row r="12" spans="1:5" x14ac:dyDescent="0.2">
      <c r="A12" s="21" t="s">
        <v>17</v>
      </c>
      <c r="B12" s="21" t="s">
        <v>278</v>
      </c>
      <c r="C12" s="6">
        <v>397570</v>
      </c>
      <c r="D12" s="6">
        <v>-10179</v>
      </c>
      <c r="E12" s="6">
        <v>387391</v>
      </c>
    </row>
    <row r="13" spans="1:5" x14ac:dyDescent="0.2">
      <c r="A13" s="21" t="s">
        <v>19</v>
      </c>
      <c r="B13" s="21" t="s">
        <v>20</v>
      </c>
      <c r="C13" s="6">
        <v>2532696</v>
      </c>
      <c r="D13" s="6">
        <v>-293211</v>
      </c>
      <c r="E13" s="6">
        <v>2239485</v>
      </c>
    </row>
    <row r="14" spans="1:5" x14ac:dyDescent="0.2">
      <c r="A14" s="21" t="s">
        <v>21</v>
      </c>
      <c r="B14" s="21" t="s">
        <v>22</v>
      </c>
      <c r="C14" s="6">
        <v>126853</v>
      </c>
      <c r="D14">
        <v>0</v>
      </c>
      <c r="E14" s="6">
        <v>126853</v>
      </c>
    </row>
    <row r="15" spans="1:5" x14ac:dyDescent="0.2">
      <c r="A15" s="21" t="s">
        <v>23</v>
      </c>
      <c r="B15" s="21" t="s">
        <v>24</v>
      </c>
      <c r="C15" s="6">
        <v>2626</v>
      </c>
      <c r="D15">
        <v>-53</v>
      </c>
      <c r="E15" s="6">
        <v>2573</v>
      </c>
    </row>
    <row r="16" spans="1:5" x14ac:dyDescent="0.2">
      <c r="A16" s="21" t="s">
        <v>25</v>
      </c>
      <c r="B16" s="21" t="s">
        <v>26</v>
      </c>
      <c r="C16" s="6">
        <v>576915</v>
      </c>
      <c r="D16">
        <v>-228</v>
      </c>
      <c r="E16" s="6">
        <v>576687</v>
      </c>
    </row>
    <row r="17" spans="1:5" ht="25.5" x14ac:dyDescent="0.2">
      <c r="A17" s="47" t="s">
        <v>27</v>
      </c>
      <c r="B17" s="23" t="s">
        <v>247</v>
      </c>
      <c r="D17">
        <v>0</v>
      </c>
    </row>
    <row r="18" spans="1:5" x14ac:dyDescent="0.2">
      <c r="A18" s="21" t="s">
        <v>173</v>
      </c>
      <c r="B18" s="21" t="s">
        <v>258</v>
      </c>
      <c r="C18" s="6">
        <v>10143</v>
      </c>
      <c r="D18">
        <v>0</v>
      </c>
      <c r="E18" s="6">
        <v>10143</v>
      </c>
    </row>
    <row r="19" spans="1:5" x14ac:dyDescent="0.2">
      <c r="A19" s="21" t="s">
        <v>175</v>
      </c>
      <c r="B19" s="21" t="s">
        <v>248</v>
      </c>
      <c r="D19">
        <v>0</v>
      </c>
    </row>
    <row r="20" spans="1:5" x14ac:dyDescent="0.2">
      <c r="A20" s="21" t="s">
        <v>159</v>
      </c>
      <c r="B20" s="21" t="s">
        <v>28</v>
      </c>
      <c r="C20" s="6">
        <v>11483</v>
      </c>
      <c r="D20" s="6">
        <v>-5507</v>
      </c>
      <c r="E20" s="6">
        <v>5976</v>
      </c>
    </row>
    <row r="21" spans="1:5" x14ac:dyDescent="0.2">
      <c r="A21" s="21" t="s">
        <v>178</v>
      </c>
      <c r="B21" s="21" t="s">
        <v>259</v>
      </c>
      <c r="D21">
        <v>0</v>
      </c>
    </row>
    <row r="22" spans="1:5" x14ac:dyDescent="0.2">
      <c r="A22" s="21" t="s">
        <v>160</v>
      </c>
      <c r="B22" s="21" t="s">
        <v>30</v>
      </c>
      <c r="C22" s="6">
        <v>556834</v>
      </c>
      <c r="D22" s="6">
        <v>-150256</v>
      </c>
      <c r="E22" s="6">
        <v>406578</v>
      </c>
    </row>
    <row r="23" spans="1:5" x14ac:dyDescent="0.2">
      <c r="A23" s="21" t="s">
        <v>161</v>
      </c>
      <c r="B23" s="21" t="s">
        <v>32</v>
      </c>
      <c r="C23" s="6">
        <v>217017</v>
      </c>
      <c r="D23" s="6">
        <v>-59168</v>
      </c>
      <c r="E23" s="6">
        <v>157849</v>
      </c>
    </row>
    <row r="24" spans="1:5" ht="25.5" x14ac:dyDescent="0.2">
      <c r="A24" s="47" t="s">
        <v>182</v>
      </c>
      <c r="B24" s="23" t="s">
        <v>260</v>
      </c>
      <c r="D24">
        <v>0</v>
      </c>
    </row>
    <row r="25" spans="1:5" x14ac:dyDescent="0.2">
      <c r="A25" s="21" t="s">
        <v>184</v>
      </c>
      <c r="B25" s="21" t="s">
        <v>132</v>
      </c>
      <c r="D25">
        <v>0</v>
      </c>
    </row>
    <row r="26" spans="1:5" x14ac:dyDescent="0.2">
      <c r="A26" s="21" t="s">
        <v>33</v>
      </c>
      <c r="B26" s="21" t="s">
        <v>34</v>
      </c>
      <c r="C26" s="6">
        <v>7173313</v>
      </c>
      <c r="D26">
        <v>0</v>
      </c>
      <c r="E26" s="6">
        <v>7173313</v>
      </c>
    </row>
    <row r="27" spans="1:5" x14ac:dyDescent="0.2">
      <c r="A27" s="21" t="s">
        <v>35</v>
      </c>
      <c r="B27" s="21" t="s">
        <v>279</v>
      </c>
      <c r="C27" s="6">
        <v>2544181</v>
      </c>
      <c r="D27">
        <v>0</v>
      </c>
      <c r="E27" s="6">
        <v>2544181</v>
      </c>
    </row>
    <row r="28" spans="1:5" x14ac:dyDescent="0.2">
      <c r="A28" s="21" t="s">
        <v>37</v>
      </c>
      <c r="B28" s="21" t="s">
        <v>262</v>
      </c>
      <c r="C28" s="6">
        <v>304266</v>
      </c>
      <c r="D28">
        <v>0</v>
      </c>
      <c r="E28" s="6">
        <v>304266</v>
      </c>
    </row>
    <row r="29" spans="1:5" x14ac:dyDescent="0.2">
      <c r="A29" s="21" t="s">
        <v>39</v>
      </c>
      <c r="B29" s="21" t="s">
        <v>263</v>
      </c>
      <c r="C29" s="6">
        <v>1930945</v>
      </c>
      <c r="D29">
        <v>0</v>
      </c>
      <c r="E29" s="6">
        <v>1930945</v>
      </c>
    </row>
    <row r="30" spans="1:5" x14ac:dyDescent="0.2">
      <c r="A30" s="21" t="s">
        <v>41</v>
      </c>
      <c r="B30" s="21" t="s">
        <v>264</v>
      </c>
      <c r="C30">
        <v>369</v>
      </c>
      <c r="D30">
        <v>0</v>
      </c>
      <c r="E30">
        <v>369</v>
      </c>
    </row>
    <row r="31" spans="1:5" x14ac:dyDescent="0.2">
      <c r="A31" s="21" t="s">
        <v>133</v>
      </c>
      <c r="B31" s="21" t="s">
        <v>265</v>
      </c>
      <c r="D31">
        <v>0</v>
      </c>
    </row>
    <row r="32" spans="1:5" x14ac:dyDescent="0.2">
      <c r="A32" s="21" t="s">
        <v>43</v>
      </c>
      <c r="B32" s="21" t="s">
        <v>266</v>
      </c>
      <c r="C32">
        <v>0</v>
      </c>
      <c r="D32">
        <v>0</v>
      </c>
      <c r="E32">
        <v>0</v>
      </c>
    </row>
    <row r="33" spans="1:5" x14ac:dyDescent="0.2">
      <c r="A33" s="21" t="s">
        <v>249</v>
      </c>
      <c r="B33" s="21" t="s">
        <v>267</v>
      </c>
      <c r="C33">
        <v>0</v>
      </c>
      <c r="D33">
        <v>0</v>
      </c>
      <c r="E33">
        <v>0</v>
      </c>
    </row>
    <row r="34" spans="1:5" ht="25.5" x14ac:dyDescent="0.2">
      <c r="A34" s="47" t="s">
        <v>250</v>
      </c>
      <c r="B34" s="23" t="s">
        <v>251</v>
      </c>
      <c r="D34">
        <v>0</v>
      </c>
    </row>
    <row r="35" spans="1:5" x14ac:dyDescent="0.2">
      <c r="A35" s="21" t="s">
        <v>47</v>
      </c>
      <c r="B35" s="21" t="s">
        <v>268</v>
      </c>
      <c r="C35" s="6">
        <v>192601</v>
      </c>
      <c r="D35">
        <v>0</v>
      </c>
      <c r="E35" s="6">
        <v>192601</v>
      </c>
    </row>
    <row r="36" spans="1:5" x14ac:dyDescent="0.2">
      <c r="A36" s="21" t="s">
        <v>49</v>
      </c>
      <c r="B36" s="21" t="s">
        <v>269</v>
      </c>
      <c r="C36" s="6">
        <v>80894</v>
      </c>
      <c r="D36">
        <v>0</v>
      </c>
      <c r="E36" s="6">
        <v>80894</v>
      </c>
    </row>
    <row r="37" spans="1:5" x14ac:dyDescent="0.2">
      <c r="A37" s="21" t="s">
        <v>137</v>
      </c>
      <c r="B37" s="21" t="s">
        <v>270</v>
      </c>
      <c r="C37" s="6">
        <v>9845</v>
      </c>
      <c r="D37">
        <v>0</v>
      </c>
      <c r="E37" s="6">
        <v>9845</v>
      </c>
    </row>
    <row r="38" spans="1:5" ht="25.5" x14ac:dyDescent="0.2">
      <c r="A38" s="47" t="s">
        <v>162</v>
      </c>
      <c r="B38" s="23" t="s">
        <v>252</v>
      </c>
      <c r="C38" s="6">
        <v>25261</v>
      </c>
      <c r="D38">
        <v>0</v>
      </c>
      <c r="E38" s="6">
        <v>25261</v>
      </c>
    </row>
    <row r="39" spans="1:5" x14ac:dyDescent="0.2">
      <c r="A39" s="21" t="s">
        <v>51</v>
      </c>
      <c r="B39" s="21" t="s">
        <v>52</v>
      </c>
      <c r="C39" s="6">
        <v>4629132</v>
      </c>
      <c r="D39">
        <v>0</v>
      </c>
      <c r="E39" s="6">
        <v>4629132</v>
      </c>
    </row>
    <row r="40" spans="1:5" x14ac:dyDescent="0.2">
      <c r="A40" s="21" t="s">
        <v>53</v>
      </c>
      <c r="B40" s="21" t="s">
        <v>54</v>
      </c>
      <c r="C40" s="6">
        <v>1290421</v>
      </c>
      <c r="D40">
        <v>0</v>
      </c>
      <c r="E40" s="6">
        <v>1290421</v>
      </c>
    </row>
    <row r="41" spans="1:5" x14ac:dyDescent="0.2">
      <c r="A41" s="21" t="s">
        <v>55</v>
      </c>
      <c r="B41" s="21" t="s">
        <v>56</v>
      </c>
      <c r="C41" s="6">
        <v>1134655</v>
      </c>
      <c r="D41">
        <v>0</v>
      </c>
      <c r="E41" s="6">
        <v>1134655</v>
      </c>
    </row>
    <row r="42" spans="1:5" s="38" customFormat="1" x14ac:dyDescent="0.2">
      <c r="A42" s="21" t="s">
        <v>57</v>
      </c>
      <c r="B42" s="21" t="s">
        <v>58</v>
      </c>
      <c r="C42" s="6">
        <v>2204056</v>
      </c>
      <c r="D42">
        <v>0</v>
      </c>
      <c r="E42" s="6">
        <v>2204056</v>
      </c>
    </row>
    <row r="43" spans="1:5" s="38" customFormat="1" x14ac:dyDescent="0.2">
      <c r="A43" s="21" t="s">
        <v>59</v>
      </c>
      <c r="B43" s="21" t="s">
        <v>60</v>
      </c>
      <c r="C43"/>
      <c r="D43"/>
      <c r="E43"/>
    </row>
    <row r="44" spans="1:5" x14ac:dyDescent="0.2">
      <c r="A44" s="21" t="s">
        <v>61</v>
      </c>
      <c r="B44" s="21" t="s">
        <v>271</v>
      </c>
      <c r="C44" s="6">
        <v>8714031</v>
      </c>
      <c r="D44">
        <v>0</v>
      </c>
      <c r="E44" s="6">
        <v>8714031</v>
      </c>
    </row>
    <row r="45" spans="1:5" x14ac:dyDescent="0.2">
      <c r="A45" s="21" t="s">
        <v>63</v>
      </c>
      <c r="B45" s="21" t="s">
        <v>272</v>
      </c>
      <c r="C45" s="6">
        <v>-8714031</v>
      </c>
      <c r="D45">
        <v>0</v>
      </c>
      <c r="E45" s="6">
        <v>-8714031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56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296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276</v>
      </c>
      <c r="C8" s="6">
        <v>12156993</v>
      </c>
      <c r="D8" s="6">
        <v>-7034851</v>
      </c>
      <c r="E8" s="6">
        <v>5122142</v>
      </c>
    </row>
    <row r="9" spans="1:5" x14ac:dyDescent="0.2">
      <c r="A9" s="21" t="s">
        <v>11</v>
      </c>
      <c r="B9" s="21" t="s">
        <v>277</v>
      </c>
      <c r="C9" s="6">
        <v>266671</v>
      </c>
      <c r="D9" s="6">
        <v>0</v>
      </c>
      <c r="E9" s="6">
        <v>266671</v>
      </c>
    </row>
    <row r="10" spans="1:5" ht="25.5" x14ac:dyDescent="0.2">
      <c r="A10" s="47" t="s">
        <v>13</v>
      </c>
      <c r="B10" s="23" t="s">
        <v>14</v>
      </c>
      <c r="C10" s="6">
        <v>1796869</v>
      </c>
      <c r="D10" s="6">
        <v>0</v>
      </c>
      <c r="E10" s="6">
        <v>1796869</v>
      </c>
    </row>
    <row r="11" spans="1:5" x14ac:dyDescent="0.2">
      <c r="A11" s="21" t="s">
        <v>15</v>
      </c>
      <c r="B11" s="21" t="s">
        <v>16</v>
      </c>
      <c r="C11" s="6">
        <v>23478</v>
      </c>
      <c r="D11" s="6">
        <v>-3686</v>
      </c>
      <c r="E11" s="6">
        <v>19792</v>
      </c>
    </row>
    <row r="12" spans="1:5" x14ac:dyDescent="0.2">
      <c r="A12" s="21" t="s">
        <v>17</v>
      </c>
      <c r="B12" s="21" t="s">
        <v>278</v>
      </c>
      <c r="C12" s="6">
        <v>144232</v>
      </c>
      <c r="D12" s="6">
        <v>-6846</v>
      </c>
      <c r="E12" s="6">
        <v>137386</v>
      </c>
    </row>
    <row r="13" spans="1:5" x14ac:dyDescent="0.2">
      <c r="A13" s="21" t="s">
        <v>19</v>
      </c>
      <c r="B13" s="21" t="s">
        <v>20</v>
      </c>
      <c r="C13" s="6">
        <v>8605418</v>
      </c>
      <c r="D13" s="6">
        <v>-6806915</v>
      </c>
      <c r="E13" s="6">
        <v>1798503</v>
      </c>
    </row>
    <row r="14" spans="1:5" x14ac:dyDescent="0.2">
      <c r="A14" s="21" t="s">
        <v>21</v>
      </c>
      <c r="B14" s="21" t="s">
        <v>22</v>
      </c>
      <c r="C14" s="6">
        <v>122108</v>
      </c>
      <c r="D14" s="6">
        <v>0</v>
      </c>
      <c r="E14" s="6">
        <v>122108</v>
      </c>
    </row>
    <row r="15" spans="1:5" x14ac:dyDescent="0.2">
      <c r="A15" s="21" t="s">
        <v>23</v>
      </c>
      <c r="B15" s="21" t="s">
        <v>24</v>
      </c>
      <c r="C15" s="6">
        <v>7525</v>
      </c>
      <c r="D15" s="6">
        <v>-150</v>
      </c>
      <c r="E15" s="6">
        <v>7375</v>
      </c>
    </row>
    <row r="16" spans="1:5" x14ac:dyDescent="0.2">
      <c r="A16" s="21" t="s">
        <v>25</v>
      </c>
      <c r="B16" s="21" t="s">
        <v>26</v>
      </c>
      <c r="C16" s="6">
        <v>542361</v>
      </c>
      <c r="D16" s="6">
        <v>-1142</v>
      </c>
      <c r="E16" s="6">
        <v>541219</v>
      </c>
    </row>
    <row r="17" spans="1:5" ht="25.5" x14ac:dyDescent="0.2">
      <c r="A17" s="47" t="s">
        <v>27</v>
      </c>
      <c r="B17" s="23" t="s">
        <v>247</v>
      </c>
      <c r="C17" s="6">
        <v>0</v>
      </c>
      <c r="D17" s="6">
        <v>0</v>
      </c>
      <c r="E17" s="6">
        <v>0</v>
      </c>
    </row>
    <row r="18" spans="1:5" x14ac:dyDescent="0.2">
      <c r="A18" s="21" t="s">
        <v>173</v>
      </c>
      <c r="B18" s="21" t="s">
        <v>258</v>
      </c>
      <c r="C18" s="6">
        <v>0</v>
      </c>
      <c r="D18" s="6">
        <v>0</v>
      </c>
      <c r="E18" s="6">
        <v>0</v>
      </c>
    </row>
    <row r="19" spans="1:5" x14ac:dyDescent="0.2">
      <c r="A19" s="21" t="s">
        <v>175</v>
      </c>
      <c r="B19" s="21" t="s">
        <v>248</v>
      </c>
      <c r="C19" s="6">
        <v>0</v>
      </c>
      <c r="D19" s="6">
        <v>0</v>
      </c>
      <c r="E19" s="6">
        <v>0</v>
      </c>
    </row>
    <row r="20" spans="1:5" x14ac:dyDescent="0.2">
      <c r="A20" s="21" t="s">
        <v>159</v>
      </c>
      <c r="B20" s="21" t="s">
        <v>28</v>
      </c>
      <c r="C20" s="6">
        <v>12087</v>
      </c>
      <c r="D20" s="6">
        <v>-5507</v>
      </c>
      <c r="E20" s="6">
        <v>6580</v>
      </c>
    </row>
    <row r="21" spans="1:5" x14ac:dyDescent="0.2">
      <c r="A21" s="21" t="s">
        <v>178</v>
      </c>
      <c r="B21" s="21" t="s">
        <v>259</v>
      </c>
      <c r="C21" s="6">
        <v>0</v>
      </c>
      <c r="D21" s="6">
        <v>0</v>
      </c>
      <c r="E21" s="6">
        <v>0</v>
      </c>
    </row>
    <row r="22" spans="1:5" x14ac:dyDescent="0.2">
      <c r="A22" s="21" t="s">
        <v>160</v>
      </c>
      <c r="B22" s="21" t="s">
        <v>30</v>
      </c>
      <c r="C22" s="6">
        <v>560218</v>
      </c>
      <c r="D22" s="6">
        <v>-150257</v>
      </c>
      <c r="E22" s="6">
        <v>409961</v>
      </c>
    </row>
    <row r="23" spans="1:5" x14ac:dyDescent="0.2">
      <c r="A23" s="21" t="s">
        <v>161</v>
      </c>
      <c r="B23" s="21" t="s">
        <v>32</v>
      </c>
      <c r="C23" s="6">
        <v>76026</v>
      </c>
      <c r="D23" s="6">
        <v>-60348</v>
      </c>
      <c r="E23" s="6">
        <v>15678</v>
      </c>
    </row>
    <row r="24" spans="1:5" ht="25.5" x14ac:dyDescent="0.2">
      <c r="A24" s="47" t="s">
        <v>182</v>
      </c>
      <c r="B24" s="23" t="s">
        <v>260</v>
      </c>
      <c r="C24" s="49">
        <v>0</v>
      </c>
      <c r="D24" s="49">
        <v>0</v>
      </c>
      <c r="E24" s="49">
        <v>0</v>
      </c>
    </row>
    <row r="25" spans="1:5" x14ac:dyDescent="0.2">
      <c r="A25" s="21" t="s">
        <v>184</v>
      </c>
      <c r="B25" s="21" t="s">
        <v>132</v>
      </c>
      <c r="C25" s="6">
        <v>0</v>
      </c>
      <c r="D25" s="6">
        <v>0</v>
      </c>
      <c r="E25" s="6">
        <v>0</v>
      </c>
    </row>
    <row r="26" spans="1:5" x14ac:dyDescent="0.2">
      <c r="A26" s="21" t="s">
        <v>33</v>
      </c>
      <c r="B26" s="21" t="s">
        <v>34</v>
      </c>
      <c r="C26" s="6">
        <v>5122142</v>
      </c>
      <c r="D26" s="6">
        <v>0</v>
      </c>
      <c r="E26" s="6">
        <v>5122142</v>
      </c>
    </row>
    <row r="27" spans="1:5" x14ac:dyDescent="0.2">
      <c r="A27" s="21" t="s">
        <v>35</v>
      </c>
      <c r="B27" s="21" t="s">
        <v>279</v>
      </c>
      <c r="C27" s="6">
        <v>2098522</v>
      </c>
      <c r="D27" s="6">
        <v>0</v>
      </c>
      <c r="E27" s="6">
        <v>2098522</v>
      </c>
    </row>
    <row r="28" spans="1:5" x14ac:dyDescent="0.2">
      <c r="A28" s="21" t="s">
        <v>37</v>
      </c>
      <c r="B28" s="21" t="s">
        <v>262</v>
      </c>
      <c r="C28" s="6">
        <v>117924</v>
      </c>
      <c r="D28" s="6">
        <v>0</v>
      </c>
      <c r="E28" s="6">
        <v>117924</v>
      </c>
    </row>
    <row r="29" spans="1:5" x14ac:dyDescent="0.2">
      <c r="A29" s="21" t="s">
        <v>39</v>
      </c>
      <c r="B29" s="21" t="s">
        <v>263</v>
      </c>
      <c r="C29" s="6">
        <v>1824650</v>
      </c>
      <c r="D29" s="6">
        <v>0</v>
      </c>
      <c r="E29" s="6">
        <v>1824650</v>
      </c>
    </row>
    <row r="30" spans="1:5" x14ac:dyDescent="0.2">
      <c r="A30" s="21" t="s">
        <v>41</v>
      </c>
      <c r="B30" s="21" t="s">
        <v>264</v>
      </c>
      <c r="C30" s="6">
        <v>880</v>
      </c>
      <c r="D30" s="6">
        <v>0</v>
      </c>
      <c r="E30" s="6">
        <v>880</v>
      </c>
    </row>
    <row r="31" spans="1:5" x14ac:dyDescent="0.2">
      <c r="A31" s="21" t="s">
        <v>133</v>
      </c>
      <c r="B31" s="21" t="s">
        <v>265</v>
      </c>
      <c r="C31" s="6">
        <v>0</v>
      </c>
      <c r="D31" s="6">
        <v>0</v>
      </c>
      <c r="E31" s="6">
        <v>0</v>
      </c>
    </row>
    <row r="32" spans="1:5" x14ac:dyDescent="0.2">
      <c r="A32" s="21" t="s">
        <v>43</v>
      </c>
      <c r="B32" s="21" t="s">
        <v>266</v>
      </c>
      <c r="C32" s="6">
        <v>0</v>
      </c>
      <c r="D32" s="6">
        <v>0</v>
      </c>
      <c r="E32" s="6">
        <v>0</v>
      </c>
    </row>
    <row r="33" spans="1:5" x14ac:dyDescent="0.2">
      <c r="A33" s="21" t="s">
        <v>249</v>
      </c>
      <c r="B33" s="21" t="s">
        <v>267</v>
      </c>
      <c r="C33" s="6">
        <v>1345</v>
      </c>
      <c r="D33" s="6">
        <v>0</v>
      </c>
      <c r="E33" s="6">
        <v>1345</v>
      </c>
    </row>
    <row r="34" spans="1:5" ht="25.5" x14ac:dyDescent="0.2">
      <c r="A34" s="47" t="s">
        <v>250</v>
      </c>
      <c r="B34" s="23" t="s">
        <v>251</v>
      </c>
      <c r="C34" s="6">
        <v>0</v>
      </c>
      <c r="D34" s="6">
        <v>0</v>
      </c>
      <c r="E34" s="6">
        <v>0</v>
      </c>
    </row>
    <row r="35" spans="1:5" x14ac:dyDescent="0.2">
      <c r="A35" s="21" t="s">
        <v>47</v>
      </c>
      <c r="B35" s="21" t="s">
        <v>268</v>
      </c>
      <c r="C35" s="6">
        <v>36784</v>
      </c>
      <c r="D35" s="6">
        <v>0</v>
      </c>
      <c r="E35" s="6">
        <v>36784</v>
      </c>
    </row>
    <row r="36" spans="1:5" x14ac:dyDescent="0.2">
      <c r="A36" s="21" t="s">
        <v>49</v>
      </c>
      <c r="B36" s="21" t="s">
        <v>269</v>
      </c>
      <c r="C36" s="6">
        <v>79878</v>
      </c>
      <c r="D36" s="6">
        <v>0</v>
      </c>
      <c r="E36" s="6">
        <v>79878</v>
      </c>
    </row>
    <row r="37" spans="1:5" x14ac:dyDescent="0.2">
      <c r="A37" s="21" t="s">
        <v>137</v>
      </c>
      <c r="B37" s="21" t="s">
        <v>270</v>
      </c>
      <c r="C37" s="6">
        <v>11800</v>
      </c>
      <c r="D37" s="6">
        <v>0</v>
      </c>
      <c r="E37" s="6">
        <v>11800</v>
      </c>
    </row>
    <row r="38" spans="1:5" ht="25.5" x14ac:dyDescent="0.2">
      <c r="A38" s="47" t="s">
        <v>162</v>
      </c>
      <c r="B38" s="23" t="s">
        <v>252</v>
      </c>
      <c r="C38" s="6">
        <v>25261</v>
      </c>
      <c r="D38" s="6">
        <v>0</v>
      </c>
      <c r="E38" s="6">
        <v>25261</v>
      </c>
    </row>
    <row r="39" spans="1:5" x14ac:dyDescent="0.2">
      <c r="A39" s="21" t="s">
        <v>51</v>
      </c>
      <c r="B39" s="21" t="s">
        <v>52</v>
      </c>
      <c r="C39" s="6">
        <v>3023620</v>
      </c>
      <c r="D39" s="6">
        <v>0</v>
      </c>
      <c r="E39" s="6">
        <v>3023620</v>
      </c>
    </row>
    <row r="40" spans="1:5" x14ac:dyDescent="0.2">
      <c r="A40" s="21" t="s">
        <v>53</v>
      </c>
      <c r="B40" s="21" t="s">
        <v>54</v>
      </c>
      <c r="C40" s="6">
        <v>1290421</v>
      </c>
      <c r="D40" s="6">
        <v>0</v>
      </c>
      <c r="E40" s="6">
        <v>1290421</v>
      </c>
    </row>
    <row r="41" spans="1:5" x14ac:dyDescent="0.2">
      <c r="A41" s="21" t="s">
        <v>55</v>
      </c>
      <c r="B41" s="21" t="s">
        <v>56</v>
      </c>
      <c r="C41" s="6">
        <v>1153025</v>
      </c>
      <c r="D41" s="6">
        <v>0</v>
      </c>
      <c r="E41" s="6">
        <v>1153025</v>
      </c>
    </row>
    <row r="42" spans="1:5" s="38" customFormat="1" x14ac:dyDescent="0.2">
      <c r="A42" s="21" t="s">
        <v>57</v>
      </c>
      <c r="B42" s="21" t="s">
        <v>58</v>
      </c>
      <c r="C42" s="6">
        <v>580174</v>
      </c>
      <c r="D42" s="6">
        <v>0</v>
      </c>
      <c r="E42" s="6">
        <v>580174</v>
      </c>
    </row>
    <row r="43" spans="1:5" s="38" customFormat="1" x14ac:dyDescent="0.2">
      <c r="A43" s="21" t="s">
        <v>59</v>
      </c>
      <c r="B43" s="21" t="s">
        <v>60</v>
      </c>
      <c r="C43" s="6"/>
      <c r="D43" s="6"/>
      <c r="E43" s="6"/>
    </row>
    <row r="44" spans="1:5" x14ac:dyDescent="0.2">
      <c r="A44" s="21" t="s">
        <v>61</v>
      </c>
      <c r="B44" s="21" t="s">
        <v>271</v>
      </c>
      <c r="C44" s="6">
        <v>7933336</v>
      </c>
      <c r="D44" s="6">
        <v>0</v>
      </c>
      <c r="E44" s="6">
        <v>7933336</v>
      </c>
    </row>
    <row r="45" spans="1:5" x14ac:dyDescent="0.2">
      <c r="A45" s="21" t="s">
        <v>63</v>
      </c>
      <c r="B45" s="21" t="s">
        <v>272</v>
      </c>
      <c r="C45" s="6">
        <v>-7933336</v>
      </c>
      <c r="D45" s="6">
        <v>0</v>
      </c>
      <c r="E45" s="6">
        <v>-7933336</v>
      </c>
    </row>
    <row r="46" spans="1:5" x14ac:dyDescent="0.2">
      <c r="A46" s="21"/>
      <c r="B46" s="21"/>
      <c r="C46" s="49"/>
      <c r="D46" s="49"/>
      <c r="E46" s="49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57"/>
  <dimension ref="A1:E60"/>
  <sheetViews>
    <sheetView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280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276</v>
      </c>
      <c r="C8" s="22">
        <v>12242015</v>
      </c>
      <c r="D8" s="22">
        <v>-7685946</v>
      </c>
      <c r="E8" s="22">
        <v>4556069</v>
      </c>
    </row>
    <row r="9" spans="1:5" x14ac:dyDescent="0.2">
      <c r="A9" s="21" t="s">
        <v>11</v>
      </c>
      <c r="B9" s="21" t="s">
        <v>277</v>
      </c>
      <c r="C9" s="22">
        <v>229753</v>
      </c>
      <c r="D9" s="22">
        <v>0</v>
      </c>
      <c r="E9" s="22">
        <v>229753</v>
      </c>
    </row>
    <row r="10" spans="1:5" ht="25.5" x14ac:dyDescent="0.2">
      <c r="A10" s="47" t="s">
        <v>13</v>
      </c>
      <c r="B10" s="23" t="s">
        <v>14</v>
      </c>
      <c r="C10" s="22">
        <v>1706344</v>
      </c>
      <c r="D10" s="22">
        <v>0</v>
      </c>
      <c r="E10" s="22">
        <v>1706344</v>
      </c>
    </row>
    <row r="11" spans="1:5" x14ac:dyDescent="0.2">
      <c r="A11" s="21" t="s">
        <v>15</v>
      </c>
      <c r="B11" s="21" t="s">
        <v>16</v>
      </c>
      <c r="C11" s="22">
        <v>23142</v>
      </c>
      <c r="D11" s="22">
        <v>-5771</v>
      </c>
      <c r="E11" s="22">
        <v>17371</v>
      </c>
    </row>
    <row r="12" spans="1:5" x14ac:dyDescent="0.2">
      <c r="A12" s="21" t="s">
        <v>17</v>
      </c>
      <c r="B12" s="21" t="s">
        <v>278</v>
      </c>
      <c r="C12" s="22">
        <v>3620</v>
      </c>
      <c r="D12" s="22">
        <v>0</v>
      </c>
      <c r="E12" s="22">
        <v>3620</v>
      </c>
    </row>
    <row r="13" spans="1:5" x14ac:dyDescent="0.2">
      <c r="A13" s="21" t="s">
        <v>19</v>
      </c>
      <c r="B13" s="21" t="s">
        <v>20</v>
      </c>
      <c r="C13" s="22">
        <v>8692017</v>
      </c>
      <c r="D13" s="22">
        <v>-7076097</v>
      </c>
      <c r="E13" s="22">
        <v>1615920</v>
      </c>
    </row>
    <row r="14" spans="1:5" x14ac:dyDescent="0.2">
      <c r="A14" s="21" t="s">
        <v>21</v>
      </c>
      <c r="B14" s="21" t="s">
        <v>22</v>
      </c>
      <c r="C14" s="22">
        <v>119203</v>
      </c>
      <c r="D14" s="22">
        <v>0</v>
      </c>
      <c r="E14" s="22">
        <v>119203</v>
      </c>
    </row>
    <row r="15" spans="1:5" x14ac:dyDescent="0.2">
      <c r="A15" s="21" t="s">
        <v>23</v>
      </c>
      <c r="B15" s="21" t="s">
        <v>24</v>
      </c>
      <c r="C15" s="22">
        <v>449465</v>
      </c>
      <c r="D15" s="22">
        <v>-410753</v>
      </c>
      <c r="E15" s="22">
        <v>38712</v>
      </c>
    </row>
    <row r="16" spans="1:5" x14ac:dyDescent="0.2">
      <c r="A16" s="21" t="s">
        <v>25</v>
      </c>
      <c r="B16" s="21" t="s">
        <v>26</v>
      </c>
      <c r="C16" s="22">
        <v>330181</v>
      </c>
      <c r="D16" s="22">
        <v>-1142</v>
      </c>
      <c r="E16" s="22">
        <v>329039</v>
      </c>
    </row>
    <row r="17" spans="1:5" ht="25.5" x14ac:dyDescent="0.2">
      <c r="A17" s="47" t="s">
        <v>27</v>
      </c>
      <c r="B17" s="23" t="s">
        <v>247</v>
      </c>
      <c r="C17" s="21"/>
      <c r="D17" s="21"/>
      <c r="E17" s="21"/>
    </row>
    <row r="18" spans="1:5" x14ac:dyDescent="0.2">
      <c r="A18" s="21" t="s">
        <v>173</v>
      </c>
      <c r="B18" s="21" t="s">
        <v>258</v>
      </c>
      <c r="C18" s="21"/>
      <c r="D18" s="21"/>
      <c r="E18" s="21"/>
    </row>
    <row r="19" spans="1:5" x14ac:dyDescent="0.2">
      <c r="A19" s="21" t="s">
        <v>175</v>
      </c>
      <c r="B19" s="21" t="s">
        <v>248</v>
      </c>
      <c r="C19" s="21"/>
      <c r="D19" s="21"/>
      <c r="E19" s="21"/>
    </row>
    <row r="20" spans="1:5" x14ac:dyDescent="0.2">
      <c r="A20" s="21" t="s">
        <v>159</v>
      </c>
      <c r="B20" s="21" t="s">
        <v>28</v>
      </c>
      <c r="C20" s="22">
        <v>9702</v>
      </c>
      <c r="D20" s="22">
        <v>-3306</v>
      </c>
      <c r="E20" s="22">
        <v>6396</v>
      </c>
    </row>
    <row r="21" spans="1:5" x14ac:dyDescent="0.2">
      <c r="A21" s="21" t="s">
        <v>178</v>
      </c>
      <c r="B21" s="21" t="s">
        <v>259</v>
      </c>
      <c r="C21" s="21"/>
      <c r="D21" s="21"/>
      <c r="E21" s="21"/>
    </row>
    <row r="22" spans="1:5" x14ac:dyDescent="0.2">
      <c r="A22" s="21" t="s">
        <v>160</v>
      </c>
      <c r="B22" s="21" t="s">
        <v>30</v>
      </c>
      <c r="C22" s="22">
        <v>547470</v>
      </c>
      <c r="D22" s="22">
        <v>-129709</v>
      </c>
      <c r="E22" s="22">
        <v>417761</v>
      </c>
    </row>
    <row r="23" spans="1:5" x14ac:dyDescent="0.2">
      <c r="A23" s="21" t="s">
        <v>161</v>
      </c>
      <c r="B23" s="21" t="s">
        <v>32</v>
      </c>
      <c r="C23" s="22">
        <v>131118</v>
      </c>
      <c r="D23" s="22">
        <v>-59168</v>
      </c>
      <c r="E23" s="22">
        <v>71950</v>
      </c>
    </row>
    <row r="24" spans="1:5" ht="25.5" x14ac:dyDescent="0.2">
      <c r="A24" s="47" t="s">
        <v>182</v>
      </c>
      <c r="B24" s="23" t="s">
        <v>260</v>
      </c>
      <c r="C24" s="21"/>
      <c r="D24" s="21"/>
      <c r="E24" s="21"/>
    </row>
    <row r="25" spans="1:5" x14ac:dyDescent="0.2">
      <c r="A25" s="21" t="s">
        <v>184</v>
      </c>
      <c r="B25" s="21" t="s">
        <v>132</v>
      </c>
      <c r="C25" s="21"/>
      <c r="D25" s="21"/>
      <c r="E25" s="21"/>
    </row>
    <row r="26" spans="1:5" x14ac:dyDescent="0.2">
      <c r="A26" s="21" t="s">
        <v>33</v>
      </c>
      <c r="B26" s="21" t="s">
        <v>34</v>
      </c>
      <c r="C26" s="22">
        <v>4556069</v>
      </c>
      <c r="D26" s="22">
        <v>0</v>
      </c>
      <c r="E26" s="22">
        <v>4556069</v>
      </c>
    </row>
    <row r="27" spans="1:5" x14ac:dyDescent="0.2">
      <c r="A27" s="21" t="s">
        <v>35</v>
      </c>
      <c r="B27" s="21" t="s">
        <v>279</v>
      </c>
      <c r="C27" s="22">
        <v>1743134</v>
      </c>
      <c r="D27" s="22">
        <v>0</v>
      </c>
      <c r="E27" s="22">
        <v>1743134</v>
      </c>
    </row>
    <row r="28" spans="1:5" x14ac:dyDescent="0.2">
      <c r="A28" s="21" t="s">
        <v>37</v>
      </c>
      <c r="B28" s="21" t="s">
        <v>262</v>
      </c>
      <c r="C28" s="22">
        <v>19770</v>
      </c>
      <c r="D28" s="22">
        <v>0</v>
      </c>
      <c r="E28" s="22">
        <v>19770</v>
      </c>
    </row>
    <row r="29" spans="1:5" x14ac:dyDescent="0.2">
      <c r="A29" s="21" t="s">
        <v>39</v>
      </c>
      <c r="B29" s="21" t="s">
        <v>263</v>
      </c>
      <c r="C29" s="22">
        <v>1593423</v>
      </c>
      <c r="D29" s="22">
        <v>0</v>
      </c>
      <c r="E29" s="22">
        <v>1593423</v>
      </c>
    </row>
    <row r="30" spans="1:5" x14ac:dyDescent="0.2">
      <c r="A30" s="21" t="s">
        <v>41</v>
      </c>
      <c r="B30" s="21" t="s">
        <v>264</v>
      </c>
      <c r="C30" s="22">
        <v>442</v>
      </c>
      <c r="D30" s="22">
        <v>0</v>
      </c>
      <c r="E30" s="22">
        <v>442</v>
      </c>
    </row>
    <row r="31" spans="1:5" x14ac:dyDescent="0.2">
      <c r="A31" s="21" t="s">
        <v>133</v>
      </c>
      <c r="B31" s="21" t="s">
        <v>265</v>
      </c>
      <c r="C31" s="21"/>
      <c r="D31" s="21"/>
      <c r="E31" s="21"/>
    </row>
    <row r="32" spans="1:5" x14ac:dyDescent="0.2">
      <c r="A32" s="21" t="s">
        <v>43</v>
      </c>
      <c r="B32" s="21" t="s">
        <v>266</v>
      </c>
      <c r="C32" s="22">
        <v>0</v>
      </c>
      <c r="D32" s="22">
        <v>0</v>
      </c>
      <c r="E32" s="22">
        <v>0</v>
      </c>
    </row>
    <row r="33" spans="1:5" x14ac:dyDescent="0.2">
      <c r="A33" s="21" t="s">
        <v>249</v>
      </c>
      <c r="B33" s="21" t="s">
        <v>267</v>
      </c>
      <c r="C33" s="22">
        <v>0</v>
      </c>
      <c r="D33" s="22">
        <v>0</v>
      </c>
      <c r="E33" s="22">
        <v>0</v>
      </c>
    </row>
    <row r="34" spans="1:5" ht="25.5" x14ac:dyDescent="0.2">
      <c r="A34" s="47" t="s">
        <v>250</v>
      </c>
      <c r="B34" s="23" t="s">
        <v>251</v>
      </c>
      <c r="C34" s="21"/>
      <c r="D34" s="21"/>
      <c r="E34" s="21"/>
    </row>
    <row r="35" spans="1:5" x14ac:dyDescent="0.2">
      <c r="A35" s="21" t="s">
        <v>47</v>
      </c>
      <c r="B35" s="21" t="s">
        <v>268</v>
      </c>
      <c r="C35" s="22">
        <v>26192</v>
      </c>
      <c r="D35" s="22">
        <v>0</v>
      </c>
      <c r="E35" s="22">
        <v>26192</v>
      </c>
    </row>
    <row r="36" spans="1:5" x14ac:dyDescent="0.2">
      <c r="A36" s="21" t="s">
        <v>49</v>
      </c>
      <c r="B36" s="21" t="s">
        <v>269</v>
      </c>
      <c r="C36" s="22">
        <v>71781</v>
      </c>
      <c r="D36" s="22">
        <v>0</v>
      </c>
      <c r="E36" s="22">
        <v>71781</v>
      </c>
    </row>
    <row r="37" spans="1:5" x14ac:dyDescent="0.2">
      <c r="A37" s="21" t="s">
        <v>137</v>
      </c>
      <c r="B37" s="21" t="s">
        <v>270</v>
      </c>
      <c r="C37" s="22">
        <v>6311</v>
      </c>
      <c r="D37" s="22">
        <v>0</v>
      </c>
      <c r="E37" s="22">
        <v>6311</v>
      </c>
    </row>
    <row r="38" spans="1:5" ht="25.5" x14ac:dyDescent="0.2">
      <c r="A38" s="47" t="s">
        <v>162</v>
      </c>
      <c r="B38" s="23" t="s">
        <v>252</v>
      </c>
      <c r="C38" s="22">
        <v>25215</v>
      </c>
      <c r="D38" s="22">
        <v>0</v>
      </c>
      <c r="E38" s="22">
        <v>25215</v>
      </c>
    </row>
    <row r="39" spans="1:5" x14ac:dyDescent="0.2">
      <c r="A39" s="21" t="s">
        <v>51</v>
      </c>
      <c r="B39" s="21" t="s">
        <v>52</v>
      </c>
      <c r="C39" s="22">
        <v>2812935</v>
      </c>
      <c r="D39" s="22">
        <v>0</v>
      </c>
      <c r="E39" s="22">
        <v>2812935</v>
      </c>
    </row>
    <row r="40" spans="1:5" x14ac:dyDescent="0.2">
      <c r="A40" s="21" t="s">
        <v>53</v>
      </c>
      <c r="B40" s="21" t="s">
        <v>54</v>
      </c>
      <c r="C40" s="22">
        <v>1290421</v>
      </c>
      <c r="D40" s="22">
        <v>0</v>
      </c>
      <c r="E40" s="22">
        <v>1290421</v>
      </c>
    </row>
    <row r="41" spans="1:5" x14ac:dyDescent="0.2">
      <c r="A41" s="21" t="s">
        <v>55</v>
      </c>
      <c r="B41" s="21" t="s">
        <v>56</v>
      </c>
      <c r="C41" s="22">
        <v>958339</v>
      </c>
      <c r="D41" s="22">
        <v>0</v>
      </c>
      <c r="E41" s="22">
        <v>958339</v>
      </c>
    </row>
    <row r="42" spans="1:5" s="38" customFormat="1" x14ac:dyDescent="0.2">
      <c r="A42" s="21" t="s">
        <v>57</v>
      </c>
      <c r="B42" s="21" t="s">
        <v>58</v>
      </c>
      <c r="C42" s="22">
        <v>564175</v>
      </c>
      <c r="D42" s="22">
        <v>0</v>
      </c>
      <c r="E42" s="22">
        <v>564175</v>
      </c>
    </row>
    <row r="43" spans="1:5" s="38" customFormat="1" x14ac:dyDescent="0.2">
      <c r="A43" s="21" t="s">
        <v>59</v>
      </c>
      <c r="B43" s="21" t="s">
        <v>60</v>
      </c>
      <c r="C43" s="22"/>
      <c r="D43" s="22"/>
      <c r="E43" s="22"/>
    </row>
    <row r="44" spans="1:5" x14ac:dyDescent="0.2">
      <c r="A44" s="21" t="s">
        <v>61</v>
      </c>
      <c r="B44" s="21" t="s">
        <v>271</v>
      </c>
      <c r="C44" s="22">
        <v>8239964</v>
      </c>
      <c r="D44" s="22">
        <v>0</v>
      </c>
      <c r="E44" s="22">
        <v>8239964</v>
      </c>
    </row>
    <row r="45" spans="1:5" x14ac:dyDescent="0.2">
      <c r="A45" s="21" t="s">
        <v>63</v>
      </c>
      <c r="B45" s="21" t="s">
        <v>272</v>
      </c>
      <c r="C45" s="22">
        <v>-8239964</v>
      </c>
      <c r="D45" s="22">
        <v>0</v>
      </c>
      <c r="E45" s="22">
        <v>-8239964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58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273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6">
        <v>12610809</v>
      </c>
      <c r="D8" s="6">
        <v>-8279058</v>
      </c>
      <c r="E8" s="6">
        <v>4331751</v>
      </c>
    </row>
    <row r="9" spans="1:5" x14ac:dyDescent="0.2">
      <c r="A9" s="21" t="s">
        <v>11</v>
      </c>
      <c r="B9" s="21" t="s">
        <v>12</v>
      </c>
      <c r="C9" s="6">
        <v>174637</v>
      </c>
      <c r="D9">
        <v>0</v>
      </c>
      <c r="E9" s="6">
        <v>174637</v>
      </c>
    </row>
    <row r="10" spans="1:5" ht="25.5" x14ac:dyDescent="0.2">
      <c r="A10" s="47" t="s">
        <v>13</v>
      </c>
      <c r="B10" s="23" t="s">
        <v>14</v>
      </c>
      <c r="C10" s="6">
        <v>1702044</v>
      </c>
      <c r="D10">
        <v>0</v>
      </c>
      <c r="E10" s="6">
        <v>1702044</v>
      </c>
    </row>
    <row r="11" spans="1:5" x14ac:dyDescent="0.2">
      <c r="A11" s="21" t="s">
        <v>15</v>
      </c>
      <c r="B11" s="21" t="s">
        <v>16</v>
      </c>
      <c r="C11" s="6">
        <v>31406</v>
      </c>
      <c r="D11" s="6">
        <v>-3509</v>
      </c>
      <c r="E11" s="6">
        <v>27897</v>
      </c>
    </row>
    <row r="12" spans="1:5" x14ac:dyDescent="0.2">
      <c r="A12" s="21" t="s">
        <v>17</v>
      </c>
      <c r="B12" s="21" t="s">
        <v>246</v>
      </c>
      <c r="C12" s="6">
        <v>89025</v>
      </c>
      <c r="D12" s="6">
        <v>-4459</v>
      </c>
      <c r="E12" s="6">
        <v>84566</v>
      </c>
    </row>
    <row r="13" spans="1:5" x14ac:dyDescent="0.2">
      <c r="A13" s="21" t="s">
        <v>19</v>
      </c>
      <c r="B13" s="21" t="s">
        <v>20</v>
      </c>
      <c r="C13" s="6">
        <v>8938137</v>
      </c>
      <c r="D13" s="6">
        <v>-7524948</v>
      </c>
      <c r="E13" s="6">
        <v>1413189</v>
      </c>
    </row>
    <row r="14" spans="1:5" x14ac:dyDescent="0.2">
      <c r="A14" s="21" t="s">
        <v>21</v>
      </c>
      <c r="B14" s="21" t="s">
        <v>22</v>
      </c>
      <c r="C14" s="6">
        <v>161066</v>
      </c>
      <c r="D14">
        <v>0</v>
      </c>
      <c r="E14" s="6">
        <v>161066</v>
      </c>
    </row>
    <row r="15" spans="1:5" x14ac:dyDescent="0.2">
      <c r="A15" s="21" t="s">
        <v>23</v>
      </c>
      <c r="B15" s="21" t="s">
        <v>24</v>
      </c>
      <c r="C15" s="6">
        <v>592089</v>
      </c>
      <c r="D15" s="6">
        <v>-552863</v>
      </c>
      <c r="E15" s="6">
        <v>39226</v>
      </c>
    </row>
    <row r="16" spans="1:5" x14ac:dyDescent="0.2">
      <c r="A16" s="21" t="s">
        <v>25</v>
      </c>
      <c r="B16" s="21" t="s">
        <v>26</v>
      </c>
      <c r="C16" s="6">
        <v>261748</v>
      </c>
      <c r="D16" s="6">
        <v>-1096</v>
      </c>
      <c r="E16" s="6">
        <v>260652</v>
      </c>
    </row>
    <row r="17" spans="1:5" ht="25.5" x14ac:dyDescent="0.2">
      <c r="A17" s="47" t="s">
        <v>27</v>
      </c>
      <c r="B17" s="23" t="s">
        <v>247</v>
      </c>
      <c r="D17">
        <v>0</v>
      </c>
    </row>
    <row r="18" spans="1:5" x14ac:dyDescent="0.2">
      <c r="A18" s="21" t="s">
        <v>173</v>
      </c>
      <c r="B18" s="21" t="s">
        <v>258</v>
      </c>
      <c r="D18">
        <v>0</v>
      </c>
    </row>
    <row r="19" spans="1:5" x14ac:dyDescent="0.2">
      <c r="A19" s="21" t="s">
        <v>175</v>
      </c>
      <c r="B19" s="21" t="s">
        <v>248</v>
      </c>
      <c r="D19">
        <v>0</v>
      </c>
    </row>
    <row r="20" spans="1:5" x14ac:dyDescent="0.2">
      <c r="A20" s="21" t="s">
        <v>159</v>
      </c>
      <c r="B20" s="21" t="s">
        <v>28</v>
      </c>
      <c r="C20" s="6">
        <v>10074</v>
      </c>
      <c r="D20" s="6">
        <v>-3306</v>
      </c>
      <c r="E20" s="6">
        <v>6768</v>
      </c>
    </row>
    <row r="21" spans="1:5" x14ac:dyDescent="0.2">
      <c r="A21" s="21" t="s">
        <v>178</v>
      </c>
      <c r="B21" s="21" t="s">
        <v>259</v>
      </c>
      <c r="D21">
        <v>0</v>
      </c>
    </row>
    <row r="22" spans="1:5" x14ac:dyDescent="0.2">
      <c r="A22" s="21" t="s">
        <v>160</v>
      </c>
      <c r="B22" s="21" t="s">
        <v>30</v>
      </c>
      <c r="C22" s="6">
        <v>547119</v>
      </c>
      <c r="D22" s="6">
        <v>-129709</v>
      </c>
      <c r="E22" s="6">
        <v>417410</v>
      </c>
    </row>
    <row r="23" spans="1:5" x14ac:dyDescent="0.2">
      <c r="A23" s="21" t="s">
        <v>161</v>
      </c>
      <c r="B23" s="21" t="s">
        <v>32</v>
      </c>
      <c r="C23" s="6">
        <v>103464</v>
      </c>
      <c r="D23" s="6">
        <v>-59168</v>
      </c>
      <c r="E23" s="6">
        <v>44296</v>
      </c>
    </row>
    <row r="24" spans="1:5" ht="25.5" x14ac:dyDescent="0.2">
      <c r="A24" s="47" t="s">
        <v>182</v>
      </c>
      <c r="B24" s="23" t="s">
        <v>260</v>
      </c>
      <c r="D24">
        <v>0</v>
      </c>
    </row>
    <row r="25" spans="1:5" x14ac:dyDescent="0.2">
      <c r="A25" s="21" t="s">
        <v>184</v>
      </c>
      <c r="B25" s="21" t="s">
        <v>132</v>
      </c>
      <c r="D25">
        <v>0</v>
      </c>
    </row>
    <row r="26" spans="1:5" x14ac:dyDescent="0.2">
      <c r="A26" s="21" t="s">
        <v>33</v>
      </c>
      <c r="B26" s="21" t="s">
        <v>34</v>
      </c>
      <c r="C26" s="6">
        <v>4331751</v>
      </c>
      <c r="D26">
        <v>0</v>
      </c>
      <c r="E26" s="6">
        <v>4331751</v>
      </c>
    </row>
    <row r="27" spans="1:5" x14ac:dyDescent="0.2">
      <c r="A27" s="21" t="s">
        <v>35</v>
      </c>
      <c r="B27" s="21" t="s">
        <v>261</v>
      </c>
      <c r="C27" s="6">
        <v>1627395</v>
      </c>
      <c r="D27">
        <v>0</v>
      </c>
      <c r="E27" s="6">
        <v>1627395</v>
      </c>
    </row>
    <row r="28" spans="1:5" x14ac:dyDescent="0.2">
      <c r="A28" s="21" t="s">
        <v>37</v>
      </c>
      <c r="B28" s="21" t="s">
        <v>262</v>
      </c>
      <c r="C28" s="6">
        <v>9481</v>
      </c>
      <c r="D28">
        <v>0</v>
      </c>
      <c r="E28" s="6">
        <v>9481</v>
      </c>
    </row>
    <row r="29" spans="1:5" x14ac:dyDescent="0.2">
      <c r="A29" s="21" t="s">
        <v>39</v>
      </c>
      <c r="B29" s="21" t="s">
        <v>263</v>
      </c>
      <c r="C29" s="6">
        <v>1499032</v>
      </c>
      <c r="D29">
        <v>0</v>
      </c>
      <c r="E29" s="6">
        <v>1499032</v>
      </c>
    </row>
    <row r="30" spans="1:5" x14ac:dyDescent="0.2">
      <c r="A30" s="21" t="s">
        <v>41</v>
      </c>
      <c r="B30" s="21" t="s">
        <v>264</v>
      </c>
      <c r="C30">
        <v>437</v>
      </c>
      <c r="D30">
        <v>0</v>
      </c>
      <c r="E30">
        <v>437</v>
      </c>
    </row>
    <row r="31" spans="1:5" x14ac:dyDescent="0.2">
      <c r="A31" s="21" t="s">
        <v>133</v>
      </c>
      <c r="B31" s="21" t="s">
        <v>265</v>
      </c>
      <c r="D31">
        <v>0</v>
      </c>
    </row>
    <row r="32" spans="1:5" x14ac:dyDescent="0.2">
      <c r="A32" s="21" t="s">
        <v>43</v>
      </c>
      <c r="B32" s="21" t="s">
        <v>266</v>
      </c>
      <c r="C32">
        <v>0</v>
      </c>
      <c r="D32">
        <v>0</v>
      </c>
      <c r="E32">
        <v>0</v>
      </c>
    </row>
    <row r="33" spans="1:5" x14ac:dyDescent="0.2">
      <c r="A33" s="21" t="s">
        <v>249</v>
      </c>
      <c r="B33" s="21" t="s">
        <v>267</v>
      </c>
      <c r="C33">
        <v>0</v>
      </c>
      <c r="D33">
        <v>0</v>
      </c>
      <c r="E33">
        <v>0</v>
      </c>
    </row>
    <row r="34" spans="1:5" ht="25.5" x14ac:dyDescent="0.2">
      <c r="A34" s="47" t="s">
        <v>250</v>
      </c>
      <c r="B34" s="23" t="s">
        <v>251</v>
      </c>
      <c r="D34">
        <v>0</v>
      </c>
    </row>
    <row r="35" spans="1:5" x14ac:dyDescent="0.2">
      <c r="A35" s="21" t="s">
        <v>47</v>
      </c>
      <c r="B35" s="21" t="s">
        <v>268</v>
      </c>
      <c r="C35" s="6">
        <v>24383</v>
      </c>
      <c r="D35">
        <v>0</v>
      </c>
      <c r="E35" s="6">
        <v>24383</v>
      </c>
    </row>
    <row r="36" spans="1:5" x14ac:dyDescent="0.2">
      <c r="A36" s="21" t="s">
        <v>49</v>
      </c>
      <c r="B36" s="21" t="s">
        <v>269</v>
      </c>
      <c r="C36" s="6">
        <v>62536</v>
      </c>
      <c r="D36">
        <v>0</v>
      </c>
      <c r="E36" s="6">
        <v>62536</v>
      </c>
    </row>
    <row r="37" spans="1:5" x14ac:dyDescent="0.2">
      <c r="A37" s="21" t="s">
        <v>137</v>
      </c>
      <c r="B37" s="21" t="s">
        <v>270</v>
      </c>
      <c r="C37" s="6">
        <v>6311</v>
      </c>
      <c r="D37">
        <v>0</v>
      </c>
      <c r="E37" s="6">
        <v>6311</v>
      </c>
    </row>
    <row r="38" spans="1:5" ht="25.5" x14ac:dyDescent="0.2">
      <c r="A38" s="47" t="s">
        <v>162</v>
      </c>
      <c r="B38" s="23" t="s">
        <v>252</v>
      </c>
      <c r="C38" s="6">
        <v>25215</v>
      </c>
      <c r="D38">
        <v>0</v>
      </c>
      <c r="E38" s="6">
        <v>25215</v>
      </c>
    </row>
    <row r="39" spans="1:5" x14ac:dyDescent="0.2">
      <c r="A39" s="21" t="s">
        <v>51</v>
      </c>
      <c r="B39" s="21" t="s">
        <v>52</v>
      </c>
      <c r="C39" s="6">
        <v>2704356</v>
      </c>
      <c r="D39">
        <v>0</v>
      </c>
      <c r="E39" s="6">
        <v>2704356</v>
      </c>
    </row>
    <row r="40" spans="1:5" x14ac:dyDescent="0.2">
      <c r="A40" s="21" t="s">
        <v>53</v>
      </c>
      <c r="B40" s="21" t="s">
        <v>54</v>
      </c>
      <c r="C40" s="6">
        <v>1290421</v>
      </c>
      <c r="D40">
        <v>0</v>
      </c>
      <c r="E40" s="6">
        <v>1290421</v>
      </c>
    </row>
    <row r="41" spans="1:5" x14ac:dyDescent="0.2">
      <c r="A41" s="21" t="s">
        <v>55</v>
      </c>
      <c r="B41" s="21" t="s">
        <v>56</v>
      </c>
      <c r="C41" s="6">
        <v>958338</v>
      </c>
      <c r="D41">
        <v>0</v>
      </c>
      <c r="E41" s="6">
        <v>958338</v>
      </c>
    </row>
    <row r="42" spans="1:5" s="38" customFormat="1" x14ac:dyDescent="0.2">
      <c r="A42" s="21" t="s">
        <v>57</v>
      </c>
      <c r="B42" s="21" t="s">
        <v>58</v>
      </c>
      <c r="C42" s="6">
        <v>455597</v>
      </c>
      <c r="D42">
        <v>0</v>
      </c>
      <c r="E42" s="6">
        <v>455597</v>
      </c>
    </row>
    <row r="43" spans="1:5" s="38" customFormat="1" x14ac:dyDescent="0.2">
      <c r="A43" s="21" t="s">
        <v>59</v>
      </c>
      <c r="B43" s="21" t="s">
        <v>60</v>
      </c>
      <c r="C43"/>
      <c r="D43"/>
      <c r="E43"/>
    </row>
    <row r="44" spans="1:5" x14ac:dyDescent="0.2">
      <c r="A44" s="21" t="s">
        <v>61</v>
      </c>
      <c r="B44" s="21" t="s">
        <v>271</v>
      </c>
      <c r="C44" s="6">
        <v>7937013</v>
      </c>
      <c r="D44">
        <v>0</v>
      </c>
      <c r="E44" s="6">
        <v>7937013</v>
      </c>
    </row>
    <row r="45" spans="1:5" x14ac:dyDescent="0.2">
      <c r="A45" s="21" t="s">
        <v>63</v>
      </c>
      <c r="B45" s="21" t="s">
        <v>272</v>
      </c>
      <c r="C45" s="6">
        <v>-7937013</v>
      </c>
      <c r="D45">
        <v>0</v>
      </c>
      <c r="E45" s="6">
        <v>-7937013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59"/>
  <dimension ref="A1:E60"/>
  <sheetViews>
    <sheetView zoomScale="75" workbookViewId="0">
      <selection activeCell="C43" sqref="C43:E43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241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13279305</v>
      </c>
      <c r="D8" s="22">
        <v>-8598331</v>
      </c>
      <c r="E8" s="22">
        <v>4680974</v>
      </c>
    </row>
    <row r="9" spans="1:5" x14ac:dyDescent="0.2">
      <c r="A9" s="21" t="s">
        <v>11</v>
      </c>
      <c r="B9" s="21" t="s">
        <v>12</v>
      </c>
      <c r="C9" s="22">
        <v>185294</v>
      </c>
      <c r="D9" s="22">
        <v>0</v>
      </c>
      <c r="E9" s="22">
        <v>185294</v>
      </c>
    </row>
    <row r="10" spans="1:5" ht="25.5" x14ac:dyDescent="0.2">
      <c r="A10" s="47" t="s">
        <v>13</v>
      </c>
      <c r="B10" s="23" t="s">
        <v>14</v>
      </c>
      <c r="C10" s="22">
        <v>1975938</v>
      </c>
      <c r="D10" s="22">
        <v>0</v>
      </c>
      <c r="E10" s="22">
        <v>1975938</v>
      </c>
    </row>
    <row r="11" spans="1:5" x14ac:dyDescent="0.2">
      <c r="A11" s="21" t="s">
        <v>15</v>
      </c>
      <c r="B11" s="21" t="s">
        <v>16</v>
      </c>
      <c r="C11" s="22">
        <v>11381</v>
      </c>
      <c r="D11" s="22">
        <v>-2263</v>
      </c>
      <c r="E11" s="22">
        <v>9118</v>
      </c>
    </row>
    <row r="12" spans="1:5" x14ac:dyDescent="0.2">
      <c r="A12" s="21" t="s">
        <v>17</v>
      </c>
      <c r="B12" s="21" t="s">
        <v>246</v>
      </c>
      <c r="C12" s="22">
        <v>63635</v>
      </c>
      <c r="D12" s="22">
        <v>-3876</v>
      </c>
      <c r="E12" s="22">
        <v>59759</v>
      </c>
    </row>
    <row r="13" spans="1:5" x14ac:dyDescent="0.2">
      <c r="A13" s="21" t="s">
        <v>19</v>
      </c>
      <c r="B13" s="21" t="s">
        <v>20</v>
      </c>
      <c r="C13" s="22">
        <v>9231709</v>
      </c>
      <c r="D13" s="22">
        <v>-7823393</v>
      </c>
      <c r="E13" s="22">
        <v>1408316</v>
      </c>
    </row>
    <row r="14" spans="1:5" x14ac:dyDescent="0.2">
      <c r="A14" s="21" t="s">
        <v>21</v>
      </c>
      <c r="B14" s="21" t="s">
        <v>22</v>
      </c>
      <c r="C14" s="22">
        <v>255663</v>
      </c>
      <c r="D14" s="22">
        <v>0</v>
      </c>
      <c r="E14" s="22">
        <v>255663</v>
      </c>
    </row>
    <row r="15" spans="1:5" x14ac:dyDescent="0.2">
      <c r="A15" s="21" t="s">
        <v>23</v>
      </c>
      <c r="B15" s="21" t="s">
        <v>24</v>
      </c>
      <c r="C15" s="22">
        <v>650239</v>
      </c>
      <c r="D15" s="22">
        <v>-575522</v>
      </c>
      <c r="E15" s="22">
        <v>74717</v>
      </c>
    </row>
    <row r="16" spans="1:5" x14ac:dyDescent="0.2">
      <c r="A16" s="21" t="s">
        <v>25</v>
      </c>
      <c r="B16" s="21" t="s">
        <v>26</v>
      </c>
      <c r="C16" s="22">
        <v>223462</v>
      </c>
      <c r="D16" s="22">
        <v>-1094</v>
      </c>
      <c r="E16" s="22">
        <v>222368</v>
      </c>
    </row>
    <row r="17" spans="1:5" ht="25.5" x14ac:dyDescent="0.2">
      <c r="A17" s="47" t="s">
        <v>27</v>
      </c>
      <c r="B17" s="23" t="s">
        <v>247</v>
      </c>
      <c r="C17" s="21"/>
      <c r="D17" s="21"/>
      <c r="E17" s="21"/>
    </row>
    <row r="18" spans="1:5" x14ac:dyDescent="0.2">
      <c r="A18" s="21" t="s">
        <v>173</v>
      </c>
      <c r="B18" s="21" t="s">
        <v>258</v>
      </c>
      <c r="C18" s="21"/>
      <c r="D18" s="21"/>
      <c r="E18" s="21"/>
    </row>
    <row r="19" spans="1:5" x14ac:dyDescent="0.2">
      <c r="A19" s="21" t="s">
        <v>175</v>
      </c>
      <c r="B19" s="21" t="s">
        <v>248</v>
      </c>
      <c r="C19" s="21"/>
      <c r="D19" s="21"/>
      <c r="E19" s="21"/>
    </row>
    <row r="20" spans="1:5" x14ac:dyDescent="0.2">
      <c r="A20" s="21" t="s">
        <v>159</v>
      </c>
      <c r="B20" s="21" t="s">
        <v>28</v>
      </c>
      <c r="C20" s="22">
        <v>10632</v>
      </c>
      <c r="D20" s="22">
        <v>-3306</v>
      </c>
      <c r="E20" s="22">
        <v>7326</v>
      </c>
    </row>
    <row r="21" spans="1:5" x14ac:dyDescent="0.2">
      <c r="A21" s="21" t="s">
        <v>178</v>
      </c>
      <c r="B21" s="21" t="s">
        <v>259</v>
      </c>
      <c r="C21" s="21"/>
      <c r="D21" s="21"/>
      <c r="E21" s="21"/>
    </row>
    <row r="22" spans="1:5" x14ac:dyDescent="0.2">
      <c r="A22" s="21" t="s">
        <v>160</v>
      </c>
      <c r="B22" s="21" t="s">
        <v>30</v>
      </c>
      <c r="C22" s="22">
        <v>550639</v>
      </c>
      <c r="D22" s="22">
        <v>-129709</v>
      </c>
      <c r="E22" s="22">
        <v>420930</v>
      </c>
    </row>
    <row r="23" spans="1:5" x14ac:dyDescent="0.2">
      <c r="A23" s="21" t="s">
        <v>161</v>
      </c>
      <c r="B23" s="21" t="s">
        <v>32</v>
      </c>
      <c r="C23" s="22">
        <v>120713</v>
      </c>
      <c r="D23" s="22">
        <v>-59168</v>
      </c>
      <c r="E23" s="22">
        <v>61545</v>
      </c>
    </row>
    <row r="24" spans="1:5" ht="25.5" x14ac:dyDescent="0.2">
      <c r="A24" s="47" t="s">
        <v>182</v>
      </c>
      <c r="B24" s="23" t="s">
        <v>260</v>
      </c>
      <c r="C24" s="21"/>
      <c r="D24" s="21"/>
      <c r="E24" s="21"/>
    </row>
    <row r="25" spans="1:5" x14ac:dyDescent="0.2">
      <c r="A25" s="21" t="s">
        <v>184</v>
      </c>
      <c r="B25" s="21" t="s">
        <v>132</v>
      </c>
      <c r="C25" s="21"/>
      <c r="D25" s="21"/>
      <c r="E25" s="21"/>
    </row>
    <row r="26" spans="1:5" x14ac:dyDescent="0.2">
      <c r="A26" s="21" t="s">
        <v>33</v>
      </c>
      <c r="B26" s="21" t="s">
        <v>34</v>
      </c>
      <c r="C26" s="22">
        <v>4680974</v>
      </c>
      <c r="D26" s="22">
        <v>0</v>
      </c>
      <c r="E26" s="22">
        <v>4680974</v>
      </c>
    </row>
    <row r="27" spans="1:5" x14ac:dyDescent="0.2">
      <c r="A27" s="21" t="s">
        <v>35</v>
      </c>
      <c r="B27" s="21" t="s">
        <v>261</v>
      </c>
      <c r="C27" s="22">
        <v>2070043</v>
      </c>
      <c r="D27" s="22">
        <v>0</v>
      </c>
      <c r="E27" s="22">
        <v>2070043</v>
      </c>
    </row>
    <row r="28" spans="1:5" x14ac:dyDescent="0.2">
      <c r="A28" s="21" t="s">
        <v>37</v>
      </c>
      <c r="B28" s="21" t="s">
        <v>262</v>
      </c>
      <c r="C28" s="22">
        <v>2720</v>
      </c>
      <c r="D28" s="22">
        <v>0</v>
      </c>
      <c r="E28" s="22">
        <v>2720</v>
      </c>
    </row>
    <row r="29" spans="1:5" x14ac:dyDescent="0.2">
      <c r="A29" s="21" t="s">
        <v>39</v>
      </c>
      <c r="B29" s="21" t="s">
        <v>263</v>
      </c>
      <c r="C29" s="22">
        <v>1778121</v>
      </c>
      <c r="D29" s="22">
        <v>0</v>
      </c>
      <c r="E29" s="22">
        <v>1778121</v>
      </c>
    </row>
    <row r="30" spans="1:5" x14ac:dyDescent="0.2">
      <c r="A30" s="21" t="s">
        <v>41</v>
      </c>
      <c r="B30" s="21" t="s">
        <v>264</v>
      </c>
      <c r="C30" s="22">
        <v>362</v>
      </c>
      <c r="D30" s="22">
        <v>0</v>
      </c>
      <c r="E30" s="22">
        <v>362</v>
      </c>
    </row>
    <row r="31" spans="1:5" x14ac:dyDescent="0.2">
      <c r="A31" s="21" t="s">
        <v>133</v>
      </c>
      <c r="B31" s="21" t="s">
        <v>265</v>
      </c>
      <c r="C31" s="21"/>
      <c r="D31" s="21"/>
      <c r="E31" s="21"/>
    </row>
    <row r="32" spans="1:5" x14ac:dyDescent="0.2">
      <c r="A32" s="21" t="s">
        <v>43</v>
      </c>
      <c r="B32" s="21" t="s">
        <v>266</v>
      </c>
      <c r="C32" s="21"/>
      <c r="D32" s="21"/>
      <c r="E32" s="21"/>
    </row>
    <row r="33" spans="1:5" x14ac:dyDescent="0.2">
      <c r="A33" s="21" t="s">
        <v>249</v>
      </c>
      <c r="B33" s="21" t="s">
        <v>267</v>
      </c>
      <c r="C33" s="22">
        <v>35974</v>
      </c>
      <c r="D33" s="22">
        <v>0</v>
      </c>
      <c r="E33" s="22">
        <v>35974</v>
      </c>
    </row>
    <row r="34" spans="1:5" ht="25.5" x14ac:dyDescent="0.2">
      <c r="A34" s="47" t="s">
        <v>250</v>
      </c>
      <c r="B34" s="23" t="s">
        <v>251</v>
      </c>
      <c r="C34" s="21"/>
      <c r="D34" s="21"/>
      <c r="E34" s="21"/>
    </row>
    <row r="35" spans="1:5" x14ac:dyDescent="0.2">
      <c r="A35" s="21" t="s">
        <v>47</v>
      </c>
      <c r="B35" s="21" t="s">
        <v>268</v>
      </c>
      <c r="C35" s="22">
        <v>26888</v>
      </c>
      <c r="D35" s="22">
        <v>0</v>
      </c>
      <c r="E35" s="22">
        <v>26888</v>
      </c>
    </row>
    <row r="36" spans="1:5" x14ac:dyDescent="0.2">
      <c r="A36" s="21" t="s">
        <v>49</v>
      </c>
      <c r="B36" s="21" t="s">
        <v>269</v>
      </c>
      <c r="C36" s="22">
        <v>194452</v>
      </c>
      <c r="D36" s="22">
        <v>0</v>
      </c>
      <c r="E36" s="22">
        <v>194452</v>
      </c>
    </row>
    <row r="37" spans="1:5" x14ac:dyDescent="0.2">
      <c r="A37" s="21" t="s">
        <v>137</v>
      </c>
      <c r="B37" s="21" t="s">
        <v>270</v>
      </c>
      <c r="C37" s="22">
        <v>6311</v>
      </c>
      <c r="D37" s="22">
        <v>0</v>
      </c>
      <c r="E37" s="22">
        <v>6311</v>
      </c>
    </row>
    <row r="38" spans="1:5" ht="25.5" x14ac:dyDescent="0.2">
      <c r="A38" s="47" t="s">
        <v>162</v>
      </c>
      <c r="B38" s="23" t="s">
        <v>252</v>
      </c>
      <c r="C38" s="22">
        <v>25215</v>
      </c>
      <c r="D38" s="22">
        <v>0</v>
      </c>
      <c r="E38" s="22">
        <v>25215</v>
      </c>
    </row>
    <row r="39" spans="1:5" x14ac:dyDescent="0.2">
      <c r="A39" s="21" t="s">
        <v>51</v>
      </c>
      <c r="B39" s="21" t="s">
        <v>52</v>
      </c>
      <c r="C39" s="22">
        <v>2610931</v>
      </c>
      <c r="D39" s="22">
        <v>0</v>
      </c>
      <c r="E39" s="22">
        <v>2610931</v>
      </c>
    </row>
    <row r="40" spans="1:5" x14ac:dyDescent="0.2">
      <c r="A40" s="21" t="s">
        <v>53</v>
      </c>
      <c r="B40" s="21" t="s">
        <v>54</v>
      </c>
      <c r="C40" s="22">
        <v>1040870</v>
      </c>
      <c r="D40" s="22">
        <v>0</v>
      </c>
      <c r="E40" s="22">
        <v>1040870</v>
      </c>
    </row>
    <row r="41" spans="1:5" x14ac:dyDescent="0.2">
      <c r="A41" s="21" t="s">
        <v>55</v>
      </c>
      <c r="B41" s="21" t="s">
        <v>56</v>
      </c>
      <c r="C41" s="22">
        <v>961257</v>
      </c>
      <c r="D41" s="22">
        <v>0</v>
      </c>
      <c r="E41" s="22">
        <v>961257</v>
      </c>
    </row>
    <row r="42" spans="1:5" s="38" customFormat="1" x14ac:dyDescent="0.2">
      <c r="A42" s="21" t="s">
        <v>57</v>
      </c>
      <c r="B42" s="21" t="s">
        <v>58</v>
      </c>
      <c r="C42" s="22">
        <v>608804</v>
      </c>
      <c r="D42" s="22">
        <v>0</v>
      </c>
      <c r="E42" s="22">
        <v>608804</v>
      </c>
    </row>
    <row r="43" spans="1:5" s="38" customFormat="1" x14ac:dyDescent="0.2">
      <c r="A43" s="21" t="s">
        <v>59</v>
      </c>
      <c r="B43" s="21" t="s">
        <v>60</v>
      </c>
      <c r="C43" s="22"/>
      <c r="D43" s="22"/>
      <c r="E43" s="22"/>
    </row>
    <row r="44" spans="1:5" x14ac:dyDescent="0.2">
      <c r="A44" s="21" t="s">
        <v>61</v>
      </c>
      <c r="B44" s="21" t="s">
        <v>271</v>
      </c>
      <c r="C44" s="22">
        <v>6583327</v>
      </c>
      <c r="D44" s="22">
        <v>0</v>
      </c>
      <c r="E44" s="22">
        <v>6583327</v>
      </c>
    </row>
    <row r="45" spans="1:5" x14ac:dyDescent="0.2">
      <c r="A45" s="21" t="s">
        <v>63</v>
      </c>
      <c r="B45" s="21" t="s">
        <v>272</v>
      </c>
      <c r="C45" s="22">
        <v>-6583327</v>
      </c>
      <c r="D45" s="22">
        <v>0</v>
      </c>
      <c r="E45" s="22">
        <v>-6583327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1"/>
  <dimension ref="A1:E46"/>
  <sheetViews>
    <sheetView zoomScale="75" workbookViewId="0">
      <selection activeCell="I31" sqref="I3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153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6" t="s">
        <v>9</v>
      </c>
      <c r="B8" s="27" t="s">
        <v>163</v>
      </c>
      <c r="C8" s="28">
        <v>13194280</v>
      </c>
      <c r="D8" s="28">
        <v>-8510364</v>
      </c>
      <c r="E8" s="28">
        <v>4683916</v>
      </c>
    </row>
    <row r="9" spans="1:5" x14ac:dyDescent="0.2">
      <c r="A9" s="26" t="s">
        <v>11</v>
      </c>
      <c r="B9" s="29" t="s">
        <v>164</v>
      </c>
      <c r="C9" s="44">
        <v>232872</v>
      </c>
      <c r="D9" s="44">
        <v>0</v>
      </c>
      <c r="E9" s="44">
        <v>232872</v>
      </c>
    </row>
    <row r="10" spans="1:5" ht="25.5" x14ac:dyDescent="0.2">
      <c r="A10" s="26" t="s">
        <v>13</v>
      </c>
      <c r="B10" s="30" t="s">
        <v>165</v>
      </c>
      <c r="C10" s="44">
        <v>2139378</v>
      </c>
      <c r="D10" s="44">
        <v>0</v>
      </c>
      <c r="E10" s="44">
        <v>2139378</v>
      </c>
    </row>
    <row r="11" spans="1:5" x14ac:dyDescent="0.2">
      <c r="A11" s="26" t="s">
        <v>15</v>
      </c>
      <c r="B11" s="31" t="s">
        <v>166</v>
      </c>
      <c r="C11" s="44">
        <v>27183</v>
      </c>
      <c r="D11" s="44">
        <v>-16815</v>
      </c>
      <c r="E11" s="44">
        <v>10368</v>
      </c>
    </row>
    <row r="12" spans="1:5" x14ac:dyDescent="0.2">
      <c r="A12" s="26" t="s">
        <v>17</v>
      </c>
      <c r="B12" s="31" t="s">
        <v>167</v>
      </c>
      <c r="C12" s="44">
        <v>3721</v>
      </c>
      <c r="D12" s="44">
        <v>0</v>
      </c>
      <c r="E12" s="44">
        <v>3721</v>
      </c>
    </row>
    <row r="13" spans="1:5" x14ac:dyDescent="0.2">
      <c r="A13" s="26" t="s">
        <v>19</v>
      </c>
      <c r="B13" s="31" t="s">
        <v>168</v>
      </c>
      <c r="C13" s="44">
        <v>9062645</v>
      </c>
      <c r="D13" s="44">
        <v>-7749081</v>
      </c>
      <c r="E13" s="44">
        <v>1313564</v>
      </c>
    </row>
    <row r="14" spans="1:5" x14ac:dyDescent="0.2">
      <c r="A14" s="26" t="s">
        <v>21</v>
      </c>
      <c r="B14" s="31" t="s">
        <v>169</v>
      </c>
      <c r="C14" s="44">
        <v>247595</v>
      </c>
      <c r="D14" s="44">
        <v>0</v>
      </c>
      <c r="E14" s="44">
        <v>247595</v>
      </c>
    </row>
    <row r="15" spans="1:5" x14ac:dyDescent="0.2">
      <c r="A15" s="26" t="s">
        <v>23</v>
      </c>
      <c r="B15" s="31" t="s">
        <v>170</v>
      </c>
      <c r="C15" s="44">
        <v>649047</v>
      </c>
      <c r="D15" s="44">
        <v>-549166</v>
      </c>
      <c r="E15" s="44">
        <v>99881</v>
      </c>
    </row>
    <row r="16" spans="1:5" x14ac:dyDescent="0.2">
      <c r="A16" s="26" t="s">
        <v>25</v>
      </c>
      <c r="B16" s="31" t="s">
        <v>171</v>
      </c>
      <c r="C16" s="44">
        <v>134049</v>
      </c>
      <c r="D16" s="44">
        <v>-171</v>
      </c>
      <c r="E16" s="44">
        <v>133878</v>
      </c>
    </row>
    <row r="17" spans="1:5" ht="25.5" x14ac:dyDescent="0.2">
      <c r="A17" s="32" t="s">
        <v>27</v>
      </c>
      <c r="B17" s="30" t="s">
        <v>172</v>
      </c>
      <c r="C17" s="44">
        <v>0</v>
      </c>
      <c r="D17" s="44">
        <v>0</v>
      </c>
      <c r="E17" s="44">
        <v>0</v>
      </c>
    </row>
    <row r="18" spans="1:5" x14ac:dyDescent="0.2">
      <c r="A18" s="32" t="s">
        <v>173</v>
      </c>
      <c r="B18" s="31" t="s">
        <v>174</v>
      </c>
      <c r="C18" s="44">
        <v>0</v>
      </c>
      <c r="D18" s="44">
        <v>0</v>
      </c>
      <c r="E18" s="44">
        <v>0</v>
      </c>
    </row>
    <row r="19" spans="1:5" x14ac:dyDescent="0.2">
      <c r="A19" s="32" t="s">
        <v>175</v>
      </c>
      <c r="B19" s="31" t="s">
        <v>176</v>
      </c>
      <c r="C19" s="44">
        <v>0</v>
      </c>
      <c r="D19" s="44">
        <v>0</v>
      </c>
      <c r="E19" s="44">
        <v>0</v>
      </c>
    </row>
    <row r="20" spans="1:5" x14ac:dyDescent="0.2">
      <c r="A20" s="26" t="s">
        <v>159</v>
      </c>
      <c r="B20" s="31" t="s">
        <v>177</v>
      </c>
      <c r="C20" s="44">
        <v>10221</v>
      </c>
      <c r="D20" s="44">
        <v>-3307</v>
      </c>
      <c r="E20" s="44">
        <v>6914</v>
      </c>
    </row>
    <row r="21" spans="1:5" x14ac:dyDescent="0.2">
      <c r="A21" s="32" t="s">
        <v>178</v>
      </c>
      <c r="B21" s="31" t="s">
        <v>179</v>
      </c>
      <c r="C21" s="44">
        <v>0</v>
      </c>
      <c r="D21" s="44">
        <v>0</v>
      </c>
      <c r="E21" s="44">
        <v>0</v>
      </c>
    </row>
    <row r="22" spans="1:5" x14ac:dyDescent="0.2">
      <c r="A22" s="26" t="s">
        <v>160</v>
      </c>
      <c r="B22" s="31" t="s">
        <v>180</v>
      </c>
      <c r="C22" s="44">
        <v>552527</v>
      </c>
      <c r="D22" s="44">
        <v>-129708</v>
      </c>
      <c r="E22" s="44">
        <v>422819</v>
      </c>
    </row>
    <row r="23" spans="1:5" x14ac:dyDescent="0.2">
      <c r="A23" s="26" t="s">
        <v>161</v>
      </c>
      <c r="B23" s="31" t="s">
        <v>181</v>
      </c>
      <c r="C23" s="44">
        <v>135042</v>
      </c>
      <c r="D23" s="44">
        <v>-62116</v>
      </c>
      <c r="E23" s="44">
        <v>72926</v>
      </c>
    </row>
    <row r="24" spans="1:5" x14ac:dyDescent="0.2">
      <c r="A24" s="26" t="s">
        <v>182</v>
      </c>
      <c r="B24" s="29" t="s">
        <v>183</v>
      </c>
      <c r="C24" s="44">
        <v>0</v>
      </c>
      <c r="D24" s="44">
        <v>0</v>
      </c>
      <c r="E24" s="44">
        <v>0</v>
      </c>
    </row>
    <row r="25" spans="1:5" x14ac:dyDescent="0.2">
      <c r="A25" s="26" t="s">
        <v>184</v>
      </c>
      <c r="B25" s="33" t="s">
        <v>185</v>
      </c>
      <c r="C25" s="44">
        <v>0</v>
      </c>
      <c r="D25" s="44">
        <v>0</v>
      </c>
      <c r="E25" s="44">
        <v>0</v>
      </c>
    </row>
    <row r="26" spans="1:5" x14ac:dyDescent="0.2">
      <c r="A26" s="26" t="s">
        <v>33</v>
      </c>
      <c r="B26" s="33" t="s">
        <v>186</v>
      </c>
      <c r="C26" s="44">
        <v>4683916</v>
      </c>
      <c r="D26" s="44"/>
      <c r="E26" s="44">
        <v>4683916</v>
      </c>
    </row>
    <row r="27" spans="1:5" x14ac:dyDescent="0.2">
      <c r="A27" s="26" t="s">
        <v>35</v>
      </c>
      <c r="B27" s="31" t="s">
        <v>187</v>
      </c>
      <c r="C27" s="44">
        <v>2173437</v>
      </c>
      <c r="D27" s="44"/>
      <c r="E27" s="44">
        <v>2173437</v>
      </c>
    </row>
    <row r="28" spans="1:5" x14ac:dyDescent="0.2">
      <c r="A28" s="26" t="s">
        <v>37</v>
      </c>
      <c r="B28" s="34" t="s">
        <v>188</v>
      </c>
      <c r="C28" s="44">
        <v>105433</v>
      </c>
      <c r="D28" s="44"/>
      <c r="E28" s="44">
        <v>105433</v>
      </c>
    </row>
    <row r="29" spans="1:5" x14ac:dyDescent="0.2">
      <c r="A29" s="26" t="s">
        <v>39</v>
      </c>
      <c r="B29" s="31" t="s">
        <v>189</v>
      </c>
      <c r="C29" s="44">
        <v>1779490</v>
      </c>
      <c r="D29" s="44"/>
      <c r="E29" s="44">
        <v>1779490</v>
      </c>
    </row>
    <row r="30" spans="1:5" x14ac:dyDescent="0.2">
      <c r="A30" s="26" t="s">
        <v>41</v>
      </c>
      <c r="B30" s="31" t="s">
        <v>190</v>
      </c>
      <c r="C30" s="44">
        <v>607</v>
      </c>
      <c r="D30" s="44"/>
      <c r="E30" s="44">
        <v>607</v>
      </c>
    </row>
    <row r="31" spans="1:5" x14ac:dyDescent="0.2">
      <c r="A31" s="26" t="s">
        <v>133</v>
      </c>
      <c r="B31" s="31" t="s">
        <v>191</v>
      </c>
      <c r="C31" s="44">
        <v>0</v>
      </c>
      <c r="D31" s="44"/>
      <c r="E31" s="44">
        <v>0</v>
      </c>
    </row>
    <row r="32" spans="1:5" x14ac:dyDescent="0.2">
      <c r="A32" s="26" t="s">
        <v>43</v>
      </c>
      <c r="B32" s="31" t="s">
        <v>192</v>
      </c>
      <c r="C32" s="44">
        <v>0</v>
      </c>
      <c r="D32" s="44"/>
      <c r="E32" s="44">
        <v>0</v>
      </c>
    </row>
    <row r="33" spans="1:5" x14ac:dyDescent="0.2">
      <c r="A33" s="32" t="s">
        <v>45</v>
      </c>
      <c r="B33" s="35" t="s">
        <v>193</v>
      </c>
      <c r="C33" s="44">
        <v>37468</v>
      </c>
      <c r="D33" s="44"/>
      <c r="E33" s="44">
        <v>37468</v>
      </c>
    </row>
    <row r="34" spans="1:5" ht="25.5" x14ac:dyDescent="0.2">
      <c r="A34" s="32" t="s">
        <v>135</v>
      </c>
      <c r="B34" s="36" t="s">
        <v>194</v>
      </c>
      <c r="C34" s="44">
        <v>0</v>
      </c>
      <c r="D34" s="44"/>
      <c r="E34" s="44">
        <v>0</v>
      </c>
    </row>
    <row r="35" spans="1:5" x14ac:dyDescent="0.2">
      <c r="A35" s="26" t="s">
        <v>47</v>
      </c>
      <c r="B35" s="31" t="s">
        <v>195</v>
      </c>
      <c r="C35" s="44">
        <v>27212</v>
      </c>
      <c r="D35" s="44"/>
      <c r="E35" s="44">
        <v>27212</v>
      </c>
    </row>
    <row r="36" spans="1:5" x14ac:dyDescent="0.2">
      <c r="A36" s="26" t="s">
        <v>49</v>
      </c>
      <c r="B36" s="31" t="s">
        <v>196</v>
      </c>
      <c r="C36" s="44">
        <v>191390</v>
      </c>
      <c r="D36" s="44"/>
      <c r="E36" s="44">
        <v>191390</v>
      </c>
    </row>
    <row r="37" spans="1:5" x14ac:dyDescent="0.2">
      <c r="A37" s="26" t="s">
        <v>137</v>
      </c>
      <c r="B37" s="31" t="s">
        <v>197</v>
      </c>
      <c r="C37" s="44">
        <v>6622</v>
      </c>
      <c r="D37" s="44"/>
      <c r="E37" s="44">
        <v>6622</v>
      </c>
    </row>
    <row r="38" spans="1:5" x14ac:dyDescent="0.2">
      <c r="A38" s="26" t="s">
        <v>162</v>
      </c>
      <c r="B38" s="29" t="s">
        <v>198</v>
      </c>
      <c r="C38" s="44">
        <v>25215</v>
      </c>
      <c r="D38" s="44"/>
      <c r="E38" s="44">
        <v>25215</v>
      </c>
    </row>
    <row r="39" spans="1:5" x14ac:dyDescent="0.2">
      <c r="A39" s="26" t="s">
        <v>51</v>
      </c>
      <c r="B39" s="31" t="s">
        <v>199</v>
      </c>
      <c r="C39" s="44">
        <v>2510479</v>
      </c>
      <c r="D39" s="44"/>
      <c r="E39" s="44">
        <v>2510479</v>
      </c>
    </row>
    <row r="40" spans="1:5" x14ac:dyDescent="0.2">
      <c r="A40" s="26" t="s">
        <v>53</v>
      </c>
      <c r="B40" s="36" t="s">
        <v>200</v>
      </c>
      <c r="C40" s="44">
        <v>1040870</v>
      </c>
      <c r="D40" s="44"/>
      <c r="E40" s="44">
        <v>1040870</v>
      </c>
    </row>
    <row r="41" spans="1:5" x14ac:dyDescent="0.2">
      <c r="A41" s="26" t="s">
        <v>55</v>
      </c>
      <c r="B41" s="31" t="s">
        <v>201</v>
      </c>
      <c r="C41" s="44">
        <v>967601</v>
      </c>
      <c r="D41" s="44"/>
      <c r="E41" s="44">
        <v>967601</v>
      </c>
    </row>
    <row r="42" spans="1:5" s="38" customFormat="1" x14ac:dyDescent="0.2">
      <c r="A42" s="37" t="s">
        <v>57</v>
      </c>
      <c r="B42" s="35" t="s">
        <v>202</v>
      </c>
      <c r="C42" s="45">
        <v>502008</v>
      </c>
      <c r="D42" s="45"/>
      <c r="E42" s="45">
        <v>502008</v>
      </c>
    </row>
    <row r="43" spans="1:5" s="38" customFormat="1" x14ac:dyDescent="0.2">
      <c r="A43" s="37" t="s">
        <v>57</v>
      </c>
      <c r="B43" s="35" t="s">
        <v>203</v>
      </c>
      <c r="C43" s="45">
        <v>0</v>
      </c>
      <c r="D43" s="45"/>
      <c r="E43" s="45">
        <v>0</v>
      </c>
    </row>
    <row r="44" spans="1:5" x14ac:dyDescent="0.2">
      <c r="A44" s="26" t="s">
        <v>59</v>
      </c>
      <c r="B44" s="29" t="s">
        <v>204</v>
      </c>
      <c r="C44" s="44"/>
      <c r="D44" s="44"/>
      <c r="E44" s="44"/>
    </row>
    <row r="45" spans="1:5" x14ac:dyDescent="0.2">
      <c r="A45" s="26" t="s">
        <v>61</v>
      </c>
      <c r="B45" s="26" t="s">
        <v>62</v>
      </c>
      <c r="C45" s="46">
        <v>7069494</v>
      </c>
      <c r="D45" s="46"/>
      <c r="E45" s="46">
        <v>7069494</v>
      </c>
    </row>
    <row r="46" spans="1:5" x14ac:dyDescent="0.2">
      <c r="A46" s="26" t="s">
        <v>63</v>
      </c>
      <c r="B46" s="26" t="s">
        <v>64</v>
      </c>
      <c r="C46" s="46">
        <v>-7069494</v>
      </c>
      <c r="D46" s="46"/>
      <c r="E46" s="46">
        <v>-7069494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"/>
  <dimension ref="A1:E33"/>
  <sheetViews>
    <sheetView topLeftCell="A4" zoomScale="75" workbookViewId="0">
      <selection activeCell="A4"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151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13037108</v>
      </c>
      <c r="D8" s="22">
        <v>-8788660</v>
      </c>
      <c r="E8" s="22">
        <v>4248448</v>
      </c>
    </row>
    <row r="9" spans="1:5" x14ac:dyDescent="0.2">
      <c r="A9" s="21" t="s">
        <v>11</v>
      </c>
      <c r="B9" s="21" t="s">
        <v>12</v>
      </c>
      <c r="C9" s="22">
        <v>191125</v>
      </c>
      <c r="D9" s="22">
        <v>0</v>
      </c>
      <c r="E9" s="22">
        <v>191125</v>
      </c>
    </row>
    <row r="10" spans="1:5" x14ac:dyDescent="0.2">
      <c r="A10" s="21" t="s">
        <v>13</v>
      </c>
      <c r="B10" s="21" t="s">
        <v>14</v>
      </c>
      <c r="C10" s="22">
        <v>448886</v>
      </c>
      <c r="D10" s="22">
        <v>0</v>
      </c>
      <c r="E10" s="22">
        <v>448886</v>
      </c>
    </row>
    <row r="11" spans="1:5" x14ac:dyDescent="0.2">
      <c r="A11" s="21" t="s">
        <v>15</v>
      </c>
      <c r="B11" s="21" t="s">
        <v>16</v>
      </c>
      <c r="C11" s="22">
        <v>26589</v>
      </c>
      <c r="D11" s="22">
        <v>-15888</v>
      </c>
      <c r="E11" s="22">
        <v>10701</v>
      </c>
    </row>
    <row r="12" spans="1:5" x14ac:dyDescent="0.2">
      <c r="A12" s="21" t="s">
        <v>17</v>
      </c>
      <c r="B12" s="21" t="s">
        <v>18</v>
      </c>
      <c r="C12" s="22">
        <v>1234232</v>
      </c>
      <c r="D12" s="22">
        <v>0</v>
      </c>
      <c r="E12" s="22">
        <v>1234232</v>
      </c>
    </row>
    <row r="13" spans="1:5" x14ac:dyDescent="0.2">
      <c r="A13" s="21" t="s">
        <v>19</v>
      </c>
      <c r="B13" s="21" t="s">
        <v>20</v>
      </c>
      <c r="C13" s="22">
        <v>10049586</v>
      </c>
      <c r="D13" s="22">
        <v>-8576330</v>
      </c>
      <c r="E13" s="22">
        <v>1473256</v>
      </c>
    </row>
    <row r="14" spans="1:5" x14ac:dyDescent="0.2">
      <c r="A14" s="21" t="s">
        <v>21</v>
      </c>
      <c r="B14" s="21" t="s">
        <v>22</v>
      </c>
      <c r="C14" s="22">
        <v>309483</v>
      </c>
      <c r="D14" s="22">
        <v>0</v>
      </c>
      <c r="E14" s="22">
        <v>309483</v>
      </c>
    </row>
    <row r="15" spans="1:5" x14ac:dyDescent="0.2">
      <c r="A15" s="21" t="s">
        <v>23</v>
      </c>
      <c r="B15" s="21" t="s">
        <v>24</v>
      </c>
      <c r="C15" s="22">
        <v>40717</v>
      </c>
      <c r="D15" s="22">
        <v>-8989</v>
      </c>
      <c r="E15" s="22">
        <v>31728</v>
      </c>
    </row>
    <row r="16" spans="1:5" x14ac:dyDescent="0.2">
      <c r="A16" s="21" t="s">
        <v>25</v>
      </c>
      <c r="B16" s="21" t="s">
        <v>26</v>
      </c>
      <c r="C16" s="22">
        <v>71193</v>
      </c>
      <c r="D16" s="22">
        <v>-1521</v>
      </c>
      <c r="E16" s="22">
        <v>69672</v>
      </c>
    </row>
    <row r="17" spans="1:5" x14ac:dyDescent="0.2">
      <c r="A17" s="21" t="s">
        <v>27</v>
      </c>
      <c r="B17" s="21" t="s">
        <v>28</v>
      </c>
      <c r="C17" s="22">
        <v>6897</v>
      </c>
      <c r="D17" s="22">
        <v>-1704</v>
      </c>
      <c r="E17" s="22">
        <v>5193</v>
      </c>
    </row>
    <row r="18" spans="1:5" x14ac:dyDescent="0.2">
      <c r="A18" s="21" t="s">
        <v>29</v>
      </c>
      <c r="B18" s="21" t="s">
        <v>30</v>
      </c>
      <c r="C18" s="22">
        <v>540803</v>
      </c>
      <c r="D18" s="22">
        <v>-122387</v>
      </c>
      <c r="E18" s="22">
        <v>418416</v>
      </c>
    </row>
    <row r="19" spans="1:5" x14ac:dyDescent="0.2">
      <c r="A19" s="21" t="s">
        <v>31</v>
      </c>
      <c r="B19" s="21" t="s">
        <v>32</v>
      </c>
      <c r="C19" s="22">
        <v>117597</v>
      </c>
      <c r="D19" s="22">
        <v>-61841</v>
      </c>
      <c r="E19" s="22">
        <v>55756</v>
      </c>
    </row>
    <row r="20" spans="1:5" x14ac:dyDescent="0.2">
      <c r="A20" s="21" t="s">
        <v>33</v>
      </c>
      <c r="B20" s="21" t="s">
        <v>34</v>
      </c>
      <c r="C20" s="22">
        <v>4248448</v>
      </c>
      <c r="D20" s="22">
        <v>0</v>
      </c>
      <c r="E20" s="22">
        <v>4248448</v>
      </c>
    </row>
    <row r="21" spans="1:5" x14ac:dyDescent="0.2">
      <c r="A21" s="21" t="s">
        <v>35</v>
      </c>
      <c r="B21" s="21" t="s">
        <v>36</v>
      </c>
      <c r="C21" s="22">
        <v>1919805</v>
      </c>
      <c r="D21" s="22">
        <v>0</v>
      </c>
      <c r="E21" s="22">
        <v>1919805</v>
      </c>
    </row>
    <row r="22" spans="1:5" x14ac:dyDescent="0.2">
      <c r="A22" s="21" t="s">
        <v>37</v>
      </c>
      <c r="B22" s="21" t="s">
        <v>38</v>
      </c>
      <c r="C22" s="22">
        <v>27792</v>
      </c>
      <c r="D22" s="22">
        <v>0</v>
      </c>
      <c r="E22" s="22">
        <v>27792</v>
      </c>
    </row>
    <row r="23" spans="1:5" x14ac:dyDescent="0.2">
      <c r="A23" s="21" t="s">
        <v>39</v>
      </c>
      <c r="B23" s="21" t="s">
        <v>40</v>
      </c>
      <c r="C23" s="22">
        <v>1767747</v>
      </c>
      <c r="D23" s="22">
        <v>0</v>
      </c>
      <c r="E23" s="22">
        <v>1767747</v>
      </c>
    </row>
    <row r="24" spans="1:5" x14ac:dyDescent="0.2">
      <c r="A24" s="21" t="s">
        <v>41</v>
      </c>
      <c r="B24" s="21" t="s">
        <v>42</v>
      </c>
      <c r="C24" s="22">
        <v>488</v>
      </c>
      <c r="D24" s="22">
        <v>0</v>
      </c>
      <c r="E24" s="22">
        <v>488</v>
      </c>
    </row>
    <row r="25" spans="1:5" x14ac:dyDescent="0.2">
      <c r="A25" s="21" t="s">
        <v>45</v>
      </c>
      <c r="B25" s="21" t="s">
        <v>46</v>
      </c>
      <c r="C25" s="22">
        <v>22873</v>
      </c>
      <c r="D25" s="22">
        <v>0</v>
      </c>
      <c r="E25" s="22">
        <v>22873</v>
      </c>
    </row>
    <row r="26" spans="1:5" x14ac:dyDescent="0.2">
      <c r="A26" s="21" t="s">
        <v>47</v>
      </c>
      <c r="B26" s="21" t="s">
        <v>48</v>
      </c>
      <c r="C26" s="22">
        <v>75407</v>
      </c>
      <c r="D26" s="22">
        <v>0</v>
      </c>
      <c r="E26" s="22">
        <v>75407</v>
      </c>
    </row>
    <row r="27" spans="1:5" x14ac:dyDescent="0.2">
      <c r="A27" s="21" t="s">
        <v>49</v>
      </c>
      <c r="B27" s="21" t="s">
        <v>50</v>
      </c>
      <c r="C27" s="22">
        <v>25498</v>
      </c>
      <c r="D27" s="22">
        <v>0</v>
      </c>
      <c r="E27" s="22">
        <v>25498</v>
      </c>
    </row>
    <row r="28" spans="1:5" x14ac:dyDescent="0.2">
      <c r="A28" s="21" t="s">
        <v>51</v>
      </c>
      <c r="B28" s="21" t="s">
        <v>52</v>
      </c>
      <c r="C28" s="22">
        <v>2328643</v>
      </c>
      <c r="D28" s="22">
        <v>0</v>
      </c>
      <c r="E28" s="22">
        <v>2328643</v>
      </c>
    </row>
    <row r="29" spans="1:5" x14ac:dyDescent="0.2">
      <c r="A29" s="21" t="s">
        <v>53</v>
      </c>
      <c r="B29" s="21" t="s">
        <v>54</v>
      </c>
      <c r="C29" s="22">
        <v>1020334</v>
      </c>
      <c r="D29" s="22">
        <v>0</v>
      </c>
      <c r="E29" s="22">
        <v>1020334</v>
      </c>
    </row>
    <row r="30" spans="1:5" x14ac:dyDescent="0.2">
      <c r="A30" s="21" t="s">
        <v>55</v>
      </c>
      <c r="B30" s="21" t="s">
        <v>56</v>
      </c>
      <c r="C30" s="22">
        <v>761127</v>
      </c>
      <c r="D30" s="22">
        <v>0</v>
      </c>
      <c r="E30" s="22">
        <v>761127</v>
      </c>
    </row>
    <row r="31" spans="1:5" x14ac:dyDescent="0.2">
      <c r="A31" s="21" t="s">
        <v>57</v>
      </c>
      <c r="B31" s="21" t="s">
        <v>58</v>
      </c>
      <c r="C31" s="22">
        <v>547182</v>
      </c>
      <c r="D31" s="22">
        <v>0</v>
      </c>
      <c r="E31" s="22">
        <v>547182</v>
      </c>
    </row>
    <row r="32" spans="1:5" x14ac:dyDescent="0.2">
      <c r="A32" s="21" t="s">
        <v>61</v>
      </c>
      <c r="B32" s="21" t="s">
        <v>62</v>
      </c>
      <c r="C32" s="22">
        <v>7536487</v>
      </c>
      <c r="D32" s="22">
        <v>0</v>
      </c>
      <c r="E32" s="22">
        <v>7536487</v>
      </c>
    </row>
    <row r="33" spans="1:5" x14ac:dyDescent="0.2">
      <c r="A33" s="21" t="s">
        <v>63</v>
      </c>
      <c r="B33" s="21" t="s">
        <v>64</v>
      </c>
      <c r="C33" s="22">
        <v>-7536487</v>
      </c>
      <c r="D33" s="22">
        <v>0</v>
      </c>
      <c r="E33" s="22">
        <v>-7536487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"/>
  <dimension ref="A1:E33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149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13458654</v>
      </c>
      <c r="D8" s="22">
        <v>-9316837</v>
      </c>
      <c r="E8" s="22">
        <v>4141817</v>
      </c>
    </row>
    <row r="9" spans="1:5" x14ac:dyDescent="0.2">
      <c r="A9" s="21" t="s">
        <v>11</v>
      </c>
      <c r="B9" s="21" t="s">
        <v>12</v>
      </c>
      <c r="C9" s="22">
        <v>145882</v>
      </c>
      <c r="D9" s="22">
        <v>0</v>
      </c>
      <c r="E9" s="22">
        <v>145882</v>
      </c>
    </row>
    <row r="10" spans="1:5" x14ac:dyDescent="0.2">
      <c r="A10" s="21" t="s">
        <v>13</v>
      </c>
      <c r="B10" s="21" t="s">
        <v>14</v>
      </c>
      <c r="C10" s="22">
        <v>583118</v>
      </c>
      <c r="D10" s="22">
        <v>0</v>
      </c>
      <c r="E10" s="22">
        <v>583118</v>
      </c>
    </row>
    <row r="11" spans="1:5" x14ac:dyDescent="0.2">
      <c r="A11" s="21" t="s">
        <v>15</v>
      </c>
      <c r="B11" s="21" t="s">
        <v>16</v>
      </c>
      <c r="C11" s="22">
        <v>60844</v>
      </c>
      <c r="D11" s="22">
        <v>-20330</v>
      </c>
      <c r="E11" s="22">
        <v>40514</v>
      </c>
    </row>
    <row r="12" spans="1:5" x14ac:dyDescent="0.2">
      <c r="A12" s="21" t="s">
        <v>17</v>
      </c>
      <c r="B12" s="21" t="s">
        <v>18</v>
      </c>
      <c r="C12" s="22">
        <v>851347</v>
      </c>
      <c r="D12" s="22">
        <v>0</v>
      </c>
      <c r="E12" s="22">
        <v>851347</v>
      </c>
    </row>
    <row r="13" spans="1:5" x14ac:dyDescent="0.2">
      <c r="A13" s="21" t="s">
        <v>19</v>
      </c>
      <c r="B13" s="21" t="s">
        <v>20</v>
      </c>
      <c r="C13" s="22">
        <v>10691792</v>
      </c>
      <c r="D13" s="22">
        <v>-9110496</v>
      </c>
      <c r="E13" s="22">
        <v>1581296</v>
      </c>
    </row>
    <row r="14" spans="1:5" x14ac:dyDescent="0.2">
      <c r="A14" s="21" t="s">
        <v>21</v>
      </c>
      <c r="B14" s="21" t="s">
        <v>22</v>
      </c>
      <c r="C14" s="22">
        <v>324581</v>
      </c>
      <c r="D14" s="22">
        <v>0</v>
      </c>
      <c r="E14" s="22">
        <v>324581</v>
      </c>
    </row>
    <row r="15" spans="1:5" x14ac:dyDescent="0.2">
      <c r="A15" s="21" t="s">
        <v>23</v>
      </c>
      <c r="B15" s="21" t="s">
        <v>24</v>
      </c>
      <c r="C15" s="22">
        <v>34134</v>
      </c>
      <c r="D15" s="22">
        <v>-8556</v>
      </c>
      <c r="E15" s="22">
        <v>25578</v>
      </c>
    </row>
    <row r="16" spans="1:5" x14ac:dyDescent="0.2">
      <c r="A16" s="21" t="s">
        <v>25</v>
      </c>
      <c r="B16" s="21" t="s">
        <v>26</v>
      </c>
      <c r="C16" s="22">
        <v>131748</v>
      </c>
      <c r="D16" s="22">
        <v>-2037</v>
      </c>
      <c r="E16" s="22">
        <v>129711</v>
      </c>
    </row>
    <row r="17" spans="1:5" x14ac:dyDescent="0.2">
      <c r="A17" s="21" t="s">
        <v>27</v>
      </c>
      <c r="B17" s="21" t="s">
        <v>28</v>
      </c>
      <c r="C17" s="22">
        <v>7302</v>
      </c>
      <c r="D17" s="22">
        <v>-1704</v>
      </c>
      <c r="E17" s="22">
        <v>5598</v>
      </c>
    </row>
    <row r="18" spans="1:5" x14ac:dyDescent="0.2">
      <c r="A18" s="21" t="s">
        <v>29</v>
      </c>
      <c r="B18" s="21" t="s">
        <v>30</v>
      </c>
      <c r="C18" s="22">
        <v>540400</v>
      </c>
      <c r="D18" s="22">
        <v>-122387</v>
      </c>
      <c r="E18" s="22">
        <v>418013</v>
      </c>
    </row>
    <row r="19" spans="1:5" x14ac:dyDescent="0.2">
      <c r="A19" s="21" t="s">
        <v>31</v>
      </c>
      <c r="B19" s="21" t="s">
        <v>32</v>
      </c>
      <c r="C19" s="22">
        <v>87506</v>
      </c>
      <c r="D19" s="22">
        <v>-51327</v>
      </c>
      <c r="E19" s="22">
        <v>36179</v>
      </c>
    </row>
    <row r="20" spans="1:5" x14ac:dyDescent="0.2">
      <c r="A20" s="21" t="s">
        <v>33</v>
      </c>
      <c r="B20" s="21" t="s">
        <v>34</v>
      </c>
      <c r="C20" s="22">
        <v>4141817</v>
      </c>
      <c r="D20" s="22">
        <v>0</v>
      </c>
      <c r="E20" s="22">
        <v>4141817</v>
      </c>
    </row>
    <row r="21" spans="1:5" x14ac:dyDescent="0.2">
      <c r="A21" s="21" t="s">
        <v>35</v>
      </c>
      <c r="B21" s="21" t="s">
        <v>36</v>
      </c>
      <c r="C21" s="22">
        <v>1987287</v>
      </c>
      <c r="D21" s="22">
        <v>0</v>
      </c>
      <c r="E21" s="22">
        <v>1987287</v>
      </c>
    </row>
    <row r="22" spans="1:5" x14ac:dyDescent="0.2">
      <c r="A22" s="21" t="s">
        <v>37</v>
      </c>
      <c r="B22" s="21" t="s">
        <v>38</v>
      </c>
      <c r="C22" s="22">
        <v>22497</v>
      </c>
      <c r="D22" s="22">
        <v>0</v>
      </c>
      <c r="E22" s="22">
        <v>22497</v>
      </c>
    </row>
    <row r="23" spans="1:5" x14ac:dyDescent="0.2">
      <c r="A23" s="21" t="s">
        <v>39</v>
      </c>
      <c r="B23" s="21" t="s">
        <v>40</v>
      </c>
      <c r="C23" s="22">
        <v>1841102</v>
      </c>
      <c r="D23" s="22">
        <v>0</v>
      </c>
      <c r="E23" s="22">
        <v>1841102</v>
      </c>
    </row>
    <row r="24" spans="1:5" x14ac:dyDescent="0.2">
      <c r="A24" s="21" t="s">
        <v>41</v>
      </c>
      <c r="B24" s="21" t="s">
        <v>42</v>
      </c>
      <c r="C24" s="22">
        <v>115</v>
      </c>
      <c r="D24" s="22">
        <v>0</v>
      </c>
      <c r="E24" s="22">
        <v>115</v>
      </c>
    </row>
    <row r="25" spans="1:5" x14ac:dyDescent="0.2">
      <c r="A25" s="21" t="s">
        <v>45</v>
      </c>
      <c r="B25" s="21" t="s">
        <v>46</v>
      </c>
      <c r="C25" s="22">
        <v>22428</v>
      </c>
      <c r="D25" s="22">
        <v>0</v>
      </c>
      <c r="E25" s="22">
        <v>22428</v>
      </c>
    </row>
    <row r="26" spans="1:5" x14ac:dyDescent="0.2">
      <c r="A26" s="21" t="s">
        <v>47</v>
      </c>
      <c r="B26" s="21" t="s">
        <v>48</v>
      </c>
      <c r="C26" s="22">
        <v>74256</v>
      </c>
      <c r="D26" s="22">
        <v>0</v>
      </c>
      <c r="E26" s="22">
        <v>74256</v>
      </c>
    </row>
    <row r="27" spans="1:5" x14ac:dyDescent="0.2">
      <c r="A27" s="21" t="s">
        <v>49</v>
      </c>
      <c r="B27" s="21" t="s">
        <v>50</v>
      </c>
      <c r="C27" s="22">
        <v>26889</v>
      </c>
      <c r="D27" s="22">
        <v>0</v>
      </c>
      <c r="E27" s="22">
        <v>26889</v>
      </c>
    </row>
    <row r="28" spans="1:5" x14ac:dyDescent="0.2">
      <c r="A28" s="21" t="s">
        <v>51</v>
      </c>
      <c r="B28" s="21" t="s">
        <v>52</v>
      </c>
      <c r="C28" s="22">
        <v>2154530</v>
      </c>
      <c r="D28" s="22">
        <v>0</v>
      </c>
      <c r="E28" s="22">
        <v>2154530</v>
      </c>
    </row>
    <row r="29" spans="1:5" x14ac:dyDescent="0.2">
      <c r="A29" s="21" t="s">
        <v>53</v>
      </c>
      <c r="B29" s="21" t="s">
        <v>54</v>
      </c>
      <c r="C29" s="22">
        <v>1020334</v>
      </c>
      <c r="D29" s="22">
        <v>0</v>
      </c>
      <c r="E29" s="22">
        <v>1020334</v>
      </c>
    </row>
    <row r="30" spans="1:5" x14ac:dyDescent="0.2">
      <c r="A30" s="21" t="s">
        <v>55</v>
      </c>
      <c r="B30" s="21" t="s">
        <v>56</v>
      </c>
      <c r="C30" s="22">
        <v>763716</v>
      </c>
      <c r="D30" s="22">
        <v>0</v>
      </c>
      <c r="E30" s="22">
        <v>763716</v>
      </c>
    </row>
    <row r="31" spans="1:5" x14ac:dyDescent="0.2">
      <c r="A31" s="21" t="s">
        <v>57</v>
      </c>
      <c r="B31" s="21" t="s">
        <v>58</v>
      </c>
      <c r="C31" s="22">
        <v>370480</v>
      </c>
      <c r="D31" s="22">
        <v>0</v>
      </c>
      <c r="E31" s="22">
        <v>370480</v>
      </c>
    </row>
    <row r="32" spans="1:5" x14ac:dyDescent="0.2">
      <c r="A32" s="21" t="s">
        <v>61</v>
      </c>
      <c r="B32" s="21" t="s">
        <v>62</v>
      </c>
      <c r="C32" s="22">
        <v>7368540</v>
      </c>
      <c r="D32" s="22">
        <v>0</v>
      </c>
      <c r="E32" s="22">
        <v>7368540</v>
      </c>
    </row>
    <row r="33" spans="1:5" x14ac:dyDescent="0.2">
      <c r="A33" s="21" t="s">
        <v>63</v>
      </c>
      <c r="B33" s="21" t="s">
        <v>64</v>
      </c>
      <c r="C33" s="22">
        <v>-7368540</v>
      </c>
      <c r="D33" s="22">
        <v>0</v>
      </c>
      <c r="E33" s="22">
        <v>-7368540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4"/>
  <dimension ref="A1:E33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147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13815935</v>
      </c>
      <c r="D8" s="22">
        <v>-9734778</v>
      </c>
      <c r="E8" s="22">
        <v>4081157</v>
      </c>
    </row>
    <row r="9" spans="1:5" x14ac:dyDescent="0.2">
      <c r="A9" s="21" t="s">
        <v>11</v>
      </c>
      <c r="B9" s="21" t="s">
        <v>12</v>
      </c>
      <c r="C9" s="22">
        <v>103021</v>
      </c>
      <c r="D9" s="22">
        <v>0</v>
      </c>
      <c r="E9" s="22">
        <v>103021</v>
      </c>
    </row>
    <row r="10" spans="1:5" x14ac:dyDescent="0.2">
      <c r="A10" s="21" t="s">
        <v>13</v>
      </c>
      <c r="B10" s="21" t="s">
        <v>14</v>
      </c>
      <c r="C10" s="22">
        <v>547221</v>
      </c>
      <c r="D10" s="22">
        <v>0</v>
      </c>
      <c r="E10" s="22">
        <v>547221</v>
      </c>
    </row>
    <row r="11" spans="1:5" x14ac:dyDescent="0.2">
      <c r="A11" s="21" t="s">
        <v>15</v>
      </c>
      <c r="B11" s="21" t="s">
        <v>16</v>
      </c>
      <c r="C11" s="22">
        <v>17992</v>
      </c>
      <c r="D11" s="22">
        <v>-11654</v>
      </c>
      <c r="E11" s="22">
        <v>6338</v>
      </c>
    </row>
    <row r="12" spans="1:5" x14ac:dyDescent="0.2">
      <c r="A12" s="21" t="s">
        <v>17</v>
      </c>
      <c r="B12" s="21" t="s">
        <v>18</v>
      </c>
      <c r="C12" s="22">
        <v>623162</v>
      </c>
      <c r="D12" s="22">
        <v>-400</v>
      </c>
      <c r="E12" s="22">
        <v>622762</v>
      </c>
    </row>
    <row r="13" spans="1:5" x14ac:dyDescent="0.2">
      <c r="A13" s="21" t="s">
        <v>19</v>
      </c>
      <c r="B13" s="21" t="s">
        <v>20</v>
      </c>
      <c r="C13" s="22">
        <v>11391131</v>
      </c>
      <c r="D13" s="22">
        <v>-9521614</v>
      </c>
      <c r="E13" s="22">
        <v>1869517</v>
      </c>
    </row>
    <row r="14" spans="1:5" x14ac:dyDescent="0.2">
      <c r="A14" s="21" t="s">
        <v>21</v>
      </c>
      <c r="B14" s="21" t="s">
        <v>22</v>
      </c>
      <c r="C14" s="22">
        <v>332355</v>
      </c>
      <c r="D14" s="22">
        <v>0</v>
      </c>
      <c r="E14" s="22">
        <v>332355</v>
      </c>
    </row>
    <row r="15" spans="1:5" x14ac:dyDescent="0.2">
      <c r="A15" s="21" t="s">
        <v>23</v>
      </c>
      <c r="B15" s="21" t="s">
        <v>24</v>
      </c>
      <c r="C15" s="22">
        <v>55223</v>
      </c>
      <c r="D15" s="22">
        <v>-13452</v>
      </c>
      <c r="E15" s="22">
        <v>41771</v>
      </c>
    </row>
    <row r="16" spans="1:5" x14ac:dyDescent="0.2">
      <c r="A16" s="21" t="s">
        <v>25</v>
      </c>
      <c r="B16" s="21" t="s">
        <v>26</v>
      </c>
      <c r="C16" s="22">
        <v>111590</v>
      </c>
      <c r="D16" s="22">
        <v>-10183</v>
      </c>
      <c r="E16" s="22">
        <v>101407</v>
      </c>
    </row>
    <row r="17" spans="1:5" x14ac:dyDescent="0.2">
      <c r="A17" s="21" t="s">
        <v>27</v>
      </c>
      <c r="B17" s="21" t="s">
        <v>28</v>
      </c>
      <c r="C17" s="22">
        <v>7502</v>
      </c>
      <c r="D17" s="22">
        <v>-1704</v>
      </c>
      <c r="E17" s="22">
        <v>5798</v>
      </c>
    </row>
    <row r="18" spans="1:5" x14ac:dyDescent="0.2">
      <c r="A18" s="21" t="s">
        <v>29</v>
      </c>
      <c r="B18" s="21" t="s">
        <v>30</v>
      </c>
      <c r="C18" s="22">
        <v>543157</v>
      </c>
      <c r="D18" s="22">
        <v>-124103</v>
      </c>
      <c r="E18" s="22">
        <v>419054</v>
      </c>
    </row>
    <row r="19" spans="1:5" x14ac:dyDescent="0.2">
      <c r="A19" s="21" t="s">
        <v>31</v>
      </c>
      <c r="B19" s="21" t="s">
        <v>32</v>
      </c>
      <c r="C19" s="22">
        <v>83581</v>
      </c>
      <c r="D19" s="22">
        <v>-51668</v>
      </c>
      <c r="E19" s="22">
        <v>31913</v>
      </c>
    </row>
    <row r="20" spans="1:5" x14ac:dyDescent="0.2">
      <c r="A20" s="21" t="s">
        <v>33</v>
      </c>
      <c r="B20" s="21" t="s">
        <v>34</v>
      </c>
      <c r="C20" s="22">
        <v>4081157</v>
      </c>
      <c r="D20" s="22">
        <v>0</v>
      </c>
      <c r="E20" s="22">
        <v>4081157</v>
      </c>
    </row>
    <row r="21" spans="1:5" x14ac:dyDescent="0.2">
      <c r="A21" s="21" t="s">
        <v>35</v>
      </c>
      <c r="B21" s="21" t="s">
        <v>36</v>
      </c>
      <c r="C21" s="22">
        <v>2024152</v>
      </c>
      <c r="D21" s="22">
        <v>0</v>
      </c>
      <c r="E21" s="22">
        <v>2024152</v>
      </c>
    </row>
    <row r="22" spans="1:5" x14ac:dyDescent="0.2">
      <c r="A22" s="21" t="s">
        <v>37</v>
      </c>
      <c r="B22" s="21" t="s">
        <v>38</v>
      </c>
      <c r="C22" s="22">
        <v>19253</v>
      </c>
      <c r="D22" s="22">
        <v>0</v>
      </c>
      <c r="E22" s="22">
        <v>19253</v>
      </c>
    </row>
    <row r="23" spans="1:5" x14ac:dyDescent="0.2">
      <c r="A23" s="21" t="s">
        <v>39</v>
      </c>
      <c r="B23" s="21" t="s">
        <v>40</v>
      </c>
      <c r="C23" s="22">
        <v>1869346</v>
      </c>
      <c r="D23" s="22">
        <v>0</v>
      </c>
      <c r="E23" s="22">
        <v>1869346</v>
      </c>
    </row>
    <row r="24" spans="1:5" x14ac:dyDescent="0.2">
      <c r="A24" s="21" t="s">
        <v>41</v>
      </c>
      <c r="B24" s="21" t="s">
        <v>42</v>
      </c>
      <c r="C24" s="22">
        <v>315</v>
      </c>
      <c r="D24" s="22">
        <v>0</v>
      </c>
      <c r="E24" s="22">
        <v>315</v>
      </c>
    </row>
    <row r="25" spans="1:5" x14ac:dyDescent="0.2">
      <c r="A25" s="21" t="s">
        <v>45</v>
      </c>
      <c r="B25" s="21" t="s">
        <v>46</v>
      </c>
      <c r="C25" s="22">
        <v>22871</v>
      </c>
      <c r="D25" s="22">
        <v>0</v>
      </c>
      <c r="E25" s="22">
        <v>22871</v>
      </c>
    </row>
    <row r="26" spans="1:5" x14ac:dyDescent="0.2">
      <c r="A26" s="21" t="s">
        <v>47</v>
      </c>
      <c r="B26" s="21" t="s">
        <v>48</v>
      </c>
      <c r="C26" s="22">
        <v>85316</v>
      </c>
      <c r="D26" s="22">
        <v>0</v>
      </c>
      <c r="E26" s="22">
        <v>85316</v>
      </c>
    </row>
    <row r="27" spans="1:5" x14ac:dyDescent="0.2">
      <c r="A27" s="21" t="s">
        <v>49</v>
      </c>
      <c r="B27" s="21" t="s">
        <v>50</v>
      </c>
      <c r="C27" s="22">
        <v>27051</v>
      </c>
      <c r="D27" s="22">
        <v>0</v>
      </c>
      <c r="E27" s="22">
        <v>27051</v>
      </c>
    </row>
    <row r="28" spans="1:5" x14ac:dyDescent="0.2">
      <c r="A28" s="21" t="s">
        <v>51</v>
      </c>
      <c r="B28" s="21" t="s">
        <v>52</v>
      </c>
      <c r="C28" s="22">
        <v>2057005</v>
      </c>
      <c r="D28" s="22">
        <v>0</v>
      </c>
      <c r="E28" s="22">
        <v>2057005</v>
      </c>
    </row>
    <row r="29" spans="1:5" x14ac:dyDescent="0.2">
      <c r="A29" s="21" t="s">
        <v>53</v>
      </c>
      <c r="B29" s="21" t="s">
        <v>54</v>
      </c>
      <c r="C29" s="22">
        <v>869261</v>
      </c>
      <c r="D29" s="22">
        <v>0</v>
      </c>
      <c r="E29" s="22">
        <v>869261</v>
      </c>
    </row>
    <row r="30" spans="1:5" x14ac:dyDescent="0.2">
      <c r="A30" s="21" t="s">
        <v>55</v>
      </c>
      <c r="B30" s="21" t="s">
        <v>56</v>
      </c>
      <c r="C30" s="22">
        <v>760809</v>
      </c>
      <c r="D30" s="22">
        <v>0</v>
      </c>
      <c r="E30" s="22">
        <v>760809</v>
      </c>
    </row>
    <row r="31" spans="1:5" x14ac:dyDescent="0.2">
      <c r="A31" s="21" t="s">
        <v>57</v>
      </c>
      <c r="B31" s="21" t="s">
        <v>58</v>
      </c>
      <c r="C31" s="22">
        <v>426935</v>
      </c>
      <c r="D31" s="22">
        <v>0</v>
      </c>
      <c r="E31" s="22">
        <v>426935</v>
      </c>
    </row>
    <row r="32" spans="1:5" x14ac:dyDescent="0.2">
      <c r="A32" s="21" t="s">
        <v>61</v>
      </c>
      <c r="B32" s="21" t="s">
        <v>62</v>
      </c>
      <c r="C32" s="22">
        <v>9082047</v>
      </c>
      <c r="D32" s="22">
        <v>0</v>
      </c>
      <c r="E32" s="22">
        <v>9082047</v>
      </c>
    </row>
    <row r="33" spans="1:5" x14ac:dyDescent="0.2">
      <c r="A33" s="21" t="s">
        <v>63</v>
      </c>
      <c r="B33" s="21" t="s">
        <v>64</v>
      </c>
      <c r="C33" s="22">
        <v>-9082047</v>
      </c>
      <c r="D33" s="22">
        <v>0</v>
      </c>
      <c r="E33" s="22">
        <v>-9082047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5"/>
  <dimension ref="A1:E33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25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141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16712646</v>
      </c>
      <c r="D8" s="22">
        <v>-12465806</v>
      </c>
      <c r="E8" s="22">
        <v>4246840</v>
      </c>
    </row>
    <row r="9" spans="1:5" x14ac:dyDescent="0.2">
      <c r="A9" s="21" t="s">
        <v>11</v>
      </c>
      <c r="B9" s="21" t="s">
        <v>12</v>
      </c>
      <c r="C9" s="22">
        <v>303593</v>
      </c>
      <c r="D9" s="22">
        <v>0</v>
      </c>
      <c r="E9" s="22">
        <v>303593</v>
      </c>
    </row>
    <row r="10" spans="1:5" x14ac:dyDescent="0.2">
      <c r="A10" s="21" t="s">
        <v>13</v>
      </c>
      <c r="B10" s="21" t="s">
        <v>14</v>
      </c>
      <c r="C10" s="22">
        <v>379117</v>
      </c>
      <c r="D10" s="22">
        <v>0</v>
      </c>
      <c r="E10" s="22">
        <v>379117</v>
      </c>
    </row>
    <row r="11" spans="1:5" x14ac:dyDescent="0.2">
      <c r="A11" s="21" t="s">
        <v>15</v>
      </c>
      <c r="B11" s="21" t="s">
        <v>16</v>
      </c>
      <c r="C11" s="22">
        <v>25193</v>
      </c>
      <c r="D11" s="22">
        <v>-10995</v>
      </c>
      <c r="E11" s="22">
        <v>14198</v>
      </c>
    </row>
    <row r="12" spans="1:5" x14ac:dyDescent="0.2">
      <c r="A12" s="21" t="s">
        <v>17</v>
      </c>
      <c r="B12" s="21" t="s">
        <v>18</v>
      </c>
      <c r="C12" s="22">
        <v>742877</v>
      </c>
      <c r="D12" s="22">
        <v>0</v>
      </c>
      <c r="E12" s="22">
        <v>742877</v>
      </c>
    </row>
    <row r="13" spans="1:5" x14ac:dyDescent="0.2">
      <c r="A13" s="21" t="s">
        <v>19</v>
      </c>
      <c r="B13" s="21" t="s">
        <v>20</v>
      </c>
      <c r="C13" s="22">
        <v>14214940</v>
      </c>
      <c r="D13" s="22">
        <v>-12283626</v>
      </c>
      <c r="E13" s="22">
        <v>1931314</v>
      </c>
    </row>
    <row r="14" spans="1:5" x14ac:dyDescent="0.2">
      <c r="A14" s="21" t="s">
        <v>21</v>
      </c>
      <c r="B14" s="21" t="s">
        <v>22</v>
      </c>
      <c r="C14" s="22">
        <v>374070</v>
      </c>
      <c r="D14" s="22">
        <v>0</v>
      </c>
      <c r="E14" s="22">
        <v>374070</v>
      </c>
    </row>
    <row r="15" spans="1:5" x14ac:dyDescent="0.2">
      <c r="A15" s="21" t="s">
        <v>23</v>
      </c>
      <c r="B15" s="21" t="s">
        <v>24</v>
      </c>
      <c r="C15" s="22">
        <v>11629</v>
      </c>
      <c r="D15" s="22">
        <v>-2822</v>
      </c>
      <c r="E15" s="22">
        <v>8807</v>
      </c>
    </row>
    <row r="16" spans="1:5" x14ac:dyDescent="0.2">
      <c r="A16" s="21" t="s">
        <v>25</v>
      </c>
      <c r="B16" s="21" t="s">
        <v>142</v>
      </c>
      <c r="C16" s="22">
        <v>39815</v>
      </c>
      <c r="D16" s="22">
        <v>-678</v>
      </c>
      <c r="E16" s="22">
        <v>39137</v>
      </c>
    </row>
    <row r="17" spans="1:5" x14ac:dyDescent="0.2">
      <c r="A17" s="21" t="s">
        <v>27</v>
      </c>
      <c r="B17" s="21" t="s">
        <v>28</v>
      </c>
      <c r="C17" s="22">
        <v>7897</v>
      </c>
      <c r="D17" s="22">
        <v>-1704</v>
      </c>
      <c r="E17" s="22">
        <v>6193</v>
      </c>
    </row>
    <row r="18" spans="1:5" x14ac:dyDescent="0.2">
      <c r="A18" s="21" t="s">
        <v>29</v>
      </c>
      <c r="B18" s="21" t="s">
        <v>30</v>
      </c>
      <c r="C18" s="22">
        <v>545829</v>
      </c>
      <c r="D18" s="22">
        <v>-124103</v>
      </c>
      <c r="E18" s="22">
        <v>421726</v>
      </c>
    </row>
    <row r="19" spans="1:5" x14ac:dyDescent="0.2">
      <c r="A19" s="21" t="s">
        <v>31</v>
      </c>
      <c r="B19" s="21" t="s">
        <v>32</v>
      </c>
      <c r="C19" s="22">
        <v>67686</v>
      </c>
      <c r="D19" s="22">
        <v>-41878</v>
      </c>
      <c r="E19" s="22">
        <v>25808</v>
      </c>
    </row>
    <row r="20" spans="1:5" x14ac:dyDescent="0.2">
      <c r="A20" s="21" t="s">
        <v>33</v>
      </c>
      <c r="B20" s="21" t="s">
        <v>34</v>
      </c>
      <c r="C20" s="22">
        <v>4246840</v>
      </c>
      <c r="D20" s="22">
        <v>0</v>
      </c>
      <c r="E20" s="22">
        <v>4246840</v>
      </c>
    </row>
    <row r="21" spans="1:5" x14ac:dyDescent="0.2">
      <c r="A21" s="21" t="s">
        <v>35</v>
      </c>
      <c r="B21" s="21" t="s">
        <v>36</v>
      </c>
      <c r="C21" s="22">
        <v>2218284</v>
      </c>
      <c r="D21" s="22">
        <v>0</v>
      </c>
      <c r="E21" s="22">
        <v>2218284</v>
      </c>
    </row>
    <row r="22" spans="1:5" x14ac:dyDescent="0.2">
      <c r="A22" s="21" t="s">
        <v>37</v>
      </c>
      <c r="B22" s="21" t="s">
        <v>38</v>
      </c>
      <c r="C22" s="22">
        <v>66088</v>
      </c>
      <c r="D22" s="22">
        <v>0</v>
      </c>
      <c r="E22" s="22">
        <v>66088</v>
      </c>
    </row>
    <row r="23" spans="1:5" x14ac:dyDescent="0.2">
      <c r="A23" s="21" t="s">
        <v>39</v>
      </c>
      <c r="B23" s="21" t="s">
        <v>40</v>
      </c>
      <c r="C23" s="22">
        <v>2047675</v>
      </c>
      <c r="D23" s="22">
        <v>0</v>
      </c>
      <c r="E23" s="22">
        <v>2047675</v>
      </c>
    </row>
    <row r="24" spans="1:5" x14ac:dyDescent="0.2">
      <c r="A24" s="21" t="s">
        <v>41</v>
      </c>
      <c r="B24" s="21" t="s">
        <v>42</v>
      </c>
      <c r="C24" s="22">
        <v>642</v>
      </c>
      <c r="D24" s="22">
        <v>0</v>
      </c>
      <c r="E24" s="22">
        <v>642</v>
      </c>
    </row>
    <row r="25" spans="1:5" x14ac:dyDescent="0.2">
      <c r="A25" s="21" t="s">
        <v>45</v>
      </c>
      <c r="B25" s="21" t="s">
        <v>46</v>
      </c>
      <c r="C25" s="22">
        <v>28999</v>
      </c>
      <c r="D25" s="22">
        <v>0</v>
      </c>
      <c r="E25" s="22">
        <v>28999</v>
      </c>
    </row>
    <row r="26" spans="1:5" x14ac:dyDescent="0.2">
      <c r="A26" s="21" t="s">
        <v>47</v>
      </c>
      <c r="B26" s="21" t="s">
        <v>48</v>
      </c>
      <c r="C26" s="22">
        <v>50783</v>
      </c>
      <c r="D26" s="22">
        <v>0</v>
      </c>
      <c r="E26" s="22">
        <v>50783</v>
      </c>
    </row>
    <row r="27" spans="1:5" x14ac:dyDescent="0.2">
      <c r="A27" s="21" t="s">
        <v>49</v>
      </c>
      <c r="B27" s="21" t="s">
        <v>50</v>
      </c>
      <c r="C27" s="22">
        <v>24097</v>
      </c>
      <c r="D27" s="22">
        <v>0</v>
      </c>
      <c r="E27" s="22">
        <v>24097</v>
      </c>
    </row>
    <row r="28" spans="1:5" x14ac:dyDescent="0.2">
      <c r="A28" s="21" t="s">
        <v>51</v>
      </c>
      <c r="B28" s="21" t="s">
        <v>52</v>
      </c>
      <c r="C28" s="22">
        <v>2028556</v>
      </c>
      <c r="D28" s="22">
        <v>0</v>
      </c>
      <c r="E28" s="22">
        <v>2028556</v>
      </c>
    </row>
    <row r="29" spans="1:5" x14ac:dyDescent="0.2">
      <c r="A29" s="21" t="s">
        <v>53</v>
      </c>
      <c r="B29" s="21" t="s">
        <v>54</v>
      </c>
      <c r="C29" s="22">
        <v>869261</v>
      </c>
      <c r="D29" s="22">
        <v>0</v>
      </c>
      <c r="E29" s="22">
        <v>869261</v>
      </c>
    </row>
    <row r="30" spans="1:5" x14ac:dyDescent="0.2">
      <c r="A30" s="21" t="s">
        <v>55</v>
      </c>
      <c r="B30" s="21" t="s">
        <v>56</v>
      </c>
      <c r="C30" s="22">
        <v>758709</v>
      </c>
      <c r="D30" s="22">
        <v>0</v>
      </c>
      <c r="E30" s="22">
        <v>758709</v>
      </c>
    </row>
    <row r="31" spans="1:5" x14ac:dyDescent="0.2">
      <c r="A31" s="21" t="s">
        <v>57</v>
      </c>
      <c r="B31" s="21" t="s">
        <v>58</v>
      </c>
      <c r="C31" s="22">
        <v>400586</v>
      </c>
      <c r="D31" s="22">
        <v>0</v>
      </c>
      <c r="E31" s="22">
        <v>400586</v>
      </c>
    </row>
    <row r="32" spans="1:5" x14ac:dyDescent="0.2">
      <c r="A32" s="21" t="s">
        <v>61</v>
      </c>
      <c r="B32" s="21" t="s">
        <v>62</v>
      </c>
      <c r="C32" s="22">
        <v>5089273</v>
      </c>
      <c r="D32" s="22">
        <v>0</v>
      </c>
      <c r="E32" s="22">
        <v>5089273</v>
      </c>
    </row>
    <row r="33" spans="1:5" x14ac:dyDescent="0.2">
      <c r="A33" s="21" t="s">
        <v>63</v>
      </c>
      <c r="B33" s="21" t="s">
        <v>64</v>
      </c>
      <c r="C33" s="22">
        <v>-5089273</v>
      </c>
      <c r="D33" s="22">
        <v>0</v>
      </c>
      <c r="E33" s="22">
        <v>-5089273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6"/>
  <dimension ref="A1:E34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139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16007195</v>
      </c>
      <c r="D8" s="22">
        <v>-12365324</v>
      </c>
      <c r="E8" s="22">
        <v>3641871</v>
      </c>
    </row>
    <row r="9" spans="1:5" x14ac:dyDescent="0.2">
      <c r="A9" s="21" t="s">
        <v>11</v>
      </c>
      <c r="B9" s="21" t="s">
        <v>12</v>
      </c>
      <c r="C9" s="22">
        <v>143810</v>
      </c>
      <c r="D9" s="22">
        <v>0</v>
      </c>
      <c r="E9" s="22">
        <v>143810</v>
      </c>
    </row>
    <row r="10" spans="1:5" x14ac:dyDescent="0.2">
      <c r="A10" s="21" t="s">
        <v>13</v>
      </c>
      <c r="B10" s="21" t="s">
        <v>14</v>
      </c>
      <c r="C10" s="22">
        <v>240134</v>
      </c>
      <c r="D10" s="22">
        <v>0</v>
      </c>
      <c r="E10" s="22">
        <v>240134</v>
      </c>
    </row>
    <row r="11" spans="1:5" x14ac:dyDescent="0.2">
      <c r="A11" s="21" t="s">
        <v>15</v>
      </c>
      <c r="B11" s="21" t="s">
        <v>16</v>
      </c>
      <c r="C11" s="22">
        <v>45425</v>
      </c>
      <c r="D11" s="22">
        <v>-12791</v>
      </c>
      <c r="E11" s="22">
        <v>32634</v>
      </c>
    </row>
    <row r="12" spans="1:5" x14ac:dyDescent="0.2">
      <c r="A12" s="21" t="s">
        <v>17</v>
      </c>
      <c r="B12" s="21" t="s">
        <v>18</v>
      </c>
      <c r="C12" s="22">
        <v>620424</v>
      </c>
      <c r="D12" s="22">
        <v>0</v>
      </c>
      <c r="E12" s="22">
        <v>620424</v>
      </c>
    </row>
    <row r="13" spans="1:5" x14ac:dyDescent="0.2">
      <c r="A13" s="21" t="s">
        <v>19</v>
      </c>
      <c r="B13" s="21" t="s">
        <v>20</v>
      </c>
      <c r="C13" s="22">
        <v>13728171</v>
      </c>
      <c r="D13" s="22">
        <v>-11995892</v>
      </c>
      <c r="E13" s="22">
        <v>1732279</v>
      </c>
    </row>
    <row r="14" spans="1:5" x14ac:dyDescent="0.2">
      <c r="A14" s="21" t="s">
        <v>21</v>
      </c>
      <c r="B14" s="21" t="s">
        <v>22</v>
      </c>
      <c r="C14" s="22">
        <v>339396</v>
      </c>
      <c r="D14" s="22">
        <v>0</v>
      </c>
      <c r="E14" s="22">
        <v>339396</v>
      </c>
    </row>
    <row r="15" spans="1:5" x14ac:dyDescent="0.2">
      <c r="A15" s="21" t="s">
        <v>23</v>
      </c>
      <c r="B15" s="21" t="s">
        <v>24</v>
      </c>
      <c r="C15" s="22">
        <v>69873</v>
      </c>
      <c r="D15" s="22">
        <v>-9651</v>
      </c>
      <c r="E15" s="22">
        <v>60222</v>
      </c>
    </row>
    <row r="16" spans="1:5" x14ac:dyDescent="0.2">
      <c r="A16" s="21" t="s">
        <v>25</v>
      </c>
      <c r="B16" s="21" t="s">
        <v>26</v>
      </c>
      <c r="C16" s="22">
        <v>38506</v>
      </c>
      <c r="D16" s="22">
        <v>-14745</v>
      </c>
      <c r="E16" s="22">
        <v>23761</v>
      </c>
    </row>
    <row r="17" spans="1:5" x14ac:dyDescent="0.2">
      <c r="A17" s="21" t="s">
        <v>27</v>
      </c>
      <c r="B17" s="21" t="s">
        <v>28</v>
      </c>
      <c r="C17" s="22">
        <v>5219</v>
      </c>
      <c r="D17" s="22">
        <v>-590</v>
      </c>
      <c r="E17" s="22">
        <v>4629</v>
      </c>
    </row>
    <row r="18" spans="1:5" x14ac:dyDescent="0.2">
      <c r="A18" s="21" t="s">
        <v>29</v>
      </c>
      <c r="B18" s="21" t="s">
        <v>30</v>
      </c>
      <c r="C18" s="22">
        <v>532962</v>
      </c>
      <c r="D18" s="22">
        <v>-108463</v>
      </c>
      <c r="E18" s="22">
        <v>424499</v>
      </c>
    </row>
    <row r="19" spans="1:5" x14ac:dyDescent="0.2">
      <c r="A19" s="21" t="s">
        <v>31</v>
      </c>
      <c r="B19" s="21" t="s">
        <v>32</v>
      </c>
      <c r="C19" s="22">
        <v>243275</v>
      </c>
      <c r="D19" s="22">
        <v>-223192</v>
      </c>
      <c r="E19" s="22">
        <v>20083</v>
      </c>
    </row>
    <row r="20" spans="1:5" x14ac:dyDescent="0.2">
      <c r="A20" s="21" t="s">
        <v>33</v>
      </c>
      <c r="B20" s="21" t="s">
        <v>34</v>
      </c>
      <c r="C20" s="22">
        <v>3641871</v>
      </c>
      <c r="D20" s="22">
        <v>0</v>
      </c>
      <c r="E20" s="22">
        <v>3641871</v>
      </c>
    </row>
    <row r="21" spans="1:5" x14ac:dyDescent="0.2">
      <c r="A21" s="21" t="s">
        <v>35</v>
      </c>
      <c r="B21" s="21" t="s">
        <v>36</v>
      </c>
      <c r="C21" s="22">
        <v>1736927</v>
      </c>
      <c r="D21" s="22">
        <v>0</v>
      </c>
      <c r="E21" s="22">
        <v>1736927</v>
      </c>
    </row>
    <row r="22" spans="1:5" x14ac:dyDescent="0.2">
      <c r="A22" s="21" t="s">
        <v>37</v>
      </c>
      <c r="B22" s="21" t="s">
        <v>38</v>
      </c>
      <c r="C22" s="22">
        <v>17146</v>
      </c>
      <c r="D22" s="22">
        <v>0</v>
      </c>
      <c r="E22" s="22">
        <v>17146</v>
      </c>
    </row>
    <row r="23" spans="1:5" x14ac:dyDescent="0.2">
      <c r="A23" s="21" t="s">
        <v>39</v>
      </c>
      <c r="B23" s="21" t="s">
        <v>40</v>
      </c>
      <c r="C23" s="22">
        <v>1592095</v>
      </c>
      <c r="D23" s="22">
        <v>0</v>
      </c>
      <c r="E23" s="22">
        <v>1592095</v>
      </c>
    </row>
    <row r="24" spans="1:5" x14ac:dyDescent="0.2">
      <c r="A24" s="21" t="s">
        <v>41</v>
      </c>
      <c r="B24" s="21" t="s">
        <v>42</v>
      </c>
      <c r="C24" s="22">
        <v>494</v>
      </c>
      <c r="D24" s="22">
        <v>0</v>
      </c>
      <c r="E24" s="22">
        <v>494</v>
      </c>
    </row>
    <row r="25" spans="1:5" x14ac:dyDescent="0.2">
      <c r="A25" s="21" t="s">
        <v>43</v>
      </c>
      <c r="B25" s="21" t="s">
        <v>44</v>
      </c>
      <c r="C25" s="22">
        <v>187</v>
      </c>
      <c r="D25" s="22">
        <v>0</v>
      </c>
      <c r="E25" s="22">
        <v>187</v>
      </c>
    </row>
    <row r="26" spans="1:5" x14ac:dyDescent="0.2">
      <c r="A26" s="21" t="s">
        <v>45</v>
      </c>
      <c r="B26" s="21" t="s">
        <v>46</v>
      </c>
      <c r="C26" s="22">
        <v>21926</v>
      </c>
      <c r="D26" s="22">
        <v>0</v>
      </c>
      <c r="E26" s="22">
        <v>21926</v>
      </c>
    </row>
    <row r="27" spans="1:5" x14ac:dyDescent="0.2">
      <c r="A27" s="21" t="s">
        <v>47</v>
      </c>
      <c r="B27" s="21" t="s">
        <v>48</v>
      </c>
      <c r="C27" s="22">
        <v>79913</v>
      </c>
      <c r="D27" s="22">
        <v>0</v>
      </c>
      <c r="E27" s="22">
        <v>79913</v>
      </c>
    </row>
    <row r="28" spans="1:5" x14ac:dyDescent="0.2">
      <c r="A28" s="21" t="s">
        <v>49</v>
      </c>
      <c r="B28" s="21" t="s">
        <v>50</v>
      </c>
      <c r="C28" s="22">
        <v>25166</v>
      </c>
      <c r="D28" s="22">
        <v>0</v>
      </c>
      <c r="E28" s="22">
        <v>25166</v>
      </c>
    </row>
    <row r="29" spans="1:5" x14ac:dyDescent="0.2">
      <c r="A29" s="21" t="s">
        <v>51</v>
      </c>
      <c r="B29" s="21" t="s">
        <v>52</v>
      </c>
      <c r="C29" s="22">
        <v>1904944</v>
      </c>
      <c r="D29" s="22">
        <v>0</v>
      </c>
      <c r="E29" s="22">
        <v>1904944</v>
      </c>
    </row>
    <row r="30" spans="1:5" x14ac:dyDescent="0.2">
      <c r="A30" s="21" t="s">
        <v>53</v>
      </c>
      <c r="B30" s="21" t="s">
        <v>54</v>
      </c>
      <c r="C30" s="22">
        <v>869261</v>
      </c>
      <c r="D30" s="22">
        <v>0</v>
      </c>
      <c r="E30" s="22">
        <v>869261</v>
      </c>
    </row>
    <row r="31" spans="1:5" x14ac:dyDescent="0.2">
      <c r="A31" s="21" t="s">
        <v>55</v>
      </c>
      <c r="B31" s="21" t="s">
        <v>56</v>
      </c>
      <c r="C31" s="22">
        <v>758853</v>
      </c>
      <c r="D31" s="22">
        <v>0</v>
      </c>
      <c r="E31" s="22">
        <v>758853</v>
      </c>
    </row>
    <row r="32" spans="1:5" x14ac:dyDescent="0.2">
      <c r="A32" s="21" t="s">
        <v>57</v>
      </c>
      <c r="B32" s="21" t="s">
        <v>58</v>
      </c>
      <c r="C32" s="22">
        <v>276830</v>
      </c>
      <c r="D32" s="22">
        <v>0</v>
      </c>
      <c r="E32" s="22">
        <v>276830</v>
      </c>
    </row>
    <row r="33" spans="1:5" x14ac:dyDescent="0.2">
      <c r="A33" s="21" t="s">
        <v>61</v>
      </c>
      <c r="B33" s="21" t="s">
        <v>62</v>
      </c>
      <c r="C33" s="22">
        <v>4654725</v>
      </c>
      <c r="D33" s="22">
        <v>0</v>
      </c>
      <c r="E33" s="22">
        <v>4654725</v>
      </c>
    </row>
    <row r="34" spans="1:5" x14ac:dyDescent="0.2">
      <c r="A34" s="21" t="s">
        <v>63</v>
      </c>
      <c r="B34" s="21" t="s">
        <v>64</v>
      </c>
      <c r="C34" s="22">
        <v>-4654725</v>
      </c>
      <c r="D34" s="22">
        <v>0</v>
      </c>
      <c r="E34" s="22">
        <v>-4654725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7"/>
  <dimension ref="A1:E4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 t="s">
        <v>127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15515452</v>
      </c>
      <c r="D8" s="22">
        <v>-12050191</v>
      </c>
      <c r="E8" s="22">
        <v>3465261</v>
      </c>
    </row>
    <row r="9" spans="1:5" x14ac:dyDescent="0.2">
      <c r="A9" s="21" t="s">
        <v>11</v>
      </c>
      <c r="B9" s="21" t="s">
        <v>12</v>
      </c>
      <c r="C9" s="22">
        <v>138726</v>
      </c>
      <c r="D9" s="22">
        <v>0</v>
      </c>
      <c r="E9" s="22">
        <v>138726</v>
      </c>
    </row>
    <row r="10" spans="1:5" x14ac:dyDescent="0.2">
      <c r="A10" s="21" t="s">
        <v>13</v>
      </c>
      <c r="B10" s="21" t="s">
        <v>14</v>
      </c>
      <c r="C10" s="22">
        <v>187767</v>
      </c>
      <c r="D10" s="22">
        <v>0</v>
      </c>
      <c r="E10" s="22">
        <v>187767</v>
      </c>
    </row>
    <row r="11" spans="1:5" x14ac:dyDescent="0.2">
      <c r="A11" s="21" t="s">
        <v>15</v>
      </c>
      <c r="B11" s="21" t="s">
        <v>16</v>
      </c>
      <c r="C11" s="22">
        <v>41617</v>
      </c>
      <c r="D11" s="22">
        <v>-6180</v>
      </c>
      <c r="E11" s="22">
        <v>35437</v>
      </c>
    </row>
    <row r="12" spans="1:5" x14ac:dyDescent="0.2">
      <c r="A12" s="21" t="s">
        <v>17</v>
      </c>
      <c r="B12" s="21" t="s">
        <v>18</v>
      </c>
      <c r="C12" s="22">
        <v>380870</v>
      </c>
      <c r="D12" s="22">
        <v>0</v>
      </c>
      <c r="E12" s="22">
        <v>380870</v>
      </c>
    </row>
    <row r="13" spans="1:5" x14ac:dyDescent="0.2">
      <c r="A13" s="21" t="s">
        <v>19</v>
      </c>
      <c r="B13" s="21" t="s">
        <v>20</v>
      </c>
      <c r="C13" s="22">
        <v>13485571</v>
      </c>
      <c r="D13" s="22">
        <v>-11684282</v>
      </c>
      <c r="E13" s="22">
        <v>1801289</v>
      </c>
    </row>
    <row r="14" spans="1:5" x14ac:dyDescent="0.2">
      <c r="A14" s="21" t="s">
        <v>21</v>
      </c>
      <c r="B14" s="21" t="s">
        <v>22</v>
      </c>
      <c r="C14" s="22">
        <v>289595</v>
      </c>
      <c r="D14" s="22">
        <v>0</v>
      </c>
      <c r="E14" s="22">
        <v>289595</v>
      </c>
    </row>
    <row r="15" spans="1:5" x14ac:dyDescent="0.2">
      <c r="A15" s="21" t="s">
        <v>23</v>
      </c>
      <c r="B15" s="21" t="s">
        <v>24</v>
      </c>
      <c r="C15" s="22">
        <v>176560</v>
      </c>
      <c r="D15" s="22">
        <v>-9364</v>
      </c>
      <c r="E15" s="22">
        <v>167196</v>
      </c>
    </row>
    <row r="16" spans="1:5" x14ac:dyDescent="0.2">
      <c r="A16" s="21" t="s">
        <v>25</v>
      </c>
      <c r="B16" s="21" t="s">
        <v>26</v>
      </c>
      <c r="C16" s="22">
        <v>39316</v>
      </c>
      <c r="D16" s="22">
        <v>-15523</v>
      </c>
      <c r="E16" s="22">
        <v>23793</v>
      </c>
    </row>
    <row r="17" spans="1:5" x14ac:dyDescent="0.2">
      <c r="A17" s="21" t="s">
        <v>27</v>
      </c>
      <c r="B17" s="21" t="s">
        <v>28</v>
      </c>
      <c r="C17" s="22">
        <v>5520</v>
      </c>
      <c r="D17" s="22">
        <v>-590</v>
      </c>
      <c r="E17" s="22">
        <v>4930</v>
      </c>
    </row>
    <row r="18" spans="1:5" x14ac:dyDescent="0.2">
      <c r="A18" s="21" t="s">
        <v>29</v>
      </c>
      <c r="B18" s="21" t="s">
        <v>30</v>
      </c>
      <c r="C18" s="22">
        <v>520983</v>
      </c>
      <c r="D18" s="22">
        <v>-108866</v>
      </c>
      <c r="E18" s="22">
        <v>412117</v>
      </c>
    </row>
    <row r="19" spans="1:5" x14ac:dyDescent="0.2">
      <c r="A19" s="21" t="s">
        <v>31</v>
      </c>
      <c r="B19" s="21" t="s">
        <v>32</v>
      </c>
      <c r="C19" s="22">
        <v>248927</v>
      </c>
      <c r="D19" s="22">
        <v>-225386</v>
      </c>
      <c r="E19" s="22">
        <v>23541</v>
      </c>
    </row>
    <row r="20" spans="1:5" x14ac:dyDescent="0.2">
      <c r="A20" s="21" t="s">
        <v>129</v>
      </c>
      <c r="B20" s="21" t="s">
        <v>130</v>
      </c>
      <c r="C20" s="21"/>
      <c r="D20" s="21"/>
      <c r="E20" s="21"/>
    </row>
    <row r="21" spans="1:5" x14ac:dyDescent="0.2">
      <c r="A21" s="21" t="s">
        <v>131</v>
      </c>
      <c r="B21" s="21" t="s">
        <v>132</v>
      </c>
      <c r="C21" s="21"/>
      <c r="D21" s="21"/>
      <c r="E21" s="21"/>
    </row>
    <row r="22" spans="1:5" x14ac:dyDescent="0.2">
      <c r="A22" s="21" t="s">
        <v>33</v>
      </c>
      <c r="B22" s="21" t="s">
        <v>34</v>
      </c>
      <c r="C22" s="22">
        <v>3465261</v>
      </c>
      <c r="D22" s="22">
        <v>0</v>
      </c>
      <c r="E22" s="22">
        <v>3465261</v>
      </c>
    </row>
    <row r="23" spans="1:5" x14ac:dyDescent="0.2">
      <c r="A23" s="21" t="s">
        <v>35</v>
      </c>
      <c r="B23" s="21" t="s">
        <v>36</v>
      </c>
      <c r="C23" s="22">
        <v>1496286</v>
      </c>
      <c r="D23" s="22">
        <v>0</v>
      </c>
      <c r="E23" s="22">
        <v>1496286</v>
      </c>
    </row>
    <row r="24" spans="1:5" x14ac:dyDescent="0.2">
      <c r="A24" s="21" t="s">
        <v>37</v>
      </c>
      <c r="B24" s="21" t="s">
        <v>38</v>
      </c>
      <c r="C24" s="22">
        <v>16045</v>
      </c>
      <c r="D24" s="22">
        <v>0</v>
      </c>
      <c r="E24" s="22">
        <v>16045</v>
      </c>
    </row>
    <row r="25" spans="1:5" x14ac:dyDescent="0.2">
      <c r="A25" s="21" t="s">
        <v>39</v>
      </c>
      <c r="B25" s="21" t="s">
        <v>40</v>
      </c>
      <c r="C25" s="22">
        <v>1420811</v>
      </c>
      <c r="D25" s="22">
        <v>0</v>
      </c>
      <c r="E25" s="22">
        <v>1420811</v>
      </c>
    </row>
    <row r="26" spans="1:5" x14ac:dyDescent="0.2">
      <c r="A26" s="21" t="s">
        <v>41</v>
      </c>
      <c r="B26" s="21" t="s">
        <v>42</v>
      </c>
      <c r="C26" s="22">
        <v>276</v>
      </c>
      <c r="D26" s="22">
        <v>0</v>
      </c>
      <c r="E26" s="22">
        <v>276</v>
      </c>
    </row>
    <row r="27" spans="1:5" x14ac:dyDescent="0.2">
      <c r="A27" s="21" t="s">
        <v>133</v>
      </c>
      <c r="B27" s="21" t="s">
        <v>134</v>
      </c>
      <c r="C27" s="21"/>
      <c r="D27" s="21"/>
      <c r="E27" s="21"/>
    </row>
    <row r="28" spans="1:5" x14ac:dyDescent="0.2">
      <c r="A28" s="21" t="s">
        <v>43</v>
      </c>
      <c r="B28" s="21" t="s">
        <v>44</v>
      </c>
      <c r="C28" s="22">
        <v>186</v>
      </c>
      <c r="D28" s="22">
        <v>0</v>
      </c>
      <c r="E28" s="22">
        <v>186</v>
      </c>
    </row>
    <row r="29" spans="1:5" x14ac:dyDescent="0.2">
      <c r="A29" s="21" t="s">
        <v>45</v>
      </c>
      <c r="B29" s="21" t="s">
        <v>46</v>
      </c>
      <c r="C29" s="22">
        <v>15760</v>
      </c>
      <c r="D29" s="22">
        <v>0</v>
      </c>
      <c r="E29" s="22">
        <v>15760</v>
      </c>
    </row>
    <row r="30" spans="1:5" x14ac:dyDescent="0.2">
      <c r="A30" s="21" t="s">
        <v>135</v>
      </c>
      <c r="B30" s="21" t="s">
        <v>136</v>
      </c>
      <c r="C30" s="21"/>
      <c r="D30" s="21"/>
      <c r="E30" s="21"/>
    </row>
    <row r="31" spans="1:5" x14ac:dyDescent="0.2">
      <c r="A31" s="21" t="s">
        <v>47</v>
      </c>
      <c r="B31" s="21" t="s">
        <v>48</v>
      </c>
      <c r="C31" s="22">
        <v>18788</v>
      </c>
      <c r="D31" s="22">
        <v>0</v>
      </c>
      <c r="E31" s="22">
        <v>18788</v>
      </c>
    </row>
    <row r="32" spans="1:5" x14ac:dyDescent="0.2">
      <c r="A32" s="21" t="s">
        <v>49</v>
      </c>
      <c r="B32" s="21" t="s">
        <v>50</v>
      </c>
      <c r="C32" s="22">
        <v>24420</v>
      </c>
      <c r="D32" s="22">
        <v>0</v>
      </c>
      <c r="E32" s="22">
        <v>24420</v>
      </c>
    </row>
    <row r="33" spans="1:5" x14ac:dyDescent="0.2">
      <c r="A33" s="21" t="s">
        <v>137</v>
      </c>
      <c r="B33" s="21" t="s">
        <v>138</v>
      </c>
      <c r="C33" s="21"/>
      <c r="D33" s="21"/>
      <c r="E33" s="21"/>
    </row>
    <row r="34" spans="1:5" x14ac:dyDescent="0.2">
      <c r="A34" s="21" t="s">
        <v>51</v>
      </c>
      <c r="B34" s="21" t="s">
        <v>52</v>
      </c>
      <c r="C34" s="22">
        <v>1968975</v>
      </c>
      <c r="D34" s="22">
        <v>0</v>
      </c>
      <c r="E34" s="22">
        <v>1968975</v>
      </c>
    </row>
    <row r="35" spans="1:5" x14ac:dyDescent="0.2">
      <c r="A35" s="21" t="s">
        <v>53</v>
      </c>
      <c r="B35" s="21" t="s">
        <v>54</v>
      </c>
      <c r="C35" s="22">
        <v>869261</v>
      </c>
      <c r="D35" s="22">
        <v>0</v>
      </c>
      <c r="E35" s="22">
        <v>869261</v>
      </c>
    </row>
    <row r="36" spans="1:5" x14ac:dyDescent="0.2">
      <c r="A36" s="21" t="s">
        <v>55</v>
      </c>
      <c r="B36" s="21" t="s">
        <v>56</v>
      </c>
      <c r="C36" s="22">
        <v>759372</v>
      </c>
      <c r="D36" s="22">
        <v>0</v>
      </c>
      <c r="E36" s="22">
        <v>759372</v>
      </c>
    </row>
    <row r="37" spans="1:5" x14ac:dyDescent="0.2">
      <c r="A37" s="21" t="s">
        <v>57</v>
      </c>
      <c r="B37" s="21" t="s">
        <v>58</v>
      </c>
      <c r="C37" s="22">
        <v>340342</v>
      </c>
      <c r="D37" s="22">
        <v>0</v>
      </c>
      <c r="E37" s="22">
        <v>340342</v>
      </c>
    </row>
    <row r="38" spans="1:5" x14ac:dyDescent="0.2">
      <c r="A38" s="21" t="s">
        <v>59</v>
      </c>
      <c r="B38" s="21" t="s">
        <v>60</v>
      </c>
      <c r="C38" s="22">
        <v>0</v>
      </c>
      <c r="D38" s="22">
        <v>0</v>
      </c>
      <c r="E38" s="22">
        <v>0</v>
      </c>
    </row>
    <row r="39" spans="1:5" x14ac:dyDescent="0.2">
      <c r="A39" s="21" t="s">
        <v>61</v>
      </c>
      <c r="B39" s="21" t="s">
        <v>62</v>
      </c>
      <c r="C39" s="22">
        <v>4532228</v>
      </c>
      <c r="D39" s="22">
        <v>0</v>
      </c>
      <c r="E39" s="22">
        <v>4532228</v>
      </c>
    </row>
    <row r="40" spans="1:5" x14ac:dyDescent="0.2">
      <c r="A40" s="21" t="s">
        <v>63</v>
      </c>
      <c r="B40" s="21" t="s">
        <v>64</v>
      </c>
      <c r="C40" s="22">
        <v>-4532228</v>
      </c>
      <c r="D40" s="22">
        <v>0</v>
      </c>
      <c r="E40" s="22">
        <v>-4532228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8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>
        <v>38442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13878304</v>
      </c>
      <c r="D8" s="22">
        <v>-10993696</v>
      </c>
      <c r="E8" s="22">
        <v>2884608</v>
      </c>
    </row>
    <row r="9" spans="1:5" x14ac:dyDescent="0.2">
      <c r="A9" s="21" t="s">
        <v>11</v>
      </c>
      <c r="B9" s="21" t="s">
        <v>12</v>
      </c>
      <c r="C9" s="22">
        <v>152068</v>
      </c>
      <c r="D9" s="22">
        <v>0</v>
      </c>
      <c r="E9" s="22">
        <v>152068</v>
      </c>
    </row>
    <row r="10" spans="1:5" x14ac:dyDescent="0.2">
      <c r="A10" s="21" t="s">
        <v>13</v>
      </c>
      <c r="B10" s="21" t="s">
        <v>14</v>
      </c>
      <c r="C10" s="22">
        <v>103112</v>
      </c>
      <c r="D10" s="22">
        <v>0</v>
      </c>
      <c r="E10" s="22">
        <v>103112</v>
      </c>
    </row>
    <row r="11" spans="1:5" x14ac:dyDescent="0.2">
      <c r="A11" s="21" t="s">
        <v>15</v>
      </c>
      <c r="B11" s="21" t="s">
        <v>16</v>
      </c>
      <c r="C11" s="22">
        <v>25849</v>
      </c>
      <c r="D11" s="22">
        <v>-5158</v>
      </c>
      <c r="E11" s="22">
        <v>20691</v>
      </c>
    </row>
    <row r="12" spans="1:5" x14ac:dyDescent="0.2">
      <c r="A12" s="21" t="s">
        <v>17</v>
      </c>
      <c r="B12" s="21" t="s">
        <v>18</v>
      </c>
      <c r="C12" s="22">
        <v>285756</v>
      </c>
      <c r="D12" s="22">
        <v>-17500</v>
      </c>
      <c r="E12" s="22">
        <v>268256</v>
      </c>
    </row>
    <row r="13" spans="1:5" x14ac:dyDescent="0.2">
      <c r="A13" s="21" t="s">
        <v>19</v>
      </c>
      <c r="B13" s="21" t="s">
        <v>20</v>
      </c>
      <c r="C13" s="22">
        <v>12089192</v>
      </c>
      <c r="D13" s="22">
        <v>-10616145</v>
      </c>
      <c r="E13" s="22">
        <v>1473047</v>
      </c>
    </row>
    <row r="14" spans="1:5" x14ac:dyDescent="0.2">
      <c r="A14" s="21" t="s">
        <v>21</v>
      </c>
      <c r="B14" s="21" t="s">
        <v>22</v>
      </c>
      <c r="C14" s="22">
        <v>241994</v>
      </c>
      <c r="D14" s="22">
        <v>0</v>
      </c>
      <c r="E14" s="22">
        <v>241994</v>
      </c>
    </row>
    <row r="15" spans="1:5" x14ac:dyDescent="0.2">
      <c r="A15" s="21" t="s">
        <v>23</v>
      </c>
      <c r="B15" s="21" t="s">
        <v>24</v>
      </c>
      <c r="C15" s="22">
        <v>123698</v>
      </c>
      <c r="D15" s="22">
        <v>0</v>
      </c>
      <c r="E15" s="22">
        <v>123698</v>
      </c>
    </row>
    <row r="16" spans="1:5" x14ac:dyDescent="0.2">
      <c r="A16" s="21" t="s">
        <v>25</v>
      </c>
      <c r="B16" s="21" t="s">
        <v>26</v>
      </c>
      <c r="C16" s="22">
        <v>99269</v>
      </c>
      <c r="D16" s="22">
        <v>-22978</v>
      </c>
      <c r="E16" s="22">
        <v>76291</v>
      </c>
    </row>
    <row r="17" spans="1:5" x14ac:dyDescent="0.2">
      <c r="A17" s="21" t="s">
        <v>27</v>
      </c>
      <c r="B17" s="21" t="s">
        <v>28</v>
      </c>
      <c r="C17" s="22">
        <v>4647</v>
      </c>
      <c r="D17" s="22">
        <v>-590</v>
      </c>
      <c r="E17" s="22">
        <v>4057</v>
      </c>
    </row>
    <row r="18" spans="1:5" x14ac:dyDescent="0.2">
      <c r="A18" s="21" t="s">
        <v>29</v>
      </c>
      <c r="B18" s="21" t="s">
        <v>30</v>
      </c>
      <c r="C18" s="22">
        <v>517113</v>
      </c>
      <c r="D18" s="22">
        <v>-111067</v>
      </c>
      <c r="E18" s="22">
        <v>406046</v>
      </c>
    </row>
    <row r="19" spans="1:5" x14ac:dyDescent="0.2">
      <c r="A19" s="21" t="s">
        <v>31</v>
      </c>
      <c r="B19" s="21" t="s">
        <v>32</v>
      </c>
      <c r="C19" s="22">
        <v>235606</v>
      </c>
      <c r="D19" s="22">
        <v>-220258</v>
      </c>
      <c r="E19" s="22">
        <v>15348</v>
      </c>
    </row>
    <row r="20" spans="1:5" x14ac:dyDescent="0.2">
      <c r="A20" s="21" t="s">
        <v>33</v>
      </c>
      <c r="B20" s="21" t="s">
        <v>34</v>
      </c>
      <c r="C20" s="22">
        <v>2884608</v>
      </c>
      <c r="D20" s="22">
        <v>0</v>
      </c>
      <c r="E20" s="22">
        <v>2884608</v>
      </c>
    </row>
    <row r="21" spans="1:5" x14ac:dyDescent="0.2">
      <c r="A21" s="21" t="s">
        <v>35</v>
      </c>
      <c r="B21" s="21" t="s">
        <v>36</v>
      </c>
      <c r="C21" s="22">
        <v>1165374</v>
      </c>
      <c r="D21" s="22">
        <v>0</v>
      </c>
      <c r="E21" s="22">
        <v>1165374</v>
      </c>
    </row>
    <row r="22" spans="1:5" x14ac:dyDescent="0.2">
      <c r="A22" s="21" t="s">
        <v>37</v>
      </c>
      <c r="B22" s="21" t="s">
        <v>38</v>
      </c>
      <c r="C22" s="22">
        <v>11940</v>
      </c>
      <c r="D22" s="22">
        <v>0</v>
      </c>
      <c r="E22" s="22">
        <v>11940</v>
      </c>
    </row>
    <row r="23" spans="1:5" x14ac:dyDescent="0.2">
      <c r="A23" s="21" t="s">
        <v>39</v>
      </c>
      <c r="B23" s="21" t="s">
        <v>40</v>
      </c>
      <c r="C23" s="22">
        <v>1092536</v>
      </c>
      <c r="D23" s="22">
        <v>0</v>
      </c>
      <c r="E23" s="22">
        <v>1092536</v>
      </c>
    </row>
    <row r="24" spans="1:5" x14ac:dyDescent="0.2">
      <c r="A24" s="21" t="s">
        <v>41</v>
      </c>
      <c r="B24" s="21" t="s">
        <v>42</v>
      </c>
      <c r="C24" s="22">
        <v>204</v>
      </c>
      <c r="D24" s="22">
        <v>0</v>
      </c>
      <c r="E24" s="22">
        <v>204</v>
      </c>
    </row>
    <row r="25" spans="1:5" x14ac:dyDescent="0.2">
      <c r="A25" s="21" t="s">
        <v>43</v>
      </c>
      <c r="B25" s="21" t="s">
        <v>44</v>
      </c>
      <c r="C25" s="22">
        <v>186</v>
      </c>
      <c r="D25" s="22">
        <v>0</v>
      </c>
      <c r="E25" s="22">
        <v>186</v>
      </c>
    </row>
    <row r="26" spans="1:5" x14ac:dyDescent="0.2">
      <c r="A26" s="21" t="s">
        <v>45</v>
      </c>
      <c r="B26" s="21" t="s">
        <v>46</v>
      </c>
      <c r="C26" s="22">
        <v>16469</v>
      </c>
      <c r="D26" s="22">
        <v>0</v>
      </c>
      <c r="E26" s="22">
        <v>16469</v>
      </c>
    </row>
    <row r="27" spans="1:5" x14ac:dyDescent="0.2">
      <c r="A27" s="21" t="s">
        <v>47</v>
      </c>
      <c r="B27" s="21" t="s">
        <v>48</v>
      </c>
      <c r="C27" s="22">
        <v>22372</v>
      </c>
      <c r="D27" s="22">
        <v>0</v>
      </c>
      <c r="E27" s="22">
        <v>22372</v>
      </c>
    </row>
    <row r="28" spans="1:5" x14ac:dyDescent="0.2">
      <c r="A28" s="21" t="s">
        <v>49</v>
      </c>
      <c r="B28" s="21" t="s">
        <v>50</v>
      </c>
      <c r="C28" s="22">
        <v>21667</v>
      </c>
      <c r="D28" s="22">
        <v>0</v>
      </c>
      <c r="E28" s="22">
        <v>21667</v>
      </c>
    </row>
    <row r="29" spans="1:5" x14ac:dyDescent="0.2">
      <c r="A29" s="21" t="s">
        <v>51</v>
      </c>
      <c r="B29" s="21" t="s">
        <v>52</v>
      </c>
      <c r="C29" s="22">
        <v>1719234</v>
      </c>
      <c r="D29" s="22">
        <v>0</v>
      </c>
      <c r="E29" s="22">
        <v>1719234</v>
      </c>
    </row>
    <row r="30" spans="1:5" x14ac:dyDescent="0.2">
      <c r="A30" s="21" t="s">
        <v>53</v>
      </c>
      <c r="B30" s="21" t="s">
        <v>54</v>
      </c>
      <c r="C30" s="22">
        <v>676920</v>
      </c>
      <c r="D30" s="22">
        <v>0</v>
      </c>
      <c r="E30" s="22">
        <v>676920</v>
      </c>
    </row>
    <row r="31" spans="1:5" x14ac:dyDescent="0.2">
      <c r="A31" s="21" t="s">
        <v>55</v>
      </c>
      <c r="B31" s="21" t="s">
        <v>56</v>
      </c>
      <c r="C31" s="22">
        <v>760543</v>
      </c>
      <c r="D31" s="22">
        <v>0</v>
      </c>
      <c r="E31" s="22">
        <v>760543</v>
      </c>
    </row>
    <row r="32" spans="1:5" x14ac:dyDescent="0.2">
      <c r="A32" s="21" t="s">
        <v>57</v>
      </c>
      <c r="B32" s="21" t="s">
        <v>58</v>
      </c>
      <c r="C32" s="22">
        <v>281771</v>
      </c>
      <c r="D32" s="22">
        <v>0</v>
      </c>
      <c r="E32" s="22">
        <v>281771</v>
      </c>
    </row>
    <row r="33" spans="1:5" x14ac:dyDescent="0.2">
      <c r="A33" s="21" t="s">
        <v>59</v>
      </c>
      <c r="B33" s="21" t="s">
        <v>60</v>
      </c>
      <c r="C33" s="22">
        <v>0</v>
      </c>
      <c r="D33" s="22">
        <v>0</v>
      </c>
      <c r="E33" s="22">
        <v>0</v>
      </c>
    </row>
    <row r="34" spans="1:5" x14ac:dyDescent="0.2">
      <c r="A34" s="21" t="s">
        <v>61</v>
      </c>
      <c r="B34" s="21" t="s">
        <v>62</v>
      </c>
      <c r="C34" s="22">
        <v>4066119</v>
      </c>
      <c r="D34" s="22">
        <v>0</v>
      </c>
      <c r="E34" s="22">
        <v>4066119</v>
      </c>
    </row>
    <row r="35" spans="1:5" x14ac:dyDescent="0.2">
      <c r="A35" s="21" t="s">
        <v>63</v>
      </c>
      <c r="B35" s="21" t="s">
        <v>64</v>
      </c>
      <c r="C35" s="22">
        <v>-4066119</v>
      </c>
      <c r="D35" s="22">
        <v>0</v>
      </c>
      <c r="E35" s="22">
        <v>-4066119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9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>
        <v>38352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s="21" t="s">
        <v>9</v>
      </c>
      <c r="B8" s="21" t="s">
        <v>124</v>
      </c>
      <c r="C8" s="22">
        <v>12783006</v>
      </c>
      <c r="D8" s="22">
        <v>-10220679</v>
      </c>
      <c r="E8" s="22">
        <v>2562327</v>
      </c>
    </row>
    <row r="9" spans="1:5" x14ac:dyDescent="0.2">
      <c r="A9" s="21" t="s">
        <v>11</v>
      </c>
      <c r="B9" s="21" t="s">
        <v>12</v>
      </c>
      <c r="C9" s="22">
        <v>167907</v>
      </c>
      <c r="D9" s="22">
        <v>0</v>
      </c>
      <c r="E9" s="22">
        <v>167907</v>
      </c>
    </row>
    <row r="10" spans="1:5" ht="25.5" x14ac:dyDescent="0.2">
      <c r="A10" s="21" t="s">
        <v>13</v>
      </c>
      <c r="B10" s="23" t="s">
        <v>14</v>
      </c>
      <c r="C10" s="22">
        <v>215184</v>
      </c>
      <c r="D10" s="22">
        <v>0</v>
      </c>
      <c r="E10" s="22">
        <v>215184</v>
      </c>
    </row>
    <row r="11" spans="1:5" x14ac:dyDescent="0.2">
      <c r="A11" s="21" t="s">
        <v>15</v>
      </c>
      <c r="B11" s="21" t="s">
        <v>16</v>
      </c>
      <c r="C11" s="22">
        <v>10932</v>
      </c>
      <c r="D11" s="22">
        <v>-2104</v>
      </c>
      <c r="E11" s="22">
        <v>8828</v>
      </c>
    </row>
    <row r="12" spans="1:5" x14ac:dyDescent="0.2">
      <c r="A12" s="21" t="s">
        <v>17</v>
      </c>
      <c r="B12" s="21" t="s">
        <v>18</v>
      </c>
      <c r="C12" s="22">
        <v>185999</v>
      </c>
      <c r="D12" s="22">
        <v>0</v>
      </c>
      <c r="E12" s="22">
        <v>185999</v>
      </c>
    </row>
    <row r="13" spans="1:5" x14ac:dyDescent="0.2">
      <c r="A13" s="21" t="s">
        <v>19</v>
      </c>
      <c r="B13" s="21" t="s">
        <v>20</v>
      </c>
      <c r="C13" s="22">
        <v>11038463</v>
      </c>
      <c r="D13" s="22">
        <v>-9863160</v>
      </c>
      <c r="E13" s="22">
        <v>1175303</v>
      </c>
    </row>
    <row r="14" spans="1:5" x14ac:dyDescent="0.2">
      <c r="A14" s="21" t="s">
        <v>21</v>
      </c>
      <c r="B14" s="21" t="s">
        <v>22</v>
      </c>
      <c r="C14" s="22">
        <v>157043</v>
      </c>
      <c r="D14" s="22">
        <v>0</v>
      </c>
      <c r="E14" s="22">
        <v>157043</v>
      </c>
    </row>
    <row r="15" spans="1:5" x14ac:dyDescent="0.2">
      <c r="A15" s="21" t="s">
        <v>23</v>
      </c>
      <c r="B15" s="21" t="s">
        <v>24</v>
      </c>
      <c r="C15" s="22">
        <v>142542</v>
      </c>
      <c r="D15" s="22">
        <v>0</v>
      </c>
      <c r="E15" s="22">
        <v>142542</v>
      </c>
    </row>
    <row r="16" spans="1:5" x14ac:dyDescent="0.2">
      <c r="A16" s="21" t="s">
        <v>25</v>
      </c>
      <c r="B16" s="21" t="s">
        <v>26</v>
      </c>
      <c r="C16" s="22">
        <v>99265</v>
      </c>
      <c r="D16" s="22">
        <v>-22978</v>
      </c>
      <c r="E16" s="22">
        <v>76287</v>
      </c>
    </row>
    <row r="17" spans="1:5" x14ac:dyDescent="0.2">
      <c r="A17" s="21" t="s">
        <v>27</v>
      </c>
      <c r="B17" s="21" t="s">
        <v>28</v>
      </c>
      <c r="C17" s="22">
        <v>4892</v>
      </c>
      <c r="D17" s="22">
        <v>-590</v>
      </c>
      <c r="E17" s="22">
        <v>4302</v>
      </c>
    </row>
    <row r="18" spans="1:5" x14ac:dyDescent="0.2">
      <c r="A18" s="21" t="s">
        <v>29</v>
      </c>
      <c r="B18" s="21" t="s">
        <v>30</v>
      </c>
      <c r="C18" s="22">
        <v>520309</v>
      </c>
      <c r="D18" s="22">
        <v>-111067</v>
      </c>
      <c r="E18" s="22">
        <v>409242</v>
      </c>
    </row>
    <row r="19" spans="1:5" x14ac:dyDescent="0.2">
      <c r="A19" s="21" t="s">
        <v>31</v>
      </c>
      <c r="B19" s="21" t="s">
        <v>32</v>
      </c>
      <c r="C19" s="22">
        <v>240470</v>
      </c>
      <c r="D19" s="22">
        <v>-220780</v>
      </c>
      <c r="E19" s="22">
        <v>19690</v>
      </c>
    </row>
    <row r="20" spans="1:5" x14ac:dyDescent="0.2">
      <c r="A20" s="21" t="s">
        <v>33</v>
      </c>
      <c r="B20" s="21" t="s">
        <v>34</v>
      </c>
      <c r="C20" s="22">
        <v>2562327</v>
      </c>
      <c r="D20" s="22">
        <v>0</v>
      </c>
      <c r="E20" s="22">
        <v>2562327</v>
      </c>
    </row>
    <row r="21" spans="1:5" x14ac:dyDescent="0.2">
      <c r="A21" s="21" t="s">
        <v>35</v>
      </c>
      <c r="B21" s="21" t="s">
        <v>36</v>
      </c>
      <c r="C21" s="22">
        <v>904189</v>
      </c>
      <c r="D21" s="22">
        <v>0</v>
      </c>
      <c r="E21" s="22">
        <v>904189</v>
      </c>
    </row>
    <row r="22" spans="1:5" x14ac:dyDescent="0.2">
      <c r="A22" s="21" t="s">
        <v>37</v>
      </c>
      <c r="B22" s="21" t="s">
        <v>38</v>
      </c>
      <c r="C22" s="22">
        <v>16265</v>
      </c>
      <c r="D22" s="22">
        <v>0</v>
      </c>
      <c r="E22" s="22">
        <v>16265</v>
      </c>
    </row>
    <row r="23" spans="1:5" x14ac:dyDescent="0.2">
      <c r="A23" s="21" t="s">
        <v>39</v>
      </c>
      <c r="B23" s="21" t="s">
        <v>40</v>
      </c>
      <c r="C23" s="22">
        <v>799721</v>
      </c>
      <c r="D23" s="22">
        <v>0</v>
      </c>
      <c r="E23" s="22">
        <v>799721</v>
      </c>
    </row>
    <row r="24" spans="1:5" x14ac:dyDescent="0.2">
      <c r="A24" s="21" t="s">
        <v>41</v>
      </c>
      <c r="B24" s="21" t="s">
        <v>42</v>
      </c>
      <c r="C24" s="22">
        <v>446</v>
      </c>
      <c r="D24" s="22">
        <v>0</v>
      </c>
      <c r="E24" s="22">
        <v>446</v>
      </c>
    </row>
    <row r="25" spans="1:5" x14ac:dyDescent="0.2">
      <c r="A25" s="21" t="s">
        <v>43</v>
      </c>
      <c r="B25" s="21" t="s">
        <v>44</v>
      </c>
      <c r="C25" s="22">
        <v>40432</v>
      </c>
      <c r="D25" s="22">
        <v>0</v>
      </c>
      <c r="E25" s="22">
        <v>40432</v>
      </c>
    </row>
    <row r="26" spans="1:5" x14ac:dyDescent="0.2">
      <c r="A26" s="21" t="s">
        <v>45</v>
      </c>
      <c r="B26" s="21" t="s">
        <v>46</v>
      </c>
      <c r="C26" s="22">
        <v>14863</v>
      </c>
      <c r="D26" s="22">
        <v>0</v>
      </c>
      <c r="E26" s="22">
        <v>14863</v>
      </c>
    </row>
    <row r="27" spans="1:5" x14ac:dyDescent="0.2">
      <c r="A27" s="21" t="s">
        <v>47</v>
      </c>
      <c r="B27" s="21" t="s">
        <v>48</v>
      </c>
      <c r="C27" s="22">
        <v>10702</v>
      </c>
      <c r="D27" s="22">
        <v>0</v>
      </c>
      <c r="E27" s="22">
        <v>10702</v>
      </c>
    </row>
    <row r="28" spans="1:5" x14ac:dyDescent="0.2">
      <c r="A28" s="21" t="s">
        <v>49</v>
      </c>
      <c r="B28" s="21" t="s">
        <v>50</v>
      </c>
      <c r="C28" s="22">
        <v>21760</v>
      </c>
      <c r="D28" s="22">
        <v>0</v>
      </c>
      <c r="E28" s="22">
        <v>21760</v>
      </c>
    </row>
    <row r="29" spans="1:5" x14ac:dyDescent="0.2">
      <c r="A29" s="21" t="s">
        <v>51</v>
      </c>
      <c r="B29" s="21" t="s">
        <v>52</v>
      </c>
      <c r="C29" s="22">
        <v>1658138</v>
      </c>
      <c r="D29" s="22">
        <v>0</v>
      </c>
      <c r="E29" s="22">
        <v>1658138</v>
      </c>
    </row>
    <row r="30" spans="1:5" x14ac:dyDescent="0.2">
      <c r="A30" s="21" t="s">
        <v>53</v>
      </c>
      <c r="B30" s="21" t="s">
        <v>54</v>
      </c>
      <c r="C30" s="22">
        <v>847140</v>
      </c>
      <c r="D30" s="22">
        <v>0</v>
      </c>
      <c r="E30" s="22">
        <v>847140</v>
      </c>
    </row>
    <row r="31" spans="1:5" x14ac:dyDescent="0.2">
      <c r="A31" s="21" t="s">
        <v>55</v>
      </c>
      <c r="B31" s="21" t="s">
        <v>56</v>
      </c>
      <c r="C31" s="22">
        <v>401002</v>
      </c>
      <c r="D31" s="22">
        <v>0</v>
      </c>
      <c r="E31" s="22">
        <v>401002</v>
      </c>
    </row>
    <row r="32" spans="1:5" x14ac:dyDescent="0.2">
      <c r="A32" s="21" t="s">
        <v>57</v>
      </c>
      <c r="B32" s="21" t="s">
        <v>58</v>
      </c>
      <c r="C32" s="22">
        <v>409996</v>
      </c>
      <c r="D32" s="22">
        <v>0</v>
      </c>
      <c r="E32" s="22">
        <v>409996</v>
      </c>
    </row>
    <row r="33" spans="1:5" x14ac:dyDescent="0.2">
      <c r="A33" s="21" t="s">
        <v>59</v>
      </c>
      <c r="B33" s="21" t="s">
        <v>60</v>
      </c>
      <c r="C33" s="22">
        <v>0</v>
      </c>
      <c r="D33" s="22">
        <v>0</v>
      </c>
      <c r="E33" s="22">
        <v>0</v>
      </c>
    </row>
    <row r="34" spans="1:5" x14ac:dyDescent="0.2">
      <c r="A34" s="21" t="s">
        <v>61</v>
      </c>
      <c r="B34" s="21" t="s">
        <v>62</v>
      </c>
      <c r="C34" s="22">
        <v>3876646</v>
      </c>
      <c r="D34" s="22">
        <v>0</v>
      </c>
      <c r="E34" s="22">
        <v>3876646</v>
      </c>
    </row>
    <row r="35" spans="1:5" x14ac:dyDescent="0.2">
      <c r="A35" s="21" t="s">
        <v>63</v>
      </c>
      <c r="B35" s="21" t="s">
        <v>64</v>
      </c>
      <c r="C35" s="22">
        <v>-3876646</v>
      </c>
      <c r="D35" s="22">
        <v>0</v>
      </c>
      <c r="E35" s="22">
        <v>-3876646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0"/>
  <dimension ref="A1:E35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>
        <v>38260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9</v>
      </c>
      <c r="B8" t="s">
        <v>10</v>
      </c>
      <c r="C8" s="6">
        <v>13186051</v>
      </c>
      <c r="D8" s="6">
        <v>-10624733</v>
      </c>
      <c r="E8" s="6">
        <v>2561318</v>
      </c>
    </row>
    <row r="9" spans="1:5" x14ac:dyDescent="0.2">
      <c r="A9" t="s">
        <v>11</v>
      </c>
      <c r="B9" t="s">
        <v>12</v>
      </c>
      <c r="C9" s="6">
        <v>515140</v>
      </c>
      <c r="D9">
        <v>0</v>
      </c>
      <c r="E9" s="6">
        <v>515140</v>
      </c>
    </row>
    <row r="10" spans="1:5" x14ac:dyDescent="0.2">
      <c r="A10" t="s">
        <v>13</v>
      </c>
      <c r="B10" t="s">
        <v>14</v>
      </c>
      <c r="C10" s="6">
        <v>260966</v>
      </c>
      <c r="D10">
        <v>0</v>
      </c>
      <c r="E10" s="6">
        <v>260966</v>
      </c>
    </row>
    <row r="11" spans="1:5" x14ac:dyDescent="0.2">
      <c r="A11" t="s">
        <v>15</v>
      </c>
      <c r="B11" t="s">
        <v>16</v>
      </c>
      <c r="C11" s="6">
        <v>11949</v>
      </c>
      <c r="D11" s="6">
        <v>-2024</v>
      </c>
      <c r="E11" s="6">
        <v>9925</v>
      </c>
    </row>
    <row r="12" spans="1:5" x14ac:dyDescent="0.2">
      <c r="A12" t="s">
        <v>17</v>
      </c>
      <c r="B12" t="s">
        <v>18</v>
      </c>
      <c r="C12" s="6">
        <v>166511</v>
      </c>
      <c r="D12" s="6">
        <v>-15000</v>
      </c>
      <c r="E12" s="6">
        <v>151511</v>
      </c>
    </row>
    <row r="13" spans="1:5" x14ac:dyDescent="0.2">
      <c r="A13" t="s">
        <v>19</v>
      </c>
      <c r="B13" t="s">
        <v>20</v>
      </c>
      <c r="C13" s="6">
        <v>11374950</v>
      </c>
      <c r="D13" s="6">
        <v>-10323350</v>
      </c>
      <c r="E13" s="6">
        <v>1051600</v>
      </c>
    </row>
    <row r="14" spans="1:5" x14ac:dyDescent="0.2">
      <c r="A14" t="s">
        <v>21</v>
      </c>
      <c r="B14" t="s">
        <v>22</v>
      </c>
      <c r="C14" s="6">
        <v>157467</v>
      </c>
      <c r="D14">
        <v>0</v>
      </c>
      <c r="E14" s="6">
        <v>157467</v>
      </c>
    </row>
    <row r="15" spans="1:5" x14ac:dyDescent="0.2">
      <c r="A15" t="s">
        <v>23</v>
      </c>
      <c r="B15" t="s">
        <v>24</v>
      </c>
      <c r="C15" s="6">
        <v>123381</v>
      </c>
      <c r="D15">
        <v>0</v>
      </c>
      <c r="E15" s="6">
        <v>123381</v>
      </c>
    </row>
    <row r="16" spans="1:5" x14ac:dyDescent="0.2">
      <c r="A16" t="s">
        <v>25</v>
      </c>
      <c r="B16" t="s">
        <v>26</v>
      </c>
      <c r="C16" s="6">
        <v>99259</v>
      </c>
      <c r="D16" s="6">
        <v>-22978</v>
      </c>
      <c r="E16" s="6">
        <v>76281</v>
      </c>
    </row>
    <row r="17" spans="1:5" x14ac:dyDescent="0.2">
      <c r="A17" t="s">
        <v>27</v>
      </c>
      <c r="B17" t="s">
        <v>28</v>
      </c>
      <c r="C17" s="6">
        <v>4967</v>
      </c>
      <c r="D17">
        <v>-2</v>
      </c>
      <c r="E17" s="6">
        <v>4965</v>
      </c>
    </row>
    <row r="18" spans="1:5" x14ac:dyDescent="0.2">
      <c r="A18" t="s">
        <v>29</v>
      </c>
      <c r="B18" t="s">
        <v>30</v>
      </c>
      <c r="C18" s="6">
        <v>252374</v>
      </c>
      <c r="D18" s="6">
        <v>-75127</v>
      </c>
      <c r="E18" s="6">
        <v>177247</v>
      </c>
    </row>
    <row r="19" spans="1:5" x14ac:dyDescent="0.2">
      <c r="A19" t="s">
        <v>31</v>
      </c>
      <c r="B19" t="s">
        <v>32</v>
      </c>
      <c r="C19" s="6">
        <v>219087</v>
      </c>
      <c r="D19" s="6">
        <v>-186252</v>
      </c>
      <c r="E19" s="6">
        <v>32835</v>
      </c>
    </row>
    <row r="20" spans="1:5" x14ac:dyDescent="0.2">
      <c r="A20" t="s">
        <v>33</v>
      </c>
      <c r="B20" t="s">
        <v>34</v>
      </c>
      <c r="C20" s="6">
        <v>2561318</v>
      </c>
      <c r="D20">
        <v>0</v>
      </c>
      <c r="E20" s="6">
        <v>2561318</v>
      </c>
    </row>
    <row r="21" spans="1:5" x14ac:dyDescent="0.2">
      <c r="A21" t="s">
        <v>35</v>
      </c>
      <c r="B21" t="s">
        <v>36</v>
      </c>
      <c r="C21" s="6">
        <v>1140528</v>
      </c>
      <c r="D21">
        <v>0</v>
      </c>
      <c r="E21" s="6">
        <v>1140528</v>
      </c>
    </row>
    <row r="22" spans="1:5" x14ac:dyDescent="0.2">
      <c r="A22" t="s">
        <v>37</v>
      </c>
      <c r="B22" t="s">
        <v>38</v>
      </c>
      <c r="C22" s="6">
        <v>67916</v>
      </c>
      <c r="D22">
        <v>0</v>
      </c>
      <c r="E22" s="6">
        <v>67916</v>
      </c>
    </row>
    <row r="23" spans="1:5" x14ac:dyDescent="0.2">
      <c r="A23" t="s">
        <v>39</v>
      </c>
      <c r="B23" t="s">
        <v>40</v>
      </c>
      <c r="C23" s="6">
        <v>1004376</v>
      </c>
      <c r="D23">
        <v>0</v>
      </c>
      <c r="E23" s="6">
        <v>1004376</v>
      </c>
    </row>
    <row r="24" spans="1:5" x14ac:dyDescent="0.2">
      <c r="A24" t="s">
        <v>41</v>
      </c>
      <c r="B24" t="s">
        <v>42</v>
      </c>
      <c r="C24">
        <v>204</v>
      </c>
      <c r="D24">
        <v>0</v>
      </c>
      <c r="E24">
        <v>204</v>
      </c>
    </row>
    <row r="25" spans="1:5" x14ac:dyDescent="0.2">
      <c r="A25" t="s">
        <v>43</v>
      </c>
      <c r="B25" t="s">
        <v>44</v>
      </c>
      <c r="C25">
        <v>0</v>
      </c>
      <c r="D25">
        <v>0</v>
      </c>
      <c r="E25">
        <v>0</v>
      </c>
    </row>
    <row r="26" spans="1:5" x14ac:dyDescent="0.2">
      <c r="A26" t="s">
        <v>45</v>
      </c>
      <c r="B26" t="s">
        <v>46</v>
      </c>
      <c r="C26" s="6">
        <v>33013</v>
      </c>
      <c r="D26">
        <v>0</v>
      </c>
      <c r="E26" s="6">
        <v>33013</v>
      </c>
    </row>
    <row r="27" spans="1:5" x14ac:dyDescent="0.2">
      <c r="A27" t="s">
        <v>47</v>
      </c>
      <c r="B27" t="s">
        <v>48</v>
      </c>
      <c r="C27" s="6">
        <v>13315</v>
      </c>
      <c r="D27">
        <v>0</v>
      </c>
      <c r="E27" s="6">
        <v>13315</v>
      </c>
    </row>
    <row r="28" spans="1:5" x14ac:dyDescent="0.2">
      <c r="A28" t="s">
        <v>49</v>
      </c>
      <c r="B28" t="s">
        <v>50</v>
      </c>
      <c r="C28" s="6">
        <v>21704</v>
      </c>
      <c r="D28">
        <v>0</v>
      </c>
      <c r="E28" s="6">
        <v>21704</v>
      </c>
    </row>
    <row r="29" spans="1:5" x14ac:dyDescent="0.2">
      <c r="A29" t="s">
        <v>51</v>
      </c>
      <c r="B29" t="s">
        <v>52</v>
      </c>
      <c r="C29" s="6">
        <v>1420790</v>
      </c>
      <c r="D29">
        <v>0</v>
      </c>
      <c r="E29" s="6">
        <v>1420790</v>
      </c>
    </row>
    <row r="30" spans="1:5" x14ac:dyDescent="0.2">
      <c r="A30" t="s">
        <v>53</v>
      </c>
      <c r="B30" t="s">
        <v>54</v>
      </c>
      <c r="C30" s="6">
        <v>828900</v>
      </c>
      <c r="D30">
        <v>0</v>
      </c>
      <c r="E30" s="6">
        <v>828900</v>
      </c>
    </row>
    <row r="31" spans="1:5" x14ac:dyDescent="0.2">
      <c r="A31" t="s">
        <v>55</v>
      </c>
      <c r="B31" t="s">
        <v>56</v>
      </c>
      <c r="C31" s="6">
        <v>179191</v>
      </c>
      <c r="D31">
        <v>0</v>
      </c>
      <c r="E31" s="6">
        <v>179191</v>
      </c>
    </row>
    <row r="32" spans="1:5" x14ac:dyDescent="0.2">
      <c r="A32" t="s">
        <v>57</v>
      </c>
      <c r="B32" t="s">
        <v>58</v>
      </c>
      <c r="C32" s="6">
        <v>412699</v>
      </c>
      <c r="D32">
        <v>0</v>
      </c>
      <c r="E32" s="6">
        <v>412699</v>
      </c>
    </row>
    <row r="33" spans="1:5" x14ac:dyDescent="0.2">
      <c r="A33" t="s">
        <v>59</v>
      </c>
      <c r="B33" t="s">
        <v>60</v>
      </c>
      <c r="C33">
        <v>0</v>
      </c>
      <c r="D33">
        <v>0</v>
      </c>
      <c r="E33">
        <v>0</v>
      </c>
    </row>
    <row r="34" spans="1:5" x14ac:dyDescent="0.2">
      <c r="A34" t="s">
        <v>61</v>
      </c>
      <c r="B34" t="s">
        <v>62</v>
      </c>
      <c r="C34" s="6">
        <v>4648458</v>
      </c>
      <c r="D34">
        <v>0</v>
      </c>
      <c r="E34" s="6">
        <v>4648458</v>
      </c>
    </row>
    <row r="35" spans="1:5" x14ac:dyDescent="0.2">
      <c r="A35" t="s">
        <v>63</v>
      </c>
      <c r="B35" t="s">
        <v>64</v>
      </c>
      <c r="C35" s="6">
        <v>-4648458</v>
      </c>
      <c r="D35">
        <v>0</v>
      </c>
      <c r="E35" s="6">
        <v>-4648458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11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>
        <v>38168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9</v>
      </c>
      <c r="B8" t="s">
        <v>10</v>
      </c>
      <c r="C8" s="6">
        <v>12617952</v>
      </c>
      <c r="D8" s="6">
        <v>-10399103</v>
      </c>
      <c r="E8" s="6">
        <v>2218849</v>
      </c>
    </row>
    <row r="9" spans="1:5" x14ac:dyDescent="0.2">
      <c r="A9" t="s">
        <v>11</v>
      </c>
      <c r="B9" t="s">
        <v>12</v>
      </c>
      <c r="C9" s="6">
        <v>223018</v>
      </c>
      <c r="D9">
        <v>0</v>
      </c>
      <c r="E9" s="6">
        <v>223018</v>
      </c>
    </row>
    <row r="10" spans="1:5" x14ac:dyDescent="0.2">
      <c r="A10" t="s">
        <v>13</v>
      </c>
      <c r="B10" t="s">
        <v>14</v>
      </c>
      <c r="C10" s="6">
        <v>288810</v>
      </c>
      <c r="D10">
        <v>0</v>
      </c>
      <c r="E10" s="6">
        <v>288810</v>
      </c>
    </row>
    <row r="11" spans="1:5" x14ac:dyDescent="0.2">
      <c r="A11" t="s">
        <v>15</v>
      </c>
      <c r="B11" t="s">
        <v>16</v>
      </c>
      <c r="C11" s="6">
        <v>11069</v>
      </c>
      <c r="D11" s="6">
        <v>-1870</v>
      </c>
      <c r="E11" s="6">
        <v>9199</v>
      </c>
    </row>
    <row r="12" spans="1:5" x14ac:dyDescent="0.2">
      <c r="A12" t="s">
        <v>17</v>
      </c>
      <c r="B12" t="s">
        <v>18</v>
      </c>
      <c r="C12" s="6">
        <v>99681</v>
      </c>
      <c r="D12" s="6">
        <v>-12500</v>
      </c>
      <c r="E12" s="6">
        <v>87181</v>
      </c>
    </row>
    <row r="13" spans="1:5" x14ac:dyDescent="0.2">
      <c r="A13" t="s">
        <v>19</v>
      </c>
      <c r="B13" t="s">
        <v>20</v>
      </c>
      <c r="C13" s="6">
        <v>11157530</v>
      </c>
      <c r="D13" s="6">
        <v>-10097594</v>
      </c>
      <c r="E13" s="6">
        <v>1059936</v>
      </c>
    </row>
    <row r="14" spans="1:5" x14ac:dyDescent="0.2">
      <c r="A14" t="s">
        <v>21</v>
      </c>
      <c r="B14" t="s">
        <v>22</v>
      </c>
      <c r="C14" s="6">
        <v>156541</v>
      </c>
      <c r="D14" s="6">
        <v>-1582</v>
      </c>
      <c r="E14" s="6">
        <v>154959</v>
      </c>
    </row>
    <row r="15" spans="1:5" x14ac:dyDescent="0.2">
      <c r="A15" t="s">
        <v>23</v>
      </c>
      <c r="B15" t="s">
        <v>24</v>
      </c>
      <c r="C15" s="6">
        <v>95417</v>
      </c>
      <c r="D15">
        <v>0</v>
      </c>
      <c r="E15" s="6">
        <v>95417</v>
      </c>
    </row>
    <row r="16" spans="1:5" x14ac:dyDescent="0.2">
      <c r="A16" t="s">
        <v>25</v>
      </c>
      <c r="B16" t="s">
        <v>26</v>
      </c>
      <c r="C16" s="6">
        <v>90800</v>
      </c>
      <c r="D16" s="6">
        <v>-22978</v>
      </c>
      <c r="E16" s="6">
        <v>67822</v>
      </c>
    </row>
    <row r="17" spans="1:5" x14ac:dyDescent="0.2">
      <c r="A17" t="s">
        <v>27</v>
      </c>
      <c r="B17" t="s">
        <v>28</v>
      </c>
      <c r="C17" s="6">
        <v>5237</v>
      </c>
      <c r="D17">
        <v>-2</v>
      </c>
      <c r="E17" s="6">
        <v>5235</v>
      </c>
    </row>
    <row r="18" spans="1:5" x14ac:dyDescent="0.2">
      <c r="A18" t="s">
        <v>29</v>
      </c>
      <c r="B18" t="s">
        <v>30</v>
      </c>
      <c r="C18" s="6">
        <v>256025</v>
      </c>
      <c r="D18" s="6">
        <v>-76108</v>
      </c>
      <c r="E18" s="6">
        <v>179917</v>
      </c>
    </row>
    <row r="19" spans="1:5" x14ac:dyDescent="0.2">
      <c r="A19" t="s">
        <v>31</v>
      </c>
      <c r="B19" t="s">
        <v>32</v>
      </c>
      <c r="C19" s="6">
        <v>233824</v>
      </c>
      <c r="D19" s="6">
        <v>-186469</v>
      </c>
      <c r="E19" s="6">
        <v>47355</v>
      </c>
    </row>
    <row r="20" spans="1:5" x14ac:dyDescent="0.2">
      <c r="A20" t="s">
        <v>33</v>
      </c>
      <c r="B20" t="s">
        <v>34</v>
      </c>
      <c r="C20" s="6">
        <v>2218849</v>
      </c>
      <c r="D20">
        <v>0</v>
      </c>
      <c r="E20" s="6">
        <v>2218849</v>
      </c>
    </row>
    <row r="21" spans="1:5" x14ac:dyDescent="0.2">
      <c r="A21" t="s">
        <v>35</v>
      </c>
      <c r="B21" t="s">
        <v>36</v>
      </c>
      <c r="C21" s="6">
        <v>842020</v>
      </c>
      <c r="D21">
        <v>0</v>
      </c>
      <c r="E21" s="6">
        <v>842020</v>
      </c>
    </row>
    <row r="22" spans="1:5" x14ac:dyDescent="0.2">
      <c r="A22" t="s">
        <v>37</v>
      </c>
      <c r="B22" t="s">
        <v>38</v>
      </c>
      <c r="C22" s="6">
        <v>15961</v>
      </c>
      <c r="D22">
        <v>0</v>
      </c>
      <c r="E22" s="6">
        <v>15961</v>
      </c>
    </row>
    <row r="23" spans="1:5" x14ac:dyDescent="0.2">
      <c r="A23" t="s">
        <v>39</v>
      </c>
      <c r="B23" t="s">
        <v>40</v>
      </c>
      <c r="C23" s="6">
        <v>775700</v>
      </c>
      <c r="D23">
        <v>0</v>
      </c>
      <c r="E23" s="6">
        <v>775700</v>
      </c>
    </row>
    <row r="24" spans="1:5" x14ac:dyDescent="0.2">
      <c r="A24" t="s">
        <v>41</v>
      </c>
      <c r="B24" t="s">
        <v>42</v>
      </c>
      <c r="C24">
        <v>156</v>
      </c>
      <c r="D24">
        <v>0</v>
      </c>
      <c r="E24">
        <v>156</v>
      </c>
    </row>
    <row r="25" spans="1:5" x14ac:dyDescent="0.2">
      <c r="A25" t="s">
        <v>43</v>
      </c>
      <c r="B25" t="s">
        <v>44</v>
      </c>
      <c r="C25">
        <v>0</v>
      </c>
      <c r="D25">
        <v>0</v>
      </c>
      <c r="E25">
        <v>0</v>
      </c>
    </row>
    <row r="26" spans="1:5" x14ac:dyDescent="0.2">
      <c r="A26" t="s">
        <v>45</v>
      </c>
      <c r="B26" t="s">
        <v>46</v>
      </c>
      <c r="C26" s="6">
        <v>14613</v>
      </c>
      <c r="D26">
        <v>0</v>
      </c>
      <c r="E26" s="6">
        <v>14613</v>
      </c>
    </row>
    <row r="27" spans="1:5" x14ac:dyDescent="0.2">
      <c r="A27" t="s">
        <v>47</v>
      </c>
      <c r="B27" t="s">
        <v>48</v>
      </c>
      <c r="C27" s="6">
        <v>13973</v>
      </c>
      <c r="D27">
        <v>0</v>
      </c>
      <c r="E27" s="6">
        <v>13973</v>
      </c>
    </row>
    <row r="28" spans="1:5" x14ac:dyDescent="0.2">
      <c r="A28" t="s">
        <v>49</v>
      </c>
      <c r="B28" t="s">
        <v>50</v>
      </c>
      <c r="C28" s="6">
        <v>21617</v>
      </c>
      <c r="D28">
        <v>0</v>
      </c>
      <c r="E28" s="6">
        <v>21617</v>
      </c>
    </row>
    <row r="29" spans="1:5" x14ac:dyDescent="0.2">
      <c r="A29" t="s">
        <v>51</v>
      </c>
      <c r="B29" t="s">
        <v>52</v>
      </c>
      <c r="C29" s="6">
        <v>1376829</v>
      </c>
      <c r="D29">
        <v>0</v>
      </c>
      <c r="E29" s="6">
        <v>1376829</v>
      </c>
    </row>
    <row r="30" spans="1:5" x14ac:dyDescent="0.2">
      <c r="A30" t="s">
        <v>53</v>
      </c>
      <c r="B30" t="s">
        <v>54</v>
      </c>
      <c r="C30" s="6">
        <v>828900</v>
      </c>
      <c r="D30">
        <v>0</v>
      </c>
      <c r="E30" s="6">
        <v>828900</v>
      </c>
    </row>
    <row r="31" spans="1:5" x14ac:dyDescent="0.2">
      <c r="A31" t="s">
        <v>55</v>
      </c>
      <c r="B31" t="s">
        <v>56</v>
      </c>
      <c r="C31" s="6">
        <v>180065</v>
      </c>
      <c r="D31">
        <v>0</v>
      </c>
      <c r="E31" s="6">
        <v>180065</v>
      </c>
    </row>
    <row r="32" spans="1:5" x14ac:dyDescent="0.2">
      <c r="A32" t="s">
        <v>57</v>
      </c>
      <c r="B32" t="s">
        <v>58</v>
      </c>
      <c r="C32" s="6">
        <v>367864</v>
      </c>
      <c r="D32">
        <v>0</v>
      </c>
      <c r="E32" s="6">
        <v>367864</v>
      </c>
    </row>
    <row r="33" spans="1:5" x14ac:dyDescent="0.2">
      <c r="A33" t="s">
        <v>59</v>
      </c>
      <c r="B33" t="s">
        <v>60</v>
      </c>
      <c r="C33">
        <v>0</v>
      </c>
      <c r="D33">
        <v>0</v>
      </c>
      <c r="E33">
        <v>0</v>
      </c>
    </row>
    <row r="34" spans="1:5" x14ac:dyDescent="0.2">
      <c r="A34" t="s">
        <v>61</v>
      </c>
      <c r="B34" t="s">
        <v>62</v>
      </c>
      <c r="C34" s="6">
        <v>4469073</v>
      </c>
      <c r="D34">
        <v>0</v>
      </c>
      <c r="E34" s="6">
        <v>4469073</v>
      </c>
    </row>
    <row r="35" spans="1:5" x14ac:dyDescent="0.2">
      <c r="A35" t="s">
        <v>63</v>
      </c>
      <c r="B35" t="s">
        <v>64</v>
      </c>
      <c r="C35" s="6">
        <v>-4469073</v>
      </c>
      <c r="D35">
        <v>0</v>
      </c>
      <c r="E35" s="6">
        <v>-4469073</v>
      </c>
    </row>
  </sheetData>
  <mergeCells count="2">
    <mergeCell ref="A3:E3"/>
    <mergeCell ref="A4:E4"/>
  </mergeCells>
  <phoneticPr fontId="0" type="noConversion"/>
  <pageMargins left="0.75" right="0.75" top="0.76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2"/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152</v>
      </c>
      <c r="B1" s="19"/>
      <c r="C1" s="19"/>
      <c r="D1" s="19"/>
      <c r="E1" s="19"/>
    </row>
    <row r="2" spans="1:5" x14ac:dyDescent="0.2">
      <c r="A2" s="16"/>
      <c r="B2" s="16"/>
      <c r="C2" s="16"/>
      <c r="D2" s="16"/>
      <c r="E2" s="16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6">
        <v>38077</v>
      </c>
      <c r="B4" s="117"/>
      <c r="C4" s="117"/>
      <c r="D4" s="117"/>
      <c r="E4" s="117"/>
    </row>
    <row r="5" spans="1:5" x14ac:dyDescent="0.2">
      <c r="A5" s="16"/>
      <c r="B5" s="16"/>
      <c r="C5" s="16"/>
      <c r="D5" s="17" t="s">
        <v>3</v>
      </c>
      <c r="E5" s="16"/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 x14ac:dyDescent="0.2">
      <c r="A8" t="s">
        <v>9</v>
      </c>
      <c r="B8" t="s">
        <v>10</v>
      </c>
      <c r="C8" s="6">
        <v>12601301</v>
      </c>
      <c r="D8" s="6">
        <v>-10022279</v>
      </c>
      <c r="E8" s="6">
        <v>2579022</v>
      </c>
    </row>
    <row r="9" spans="1:5" x14ac:dyDescent="0.2">
      <c r="A9" t="s">
        <v>11</v>
      </c>
      <c r="B9" t="s">
        <v>12</v>
      </c>
      <c r="C9" s="6">
        <v>530636</v>
      </c>
      <c r="D9">
        <v>0</v>
      </c>
      <c r="E9" s="6">
        <v>530636</v>
      </c>
    </row>
    <row r="10" spans="1:5" ht="27" customHeight="1" x14ac:dyDescent="0.2">
      <c r="A10" t="s">
        <v>13</v>
      </c>
      <c r="B10" s="20" t="s">
        <v>14</v>
      </c>
      <c r="C10" s="6">
        <v>419967</v>
      </c>
      <c r="D10">
        <v>0</v>
      </c>
      <c r="E10" s="6">
        <v>419967</v>
      </c>
    </row>
    <row r="11" spans="1:5" x14ac:dyDescent="0.2">
      <c r="A11" t="s">
        <v>15</v>
      </c>
      <c r="B11" t="s">
        <v>16</v>
      </c>
      <c r="C11" s="6">
        <v>5543</v>
      </c>
      <c r="D11">
        <v>-907</v>
      </c>
      <c r="E11" s="6">
        <v>4636</v>
      </c>
    </row>
    <row r="12" spans="1:5" x14ac:dyDescent="0.2">
      <c r="A12" t="s">
        <v>17</v>
      </c>
      <c r="B12" t="s">
        <v>18</v>
      </c>
      <c r="C12" s="6">
        <v>182921</v>
      </c>
      <c r="D12" s="6">
        <v>-5000</v>
      </c>
      <c r="E12" s="6">
        <v>177921</v>
      </c>
    </row>
    <row r="13" spans="1:5" x14ac:dyDescent="0.2">
      <c r="A13" t="s">
        <v>19</v>
      </c>
      <c r="B13" t="s">
        <v>20</v>
      </c>
      <c r="C13" s="6">
        <v>10684273</v>
      </c>
      <c r="D13" s="6">
        <v>-9729281</v>
      </c>
      <c r="E13" s="6">
        <v>954992</v>
      </c>
    </row>
    <row r="14" spans="1:5" x14ac:dyDescent="0.2">
      <c r="A14" t="s">
        <v>21</v>
      </c>
      <c r="B14" t="s">
        <v>22</v>
      </c>
      <c r="C14" s="6">
        <v>124772</v>
      </c>
      <c r="D14" s="6">
        <v>-2632</v>
      </c>
      <c r="E14" s="6">
        <v>122140</v>
      </c>
    </row>
    <row r="15" spans="1:5" x14ac:dyDescent="0.2">
      <c r="A15" t="s">
        <v>23</v>
      </c>
      <c r="B15" t="s">
        <v>24</v>
      </c>
      <c r="C15" s="6">
        <v>95764</v>
      </c>
      <c r="D15">
        <v>0</v>
      </c>
      <c r="E15" s="6">
        <v>95764</v>
      </c>
    </row>
    <row r="16" spans="1:5" x14ac:dyDescent="0.2">
      <c r="A16" t="s">
        <v>25</v>
      </c>
      <c r="B16" t="s">
        <v>26</v>
      </c>
      <c r="C16" s="6">
        <v>90796</v>
      </c>
      <c r="D16" s="6">
        <v>-22978</v>
      </c>
      <c r="E16" s="6">
        <v>67818</v>
      </c>
    </row>
    <row r="17" spans="1:5" x14ac:dyDescent="0.2">
      <c r="A17" t="s">
        <v>27</v>
      </c>
      <c r="B17" t="s">
        <v>28</v>
      </c>
      <c r="C17" s="6">
        <v>1557</v>
      </c>
      <c r="D17">
        <v>-2</v>
      </c>
      <c r="E17" s="6">
        <v>1555</v>
      </c>
    </row>
    <row r="18" spans="1:5" x14ac:dyDescent="0.2">
      <c r="A18" t="s">
        <v>29</v>
      </c>
      <c r="B18" t="s">
        <v>30</v>
      </c>
      <c r="C18" s="6">
        <v>260345</v>
      </c>
      <c r="D18" s="6">
        <v>-76120</v>
      </c>
      <c r="E18" s="6">
        <v>184225</v>
      </c>
    </row>
    <row r="19" spans="1:5" x14ac:dyDescent="0.2">
      <c r="A19" t="s">
        <v>31</v>
      </c>
      <c r="B19" t="s">
        <v>32</v>
      </c>
      <c r="C19" s="6">
        <v>204727</v>
      </c>
      <c r="D19" s="6">
        <v>-185359</v>
      </c>
      <c r="E19" s="6">
        <v>19368</v>
      </c>
    </row>
    <row r="20" spans="1:5" x14ac:dyDescent="0.2">
      <c r="A20" t="s">
        <v>33</v>
      </c>
      <c r="B20" t="s">
        <v>34</v>
      </c>
      <c r="C20" s="6">
        <v>2579022</v>
      </c>
      <c r="D20">
        <v>0</v>
      </c>
      <c r="E20" s="6">
        <v>2579022</v>
      </c>
    </row>
    <row r="21" spans="1:5" x14ac:dyDescent="0.2">
      <c r="A21" t="s">
        <v>35</v>
      </c>
      <c r="B21" t="s">
        <v>36</v>
      </c>
      <c r="C21" s="6">
        <v>1177468</v>
      </c>
      <c r="D21">
        <v>0</v>
      </c>
      <c r="E21" s="6">
        <v>1177468</v>
      </c>
    </row>
    <row r="22" spans="1:5" x14ac:dyDescent="0.2">
      <c r="A22" t="s">
        <v>37</v>
      </c>
      <c r="B22" t="s">
        <v>38</v>
      </c>
      <c r="C22" s="6">
        <v>67529</v>
      </c>
      <c r="D22">
        <v>0</v>
      </c>
      <c r="E22" s="6">
        <v>67529</v>
      </c>
    </row>
    <row r="23" spans="1:5" x14ac:dyDescent="0.2">
      <c r="A23" t="s">
        <v>39</v>
      </c>
      <c r="B23" t="s">
        <v>40</v>
      </c>
      <c r="C23" s="6">
        <v>1083205</v>
      </c>
      <c r="D23">
        <v>0</v>
      </c>
      <c r="E23" s="6">
        <v>1083205</v>
      </c>
    </row>
    <row r="24" spans="1:5" x14ac:dyDescent="0.2">
      <c r="A24" t="s">
        <v>41</v>
      </c>
      <c r="B24" t="s">
        <v>42</v>
      </c>
      <c r="C24">
        <v>221</v>
      </c>
      <c r="D24">
        <v>0</v>
      </c>
      <c r="E24">
        <v>221</v>
      </c>
    </row>
    <row r="25" spans="1:5" x14ac:dyDescent="0.2">
      <c r="A25" t="s">
        <v>43</v>
      </c>
      <c r="B25" t="s">
        <v>44</v>
      </c>
      <c r="C25">
        <v>0</v>
      </c>
      <c r="D25">
        <v>0</v>
      </c>
      <c r="E25">
        <v>0</v>
      </c>
    </row>
    <row r="26" spans="1:5" x14ac:dyDescent="0.2">
      <c r="A26" t="s">
        <v>45</v>
      </c>
      <c r="B26" t="s">
        <v>46</v>
      </c>
      <c r="C26" s="6">
        <v>18342</v>
      </c>
      <c r="D26">
        <v>0</v>
      </c>
      <c r="E26" s="6">
        <v>18342</v>
      </c>
    </row>
    <row r="27" spans="1:5" x14ac:dyDescent="0.2">
      <c r="A27" t="s">
        <v>47</v>
      </c>
      <c r="B27" t="s">
        <v>48</v>
      </c>
      <c r="C27" s="6">
        <v>7472</v>
      </c>
      <c r="D27">
        <v>0</v>
      </c>
      <c r="E27" s="6">
        <v>7472</v>
      </c>
    </row>
    <row r="28" spans="1:5" x14ac:dyDescent="0.2">
      <c r="A28" t="s">
        <v>49</v>
      </c>
      <c r="B28" t="s">
        <v>50</v>
      </c>
      <c r="C28" s="6">
        <v>699</v>
      </c>
      <c r="D28">
        <v>0</v>
      </c>
      <c r="E28" s="6">
        <v>699</v>
      </c>
    </row>
    <row r="29" spans="1:5" x14ac:dyDescent="0.2">
      <c r="A29" t="s">
        <v>51</v>
      </c>
      <c r="B29" t="s">
        <v>52</v>
      </c>
      <c r="C29" s="6">
        <v>1401555</v>
      </c>
      <c r="D29">
        <v>0</v>
      </c>
      <c r="E29" s="6">
        <v>1401555</v>
      </c>
    </row>
    <row r="30" spans="1:5" x14ac:dyDescent="0.2">
      <c r="A30" t="s">
        <v>53</v>
      </c>
      <c r="B30" t="s">
        <v>54</v>
      </c>
      <c r="C30" s="6">
        <v>849436</v>
      </c>
      <c r="D30">
        <v>0</v>
      </c>
      <c r="E30" s="6">
        <v>849436</v>
      </c>
    </row>
    <row r="31" spans="1:5" x14ac:dyDescent="0.2">
      <c r="A31" t="s">
        <v>55</v>
      </c>
      <c r="B31" t="s">
        <v>56</v>
      </c>
      <c r="C31" s="6">
        <v>182077</v>
      </c>
      <c r="D31">
        <v>0</v>
      </c>
      <c r="E31" s="6">
        <v>182077</v>
      </c>
    </row>
    <row r="32" spans="1:5" x14ac:dyDescent="0.2">
      <c r="A32" t="s">
        <v>57</v>
      </c>
      <c r="B32" t="s">
        <v>58</v>
      </c>
      <c r="C32" s="6">
        <v>370041</v>
      </c>
      <c r="D32">
        <v>0</v>
      </c>
      <c r="E32" s="6">
        <v>370041</v>
      </c>
    </row>
    <row r="33" spans="1:5" x14ac:dyDescent="0.2">
      <c r="A33" t="s">
        <v>59</v>
      </c>
      <c r="B33" t="s">
        <v>60</v>
      </c>
      <c r="C33">
        <v>0</v>
      </c>
      <c r="D33">
        <v>0</v>
      </c>
      <c r="E33">
        <v>0</v>
      </c>
    </row>
    <row r="34" spans="1:5" x14ac:dyDescent="0.2">
      <c r="A34" t="s">
        <v>61</v>
      </c>
      <c r="B34" t="s">
        <v>62</v>
      </c>
      <c r="C34" s="6">
        <v>4318573</v>
      </c>
      <c r="D34">
        <v>0</v>
      </c>
      <c r="E34" s="6">
        <v>4318573</v>
      </c>
    </row>
    <row r="35" spans="1:5" x14ac:dyDescent="0.2">
      <c r="A35" t="s">
        <v>63</v>
      </c>
      <c r="B35" t="s">
        <v>64</v>
      </c>
      <c r="C35" s="6">
        <v>-4318573</v>
      </c>
      <c r="D35">
        <v>0</v>
      </c>
      <c r="E35" s="6">
        <v>-4318573</v>
      </c>
    </row>
  </sheetData>
  <mergeCells count="2">
    <mergeCell ref="A3:E3"/>
    <mergeCell ref="A4:E4"/>
  </mergeCells>
  <phoneticPr fontId="0" type="noConversion"/>
  <pageMargins left="0.75" right="0.75" top="0.76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13">
    <tabColor rgb="FFFFFF00"/>
  </sheetPr>
  <dimension ref="A1:E35"/>
  <sheetViews>
    <sheetView workbookViewId="0"/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24" t="s">
        <v>152</v>
      </c>
      <c r="B1" s="2"/>
      <c r="C1" s="2"/>
      <c r="D1" s="2"/>
      <c r="E1" s="2"/>
    </row>
    <row r="2" spans="1:5" x14ac:dyDescent="0.2">
      <c r="A2"/>
      <c r="B2"/>
      <c r="C2"/>
      <c r="D2"/>
      <c r="E2"/>
    </row>
    <row r="3" spans="1:5" ht="18" x14ac:dyDescent="0.25">
      <c r="A3" s="115" t="s">
        <v>1</v>
      </c>
      <c r="B3" s="115"/>
      <c r="C3" s="115"/>
      <c r="D3" s="115"/>
      <c r="E3" s="115"/>
    </row>
    <row r="4" spans="1:5" ht="15.75" x14ac:dyDescent="0.25">
      <c r="A4" s="117" t="s">
        <v>2</v>
      </c>
      <c r="B4" s="117"/>
      <c r="C4" s="117"/>
      <c r="D4" s="117"/>
      <c r="E4" s="117"/>
    </row>
    <row r="5" spans="1:5" ht="15" x14ac:dyDescent="0.2">
      <c r="A5"/>
      <c r="B5"/>
      <c r="C5"/>
      <c r="D5"/>
      <c r="E5" s="3" t="s">
        <v>3</v>
      </c>
    </row>
    <row r="6" spans="1:5" ht="31.5" x14ac:dyDescent="0.2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</row>
    <row r="7" spans="1:5" ht="15.7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x14ac:dyDescent="0.2">
      <c r="A8" t="s">
        <v>9</v>
      </c>
      <c r="B8" t="s">
        <v>10</v>
      </c>
      <c r="C8" s="6">
        <v>12168555</v>
      </c>
      <c r="D8" s="6">
        <v>-9731813</v>
      </c>
      <c r="E8" s="6">
        <v>2436742</v>
      </c>
    </row>
    <row r="9" spans="1:5" x14ac:dyDescent="0.2">
      <c r="A9" t="s">
        <v>11</v>
      </c>
      <c r="B9" t="s">
        <v>12</v>
      </c>
      <c r="C9" s="6">
        <v>153061</v>
      </c>
      <c r="D9">
        <v>0</v>
      </c>
      <c r="E9" s="6">
        <v>153061</v>
      </c>
    </row>
    <row r="10" spans="1:5" ht="27" customHeight="1" x14ac:dyDescent="0.2">
      <c r="A10" t="s">
        <v>13</v>
      </c>
      <c r="B10" s="13" t="s">
        <v>14</v>
      </c>
      <c r="C10" s="6">
        <v>333049</v>
      </c>
      <c r="D10">
        <v>0</v>
      </c>
      <c r="E10" s="6">
        <v>333049</v>
      </c>
    </row>
    <row r="11" spans="1:5" x14ac:dyDescent="0.2">
      <c r="A11" t="s">
        <v>15</v>
      </c>
      <c r="B11" t="s">
        <v>16</v>
      </c>
      <c r="C11" s="6">
        <v>4222</v>
      </c>
      <c r="D11">
        <v>-623</v>
      </c>
      <c r="E11" s="6">
        <v>3599</v>
      </c>
    </row>
    <row r="12" spans="1:5" x14ac:dyDescent="0.2">
      <c r="A12" t="s">
        <v>17</v>
      </c>
      <c r="B12" t="s">
        <v>18</v>
      </c>
      <c r="C12" s="6">
        <v>248319</v>
      </c>
      <c r="D12">
        <v>0</v>
      </c>
      <c r="E12" s="6">
        <v>248319</v>
      </c>
    </row>
    <row r="13" spans="1:5" x14ac:dyDescent="0.2">
      <c r="A13" t="s">
        <v>19</v>
      </c>
      <c r="B13" t="s">
        <v>20</v>
      </c>
      <c r="C13" s="6">
        <v>10576907</v>
      </c>
      <c r="D13" s="6">
        <v>-9445752</v>
      </c>
      <c r="E13" s="6">
        <v>1131155</v>
      </c>
    </row>
    <row r="14" spans="1:5" x14ac:dyDescent="0.2">
      <c r="A14" t="s">
        <v>21</v>
      </c>
      <c r="B14" t="s">
        <v>22</v>
      </c>
      <c r="C14" s="6">
        <v>108494</v>
      </c>
      <c r="D14" s="6">
        <v>-1250</v>
      </c>
      <c r="E14" s="6">
        <v>107244</v>
      </c>
    </row>
    <row r="15" spans="1:5" x14ac:dyDescent="0.2">
      <c r="A15" t="s">
        <v>23</v>
      </c>
      <c r="B15" t="s">
        <v>24</v>
      </c>
      <c r="C15" s="6">
        <v>191412</v>
      </c>
      <c r="D15">
        <v>0</v>
      </c>
      <c r="E15" s="6">
        <v>191412</v>
      </c>
    </row>
    <row r="16" spans="1:5" x14ac:dyDescent="0.2">
      <c r="A16" t="s">
        <v>25</v>
      </c>
      <c r="B16" t="s">
        <v>26</v>
      </c>
      <c r="C16" s="6">
        <v>90794</v>
      </c>
      <c r="D16" s="6">
        <v>-22977</v>
      </c>
      <c r="E16" s="6">
        <v>67817</v>
      </c>
    </row>
    <row r="17" spans="1:5" x14ac:dyDescent="0.2">
      <c r="A17" t="s">
        <v>27</v>
      </c>
      <c r="B17" t="s">
        <v>28</v>
      </c>
      <c r="C17" s="6">
        <v>1108</v>
      </c>
      <c r="D17">
        <v>-2</v>
      </c>
      <c r="E17" s="6">
        <v>1106</v>
      </c>
    </row>
    <row r="18" spans="1:5" x14ac:dyDescent="0.2">
      <c r="A18" t="s">
        <v>29</v>
      </c>
      <c r="B18" t="s">
        <v>30</v>
      </c>
      <c r="C18" s="6">
        <v>261700</v>
      </c>
      <c r="D18" s="6">
        <v>-76700</v>
      </c>
      <c r="E18" s="6">
        <v>185000</v>
      </c>
    </row>
    <row r="19" spans="1:5" x14ac:dyDescent="0.2">
      <c r="A19" t="s">
        <v>31</v>
      </c>
      <c r="B19" t="s">
        <v>32</v>
      </c>
      <c r="C19" s="6">
        <v>199489</v>
      </c>
      <c r="D19" s="6">
        <v>-184509</v>
      </c>
      <c r="E19" s="6">
        <v>14980</v>
      </c>
    </row>
    <row r="20" spans="1:5" x14ac:dyDescent="0.2">
      <c r="A20" t="s">
        <v>33</v>
      </c>
      <c r="B20" t="s">
        <v>34</v>
      </c>
      <c r="C20" s="6">
        <v>2436742</v>
      </c>
      <c r="D20">
        <v>0</v>
      </c>
      <c r="E20" s="6">
        <v>2436742</v>
      </c>
    </row>
    <row r="21" spans="1:5" x14ac:dyDescent="0.2">
      <c r="A21" t="s">
        <v>35</v>
      </c>
      <c r="B21" t="s">
        <v>36</v>
      </c>
      <c r="C21" s="6">
        <v>1161602</v>
      </c>
      <c r="D21">
        <v>0</v>
      </c>
      <c r="E21" s="6">
        <v>1161602</v>
      </c>
    </row>
    <row r="22" spans="1:5" x14ac:dyDescent="0.2">
      <c r="A22" t="s">
        <v>37</v>
      </c>
      <c r="B22" t="s">
        <v>38</v>
      </c>
      <c r="C22" s="6">
        <v>64624</v>
      </c>
      <c r="D22">
        <v>0</v>
      </c>
      <c r="E22" s="6">
        <v>64624</v>
      </c>
    </row>
    <row r="23" spans="1:5" x14ac:dyDescent="0.2">
      <c r="A23" t="s">
        <v>39</v>
      </c>
      <c r="B23" t="s">
        <v>40</v>
      </c>
      <c r="C23" s="6">
        <v>1046359</v>
      </c>
      <c r="D23">
        <v>0</v>
      </c>
      <c r="E23" s="6">
        <v>1046359</v>
      </c>
    </row>
    <row r="24" spans="1:5" x14ac:dyDescent="0.2">
      <c r="A24" t="s">
        <v>41</v>
      </c>
      <c r="B24" t="s">
        <v>42</v>
      </c>
      <c r="C24">
        <v>686</v>
      </c>
      <c r="D24">
        <v>0</v>
      </c>
      <c r="E24">
        <v>686</v>
      </c>
    </row>
    <row r="25" spans="1:5" x14ac:dyDescent="0.2">
      <c r="A25" t="s">
        <v>43</v>
      </c>
      <c r="B25" t="s">
        <v>44</v>
      </c>
      <c r="C25">
        <v>672</v>
      </c>
      <c r="D25">
        <v>0</v>
      </c>
      <c r="E25">
        <v>672</v>
      </c>
    </row>
    <row r="26" spans="1:5" x14ac:dyDescent="0.2">
      <c r="A26" t="s">
        <v>45</v>
      </c>
      <c r="B26" t="s">
        <v>46</v>
      </c>
      <c r="C26" s="6">
        <v>16966</v>
      </c>
      <c r="D26">
        <v>0</v>
      </c>
      <c r="E26" s="6">
        <v>16966</v>
      </c>
    </row>
    <row r="27" spans="1:5" x14ac:dyDescent="0.2">
      <c r="A27" t="s">
        <v>47</v>
      </c>
      <c r="B27" t="s">
        <v>48</v>
      </c>
      <c r="C27" s="6">
        <v>11057</v>
      </c>
      <c r="D27">
        <v>0</v>
      </c>
      <c r="E27" s="6">
        <v>11057</v>
      </c>
    </row>
    <row r="28" spans="1:5" x14ac:dyDescent="0.2">
      <c r="A28" t="s">
        <v>49</v>
      </c>
      <c r="B28" t="s">
        <v>50</v>
      </c>
      <c r="C28" s="6">
        <v>703</v>
      </c>
      <c r="D28">
        <v>0</v>
      </c>
      <c r="E28" s="6">
        <v>703</v>
      </c>
    </row>
    <row r="29" spans="1:5" x14ac:dyDescent="0.2">
      <c r="A29" t="s">
        <v>51</v>
      </c>
      <c r="B29" t="s">
        <v>52</v>
      </c>
      <c r="C29" s="6">
        <v>1295676</v>
      </c>
      <c r="D29">
        <v>0</v>
      </c>
      <c r="E29" s="6">
        <v>1295676</v>
      </c>
    </row>
    <row r="30" spans="1:5" x14ac:dyDescent="0.2">
      <c r="A30" t="s">
        <v>53</v>
      </c>
      <c r="B30" t="s">
        <v>54</v>
      </c>
      <c r="C30" s="6">
        <v>849436</v>
      </c>
      <c r="D30">
        <v>0</v>
      </c>
      <c r="E30" s="6">
        <v>849436</v>
      </c>
    </row>
    <row r="31" spans="1:5" x14ac:dyDescent="0.2">
      <c r="A31" t="s">
        <v>55</v>
      </c>
      <c r="B31" t="s">
        <v>56</v>
      </c>
      <c r="C31" s="6">
        <v>181654</v>
      </c>
      <c r="D31">
        <v>0</v>
      </c>
      <c r="E31" s="6">
        <v>181654</v>
      </c>
    </row>
    <row r="32" spans="1:5" x14ac:dyDescent="0.2">
      <c r="A32" t="s">
        <v>57</v>
      </c>
      <c r="B32" t="s">
        <v>58</v>
      </c>
      <c r="C32" s="6">
        <v>264586</v>
      </c>
      <c r="D32">
        <v>0</v>
      </c>
      <c r="E32" s="6">
        <v>264586</v>
      </c>
    </row>
    <row r="33" spans="1:5" x14ac:dyDescent="0.2">
      <c r="A33" t="s">
        <v>59</v>
      </c>
      <c r="B33" t="s">
        <v>60</v>
      </c>
      <c r="C33">
        <v>0</v>
      </c>
      <c r="D33">
        <v>0</v>
      </c>
      <c r="E33">
        <v>0</v>
      </c>
    </row>
    <row r="34" spans="1:5" x14ac:dyDescent="0.2">
      <c r="A34" t="s">
        <v>61</v>
      </c>
      <c r="B34" t="s">
        <v>62</v>
      </c>
      <c r="C34" s="6">
        <v>4398433</v>
      </c>
      <c r="D34">
        <v>0</v>
      </c>
      <c r="E34" s="6">
        <v>4398433</v>
      </c>
    </row>
    <row r="35" spans="1:5" x14ac:dyDescent="0.2">
      <c r="A35" t="s">
        <v>63</v>
      </c>
      <c r="B35" t="s">
        <v>64</v>
      </c>
      <c r="C35" s="6">
        <v>-4398433</v>
      </c>
      <c r="D35">
        <v>0</v>
      </c>
      <c r="E35" s="6">
        <v>-4398433</v>
      </c>
    </row>
  </sheetData>
  <mergeCells count="2">
    <mergeCell ref="A3:E3"/>
    <mergeCell ref="A4:E4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62"/>
  <dimension ref="A1:C40"/>
  <sheetViews>
    <sheetView tabSelected="1" workbookViewId="0">
      <selection sqref="A1:C1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417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435249</v>
      </c>
    </row>
    <row r="9" spans="1:3" x14ac:dyDescent="0.2">
      <c r="A9" s="98"/>
      <c r="B9" s="97" t="s">
        <v>333</v>
      </c>
      <c r="C9" s="102">
        <v>613190</v>
      </c>
    </row>
    <row r="10" spans="1:3" x14ac:dyDescent="0.2">
      <c r="A10" s="98"/>
      <c r="B10" s="97" t="s">
        <v>334</v>
      </c>
      <c r="C10" s="102">
        <v>177941</v>
      </c>
    </row>
    <row r="11" spans="1:3" x14ac:dyDescent="0.2">
      <c r="A11" s="96" t="s">
        <v>335</v>
      </c>
      <c r="B11" s="97" t="s">
        <v>336</v>
      </c>
      <c r="C11" s="102">
        <v>95367</v>
      </c>
    </row>
    <row r="12" spans="1:3" x14ac:dyDescent="0.2">
      <c r="A12" s="98"/>
      <c r="B12" s="97" t="s">
        <v>337</v>
      </c>
      <c r="C12" s="102">
        <v>106322</v>
      </c>
    </row>
    <row r="13" spans="1:3" x14ac:dyDescent="0.2">
      <c r="A13" s="98"/>
      <c r="B13" s="97" t="s">
        <v>338</v>
      </c>
      <c r="C13" s="102">
        <v>10955</v>
      </c>
    </row>
    <row r="14" spans="1:3" ht="25.5" x14ac:dyDescent="0.2">
      <c r="A14" s="96" t="s">
        <v>339</v>
      </c>
      <c r="B14" s="99" t="s">
        <v>340</v>
      </c>
      <c r="C14" s="103">
        <v>45</v>
      </c>
    </row>
    <row r="15" spans="1:3" ht="25.5" x14ac:dyDescent="0.2">
      <c r="A15" s="96" t="s">
        <v>341</v>
      </c>
      <c r="B15" s="99" t="s">
        <v>342</v>
      </c>
      <c r="C15" s="103">
        <v>459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1484</v>
      </c>
    </row>
    <row r="20" spans="1:3" x14ac:dyDescent="0.2">
      <c r="A20" s="96" t="s">
        <v>102</v>
      </c>
      <c r="B20" s="97" t="s">
        <v>349</v>
      </c>
      <c r="C20" s="102">
        <v>5974</v>
      </c>
    </row>
    <row r="21" spans="1:3" x14ac:dyDescent="0.2">
      <c r="A21" s="96" t="s">
        <v>350</v>
      </c>
      <c r="B21" s="97" t="s">
        <v>97</v>
      </c>
      <c r="C21" s="102">
        <v>17126</v>
      </c>
    </row>
    <row r="22" spans="1:3" x14ac:dyDescent="0.2">
      <c r="A22" s="96" t="s">
        <v>351</v>
      </c>
      <c r="B22" s="99" t="s">
        <v>352</v>
      </c>
      <c r="C22" s="102">
        <v>-385341</v>
      </c>
    </row>
    <row r="23" spans="1:3" x14ac:dyDescent="0.2">
      <c r="A23" s="96" t="s">
        <v>353</v>
      </c>
      <c r="B23" s="99" t="s">
        <v>354</v>
      </c>
      <c r="C23" s="102">
        <v>252353</v>
      </c>
    </row>
    <row r="24" spans="1:3" x14ac:dyDescent="0.2">
      <c r="A24" s="96" t="s">
        <v>355</v>
      </c>
      <c r="B24" s="97" t="s">
        <v>356</v>
      </c>
      <c r="C24" s="102">
        <v>31034</v>
      </c>
    </row>
    <row r="25" spans="1:3" x14ac:dyDescent="0.2">
      <c r="A25" s="96" t="s">
        <v>357</v>
      </c>
      <c r="B25" s="97" t="s">
        <v>105</v>
      </c>
      <c r="C25" s="102">
        <v>182564</v>
      </c>
    </row>
    <row r="26" spans="1:3" x14ac:dyDescent="0.2">
      <c r="A26" s="96" t="s">
        <v>358</v>
      </c>
      <c r="B26" s="99" t="s">
        <v>359</v>
      </c>
      <c r="C26" s="102">
        <v>37970</v>
      </c>
    </row>
    <row r="27" spans="1:3" x14ac:dyDescent="0.2">
      <c r="A27" s="96" t="s">
        <v>360</v>
      </c>
      <c r="B27" s="97" t="s">
        <v>361</v>
      </c>
      <c r="C27" s="102">
        <v>-257618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-257618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63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415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305459</v>
      </c>
    </row>
    <row r="9" spans="1:3" x14ac:dyDescent="0.2">
      <c r="A9" s="98"/>
      <c r="B9" s="97" t="s">
        <v>333</v>
      </c>
      <c r="C9" s="102">
        <v>428115</v>
      </c>
    </row>
    <row r="10" spans="1:3" x14ac:dyDescent="0.2">
      <c r="A10" s="98"/>
      <c r="B10" s="97" t="s">
        <v>334</v>
      </c>
      <c r="C10" s="102">
        <v>122656</v>
      </c>
    </row>
    <row r="11" spans="1:3" x14ac:dyDescent="0.2">
      <c r="A11" s="96" t="s">
        <v>335</v>
      </c>
      <c r="B11" s="97" t="s">
        <v>336</v>
      </c>
      <c r="C11" s="102">
        <v>70691</v>
      </c>
    </row>
    <row r="12" spans="1:3" x14ac:dyDescent="0.2">
      <c r="A12" s="98"/>
      <c r="B12" s="97" t="s">
        <v>337</v>
      </c>
      <c r="C12" s="102">
        <v>78209</v>
      </c>
    </row>
    <row r="13" spans="1:3" x14ac:dyDescent="0.2">
      <c r="A13" s="98"/>
      <c r="B13" s="97" t="s">
        <v>338</v>
      </c>
      <c r="C13" s="102">
        <v>7518</v>
      </c>
    </row>
    <row r="14" spans="1:3" ht="25.5" x14ac:dyDescent="0.2">
      <c r="A14" s="96" t="s">
        <v>339</v>
      </c>
      <c r="B14" s="99" t="s">
        <v>340</v>
      </c>
      <c r="C14" s="103">
        <v>45</v>
      </c>
    </row>
    <row r="15" spans="1:3" ht="25.5" x14ac:dyDescent="0.2">
      <c r="A15" s="96" t="s">
        <v>341</v>
      </c>
      <c r="B15" s="99" t="s">
        <v>342</v>
      </c>
      <c r="C15" s="103">
        <v>0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11493</v>
      </c>
    </row>
    <row r="20" spans="1:3" x14ac:dyDescent="0.2">
      <c r="A20" s="96" t="s">
        <v>102</v>
      </c>
      <c r="B20" s="97" t="s">
        <v>349</v>
      </c>
      <c r="C20" s="102">
        <v>5974</v>
      </c>
    </row>
    <row r="21" spans="1:3" x14ac:dyDescent="0.2">
      <c r="A21" s="96" t="s">
        <v>350</v>
      </c>
      <c r="B21" s="97" t="s">
        <v>97</v>
      </c>
      <c r="C21" s="102">
        <v>11302</v>
      </c>
    </row>
    <row r="22" spans="1:3" x14ac:dyDescent="0.2">
      <c r="A22" s="96" t="s">
        <v>351</v>
      </c>
      <c r="B22" s="99" t="s">
        <v>352</v>
      </c>
      <c r="C22" s="102">
        <v>-224065</v>
      </c>
    </row>
    <row r="23" spans="1:3" x14ac:dyDescent="0.2">
      <c r="A23" s="96" t="s">
        <v>353</v>
      </c>
      <c r="B23" s="99" t="s">
        <v>354</v>
      </c>
      <c r="C23" s="102">
        <v>163955</v>
      </c>
    </row>
    <row r="24" spans="1:3" x14ac:dyDescent="0.2">
      <c r="A24" s="96" t="s">
        <v>355</v>
      </c>
      <c r="B24" s="97" t="s">
        <v>356</v>
      </c>
      <c r="C24" s="102">
        <v>20485</v>
      </c>
    </row>
    <row r="25" spans="1:3" x14ac:dyDescent="0.2">
      <c r="A25" s="96" t="s">
        <v>357</v>
      </c>
      <c r="B25" s="97" t="s">
        <v>105</v>
      </c>
      <c r="C25" s="102">
        <v>122293</v>
      </c>
    </row>
    <row r="26" spans="1:3" x14ac:dyDescent="0.2">
      <c r="A26" s="96" t="s">
        <v>358</v>
      </c>
      <c r="B26" s="99" t="s">
        <v>359</v>
      </c>
      <c r="C26" s="102">
        <v>10740</v>
      </c>
    </row>
    <row r="27" spans="1:3" x14ac:dyDescent="0.2">
      <c r="A27" s="96" t="s">
        <v>360</v>
      </c>
      <c r="B27" s="97" t="s">
        <v>361</v>
      </c>
      <c r="C27" s="102">
        <v>-115094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-115094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64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413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177204</v>
      </c>
    </row>
    <row r="9" spans="1:3" x14ac:dyDescent="0.2">
      <c r="A9" s="98"/>
      <c r="B9" s="97" t="s">
        <v>333</v>
      </c>
      <c r="C9" s="102">
        <v>241937</v>
      </c>
    </row>
    <row r="10" spans="1:3" x14ac:dyDescent="0.2">
      <c r="A10" s="98"/>
      <c r="B10" s="97" t="s">
        <v>334</v>
      </c>
      <c r="C10" s="102">
        <v>64733</v>
      </c>
    </row>
    <row r="11" spans="1:3" x14ac:dyDescent="0.2">
      <c r="A11" s="96" t="s">
        <v>335</v>
      </c>
      <c r="B11" s="97" t="s">
        <v>336</v>
      </c>
      <c r="C11" s="102">
        <v>30502</v>
      </c>
    </row>
    <row r="12" spans="1:3" x14ac:dyDescent="0.2">
      <c r="A12" s="98"/>
      <c r="B12" s="97" t="s">
        <v>337</v>
      </c>
      <c r="C12" s="102">
        <v>34829</v>
      </c>
    </row>
    <row r="13" spans="1:3" x14ac:dyDescent="0.2">
      <c r="A13" s="98"/>
      <c r="B13" s="97" t="s">
        <v>338</v>
      </c>
      <c r="C13" s="102">
        <v>4327</v>
      </c>
    </row>
    <row r="14" spans="1:3" ht="25.5" x14ac:dyDescent="0.2">
      <c r="A14" s="96" t="s">
        <v>339</v>
      </c>
      <c r="B14" s="99" t="s">
        <v>340</v>
      </c>
      <c r="C14" s="103">
        <v>0</v>
      </c>
    </row>
    <row r="15" spans="1:3" ht="25.5" x14ac:dyDescent="0.2">
      <c r="A15" s="96" t="s">
        <v>341</v>
      </c>
      <c r="B15" s="99" t="s">
        <v>342</v>
      </c>
      <c r="C15" s="103">
        <v>0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3812</v>
      </c>
    </row>
    <row r="20" spans="1:3" x14ac:dyDescent="0.2">
      <c r="A20" s="96" t="s">
        <v>102</v>
      </c>
      <c r="B20" s="97" t="s">
        <v>349</v>
      </c>
      <c r="C20" s="102">
        <v>1</v>
      </c>
    </row>
    <row r="21" spans="1:3" x14ac:dyDescent="0.2">
      <c r="A21" s="96" t="s">
        <v>350</v>
      </c>
      <c r="B21" s="97" t="s">
        <v>97</v>
      </c>
      <c r="C21" s="102">
        <v>5642</v>
      </c>
    </row>
    <row r="22" spans="1:3" x14ac:dyDescent="0.2">
      <c r="A22" s="96" t="s">
        <v>351</v>
      </c>
      <c r="B22" s="99" t="s">
        <v>352</v>
      </c>
      <c r="C22" s="102">
        <v>-118930</v>
      </c>
    </row>
    <row r="23" spans="1:3" x14ac:dyDescent="0.2">
      <c r="A23" s="96" t="s">
        <v>353</v>
      </c>
      <c r="B23" s="99" t="s">
        <v>354</v>
      </c>
      <c r="C23" s="102">
        <v>81324</v>
      </c>
    </row>
    <row r="24" spans="1:3" x14ac:dyDescent="0.2">
      <c r="A24" s="96" t="s">
        <v>355</v>
      </c>
      <c r="B24" s="97" t="s">
        <v>356</v>
      </c>
      <c r="C24" s="102">
        <v>9393</v>
      </c>
    </row>
    <row r="25" spans="1:3" x14ac:dyDescent="0.2">
      <c r="A25" s="96" t="s">
        <v>357</v>
      </c>
      <c r="B25" s="97" t="s">
        <v>105</v>
      </c>
      <c r="C25" s="102">
        <v>57340</v>
      </c>
    </row>
    <row r="26" spans="1:3" x14ac:dyDescent="0.2">
      <c r="A26" s="96" t="s">
        <v>358</v>
      </c>
      <c r="B26" s="99" t="s">
        <v>359</v>
      </c>
      <c r="C26" s="102">
        <v>5933</v>
      </c>
    </row>
    <row r="27" spans="1:3" x14ac:dyDescent="0.2">
      <c r="A27" s="96" t="s">
        <v>360</v>
      </c>
      <c r="B27" s="97" t="s">
        <v>361</v>
      </c>
      <c r="C27" s="102">
        <v>-43893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-43893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65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411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743322</v>
      </c>
    </row>
    <row r="9" spans="1:3" x14ac:dyDescent="0.2">
      <c r="A9" s="98"/>
      <c r="B9" s="97" t="s">
        <v>333</v>
      </c>
      <c r="C9" s="102">
        <v>933125</v>
      </c>
    </row>
    <row r="10" spans="1:3" x14ac:dyDescent="0.2">
      <c r="A10" s="98"/>
      <c r="B10" s="97" t="s">
        <v>334</v>
      </c>
      <c r="C10" s="102">
        <v>189803</v>
      </c>
    </row>
    <row r="11" spans="1:3" x14ac:dyDescent="0.2">
      <c r="A11" s="96" t="s">
        <v>335</v>
      </c>
      <c r="B11" s="97" t="s">
        <v>336</v>
      </c>
      <c r="C11" s="102">
        <v>84086</v>
      </c>
    </row>
    <row r="12" spans="1:3" x14ac:dyDescent="0.2">
      <c r="A12" s="98"/>
      <c r="B12" s="97" t="s">
        <v>337</v>
      </c>
      <c r="C12" s="102">
        <v>104348</v>
      </c>
    </row>
    <row r="13" spans="1:3" x14ac:dyDescent="0.2">
      <c r="A13" s="98"/>
      <c r="B13" s="97" t="s">
        <v>338</v>
      </c>
      <c r="C13" s="102">
        <v>20262</v>
      </c>
    </row>
    <row r="14" spans="1:3" ht="25.5" x14ac:dyDescent="0.2">
      <c r="A14" s="96" t="s">
        <v>339</v>
      </c>
      <c r="B14" s="99" t="s">
        <v>340</v>
      </c>
      <c r="C14" s="103">
        <v>203</v>
      </c>
    </row>
    <row r="15" spans="1:3" ht="25.5" x14ac:dyDescent="0.2">
      <c r="A15" s="96" t="s">
        <v>341</v>
      </c>
      <c r="B15" s="99" t="s">
        <v>342</v>
      </c>
      <c r="C15" s="103">
        <v>-642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19598</v>
      </c>
    </row>
    <row r="20" spans="1:3" x14ac:dyDescent="0.2">
      <c r="A20" s="96" t="s">
        <v>102</v>
      </c>
      <c r="B20" s="97" t="s">
        <v>349</v>
      </c>
      <c r="C20" s="102">
        <v>13655</v>
      </c>
    </row>
    <row r="21" spans="1:3" x14ac:dyDescent="0.2">
      <c r="A21" s="96" t="s">
        <v>350</v>
      </c>
      <c r="B21" s="97" t="s">
        <v>97</v>
      </c>
      <c r="C21" s="102">
        <v>133410</v>
      </c>
    </row>
    <row r="22" spans="1:3" x14ac:dyDescent="0.2">
      <c r="A22" s="96" t="s">
        <v>351</v>
      </c>
      <c r="B22" s="99" t="s">
        <v>352</v>
      </c>
      <c r="C22" s="102">
        <v>-360076</v>
      </c>
    </row>
    <row r="23" spans="1:3" x14ac:dyDescent="0.2">
      <c r="A23" s="96" t="s">
        <v>353</v>
      </c>
      <c r="B23" s="99" t="s">
        <v>354</v>
      </c>
      <c r="C23" s="102">
        <v>339336</v>
      </c>
    </row>
    <row r="24" spans="1:3" x14ac:dyDescent="0.2">
      <c r="A24" s="96" t="s">
        <v>355</v>
      </c>
      <c r="B24" s="97" t="s">
        <v>356</v>
      </c>
      <c r="C24" s="102">
        <v>41356</v>
      </c>
    </row>
    <row r="25" spans="1:3" x14ac:dyDescent="0.2">
      <c r="A25" s="96" t="s">
        <v>357</v>
      </c>
      <c r="B25" s="97" t="s">
        <v>105</v>
      </c>
      <c r="C25" s="102">
        <v>247590</v>
      </c>
    </row>
    <row r="26" spans="1:3" x14ac:dyDescent="0.2">
      <c r="A26" s="96" t="s">
        <v>358</v>
      </c>
      <c r="B26" s="99" t="s">
        <v>359</v>
      </c>
      <c r="C26" s="102">
        <v>942</v>
      </c>
    </row>
    <row r="27" spans="1:3" x14ac:dyDescent="0.2">
      <c r="A27" s="96" t="s">
        <v>360</v>
      </c>
      <c r="B27" s="97" t="s">
        <v>361</v>
      </c>
      <c r="C27" s="102">
        <v>6216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6216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66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409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500383</v>
      </c>
    </row>
    <row r="9" spans="1:3" x14ac:dyDescent="0.2">
      <c r="A9" s="98"/>
      <c r="B9" s="97" t="s">
        <v>333</v>
      </c>
      <c r="C9" s="102">
        <v>633951</v>
      </c>
    </row>
    <row r="10" spans="1:3" x14ac:dyDescent="0.2">
      <c r="A10" s="98"/>
      <c r="B10" s="97" t="s">
        <v>334</v>
      </c>
      <c r="C10" s="102">
        <v>133568</v>
      </c>
    </row>
    <row r="11" spans="1:3" x14ac:dyDescent="0.2">
      <c r="A11" s="96" t="s">
        <v>335</v>
      </c>
      <c r="B11" s="97" t="s">
        <v>336</v>
      </c>
      <c r="C11" s="102">
        <v>62217</v>
      </c>
    </row>
    <row r="12" spans="1:3" x14ac:dyDescent="0.2">
      <c r="A12" s="98"/>
      <c r="B12" s="97" t="s">
        <v>337</v>
      </c>
      <c r="C12" s="102">
        <v>75684</v>
      </c>
    </row>
    <row r="13" spans="1:3" x14ac:dyDescent="0.2">
      <c r="A13" s="98"/>
      <c r="B13" s="97" t="s">
        <v>338</v>
      </c>
      <c r="C13" s="102">
        <v>13467</v>
      </c>
    </row>
    <row r="14" spans="1:3" ht="25.5" x14ac:dyDescent="0.2">
      <c r="A14" s="96" t="s">
        <v>339</v>
      </c>
      <c r="B14" s="99" t="s">
        <v>340</v>
      </c>
      <c r="C14" s="103">
        <v>203</v>
      </c>
    </row>
    <row r="15" spans="1:3" ht="25.5" x14ac:dyDescent="0.2">
      <c r="A15" s="96" t="s">
        <v>341</v>
      </c>
      <c r="B15" s="99" t="s">
        <v>342</v>
      </c>
      <c r="C15" s="103">
        <v>-642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13821</v>
      </c>
    </row>
    <row r="20" spans="1:3" x14ac:dyDescent="0.2">
      <c r="A20" s="96" t="s">
        <v>102</v>
      </c>
      <c r="B20" s="97" t="s">
        <v>349</v>
      </c>
      <c r="C20" s="102">
        <v>13655</v>
      </c>
    </row>
    <row r="21" spans="1:3" x14ac:dyDescent="0.2">
      <c r="A21" s="96" t="s">
        <v>350</v>
      </c>
      <c r="B21" s="97" t="s">
        <v>97</v>
      </c>
      <c r="C21" s="102">
        <v>13280</v>
      </c>
    </row>
    <row r="22" spans="1:3" x14ac:dyDescent="0.2">
      <c r="A22" s="96" t="s">
        <v>351</v>
      </c>
      <c r="B22" s="99" t="s">
        <v>352</v>
      </c>
      <c r="C22" s="102">
        <v>-125363</v>
      </c>
    </row>
    <row r="23" spans="1:3" x14ac:dyDescent="0.2">
      <c r="A23" s="96" t="s">
        <v>353</v>
      </c>
      <c r="B23" s="99" t="s">
        <v>354</v>
      </c>
      <c r="C23" s="102">
        <v>258406</v>
      </c>
    </row>
    <row r="24" spans="1:3" x14ac:dyDescent="0.2">
      <c r="A24" s="96" t="s">
        <v>355</v>
      </c>
      <c r="B24" s="97" t="s">
        <v>356</v>
      </c>
      <c r="C24" s="102">
        <v>31886</v>
      </c>
    </row>
    <row r="25" spans="1:3" x14ac:dyDescent="0.2">
      <c r="A25" s="96" t="s">
        <v>357</v>
      </c>
      <c r="B25" s="97" t="s">
        <v>105</v>
      </c>
      <c r="C25" s="102">
        <v>185100</v>
      </c>
    </row>
    <row r="26" spans="1:3" x14ac:dyDescent="0.2">
      <c r="A26" s="96" t="s">
        <v>358</v>
      </c>
      <c r="B26" s="99" t="s">
        <v>359</v>
      </c>
      <c r="C26" s="102">
        <v>8329</v>
      </c>
    </row>
    <row r="27" spans="1:3" x14ac:dyDescent="0.2">
      <c r="A27" s="96" t="s">
        <v>360</v>
      </c>
      <c r="B27" s="97" t="s">
        <v>361</v>
      </c>
      <c r="C27" s="102">
        <v>10491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10491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7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407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326037</v>
      </c>
    </row>
    <row r="9" spans="1:3" x14ac:dyDescent="0.2">
      <c r="A9" s="98"/>
      <c r="B9" s="97" t="s">
        <v>333</v>
      </c>
      <c r="C9" s="102">
        <v>414583</v>
      </c>
    </row>
    <row r="10" spans="1:3" x14ac:dyDescent="0.2">
      <c r="A10" s="98"/>
      <c r="B10" s="97" t="s">
        <v>334</v>
      </c>
      <c r="C10" s="102">
        <v>88546</v>
      </c>
    </row>
    <row r="11" spans="1:3" x14ac:dyDescent="0.2">
      <c r="A11" s="96" t="s">
        <v>335</v>
      </c>
      <c r="B11" s="97" t="s">
        <v>336</v>
      </c>
      <c r="C11" s="102">
        <v>45603</v>
      </c>
    </row>
    <row r="12" spans="1:3" x14ac:dyDescent="0.2">
      <c r="A12" s="98"/>
      <c r="B12" s="97" t="s">
        <v>337</v>
      </c>
      <c r="C12" s="102">
        <v>53120</v>
      </c>
    </row>
    <row r="13" spans="1:3" x14ac:dyDescent="0.2">
      <c r="A13" s="98"/>
      <c r="B13" s="97" t="s">
        <v>338</v>
      </c>
      <c r="C13" s="102">
        <v>7517</v>
      </c>
    </row>
    <row r="14" spans="1:3" ht="25.5" x14ac:dyDescent="0.2">
      <c r="A14" s="96" t="s">
        <v>339</v>
      </c>
      <c r="B14" s="99" t="s">
        <v>340</v>
      </c>
      <c r="C14" s="103">
        <v>203</v>
      </c>
    </row>
    <row r="15" spans="1:3" ht="25.5" x14ac:dyDescent="0.2">
      <c r="A15" s="96" t="s">
        <v>341</v>
      </c>
      <c r="B15" s="99" t="s">
        <v>342</v>
      </c>
      <c r="C15" s="103">
        <v>-642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14060</v>
      </c>
    </row>
    <row r="20" spans="1:3" x14ac:dyDescent="0.2">
      <c r="A20" s="96" t="s">
        <v>102</v>
      </c>
      <c r="B20" s="97" t="s">
        <v>349</v>
      </c>
      <c r="C20" s="102">
        <v>6968</v>
      </c>
    </row>
    <row r="21" spans="1:3" x14ac:dyDescent="0.2">
      <c r="A21" s="96" t="s">
        <v>350</v>
      </c>
      <c r="B21" s="97" t="s">
        <v>97</v>
      </c>
      <c r="C21" s="102">
        <v>9734</v>
      </c>
    </row>
    <row r="22" spans="1:3" x14ac:dyDescent="0.2">
      <c r="A22" s="96" t="s">
        <v>351</v>
      </c>
      <c r="B22" s="99" t="s">
        <v>352</v>
      </c>
      <c r="C22" s="102">
        <v>-48095</v>
      </c>
    </row>
    <row r="23" spans="1:3" x14ac:dyDescent="0.2">
      <c r="A23" s="96" t="s">
        <v>353</v>
      </c>
      <c r="B23" s="99" t="s">
        <v>354</v>
      </c>
      <c r="C23" s="102">
        <v>175653</v>
      </c>
    </row>
    <row r="24" spans="1:3" x14ac:dyDescent="0.2">
      <c r="A24" s="96" t="s">
        <v>355</v>
      </c>
      <c r="B24" s="97" t="s">
        <v>356</v>
      </c>
      <c r="C24" s="102">
        <v>22282</v>
      </c>
    </row>
    <row r="25" spans="1:3" x14ac:dyDescent="0.2">
      <c r="A25" s="96" t="s">
        <v>357</v>
      </c>
      <c r="B25" s="97" t="s">
        <v>105</v>
      </c>
      <c r="C25" s="102">
        <v>121003</v>
      </c>
    </row>
    <row r="26" spans="1:3" x14ac:dyDescent="0.2">
      <c r="A26" s="96" t="s">
        <v>358</v>
      </c>
      <c r="B26" s="99" t="s">
        <v>359</v>
      </c>
      <c r="C26" s="102">
        <v>3198</v>
      </c>
    </row>
    <row r="27" spans="1:3" x14ac:dyDescent="0.2">
      <c r="A27" s="96" t="s">
        <v>360</v>
      </c>
      <c r="B27" s="97" t="s">
        <v>361</v>
      </c>
      <c r="C27" s="102">
        <v>38128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38128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68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405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168480</v>
      </c>
    </row>
    <row r="9" spans="1:3" x14ac:dyDescent="0.2">
      <c r="A9" s="98"/>
      <c r="B9" s="97" t="s">
        <v>333</v>
      </c>
      <c r="C9" s="102">
        <v>210612</v>
      </c>
    </row>
    <row r="10" spans="1:3" x14ac:dyDescent="0.2">
      <c r="A10" s="98"/>
      <c r="B10" s="97" t="s">
        <v>334</v>
      </c>
      <c r="C10" s="102">
        <v>42132</v>
      </c>
    </row>
    <row r="11" spans="1:3" x14ac:dyDescent="0.2">
      <c r="A11" s="96" t="s">
        <v>335</v>
      </c>
      <c r="B11" s="97" t="s">
        <v>336</v>
      </c>
      <c r="C11" s="102">
        <v>23657</v>
      </c>
    </row>
    <row r="12" spans="1:3" x14ac:dyDescent="0.2">
      <c r="A12" s="98"/>
      <c r="B12" s="97" t="s">
        <v>337</v>
      </c>
      <c r="C12" s="102">
        <v>27835</v>
      </c>
    </row>
    <row r="13" spans="1:3" x14ac:dyDescent="0.2">
      <c r="A13" s="98"/>
      <c r="B13" s="97" t="s">
        <v>338</v>
      </c>
      <c r="C13" s="102">
        <v>4178</v>
      </c>
    </row>
    <row r="14" spans="1:3" ht="25.5" x14ac:dyDescent="0.2">
      <c r="A14" s="96" t="s">
        <v>339</v>
      </c>
      <c r="B14" s="99" t="s">
        <v>340</v>
      </c>
      <c r="C14" s="103">
        <v>52</v>
      </c>
    </row>
    <row r="15" spans="1:3" ht="25.5" x14ac:dyDescent="0.2">
      <c r="A15" s="96" t="s">
        <v>341</v>
      </c>
      <c r="B15" s="99" t="s">
        <v>342</v>
      </c>
      <c r="C15" s="103">
        <v>-642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15536</v>
      </c>
    </row>
    <row r="20" spans="1:3" x14ac:dyDescent="0.2">
      <c r="A20" s="96" t="s">
        <v>102</v>
      </c>
      <c r="B20" s="97" t="s">
        <v>349</v>
      </c>
      <c r="C20" s="102">
        <v>1763</v>
      </c>
    </row>
    <row r="21" spans="1:3" x14ac:dyDescent="0.2">
      <c r="A21" s="96" t="s">
        <v>350</v>
      </c>
      <c r="B21" s="97" t="s">
        <v>97</v>
      </c>
      <c r="C21" s="102">
        <v>4935</v>
      </c>
    </row>
    <row r="22" spans="1:3" x14ac:dyDescent="0.2">
      <c r="A22" s="96" t="s">
        <v>351</v>
      </c>
      <c r="B22" s="99" t="s">
        <v>352</v>
      </c>
      <c r="C22" s="102">
        <v>-2762</v>
      </c>
    </row>
    <row r="23" spans="1:3" x14ac:dyDescent="0.2">
      <c r="A23" s="96" t="s">
        <v>353</v>
      </c>
      <c r="B23" s="99" t="s">
        <v>354</v>
      </c>
      <c r="C23" s="102">
        <v>89948</v>
      </c>
    </row>
    <row r="24" spans="1:3" x14ac:dyDescent="0.2">
      <c r="A24" s="96" t="s">
        <v>355</v>
      </c>
      <c r="B24" s="97" t="s">
        <v>356</v>
      </c>
      <c r="C24" s="102">
        <v>11220</v>
      </c>
    </row>
    <row r="25" spans="1:3" x14ac:dyDescent="0.2">
      <c r="A25" s="96" t="s">
        <v>357</v>
      </c>
      <c r="B25" s="97" t="s">
        <v>105</v>
      </c>
      <c r="C25" s="102">
        <v>61728</v>
      </c>
    </row>
    <row r="26" spans="1:3" x14ac:dyDescent="0.2">
      <c r="A26" s="96" t="s">
        <v>358</v>
      </c>
      <c r="B26" s="99" t="s">
        <v>359</v>
      </c>
      <c r="C26" s="102">
        <v>-7657</v>
      </c>
    </row>
    <row r="27" spans="1:3" x14ac:dyDescent="0.2">
      <c r="A27" s="96" t="s">
        <v>360</v>
      </c>
      <c r="B27" s="97" t="s">
        <v>361</v>
      </c>
      <c r="C27" s="102">
        <v>40466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40466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69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403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f>+C9-C10</f>
        <v>733931</v>
      </c>
    </row>
    <row r="9" spans="1:3" x14ac:dyDescent="0.2">
      <c r="A9" s="98"/>
      <c r="B9" s="97" t="s">
        <v>333</v>
      </c>
      <c r="C9" s="102">
        <v>870751</v>
      </c>
    </row>
    <row r="10" spans="1:3" x14ac:dyDescent="0.2">
      <c r="A10" s="98"/>
      <c r="B10" s="97" t="s">
        <v>334</v>
      </c>
      <c r="C10" s="102">
        <v>136820</v>
      </c>
    </row>
    <row r="11" spans="1:3" x14ac:dyDescent="0.2">
      <c r="A11" s="96" t="s">
        <v>335</v>
      </c>
      <c r="B11" s="97" t="s">
        <v>336</v>
      </c>
      <c r="C11" s="102">
        <f>+C12-C13</f>
        <v>157888</v>
      </c>
    </row>
    <row r="12" spans="1:3" x14ac:dyDescent="0.2">
      <c r="A12" s="98"/>
      <c r="B12" s="97" t="s">
        <v>337</v>
      </c>
      <c r="C12" s="102">
        <v>172801</v>
      </c>
    </row>
    <row r="13" spans="1:3" x14ac:dyDescent="0.2">
      <c r="A13" s="98"/>
      <c r="B13" s="97" t="s">
        <v>338</v>
      </c>
      <c r="C13" s="102">
        <v>14913</v>
      </c>
    </row>
    <row r="14" spans="1:3" ht="25.5" x14ac:dyDescent="0.2">
      <c r="A14" s="96" t="s">
        <v>339</v>
      </c>
      <c r="B14" s="99" t="s">
        <v>340</v>
      </c>
      <c r="C14" s="103">
        <v>223</v>
      </c>
    </row>
    <row r="15" spans="1:3" ht="25.5" x14ac:dyDescent="0.2">
      <c r="A15" s="96" t="s">
        <v>341</v>
      </c>
      <c r="B15" s="99" t="s">
        <v>342</v>
      </c>
      <c r="C15" s="102">
        <v>55757</v>
      </c>
    </row>
    <row r="16" spans="1:3" x14ac:dyDescent="0.2">
      <c r="A16" s="96" t="s">
        <v>343</v>
      </c>
      <c r="B16" s="99" t="s">
        <v>344</v>
      </c>
      <c r="C16" s="102">
        <v>0</v>
      </c>
    </row>
    <row r="17" spans="1:3" x14ac:dyDescent="0.2">
      <c r="A17" s="96" t="s">
        <v>345</v>
      </c>
      <c r="B17" s="99" t="s">
        <v>346</v>
      </c>
      <c r="C17" s="102">
        <v>0</v>
      </c>
    </row>
    <row r="18" spans="1:3" x14ac:dyDescent="0.2">
      <c r="A18" s="96" t="s">
        <v>94</v>
      </c>
      <c r="B18" s="99" t="s">
        <v>347</v>
      </c>
      <c r="C18" s="102">
        <v>0</v>
      </c>
    </row>
    <row r="19" spans="1:3" x14ac:dyDescent="0.2">
      <c r="A19" s="96" t="s">
        <v>98</v>
      </c>
      <c r="B19" s="97" t="s">
        <v>348</v>
      </c>
      <c r="C19" s="102">
        <v>-23786</v>
      </c>
    </row>
    <row r="20" spans="1:3" x14ac:dyDescent="0.2">
      <c r="A20" s="96" t="s">
        <v>102</v>
      </c>
      <c r="B20" s="97" t="s">
        <v>349</v>
      </c>
      <c r="C20" s="102">
        <v>2730</v>
      </c>
    </row>
    <row r="21" spans="1:3" x14ac:dyDescent="0.2">
      <c r="A21" s="96" t="s">
        <v>350</v>
      </c>
      <c r="B21" s="97" t="s">
        <v>97</v>
      </c>
      <c r="C21" s="102">
        <v>19167</v>
      </c>
    </row>
    <row r="22" spans="1:3" x14ac:dyDescent="0.2">
      <c r="A22" s="96" t="s">
        <v>351</v>
      </c>
      <c r="B22" s="99" t="s">
        <v>352</v>
      </c>
      <c r="C22" s="102">
        <v>-130335</v>
      </c>
    </row>
    <row r="23" spans="1:3" x14ac:dyDescent="0.2">
      <c r="A23" s="96" t="s">
        <v>353</v>
      </c>
      <c r="B23" s="99" t="s">
        <v>354</v>
      </c>
      <c r="C23" s="102">
        <v>381187</v>
      </c>
    </row>
    <row r="24" spans="1:3" x14ac:dyDescent="0.2">
      <c r="A24" s="96" t="s">
        <v>355</v>
      </c>
      <c r="B24" s="97" t="s">
        <v>356</v>
      </c>
      <c r="C24" s="102">
        <v>44837</v>
      </c>
    </row>
    <row r="25" spans="1:3" x14ac:dyDescent="0.2">
      <c r="A25" s="96" t="s">
        <v>357</v>
      </c>
      <c r="B25" s="97" t="s">
        <v>105</v>
      </c>
      <c r="C25" s="102">
        <v>300142</v>
      </c>
    </row>
    <row r="26" spans="1:3" x14ac:dyDescent="0.2">
      <c r="A26" s="96" t="s">
        <v>358</v>
      </c>
      <c r="B26" s="99" t="s">
        <v>359</v>
      </c>
      <c r="C26" s="102">
        <f>138684-65053</f>
        <v>73631</v>
      </c>
    </row>
    <row r="27" spans="1:3" x14ac:dyDescent="0.2">
      <c r="A27" s="96" t="s">
        <v>360</v>
      </c>
      <c r="B27" s="97" t="s">
        <v>361</v>
      </c>
      <c r="C27" s="102">
        <v>163040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163040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70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401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555692</v>
      </c>
    </row>
    <row r="9" spans="1:3" x14ac:dyDescent="0.2">
      <c r="A9" s="98"/>
      <c r="B9" s="97" t="s">
        <v>333</v>
      </c>
      <c r="C9" s="102">
        <v>655741</v>
      </c>
    </row>
    <row r="10" spans="1:3" x14ac:dyDescent="0.2">
      <c r="A10" s="98"/>
      <c r="B10" s="97" t="s">
        <v>334</v>
      </c>
      <c r="C10" s="102">
        <v>100049</v>
      </c>
    </row>
    <row r="11" spans="1:3" x14ac:dyDescent="0.2">
      <c r="A11" s="96" t="s">
        <v>335</v>
      </c>
      <c r="B11" s="97" t="s">
        <v>336</v>
      </c>
      <c r="C11" s="102">
        <v>116391</v>
      </c>
    </row>
    <row r="12" spans="1:3" x14ac:dyDescent="0.2">
      <c r="A12" s="98"/>
      <c r="B12" s="97" t="s">
        <v>337</v>
      </c>
      <c r="C12" s="102">
        <v>127392</v>
      </c>
    </row>
    <row r="13" spans="1:3" x14ac:dyDescent="0.2">
      <c r="A13" s="98"/>
      <c r="B13" s="97" t="s">
        <v>338</v>
      </c>
      <c r="C13" s="102">
        <v>11001</v>
      </c>
    </row>
    <row r="14" spans="1:3" ht="25.5" x14ac:dyDescent="0.2">
      <c r="A14" s="96" t="s">
        <v>339</v>
      </c>
      <c r="B14" s="99" t="s">
        <v>340</v>
      </c>
      <c r="C14" s="103">
        <v>223</v>
      </c>
    </row>
    <row r="15" spans="1:3" ht="25.5" x14ac:dyDescent="0.2">
      <c r="A15" s="96" t="s">
        <v>341</v>
      </c>
      <c r="B15" s="99" t="s">
        <v>342</v>
      </c>
      <c r="C15" s="103">
        <v>60952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-37799</v>
      </c>
    </row>
    <row r="20" spans="1:3" x14ac:dyDescent="0.2">
      <c r="A20" s="96" t="s">
        <v>102</v>
      </c>
      <c r="B20" s="97" t="s">
        <v>349</v>
      </c>
      <c r="C20" s="102">
        <v>2730</v>
      </c>
    </row>
    <row r="21" spans="1:3" x14ac:dyDescent="0.2">
      <c r="A21" s="96" t="s">
        <v>350</v>
      </c>
      <c r="B21" s="97" t="s">
        <v>97</v>
      </c>
      <c r="C21" s="102">
        <v>14219</v>
      </c>
    </row>
    <row r="22" spans="1:3" x14ac:dyDescent="0.2">
      <c r="A22" s="96" t="s">
        <v>351</v>
      </c>
      <c r="B22" s="99" t="s">
        <v>352</v>
      </c>
      <c r="C22" s="102">
        <v>-160109</v>
      </c>
    </row>
    <row r="23" spans="1:3" x14ac:dyDescent="0.2">
      <c r="A23" s="96" t="s">
        <v>353</v>
      </c>
      <c r="B23" s="99" t="s">
        <v>354</v>
      </c>
      <c r="C23" s="102">
        <v>272638</v>
      </c>
    </row>
    <row r="24" spans="1:3" x14ac:dyDescent="0.2">
      <c r="A24" s="96" t="s">
        <v>355</v>
      </c>
      <c r="B24" s="97" t="s">
        <v>356</v>
      </c>
      <c r="C24" s="102">
        <v>33601</v>
      </c>
    </row>
    <row r="25" spans="1:3" x14ac:dyDescent="0.2">
      <c r="A25" s="96" t="s">
        <v>357</v>
      </c>
      <c r="B25" s="97" t="s">
        <v>105</v>
      </c>
      <c r="C25" s="102">
        <v>203992</v>
      </c>
    </row>
    <row r="26" spans="1:3" x14ac:dyDescent="0.2">
      <c r="A26" s="96" t="s">
        <v>358</v>
      </c>
      <c r="B26" s="99" t="s">
        <v>359</v>
      </c>
      <c r="C26" s="102">
        <v>82525</v>
      </c>
    </row>
    <row r="27" spans="1:3" x14ac:dyDescent="0.2">
      <c r="A27" s="96" t="s">
        <v>360</v>
      </c>
      <c r="B27" s="97" t="s">
        <v>361</v>
      </c>
      <c r="C27" s="102">
        <v>124593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124593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71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398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387926</v>
      </c>
    </row>
    <row r="9" spans="1:3" x14ac:dyDescent="0.2">
      <c r="A9" s="98"/>
      <c r="B9" s="97" t="s">
        <v>333</v>
      </c>
      <c r="C9" s="102">
        <v>452237</v>
      </c>
    </row>
    <row r="10" spans="1:3" x14ac:dyDescent="0.2">
      <c r="A10" s="98"/>
      <c r="B10" s="97" t="s">
        <v>334</v>
      </c>
      <c r="C10" s="102">
        <v>64311</v>
      </c>
    </row>
    <row r="11" spans="1:3" x14ac:dyDescent="0.2">
      <c r="A11" s="96" t="s">
        <v>335</v>
      </c>
      <c r="B11" s="97" t="s">
        <v>336</v>
      </c>
      <c r="C11" s="102">
        <v>72750</v>
      </c>
    </row>
    <row r="12" spans="1:3" x14ac:dyDescent="0.2">
      <c r="A12" s="98"/>
      <c r="B12" s="97" t="s">
        <v>337</v>
      </c>
      <c r="C12" s="102">
        <v>80849</v>
      </c>
    </row>
    <row r="13" spans="1:3" x14ac:dyDescent="0.2">
      <c r="A13" s="98"/>
      <c r="B13" s="97" t="s">
        <v>338</v>
      </c>
      <c r="C13" s="102">
        <v>8099</v>
      </c>
    </row>
    <row r="14" spans="1:3" ht="25.5" x14ac:dyDescent="0.2">
      <c r="A14" s="96" t="s">
        <v>339</v>
      </c>
      <c r="B14" s="99" t="s">
        <v>340</v>
      </c>
      <c r="C14" s="103">
        <v>223</v>
      </c>
    </row>
    <row r="15" spans="1:3" ht="25.5" x14ac:dyDescent="0.2">
      <c r="A15" s="96" t="s">
        <v>341</v>
      </c>
      <c r="B15" s="99" t="s">
        <v>342</v>
      </c>
      <c r="C15" s="103">
        <v>0</v>
      </c>
    </row>
    <row r="16" spans="1:3" x14ac:dyDescent="0.2">
      <c r="A16" s="96" t="s">
        <v>343</v>
      </c>
      <c r="B16" s="99" t="s">
        <v>344</v>
      </c>
      <c r="C16" s="103">
        <v>0</v>
      </c>
    </row>
    <row r="17" spans="1:3" x14ac:dyDescent="0.2">
      <c r="A17" s="96" t="s">
        <v>345</v>
      </c>
      <c r="B17" s="99" t="s">
        <v>346</v>
      </c>
      <c r="C17" s="103">
        <v>0</v>
      </c>
    </row>
    <row r="18" spans="1:3" x14ac:dyDescent="0.2">
      <c r="A18" s="96" t="s">
        <v>94</v>
      </c>
      <c r="B18" s="99" t="s">
        <v>347</v>
      </c>
      <c r="C18" s="103">
        <v>0</v>
      </c>
    </row>
    <row r="19" spans="1:3" x14ac:dyDescent="0.2">
      <c r="A19" s="96" t="s">
        <v>98</v>
      </c>
      <c r="B19" s="97" t="s">
        <v>348</v>
      </c>
      <c r="C19" s="102">
        <v>-41437</v>
      </c>
    </row>
    <row r="20" spans="1:3" x14ac:dyDescent="0.2">
      <c r="A20" s="96" t="s">
        <v>102</v>
      </c>
      <c r="B20" s="97" t="s">
        <v>349</v>
      </c>
      <c r="C20" s="102">
        <v>2703</v>
      </c>
    </row>
    <row r="21" spans="1:3" x14ac:dyDescent="0.2">
      <c r="A21" s="96" t="s">
        <v>350</v>
      </c>
      <c r="B21" s="97" t="s">
        <v>97</v>
      </c>
      <c r="C21" s="102">
        <v>9186</v>
      </c>
    </row>
    <row r="22" spans="1:3" x14ac:dyDescent="0.2">
      <c r="A22" s="96" t="s">
        <v>351</v>
      </c>
      <c r="B22" s="99" t="s">
        <v>352</v>
      </c>
      <c r="C22" s="102">
        <v>-96369</v>
      </c>
    </row>
    <row r="23" spans="1:3" x14ac:dyDescent="0.2">
      <c r="A23" s="96" t="s">
        <v>353</v>
      </c>
      <c r="B23" s="99" t="s">
        <v>354</v>
      </c>
      <c r="C23" s="102">
        <v>175288</v>
      </c>
    </row>
    <row r="24" spans="1:3" x14ac:dyDescent="0.2">
      <c r="A24" s="96" t="s">
        <v>355</v>
      </c>
      <c r="B24" s="97" t="s">
        <v>356</v>
      </c>
      <c r="C24" s="102">
        <v>22371</v>
      </c>
    </row>
    <row r="25" spans="1:3" x14ac:dyDescent="0.2">
      <c r="A25" s="96" t="s">
        <v>357</v>
      </c>
      <c r="B25" s="97" t="s">
        <v>105</v>
      </c>
      <c r="C25" s="102">
        <v>139325</v>
      </c>
    </row>
    <row r="26" spans="1:3" x14ac:dyDescent="0.2">
      <c r="A26" s="96" t="s">
        <v>358</v>
      </c>
      <c r="B26" s="99" t="s">
        <v>359</v>
      </c>
      <c r="C26" s="102">
        <v>87463</v>
      </c>
    </row>
    <row r="27" spans="1:3" x14ac:dyDescent="0.2">
      <c r="A27" s="96" t="s">
        <v>360</v>
      </c>
      <c r="B27" s="97" t="s">
        <v>361</v>
      </c>
      <c r="C27" s="102">
        <v>85461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85461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72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396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192339</v>
      </c>
    </row>
    <row r="9" spans="1:3" x14ac:dyDescent="0.2">
      <c r="A9" s="98"/>
      <c r="B9" s="97" t="s">
        <v>333</v>
      </c>
      <c r="C9" s="102">
        <v>223935</v>
      </c>
    </row>
    <row r="10" spans="1:3" x14ac:dyDescent="0.2">
      <c r="A10" s="98"/>
      <c r="B10" s="97" t="s">
        <v>334</v>
      </c>
      <c r="C10" s="102">
        <v>31596</v>
      </c>
    </row>
    <row r="11" spans="1:3" x14ac:dyDescent="0.2">
      <c r="A11" s="96" t="s">
        <v>335</v>
      </c>
      <c r="B11" s="97" t="s">
        <v>336</v>
      </c>
      <c r="C11" s="102">
        <v>34131</v>
      </c>
    </row>
    <row r="12" spans="1:3" x14ac:dyDescent="0.2">
      <c r="A12" s="98"/>
      <c r="B12" s="97" t="s">
        <v>337</v>
      </c>
      <c r="C12" s="102">
        <v>37418</v>
      </c>
    </row>
    <row r="13" spans="1:3" x14ac:dyDescent="0.2">
      <c r="A13" s="98"/>
      <c r="B13" s="97" t="s">
        <v>338</v>
      </c>
      <c r="C13" s="102">
        <v>3287</v>
      </c>
    </row>
    <row r="14" spans="1:3" ht="25.5" x14ac:dyDescent="0.2">
      <c r="A14" s="96" t="s">
        <v>339</v>
      </c>
      <c r="B14" s="99" t="s">
        <v>340</v>
      </c>
      <c r="C14" s="103">
        <v>0</v>
      </c>
    </row>
    <row r="15" spans="1:3" ht="25.5" x14ac:dyDescent="0.2">
      <c r="A15" s="96" t="s">
        <v>341</v>
      </c>
      <c r="B15" s="99" t="s">
        <v>342</v>
      </c>
      <c r="C15" s="102">
        <v>0</v>
      </c>
    </row>
    <row r="16" spans="1:3" x14ac:dyDescent="0.2">
      <c r="A16" s="96" t="s">
        <v>343</v>
      </c>
      <c r="B16" s="99" t="s">
        <v>344</v>
      </c>
      <c r="C16" s="102">
        <v>0</v>
      </c>
    </row>
    <row r="17" spans="1:3" x14ac:dyDescent="0.2">
      <c r="A17" s="96" t="s">
        <v>345</v>
      </c>
      <c r="B17" s="99" t="s">
        <v>346</v>
      </c>
      <c r="C17" s="102">
        <v>0</v>
      </c>
    </row>
    <row r="18" spans="1:3" x14ac:dyDescent="0.2">
      <c r="A18" s="96" t="s">
        <v>94</v>
      </c>
      <c r="B18" s="99" t="s">
        <v>347</v>
      </c>
      <c r="C18" s="102">
        <v>0</v>
      </c>
    </row>
    <row r="19" spans="1:3" x14ac:dyDescent="0.2">
      <c r="A19" s="96" t="s">
        <v>98</v>
      </c>
      <c r="B19" s="97" t="s">
        <v>348</v>
      </c>
      <c r="C19" s="102">
        <v>-29127</v>
      </c>
    </row>
    <row r="20" spans="1:3" x14ac:dyDescent="0.2">
      <c r="A20" s="96" t="s">
        <v>102</v>
      </c>
      <c r="B20" s="97" t="s">
        <v>349</v>
      </c>
      <c r="C20" s="102">
        <v>103</v>
      </c>
    </row>
    <row r="21" spans="1:3" x14ac:dyDescent="0.2">
      <c r="A21" s="96" t="s">
        <v>350</v>
      </c>
      <c r="B21" s="97" t="s">
        <v>97</v>
      </c>
      <c r="C21" s="102">
        <v>5335</v>
      </c>
    </row>
    <row r="22" spans="1:3" x14ac:dyDescent="0.2">
      <c r="A22" s="96" t="s">
        <v>351</v>
      </c>
      <c r="B22" s="99" t="s">
        <v>352</v>
      </c>
      <c r="C22" s="102">
        <v>-49706</v>
      </c>
    </row>
    <row r="23" spans="1:3" x14ac:dyDescent="0.2">
      <c r="A23" s="96" t="s">
        <v>353</v>
      </c>
      <c r="B23" s="99" t="s">
        <v>354</v>
      </c>
      <c r="C23" s="102">
        <v>80881</v>
      </c>
    </row>
    <row r="24" spans="1:3" x14ac:dyDescent="0.2">
      <c r="A24" s="96" t="s">
        <v>355</v>
      </c>
      <c r="B24" s="97" t="s">
        <v>356</v>
      </c>
      <c r="C24" s="102">
        <v>11351</v>
      </c>
    </row>
    <row r="25" spans="1:3" x14ac:dyDescent="0.2">
      <c r="A25" s="96" t="s">
        <v>357</v>
      </c>
      <c r="B25" s="97" t="s">
        <v>105</v>
      </c>
      <c r="C25" s="102">
        <v>60402</v>
      </c>
    </row>
    <row r="26" spans="1:3" x14ac:dyDescent="0.2">
      <c r="A26" s="96" t="s">
        <v>358</v>
      </c>
      <c r="B26" s="99" t="s">
        <v>359</v>
      </c>
      <c r="C26" s="105">
        <v>47793</v>
      </c>
    </row>
    <row r="27" spans="1:3" x14ac:dyDescent="0.2">
      <c r="A27" s="96" t="s">
        <v>360</v>
      </c>
      <c r="B27" s="97" t="s">
        <v>361</v>
      </c>
      <c r="C27" s="102">
        <v>48234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f>+C9-C10+C12-C13+C14+C15+C16+C17+C18+C19+C20+C21+C22-C23-C24-C25+C26</f>
        <v>48234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73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395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838903</v>
      </c>
    </row>
    <row r="9" spans="1:3" x14ac:dyDescent="0.2">
      <c r="A9" s="98"/>
      <c r="B9" s="97" t="s">
        <v>333</v>
      </c>
      <c r="C9" s="102">
        <v>980247</v>
      </c>
    </row>
    <row r="10" spans="1:3" x14ac:dyDescent="0.2">
      <c r="A10" s="98"/>
      <c r="B10" s="97" t="s">
        <v>334</v>
      </c>
      <c r="C10" s="102">
        <v>141344</v>
      </c>
    </row>
    <row r="11" spans="1:3" x14ac:dyDescent="0.2">
      <c r="A11" s="96" t="s">
        <v>335</v>
      </c>
      <c r="B11" s="97" t="s">
        <v>336</v>
      </c>
      <c r="C11" s="102">
        <v>142677</v>
      </c>
    </row>
    <row r="12" spans="1:3" x14ac:dyDescent="0.2">
      <c r="A12" s="98"/>
      <c r="B12" s="97" t="s">
        <v>337</v>
      </c>
      <c r="C12" s="102">
        <v>156383</v>
      </c>
    </row>
    <row r="13" spans="1:3" x14ac:dyDescent="0.2">
      <c r="A13" s="98"/>
      <c r="B13" s="97" t="s">
        <v>338</v>
      </c>
      <c r="C13" s="102">
        <v>13706</v>
      </c>
    </row>
    <row r="14" spans="1:3" ht="25.5" x14ac:dyDescent="0.2">
      <c r="A14" s="96" t="s">
        <v>339</v>
      </c>
      <c r="B14" s="99" t="s">
        <v>340</v>
      </c>
      <c r="C14" s="103">
        <v>626</v>
      </c>
    </row>
    <row r="15" spans="1:3" ht="25.5" x14ac:dyDescent="0.2">
      <c r="A15" s="96" t="s">
        <v>341</v>
      </c>
      <c r="B15" s="99" t="s">
        <v>342</v>
      </c>
      <c r="C15" s="102">
        <v>3819</v>
      </c>
    </row>
    <row r="16" spans="1:3" x14ac:dyDescent="0.2">
      <c r="A16" s="96" t="s">
        <v>343</v>
      </c>
      <c r="B16" s="99" t="s">
        <v>344</v>
      </c>
      <c r="C16" s="102">
        <v>0</v>
      </c>
    </row>
    <row r="17" spans="1:3" x14ac:dyDescent="0.2">
      <c r="A17" s="96" t="s">
        <v>345</v>
      </c>
      <c r="B17" s="99" t="s">
        <v>346</v>
      </c>
      <c r="C17" s="102">
        <v>0</v>
      </c>
    </row>
    <row r="18" spans="1:3" x14ac:dyDescent="0.2">
      <c r="A18" s="96" t="s">
        <v>94</v>
      </c>
      <c r="B18" s="99" t="s">
        <v>347</v>
      </c>
      <c r="C18" s="102">
        <v>0</v>
      </c>
    </row>
    <row r="19" spans="1:3" x14ac:dyDescent="0.2">
      <c r="A19" s="96" t="s">
        <v>98</v>
      </c>
      <c r="B19" s="97" t="s">
        <v>348</v>
      </c>
      <c r="C19" s="102">
        <v>25618</v>
      </c>
    </row>
    <row r="20" spans="1:3" x14ac:dyDescent="0.2">
      <c r="A20" s="96" t="s">
        <v>102</v>
      </c>
      <c r="B20" s="97" t="s">
        <v>349</v>
      </c>
      <c r="C20" s="102">
        <v>22362</v>
      </c>
    </row>
    <row r="21" spans="1:3" x14ac:dyDescent="0.2">
      <c r="A21" s="96" t="s">
        <v>350</v>
      </c>
      <c r="B21" s="97" t="s">
        <v>97</v>
      </c>
      <c r="C21" s="102">
        <v>16467</v>
      </c>
    </row>
    <row r="22" spans="1:3" x14ac:dyDescent="0.2">
      <c r="A22" s="96" t="s">
        <v>351</v>
      </c>
      <c r="B22" s="99" t="s">
        <v>352</v>
      </c>
      <c r="C22" s="102">
        <v>-92720</v>
      </c>
    </row>
    <row r="23" spans="1:3" x14ac:dyDescent="0.2">
      <c r="A23" s="96" t="s">
        <v>353</v>
      </c>
      <c r="B23" s="99" t="s">
        <v>354</v>
      </c>
      <c r="C23" s="102">
        <v>373183</v>
      </c>
    </row>
    <row r="24" spans="1:3" x14ac:dyDescent="0.2">
      <c r="A24" s="96" t="s">
        <v>355</v>
      </c>
      <c r="B24" s="97" t="s">
        <v>356</v>
      </c>
      <c r="C24" s="102">
        <v>47265</v>
      </c>
    </row>
    <row r="25" spans="1:3" x14ac:dyDescent="0.2">
      <c r="A25" s="96" t="s">
        <v>357</v>
      </c>
      <c r="B25" s="97" t="s">
        <v>105</v>
      </c>
      <c r="C25" s="102">
        <v>285097</v>
      </c>
    </row>
    <row r="26" spans="1:3" x14ac:dyDescent="0.2">
      <c r="A26" s="96" t="s">
        <v>358</v>
      </c>
      <c r="B26" s="99" t="s">
        <v>359</v>
      </c>
      <c r="C26" s="103">
        <v>-548</v>
      </c>
    </row>
    <row r="27" spans="1:3" x14ac:dyDescent="0.2">
      <c r="A27" s="96" t="s">
        <v>360</v>
      </c>
      <c r="B27" s="97" t="s">
        <v>361</v>
      </c>
      <c r="C27" s="102">
        <v>251659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v>251659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74"/>
  <dimension ref="A1:C40"/>
  <sheetViews>
    <sheetView workbookViewId="0">
      <selection activeCell="A4" sqref="A4:C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393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641903</v>
      </c>
    </row>
    <row r="9" spans="1:3" x14ac:dyDescent="0.2">
      <c r="A9" s="98"/>
      <c r="B9" s="97" t="s">
        <v>333</v>
      </c>
      <c r="C9" s="102">
        <v>750049</v>
      </c>
    </row>
    <row r="10" spans="1:3" x14ac:dyDescent="0.2">
      <c r="A10" s="98"/>
      <c r="B10" s="97" t="s">
        <v>334</v>
      </c>
      <c r="C10" s="102">
        <v>108146</v>
      </c>
    </row>
    <row r="11" spans="1:3" x14ac:dyDescent="0.2">
      <c r="A11" s="96" t="s">
        <v>335</v>
      </c>
      <c r="B11" s="97" t="s">
        <v>336</v>
      </c>
      <c r="C11" s="102">
        <v>70737</v>
      </c>
    </row>
    <row r="12" spans="1:3" x14ac:dyDescent="0.2">
      <c r="A12" s="98"/>
      <c r="B12" s="97" t="s">
        <v>337</v>
      </c>
      <c r="C12" s="102">
        <v>80553</v>
      </c>
    </row>
    <row r="13" spans="1:3" x14ac:dyDescent="0.2">
      <c r="A13" s="98"/>
      <c r="B13" s="97" t="s">
        <v>338</v>
      </c>
      <c r="C13" s="102">
        <v>9816</v>
      </c>
    </row>
    <row r="14" spans="1:3" ht="25.5" x14ac:dyDescent="0.2">
      <c r="A14" s="96" t="s">
        <v>339</v>
      </c>
      <c r="B14" s="99" t="s">
        <v>340</v>
      </c>
      <c r="C14" s="103">
        <v>626</v>
      </c>
    </row>
    <row r="15" spans="1:3" ht="25.5" x14ac:dyDescent="0.2">
      <c r="A15" s="96" t="s">
        <v>341</v>
      </c>
      <c r="B15" s="99" t="s">
        <v>342</v>
      </c>
      <c r="C15" s="102">
        <v>3871</v>
      </c>
    </row>
    <row r="16" spans="1:3" x14ac:dyDescent="0.2">
      <c r="A16" s="96" t="s">
        <v>343</v>
      </c>
      <c r="B16" s="99" t="s">
        <v>344</v>
      </c>
      <c r="C16" s="102">
        <v>0</v>
      </c>
    </row>
    <row r="17" spans="1:3" x14ac:dyDescent="0.2">
      <c r="A17" s="96" t="s">
        <v>345</v>
      </c>
      <c r="B17" s="99" t="s">
        <v>346</v>
      </c>
      <c r="C17" s="102">
        <v>0</v>
      </c>
    </row>
    <row r="18" spans="1:3" x14ac:dyDescent="0.2">
      <c r="A18" s="96" t="s">
        <v>94</v>
      </c>
      <c r="B18" s="99" t="s">
        <v>347</v>
      </c>
      <c r="C18" s="102">
        <v>0</v>
      </c>
    </row>
    <row r="19" spans="1:3" x14ac:dyDescent="0.2">
      <c r="A19" s="96" t="s">
        <v>98</v>
      </c>
      <c r="B19" s="97" t="s">
        <v>348</v>
      </c>
      <c r="C19" s="102">
        <v>29990</v>
      </c>
    </row>
    <row r="20" spans="1:3" x14ac:dyDescent="0.2">
      <c r="A20" s="96" t="s">
        <v>102</v>
      </c>
      <c r="B20" s="97" t="s">
        <v>349</v>
      </c>
      <c r="C20" s="102">
        <v>22362</v>
      </c>
    </row>
    <row r="21" spans="1:3" x14ac:dyDescent="0.2">
      <c r="A21" s="96" t="s">
        <v>350</v>
      </c>
      <c r="B21" s="97" t="s">
        <v>97</v>
      </c>
      <c r="C21" s="102">
        <v>12036</v>
      </c>
    </row>
    <row r="22" spans="1:3" x14ac:dyDescent="0.2">
      <c r="A22" s="96" t="s">
        <v>351</v>
      </c>
      <c r="B22" s="99" t="s">
        <v>352</v>
      </c>
      <c r="C22" s="102">
        <v>-47902</v>
      </c>
    </row>
    <row r="23" spans="1:3" x14ac:dyDescent="0.2">
      <c r="A23" s="96" t="s">
        <v>353</v>
      </c>
      <c r="B23" s="99" t="s">
        <v>354</v>
      </c>
      <c r="C23" s="102">
        <v>271158</v>
      </c>
    </row>
    <row r="24" spans="1:3" x14ac:dyDescent="0.2">
      <c r="A24" s="96" t="s">
        <v>355</v>
      </c>
      <c r="B24" s="97" t="s">
        <v>356</v>
      </c>
      <c r="C24" s="102">
        <v>35385</v>
      </c>
    </row>
    <row r="25" spans="1:3" x14ac:dyDescent="0.2">
      <c r="A25" s="96" t="s">
        <v>357</v>
      </c>
      <c r="B25" s="97" t="s">
        <v>105</v>
      </c>
      <c r="C25" s="102">
        <v>213295</v>
      </c>
    </row>
    <row r="26" spans="1:3" x14ac:dyDescent="0.2">
      <c r="A26" s="96" t="s">
        <v>358</v>
      </c>
      <c r="B26" s="99" t="s">
        <v>359</v>
      </c>
      <c r="C26" s="102">
        <v>-21989</v>
      </c>
    </row>
    <row r="27" spans="1:3" x14ac:dyDescent="0.2">
      <c r="A27" s="96" t="s">
        <v>360</v>
      </c>
      <c r="B27" s="97" t="s">
        <v>361</v>
      </c>
      <c r="C27" s="102">
        <v>191796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v>191796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75"/>
  <dimension ref="A1:C40"/>
  <sheetViews>
    <sheetView workbookViewId="0">
      <selection activeCell="A4" sqref="A4:IV4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391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102">
        <v>405340</v>
      </c>
    </row>
    <row r="9" spans="1:3" x14ac:dyDescent="0.2">
      <c r="A9" s="98"/>
      <c r="B9" s="97" t="s">
        <v>333</v>
      </c>
      <c r="C9" s="102">
        <v>478671</v>
      </c>
    </row>
    <row r="10" spans="1:3" x14ac:dyDescent="0.2">
      <c r="A10" s="98"/>
      <c r="B10" s="97" t="s">
        <v>334</v>
      </c>
      <c r="C10" s="102">
        <v>73331</v>
      </c>
    </row>
    <row r="11" spans="1:3" x14ac:dyDescent="0.2">
      <c r="A11" s="96" t="s">
        <v>335</v>
      </c>
      <c r="B11" s="97" t="s">
        <v>336</v>
      </c>
      <c r="C11" s="102">
        <v>44675</v>
      </c>
    </row>
    <row r="12" spans="1:3" x14ac:dyDescent="0.2">
      <c r="A12" s="98"/>
      <c r="B12" s="97" t="s">
        <v>337</v>
      </c>
      <c r="C12" s="102">
        <v>52192</v>
      </c>
    </row>
    <row r="13" spans="1:3" x14ac:dyDescent="0.2">
      <c r="A13" s="98"/>
      <c r="B13" s="97" t="s">
        <v>338</v>
      </c>
      <c r="C13" s="102">
        <v>7517</v>
      </c>
    </row>
    <row r="14" spans="1:3" ht="25.5" x14ac:dyDescent="0.2">
      <c r="A14" s="96" t="s">
        <v>339</v>
      </c>
      <c r="B14" s="99" t="s">
        <v>340</v>
      </c>
      <c r="C14" s="103">
        <v>672</v>
      </c>
    </row>
    <row r="15" spans="1:3" ht="25.5" x14ac:dyDescent="0.2">
      <c r="A15" s="96" t="s">
        <v>341</v>
      </c>
      <c r="B15" s="99" t="s">
        <v>342</v>
      </c>
      <c r="C15" s="102">
        <v>3871</v>
      </c>
    </row>
    <row r="16" spans="1:3" x14ac:dyDescent="0.2">
      <c r="A16" s="96" t="s">
        <v>343</v>
      </c>
      <c r="B16" s="99" t="s">
        <v>344</v>
      </c>
      <c r="C16" s="102">
        <v>0</v>
      </c>
    </row>
    <row r="17" spans="1:3" x14ac:dyDescent="0.2">
      <c r="A17" s="96" t="s">
        <v>345</v>
      </c>
      <c r="B17" s="99" t="s">
        <v>346</v>
      </c>
      <c r="C17" s="102">
        <v>0</v>
      </c>
    </row>
    <row r="18" spans="1:3" x14ac:dyDescent="0.2">
      <c r="A18" s="96" t="s">
        <v>94</v>
      </c>
      <c r="B18" s="99" t="s">
        <v>347</v>
      </c>
      <c r="C18" s="102">
        <v>0</v>
      </c>
    </row>
    <row r="19" spans="1:3" x14ac:dyDescent="0.2">
      <c r="A19" s="96" t="s">
        <v>98</v>
      </c>
      <c r="B19" s="97" t="s">
        <v>348</v>
      </c>
      <c r="C19" s="102">
        <v>14817</v>
      </c>
    </row>
    <row r="20" spans="1:3" x14ac:dyDescent="0.2">
      <c r="A20" s="96" t="s">
        <v>102</v>
      </c>
      <c r="B20" s="97" t="s">
        <v>349</v>
      </c>
      <c r="C20" s="102">
        <v>15091</v>
      </c>
    </row>
    <row r="21" spans="1:3" x14ac:dyDescent="0.2">
      <c r="A21" s="96" t="s">
        <v>350</v>
      </c>
      <c r="B21" s="97" t="s">
        <v>97</v>
      </c>
      <c r="C21" s="102">
        <v>8510</v>
      </c>
    </row>
    <row r="22" spans="1:3" x14ac:dyDescent="0.2">
      <c r="A22" s="96" t="s">
        <v>351</v>
      </c>
      <c r="B22" s="99" t="s">
        <v>352</v>
      </c>
      <c r="C22" s="102">
        <v>-27263</v>
      </c>
    </row>
    <row r="23" spans="1:3" x14ac:dyDescent="0.2">
      <c r="A23" s="96" t="s">
        <v>353</v>
      </c>
      <c r="B23" s="99" t="s">
        <v>354</v>
      </c>
      <c r="C23" s="102">
        <v>173970</v>
      </c>
    </row>
    <row r="24" spans="1:3" x14ac:dyDescent="0.2">
      <c r="A24" s="96" t="s">
        <v>355</v>
      </c>
      <c r="B24" s="97" t="s">
        <v>356</v>
      </c>
      <c r="C24" s="102">
        <v>23072</v>
      </c>
    </row>
    <row r="25" spans="1:3" x14ac:dyDescent="0.2">
      <c r="A25" s="96" t="s">
        <v>357</v>
      </c>
      <c r="B25" s="97" t="s">
        <v>105</v>
      </c>
      <c r="C25" s="102">
        <v>121419</v>
      </c>
    </row>
    <row r="26" spans="1:3" x14ac:dyDescent="0.2">
      <c r="A26" s="96" t="s">
        <v>358</v>
      </c>
      <c r="B26" s="99" t="s">
        <v>359</v>
      </c>
      <c r="C26" s="102">
        <v>-14303</v>
      </c>
    </row>
    <row r="27" spans="1:3" x14ac:dyDescent="0.2">
      <c r="A27" s="96" t="s">
        <v>360</v>
      </c>
      <c r="B27" s="97" t="s">
        <v>361</v>
      </c>
      <c r="C27" s="102">
        <v>132949</v>
      </c>
    </row>
    <row r="28" spans="1:3" x14ac:dyDescent="0.2">
      <c r="A28" s="98" t="s">
        <v>362</v>
      </c>
      <c r="B28" s="100" t="s">
        <v>363</v>
      </c>
      <c r="C28" s="102">
        <v>0</v>
      </c>
    </row>
    <row r="29" spans="1:3" x14ac:dyDescent="0.2">
      <c r="A29" s="96" t="s">
        <v>364</v>
      </c>
      <c r="B29" s="97" t="s">
        <v>113</v>
      </c>
      <c r="C29" s="102">
        <v>132949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76"/>
  <dimension ref="A1:C40"/>
  <sheetViews>
    <sheetView workbookViewId="0">
      <selection activeCell="B2" sqref="B2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389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92">
        <v>193732</v>
      </c>
    </row>
    <row r="9" spans="1:3" x14ac:dyDescent="0.2">
      <c r="A9" s="98"/>
      <c r="B9" s="97" t="s">
        <v>333</v>
      </c>
      <c r="C9" s="92">
        <v>230937</v>
      </c>
    </row>
    <row r="10" spans="1:3" x14ac:dyDescent="0.2">
      <c r="A10" s="98"/>
      <c r="B10" s="97" t="s">
        <v>334</v>
      </c>
      <c r="C10" s="92">
        <v>37205</v>
      </c>
    </row>
    <row r="11" spans="1:3" x14ac:dyDescent="0.2">
      <c r="A11" s="96" t="s">
        <v>335</v>
      </c>
      <c r="B11" s="97" t="s">
        <v>336</v>
      </c>
      <c r="C11" s="92">
        <v>15971</v>
      </c>
    </row>
    <row r="12" spans="1:3" x14ac:dyDescent="0.2">
      <c r="A12" s="98"/>
      <c r="B12" s="97" t="s">
        <v>337</v>
      </c>
      <c r="C12" s="92">
        <v>19241</v>
      </c>
    </row>
    <row r="13" spans="1:3" x14ac:dyDescent="0.2">
      <c r="A13" s="98"/>
      <c r="B13" s="97" t="s">
        <v>338</v>
      </c>
      <c r="C13" s="92">
        <v>3270</v>
      </c>
    </row>
    <row r="14" spans="1:3" ht="25.5" x14ac:dyDescent="0.2">
      <c r="A14" s="96" t="s">
        <v>339</v>
      </c>
      <c r="B14" s="99" t="s">
        <v>340</v>
      </c>
      <c r="C14" s="92">
        <v>441</v>
      </c>
    </row>
    <row r="15" spans="1:3" ht="25.5" x14ac:dyDescent="0.2">
      <c r="A15" s="96" t="s">
        <v>341</v>
      </c>
      <c r="B15" s="99" t="s">
        <v>342</v>
      </c>
      <c r="C15" s="92">
        <v>0</v>
      </c>
    </row>
    <row r="16" spans="1:3" x14ac:dyDescent="0.2">
      <c r="A16" s="96" t="s">
        <v>343</v>
      </c>
      <c r="B16" s="99" t="s">
        <v>344</v>
      </c>
      <c r="C16" s="92">
        <v>0</v>
      </c>
    </row>
    <row r="17" spans="1:3" x14ac:dyDescent="0.2">
      <c r="A17" s="96" t="s">
        <v>345</v>
      </c>
      <c r="B17" s="99" t="s">
        <v>346</v>
      </c>
      <c r="C17" s="92">
        <v>0</v>
      </c>
    </row>
    <row r="18" spans="1:3" x14ac:dyDescent="0.2">
      <c r="A18" s="96" t="s">
        <v>94</v>
      </c>
      <c r="B18" s="99" t="s">
        <v>347</v>
      </c>
      <c r="C18" s="92">
        <v>0</v>
      </c>
    </row>
    <row r="19" spans="1:3" x14ac:dyDescent="0.2">
      <c r="A19" s="96" t="s">
        <v>98</v>
      </c>
      <c r="B19" s="97" t="s">
        <v>348</v>
      </c>
      <c r="C19" s="92">
        <v>8143</v>
      </c>
    </row>
    <row r="20" spans="1:3" x14ac:dyDescent="0.2">
      <c r="A20" s="96" t="s">
        <v>102</v>
      </c>
      <c r="B20" s="97" t="s">
        <v>349</v>
      </c>
      <c r="C20" s="92">
        <v>0</v>
      </c>
    </row>
    <row r="21" spans="1:3" x14ac:dyDescent="0.2">
      <c r="A21" s="96" t="s">
        <v>350</v>
      </c>
      <c r="B21" s="97" t="s">
        <v>97</v>
      </c>
      <c r="C21" s="92">
        <v>4291</v>
      </c>
    </row>
    <row r="22" spans="1:3" x14ac:dyDescent="0.2">
      <c r="A22" s="96" t="s">
        <v>351</v>
      </c>
      <c r="B22" s="99" t="s">
        <v>352</v>
      </c>
      <c r="C22" s="92">
        <v>2029</v>
      </c>
    </row>
    <row r="23" spans="1:3" x14ac:dyDescent="0.2">
      <c r="A23" s="96" t="s">
        <v>353</v>
      </c>
      <c r="B23" s="99" t="s">
        <v>354</v>
      </c>
      <c r="C23" s="92">
        <v>80101</v>
      </c>
    </row>
    <row r="24" spans="1:3" x14ac:dyDescent="0.2">
      <c r="A24" s="96" t="s">
        <v>355</v>
      </c>
      <c r="B24" s="97" t="s">
        <v>356</v>
      </c>
      <c r="C24" s="92">
        <v>11394</v>
      </c>
    </row>
    <row r="25" spans="1:3" x14ac:dyDescent="0.2">
      <c r="A25" s="96" t="s">
        <v>357</v>
      </c>
      <c r="B25" s="97" t="s">
        <v>105</v>
      </c>
      <c r="C25" s="92">
        <v>53762</v>
      </c>
    </row>
    <row r="26" spans="1:3" x14ac:dyDescent="0.2">
      <c r="A26" s="96" t="s">
        <v>358</v>
      </c>
      <c r="B26" s="99" t="s">
        <v>359</v>
      </c>
      <c r="C26" s="92">
        <v>-12519</v>
      </c>
    </row>
    <row r="27" spans="1:3" x14ac:dyDescent="0.2">
      <c r="A27" s="96" t="s">
        <v>360</v>
      </c>
      <c r="B27" s="97" t="s">
        <v>361</v>
      </c>
      <c r="C27" s="92">
        <v>66831</v>
      </c>
    </row>
    <row r="28" spans="1:3" x14ac:dyDescent="0.2">
      <c r="A28" s="98" t="s">
        <v>362</v>
      </c>
      <c r="B28" s="100" t="s">
        <v>363</v>
      </c>
      <c r="C28" s="92">
        <v>0</v>
      </c>
    </row>
    <row r="29" spans="1:3" x14ac:dyDescent="0.2">
      <c r="A29" s="96" t="s">
        <v>364</v>
      </c>
      <c r="B29" s="97" t="s">
        <v>113</v>
      </c>
      <c r="C29" s="92">
        <v>66831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77"/>
  <dimension ref="A1:C40"/>
  <sheetViews>
    <sheetView workbookViewId="0">
      <selection activeCell="F25" sqref="F25"/>
    </sheetView>
  </sheetViews>
  <sheetFormatPr defaultRowHeight="12.75" x14ac:dyDescent="0.2"/>
  <cols>
    <col min="1" max="1" width="9.140625" style="89"/>
    <col min="2" max="2" width="97.85546875" style="89" customWidth="1"/>
    <col min="3" max="3" width="13.85546875" style="89" customWidth="1"/>
    <col min="4" max="16384" width="9.140625" style="89"/>
  </cols>
  <sheetData>
    <row r="1" spans="1:3" x14ac:dyDescent="0.2">
      <c r="A1" s="118" t="s">
        <v>152</v>
      </c>
      <c r="B1" s="118"/>
      <c r="C1" s="118"/>
    </row>
    <row r="2" spans="1:3" x14ac:dyDescent="0.2">
      <c r="A2" s="15"/>
      <c r="B2" s="15"/>
      <c r="C2" s="15"/>
    </row>
    <row r="3" spans="1:3" x14ac:dyDescent="0.2">
      <c r="A3" s="119" t="s">
        <v>65</v>
      </c>
      <c r="B3" s="119"/>
      <c r="C3" s="119"/>
    </row>
    <row r="4" spans="1:3" x14ac:dyDescent="0.2">
      <c r="A4" s="119" t="s">
        <v>387</v>
      </c>
      <c r="B4" s="119"/>
      <c r="C4" s="119"/>
    </row>
    <row r="5" spans="1:3" x14ac:dyDescent="0.2">
      <c r="C5" s="95" t="s">
        <v>67</v>
      </c>
    </row>
    <row r="6" spans="1:3" x14ac:dyDescent="0.2">
      <c r="A6" s="82" t="s">
        <v>4</v>
      </c>
      <c r="B6" s="82" t="s">
        <v>5</v>
      </c>
      <c r="C6" s="82" t="s">
        <v>68</v>
      </c>
    </row>
    <row r="7" spans="1:3" x14ac:dyDescent="0.2">
      <c r="A7" s="101">
        <v>1</v>
      </c>
      <c r="B7" s="101">
        <v>2</v>
      </c>
      <c r="C7" s="101">
        <v>3</v>
      </c>
    </row>
    <row r="8" spans="1:3" x14ac:dyDescent="0.2">
      <c r="A8" s="96" t="s">
        <v>331</v>
      </c>
      <c r="B8" s="97" t="s">
        <v>332</v>
      </c>
      <c r="C8" s="92">
        <v>600240</v>
      </c>
    </row>
    <row r="9" spans="1:3" x14ac:dyDescent="0.2">
      <c r="A9" s="98"/>
      <c r="B9" s="97" t="s">
        <v>333</v>
      </c>
      <c r="C9" s="92">
        <v>711788</v>
      </c>
    </row>
    <row r="10" spans="1:3" x14ac:dyDescent="0.2">
      <c r="A10" s="98"/>
      <c r="B10" s="97" t="s">
        <v>334</v>
      </c>
      <c r="C10" s="92">
        <v>111548</v>
      </c>
    </row>
    <row r="11" spans="1:3" x14ac:dyDescent="0.2">
      <c r="A11" s="96" t="s">
        <v>335</v>
      </c>
      <c r="B11" s="97" t="s">
        <v>336</v>
      </c>
      <c r="C11" s="92">
        <v>85100</v>
      </c>
    </row>
    <row r="12" spans="1:3" x14ac:dyDescent="0.2">
      <c r="A12" s="98"/>
      <c r="B12" s="97" t="s">
        <v>337</v>
      </c>
      <c r="C12" s="92">
        <v>98055</v>
      </c>
    </row>
    <row r="13" spans="1:3" x14ac:dyDescent="0.2">
      <c r="A13" s="98"/>
      <c r="B13" s="97" t="s">
        <v>338</v>
      </c>
      <c r="C13" s="92">
        <v>12955</v>
      </c>
    </row>
    <row r="14" spans="1:3" ht="25.5" x14ac:dyDescent="0.2">
      <c r="A14" s="96" t="s">
        <v>339</v>
      </c>
      <c r="B14" s="99" t="s">
        <v>340</v>
      </c>
      <c r="C14" s="92">
        <v>1270</v>
      </c>
    </row>
    <row r="15" spans="1:3" ht="25.5" x14ac:dyDescent="0.2">
      <c r="A15" s="96" t="s">
        <v>341</v>
      </c>
      <c r="B15" s="99" t="s">
        <v>342</v>
      </c>
      <c r="C15" s="92">
        <v>33685</v>
      </c>
    </row>
    <row r="16" spans="1:3" x14ac:dyDescent="0.2">
      <c r="A16" s="96" t="s">
        <v>343</v>
      </c>
      <c r="B16" s="99" t="s">
        <v>344</v>
      </c>
      <c r="C16" s="92">
        <v>0</v>
      </c>
    </row>
    <row r="17" spans="1:3" x14ac:dyDescent="0.2">
      <c r="A17" s="96" t="s">
        <v>345</v>
      </c>
      <c r="B17" s="99" t="s">
        <v>346</v>
      </c>
      <c r="C17" s="92">
        <v>0</v>
      </c>
    </row>
    <row r="18" spans="1:3" x14ac:dyDescent="0.2">
      <c r="A18" s="96" t="s">
        <v>94</v>
      </c>
      <c r="B18" s="99" t="s">
        <v>347</v>
      </c>
      <c r="C18" s="92">
        <v>0</v>
      </c>
    </row>
    <row r="19" spans="1:3" x14ac:dyDescent="0.2">
      <c r="A19" s="96" t="s">
        <v>98</v>
      </c>
      <c r="B19" s="97" t="s">
        <v>348</v>
      </c>
      <c r="C19" s="92">
        <v>-13870</v>
      </c>
    </row>
    <row r="20" spans="1:3" x14ac:dyDescent="0.2">
      <c r="A20" s="96" t="s">
        <v>102</v>
      </c>
      <c r="B20" s="97" t="s">
        <v>349</v>
      </c>
      <c r="C20" s="92">
        <v>12581</v>
      </c>
    </row>
    <row r="21" spans="1:3" x14ac:dyDescent="0.2">
      <c r="A21" s="96" t="s">
        <v>350</v>
      </c>
      <c r="B21" s="97" t="s">
        <v>97</v>
      </c>
      <c r="C21" s="92">
        <v>14690</v>
      </c>
    </row>
    <row r="22" spans="1:3" x14ac:dyDescent="0.2">
      <c r="A22" s="96" t="s">
        <v>351</v>
      </c>
      <c r="B22" s="99" t="s">
        <v>352</v>
      </c>
      <c r="C22" s="92">
        <v>39074</v>
      </c>
    </row>
    <row r="23" spans="1:3" x14ac:dyDescent="0.2">
      <c r="A23" s="96" t="s">
        <v>353</v>
      </c>
      <c r="B23" s="99" t="s">
        <v>354</v>
      </c>
      <c r="C23" s="92">
        <v>341333</v>
      </c>
    </row>
    <row r="24" spans="1:3" x14ac:dyDescent="0.2">
      <c r="A24" s="96" t="s">
        <v>355</v>
      </c>
      <c r="B24" s="97" t="s">
        <v>356</v>
      </c>
      <c r="C24" s="92">
        <v>44292</v>
      </c>
    </row>
    <row r="25" spans="1:3" x14ac:dyDescent="0.2">
      <c r="A25" s="96" t="s">
        <v>357</v>
      </c>
      <c r="B25" s="97" t="s">
        <v>105</v>
      </c>
      <c r="C25" s="92">
        <v>271983</v>
      </c>
    </row>
    <row r="26" spans="1:3" x14ac:dyDescent="0.2">
      <c r="A26" s="96" t="s">
        <v>358</v>
      </c>
      <c r="B26" s="99" t="s">
        <v>359</v>
      </c>
      <c r="C26" s="92">
        <v>90351</v>
      </c>
    </row>
    <row r="27" spans="1:3" x14ac:dyDescent="0.2">
      <c r="A27" s="96" t="s">
        <v>360</v>
      </c>
      <c r="B27" s="97" t="s">
        <v>361</v>
      </c>
      <c r="C27" s="92">
        <v>205513</v>
      </c>
    </row>
    <row r="28" spans="1:3" x14ac:dyDescent="0.2">
      <c r="A28" s="98" t="s">
        <v>362</v>
      </c>
      <c r="B28" s="100" t="s">
        <v>363</v>
      </c>
      <c r="C28" s="92">
        <v>0</v>
      </c>
    </row>
    <row r="29" spans="1:3" x14ac:dyDescent="0.2">
      <c r="A29" s="96" t="s">
        <v>364</v>
      </c>
      <c r="B29" s="97" t="s">
        <v>113</v>
      </c>
      <c r="C29" s="92">
        <v>205513</v>
      </c>
    </row>
    <row r="30" spans="1:3" x14ac:dyDescent="0.2">
      <c r="A30" s="21"/>
      <c r="B30" s="21"/>
    </row>
    <row r="31" spans="1:3" x14ac:dyDescent="0.2">
      <c r="A31" s="21"/>
      <c r="B31" s="21"/>
      <c r="C31" s="94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94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94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78"/>
  <dimension ref="A1:C40"/>
  <sheetViews>
    <sheetView workbookViewId="0">
      <selection activeCell="C8" sqref="C8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385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63">
        <v>425457</v>
      </c>
    </row>
    <row r="9" spans="1:3" x14ac:dyDescent="0.2">
      <c r="A9" s="66"/>
      <c r="B9" s="67" t="s">
        <v>333</v>
      </c>
      <c r="C9" s="63">
        <v>500635</v>
      </c>
    </row>
    <row r="10" spans="1:3" x14ac:dyDescent="0.2">
      <c r="A10" s="66"/>
      <c r="B10" s="67" t="s">
        <v>334</v>
      </c>
      <c r="C10" s="63">
        <v>75178</v>
      </c>
    </row>
    <row r="11" spans="1:3" x14ac:dyDescent="0.2">
      <c r="A11" s="65" t="s">
        <v>335</v>
      </c>
      <c r="B11" s="67" t="s">
        <v>336</v>
      </c>
      <c r="C11" s="63">
        <v>64798</v>
      </c>
    </row>
    <row r="12" spans="1:3" x14ac:dyDescent="0.2">
      <c r="A12" s="66"/>
      <c r="B12" s="67" t="s">
        <v>337</v>
      </c>
      <c r="C12" s="63">
        <v>73631</v>
      </c>
    </row>
    <row r="13" spans="1:3" x14ac:dyDescent="0.2">
      <c r="A13" s="66"/>
      <c r="B13" s="67" t="s">
        <v>338</v>
      </c>
      <c r="C13" s="63">
        <v>8833</v>
      </c>
    </row>
    <row r="14" spans="1:3" ht="25.5" x14ac:dyDescent="0.2">
      <c r="A14" s="65" t="s">
        <v>339</v>
      </c>
      <c r="B14" s="68" t="s">
        <v>340</v>
      </c>
      <c r="C14" s="63">
        <v>1067</v>
      </c>
    </row>
    <row r="15" spans="1:3" ht="25.5" x14ac:dyDescent="0.2">
      <c r="A15" s="65" t="s">
        <v>341</v>
      </c>
      <c r="B15" s="68" t="s">
        <v>342</v>
      </c>
      <c r="C15" s="63">
        <v>20560</v>
      </c>
    </row>
    <row r="16" spans="1:3" x14ac:dyDescent="0.2">
      <c r="A16" s="65" t="s">
        <v>343</v>
      </c>
      <c r="B16" s="68" t="s">
        <v>344</v>
      </c>
      <c r="C16" s="71">
        <v>0</v>
      </c>
    </row>
    <row r="17" spans="1:3" x14ac:dyDescent="0.2">
      <c r="A17" s="65" t="s">
        <v>345</v>
      </c>
      <c r="B17" s="68" t="s">
        <v>346</v>
      </c>
      <c r="C17" s="71">
        <v>0</v>
      </c>
    </row>
    <row r="18" spans="1:3" x14ac:dyDescent="0.2">
      <c r="A18" s="65" t="s">
        <v>94</v>
      </c>
      <c r="B18" s="68" t="s">
        <v>347</v>
      </c>
      <c r="C18" s="71">
        <v>0</v>
      </c>
    </row>
    <row r="19" spans="1:3" x14ac:dyDescent="0.2">
      <c r="A19" s="65" t="s">
        <v>98</v>
      </c>
      <c r="B19" s="67" t="s">
        <v>348</v>
      </c>
      <c r="C19" s="63">
        <v>-22236</v>
      </c>
    </row>
    <row r="20" spans="1:3" x14ac:dyDescent="0.2">
      <c r="A20" s="65" t="s">
        <v>102</v>
      </c>
      <c r="B20" s="67" t="s">
        <v>349</v>
      </c>
      <c r="C20" s="63">
        <v>8154</v>
      </c>
    </row>
    <row r="21" spans="1:3" x14ac:dyDescent="0.2">
      <c r="A21" s="65" t="s">
        <v>350</v>
      </c>
      <c r="B21" s="67" t="s">
        <v>97</v>
      </c>
      <c r="C21" s="63">
        <v>10595</v>
      </c>
    </row>
    <row r="22" spans="1:3" x14ac:dyDescent="0.2">
      <c r="A22" s="65" t="s">
        <v>351</v>
      </c>
      <c r="B22" s="68" t="s">
        <v>352</v>
      </c>
      <c r="C22" s="63">
        <v>38830</v>
      </c>
    </row>
    <row r="23" spans="1:3" x14ac:dyDescent="0.2">
      <c r="A23" s="65" t="s">
        <v>353</v>
      </c>
      <c r="B23" s="68" t="s">
        <v>354</v>
      </c>
      <c r="C23" s="63">
        <v>251000</v>
      </c>
    </row>
    <row r="24" spans="1:3" x14ac:dyDescent="0.2">
      <c r="A24" s="65" t="s">
        <v>355</v>
      </c>
      <c r="B24" s="67" t="s">
        <v>356</v>
      </c>
      <c r="C24" s="63">
        <v>31832</v>
      </c>
    </row>
    <row r="25" spans="1:3" x14ac:dyDescent="0.2">
      <c r="A25" s="65" t="s">
        <v>357</v>
      </c>
      <c r="B25" s="67" t="s">
        <v>105</v>
      </c>
      <c r="C25" s="63">
        <v>195676</v>
      </c>
    </row>
    <row r="26" spans="1:3" x14ac:dyDescent="0.2">
      <c r="A26" s="65" t="s">
        <v>358</v>
      </c>
      <c r="B26" s="68" t="s">
        <v>359</v>
      </c>
      <c r="C26" s="63">
        <v>84774</v>
      </c>
    </row>
    <row r="27" spans="1:3" x14ac:dyDescent="0.2">
      <c r="A27" s="65" t="s">
        <v>360</v>
      </c>
      <c r="B27" s="67" t="s">
        <v>361</v>
      </c>
      <c r="C27" s="63">
        <v>153491</v>
      </c>
    </row>
    <row r="28" spans="1:3" x14ac:dyDescent="0.2">
      <c r="A28" s="66" t="s">
        <v>362</v>
      </c>
      <c r="B28" s="69" t="s">
        <v>363</v>
      </c>
      <c r="C28" s="71"/>
    </row>
    <row r="29" spans="1:3" x14ac:dyDescent="0.2">
      <c r="A29" s="65" t="s">
        <v>364</v>
      </c>
      <c r="B29" s="67" t="s">
        <v>113</v>
      </c>
      <c r="C29" s="63">
        <v>153491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79"/>
  <dimension ref="A1:C40"/>
  <sheetViews>
    <sheetView workbookViewId="0">
      <selection activeCell="A4" sqref="A4:C4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383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63">
        <v>268978</v>
      </c>
    </row>
    <row r="9" spans="1:3" x14ac:dyDescent="0.2">
      <c r="A9" s="66"/>
      <c r="B9" s="67" t="s">
        <v>333</v>
      </c>
      <c r="C9" s="63">
        <v>316627</v>
      </c>
    </row>
    <row r="10" spans="1:3" x14ac:dyDescent="0.2">
      <c r="A10" s="66"/>
      <c r="B10" s="67" t="s">
        <v>334</v>
      </c>
      <c r="C10" s="63">
        <v>47649</v>
      </c>
    </row>
    <row r="11" spans="1:3" x14ac:dyDescent="0.2">
      <c r="A11" s="65" t="s">
        <v>335</v>
      </c>
      <c r="B11" s="67" t="s">
        <v>336</v>
      </c>
      <c r="C11" s="63">
        <v>42277</v>
      </c>
    </row>
    <row r="12" spans="1:3" x14ac:dyDescent="0.2">
      <c r="A12" s="66"/>
      <c r="B12" s="67" t="s">
        <v>337</v>
      </c>
      <c r="C12" s="63">
        <v>48651</v>
      </c>
    </row>
    <row r="13" spans="1:3" x14ac:dyDescent="0.2">
      <c r="A13" s="66"/>
      <c r="B13" s="67" t="s">
        <v>338</v>
      </c>
      <c r="C13" s="63">
        <v>6374</v>
      </c>
    </row>
    <row r="14" spans="1:3" ht="25.5" x14ac:dyDescent="0.2">
      <c r="A14" s="65" t="s">
        <v>339</v>
      </c>
      <c r="B14" s="68" t="s">
        <v>340</v>
      </c>
      <c r="C14" s="62">
        <v>928</v>
      </c>
    </row>
    <row r="15" spans="1:3" ht="25.5" x14ac:dyDescent="0.2">
      <c r="A15" s="65" t="s">
        <v>341</v>
      </c>
      <c r="B15" s="68" t="s">
        <v>342</v>
      </c>
      <c r="C15" s="63">
        <v>20560</v>
      </c>
    </row>
    <row r="16" spans="1:3" x14ac:dyDescent="0.2">
      <c r="A16" s="65" t="s">
        <v>343</v>
      </c>
      <c r="B16" s="68" t="s">
        <v>344</v>
      </c>
      <c r="C16" s="71">
        <v>0</v>
      </c>
    </row>
    <row r="17" spans="1:3" x14ac:dyDescent="0.2">
      <c r="A17" s="65" t="s">
        <v>345</v>
      </c>
      <c r="B17" s="68" t="s">
        <v>346</v>
      </c>
      <c r="C17" s="71">
        <v>0</v>
      </c>
    </row>
    <row r="18" spans="1:3" x14ac:dyDescent="0.2">
      <c r="A18" s="65" t="s">
        <v>94</v>
      </c>
      <c r="B18" s="68" t="s">
        <v>347</v>
      </c>
      <c r="C18" s="71">
        <v>0</v>
      </c>
    </row>
    <row r="19" spans="1:3" x14ac:dyDescent="0.2">
      <c r="A19" s="65" t="s">
        <v>98</v>
      </c>
      <c r="B19" s="67" t="s">
        <v>348</v>
      </c>
      <c r="C19" s="63">
        <v>-19847</v>
      </c>
    </row>
    <row r="20" spans="1:3" x14ac:dyDescent="0.2">
      <c r="A20" s="65" t="s">
        <v>102</v>
      </c>
      <c r="B20" s="67" t="s">
        <v>349</v>
      </c>
      <c r="C20" s="63">
        <v>4896</v>
      </c>
    </row>
    <row r="21" spans="1:3" x14ac:dyDescent="0.2">
      <c r="A21" s="65" t="s">
        <v>350</v>
      </c>
      <c r="B21" s="67" t="s">
        <v>97</v>
      </c>
      <c r="C21" s="63">
        <v>6655</v>
      </c>
    </row>
    <row r="22" spans="1:3" x14ac:dyDescent="0.2">
      <c r="A22" s="65" t="s">
        <v>351</v>
      </c>
      <c r="B22" s="68" t="s">
        <v>352</v>
      </c>
      <c r="C22" s="63">
        <v>-15699</v>
      </c>
    </row>
    <row r="23" spans="1:3" x14ac:dyDescent="0.2">
      <c r="A23" s="65" t="s">
        <v>353</v>
      </c>
      <c r="B23" s="68" t="s">
        <v>354</v>
      </c>
      <c r="C23" s="63">
        <v>150884</v>
      </c>
    </row>
    <row r="24" spans="1:3" x14ac:dyDescent="0.2">
      <c r="A24" s="65" t="s">
        <v>355</v>
      </c>
      <c r="B24" s="67" t="s">
        <v>356</v>
      </c>
      <c r="C24" s="63">
        <v>19193</v>
      </c>
    </row>
    <row r="25" spans="1:3" x14ac:dyDescent="0.2">
      <c r="A25" s="65" t="s">
        <v>357</v>
      </c>
      <c r="B25" s="67" t="s">
        <v>105</v>
      </c>
      <c r="C25" s="63">
        <v>103992</v>
      </c>
    </row>
    <row r="26" spans="1:3" x14ac:dyDescent="0.2">
      <c r="A26" s="65" t="s">
        <v>358</v>
      </c>
      <c r="B26" s="68" t="s">
        <v>359</v>
      </c>
      <c r="C26" s="63">
        <v>66839</v>
      </c>
    </row>
    <row r="27" spans="1:3" x14ac:dyDescent="0.2">
      <c r="A27" s="65" t="s">
        <v>360</v>
      </c>
      <c r="B27" s="67" t="s">
        <v>361</v>
      </c>
      <c r="C27" s="63">
        <v>101518</v>
      </c>
    </row>
    <row r="28" spans="1:3" x14ac:dyDescent="0.2">
      <c r="A28" s="66" t="s">
        <v>362</v>
      </c>
      <c r="B28" s="69" t="s">
        <v>363</v>
      </c>
      <c r="C28" s="71"/>
    </row>
    <row r="29" spans="1:3" x14ac:dyDescent="0.2">
      <c r="A29" s="65" t="s">
        <v>364</v>
      </c>
      <c r="B29" s="67" t="s">
        <v>113</v>
      </c>
      <c r="C29" s="63">
        <v>101518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80"/>
  <dimension ref="A1:C40"/>
  <sheetViews>
    <sheetView workbookViewId="0">
      <selection activeCell="C25" sqref="C25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380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71">
        <v>126289</v>
      </c>
    </row>
    <row r="9" spans="1:3" x14ac:dyDescent="0.2">
      <c r="A9" s="66"/>
      <c r="B9" s="67" t="s">
        <v>333</v>
      </c>
      <c r="C9" s="71">
        <v>145827</v>
      </c>
    </row>
    <row r="10" spans="1:3" x14ac:dyDescent="0.2">
      <c r="A10" s="66"/>
      <c r="B10" s="67" t="s">
        <v>334</v>
      </c>
      <c r="C10" s="71">
        <v>19538</v>
      </c>
    </row>
    <row r="11" spans="1:3" x14ac:dyDescent="0.2">
      <c r="A11" s="65" t="s">
        <v>335</v>
      </c>
      <c r="B11" s="67" t="s">
        <v>336</v>
      </c>
      <c r="C11" s="71">
        <v>18372</v>
      </c>
    </row>
    <row r="12" spans="1:3" x14ac:dyDescent="0.2">
      <c r="A12" s="66"/>
      <c r="B12" s="67" t="s">
        <v>337</v>
      </c>
      <c r="C12" s="71">
        <v>21121</v>
      </c>
    </row>
    <row r="13" spans="1:3" x14ac:dyDescent="0.2">
      <c r="A13" s="66"/>
      <c r="B13" s="67" t="s">
        <v>338</v>
      </c>
      <c r="C13" s="71">
        <v>2749</v>
      </c>
    </row>
    <row r="14" spans="1:3" ht="25.5" x14ac:dyDescent="0.2">
      <c r="A14" s="65" t="s">
        <v>339</v>
      </c>
      <c r="B14" s="68" t="s">
        <v>340</v>
      </c>
      <c r="C14" s="76">
        <v>294</v>
      </c>
    </row>
    <row r="15" spans="1:3" ht="25.5" x14ac:dyDescent="0.2">
      <c r="A15" s="65" t="s">
        <v>341</v>
      </c>
      <c r="B15" s="68" t="s">
        <v>342</v>
      </c>
      <c r="C15" s="71">
        <v>14017</v>
      </c>
    </row>
    <row r="16" spans="1:3" x14ac:dyDescent="0.2">
      <c r="A16" s="65" t="s">
        <v>343</v>
      </c>
      <c r="B16" s="68" t="s">
        <v>344</v>
      </c>
      <c r="C16" s="71"/>
    </row>
    <row r="17" spans="1:3" x14ac:dyDescent="0.2">
      <c r="A17" s="65" t="s">
        <v>345</v>
      </c>
      <c r="B17" s="68" t="s">
        <v>346</v>
      </c>
      <c r="C17" s="71"/>
    </row>
    <row r="18" spans="1:3" x14ac:dyDescent="0.2">
      <c r="A18" s="65" t="s">
        <v>94</v>
      </c>
      <c r="B18" s="68" t="s">
        <v>347</v>
      </c>
      <c r="C18" s="71"/>
    </row>
    <row r="19" spans="1:3" x14ac:dyDescent="0.2">
      <c r="A19" s="65" t="s">
        <v>98</v>
      </c>
      <c r="B19" s="67" t="s">
        <v>348</v>
      </c>
      <c r="C19" s="71">
        <v>-9463</v>
      </c>
    </row>
    <row r="20" spans="1:3" x14ac:dyDescent="0.2">
      <c r="A20" s="65" t="s">
        <v>102</v>
      </c>
      <c r="B20" s="67" t="s">
        <v>349</v>
      </c>
      <c r="C20" s="71"/>
    </row>
    <row r="21" spans="1:3" x14ac:dyDescent="0.2">
      <c r="A21" s="65" t="s">
        <v>350</v>
      </c>
      <c r="B21" s="67" t="s">
        <v>97</v>
      </c>
      <c r="C21" s="71">
        <v>3106</v>
      </c>
    </row>
    <row r="22" spans="1:3" x14ac:dyDescent="0.2">
      <c r="A22" s="65" t="s">
        <v>351</v>
      </c>
      <c r="B22" s="68" t="s">
        <v>352</v>
      </c>
      <c r="C22" s="71">
        <v>-14259</v>
      </c>
    </row>
    <row r="23" spans="1:3" x14ac:dyDescent="0.2">
      <c r="A23" s="65" t="s">
        <v>353</v>
      </c>
      <c r="B23" s="68" t="s">
        <v>354</v>
      </c>
      <c r="C23" s="71">
        <v>74383</v>
      </c>
    </row>
    <row r="24" spans="1:3" x14ac:dyDescent="0.2">
      <c r="A24" s="65" t="s">
        <v>355</v>
      </c>
      <c r="B24" s="67" t="s">
        <v>356</v>
      </c>
      <c r="C24" s="71">
        <v>9709</v>
      </c>
    </row>
    <row r="25" spans="1:3" x14ac:dyDescent="0.2">
      <c r="A25" s="65" t="s">
        <v>357</v>
      </c>
      <c r="B25" s="67" t="s">
        <v>105</v>
      </c>
      <c r="C25" s="71">
        <v>51663</v>
      </c>
    </row>
    <row r="26" spans="1:3" x14ac:dyDescent="0.2">
      <c r="A26" s="65" t="s">
        <v>358</v>
      </c>
      <c r="B26" s="68" t="s">
        <v>359</v>
      </c>
      <c r="C26" s="71">
        <v>28073</v>
      </c>
    </row>
    <row r="27" spans="1:3" x14ac:dyDescent="0.2">
      <c r="A27" s="65" t="s">
        <v>360</v>
      </c>
      <c r="B27" s="67" t="s">
        <v>361</v>
      </c>
      <c r="C27" s="71">
        <v>30674</v>
      </c>
    </row>
    <row r="28" spans="1:3" x14ac:dyDescent="0.2">
      <c r="A28" s="66" t="s">
        <v>362</v>
      </c>
      <c r="B28" s="69" t="s">
        <v>363</v>
      </c>
      <c r="C28" s="71"/>
    </row>
    <row r="29" spans="1:3" x14ac:dyDescent="0.2">
      <c r="A29" s="65" t="s">
        <v>364</v>
      </c>
      <c r="B29" s="67" t="s">
        <v>113</v>
      </c>
      <c r="C29" s="71">
        <v>30674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81"/>
  <dimension ref="A1:C40"/>
  <sheetViews>
    <sheetView workbookViewId="0">
      <selection activeCell="C8" sqref="C8:C29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378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71">
        <v>584426</v>
      </c>
    </row>
    <row r="9" spans="1:3" x14ac:dyDescent="0.2">
      <c r="A9" s="66"/>
      <c r="B9" s="67" t="s">
        <v>333</v>
      </c>
      <c r="C9" s="71">
        <v>659947</v>
      </c>
    </row>
    <row r="10" spans="1:3" x14ac:dyDescent="0.2">
      <c r="A10" s="66"/>
      <c r="B10" s="67" t="s">
        <v>334</v>
      </c>
      <c r="C10" s="71">
        <v>75521</v>
      </c>
    </row>
    <row r="11" spans="1:3" x14ac:dyDescent="0.2">
      <c r="A11" s="65" t="s">
        <v>335</v>
      </c>
      <c r="B11" s="67" t="s">
        <v>336</v>
      </c>
      <c r="C11" s="71">
        <v>66229</v>
      </c>
    </row>
    <row r="12" spans="1:3" x14ac:dyDescent="0.2">
      <c r="A12" s="66"/>
      <c r="B12" s="67" t="s">
        <v>337</v>
      </c>
      <c r="C12" s="71">
        <v>77327</v>
      </c>
    </row>
    <row r="13" spans="1:3" x14ac:dyDescent="0.2">
      <c r="A13" s="66"/>
      <c r="B13" s="67" t="s">
        <v>338</v>
      </c>
      <c r="C13" s="71">
        <v>11098</v>
      </c>
    </row>
    <row r="14" spans="1:3" ht="25.5" x14ac:dyDescent="0.2">
      <c r="A14" s="65" t="s">
        <v>339</v>
      </c>
      <c r="B14" s="68" t="s">
        <v>340</v>
      </c>
      <c r="C14" s="71">
        <v>1130</v>
      </c>
    </row>
    <row r="15" spans="1:3" ht="25.5" x14ac:dyDescent="0.2">
      <c r="A15" s="65" t="s">
        <v>341</v>
      </c>
      <c r="B15" s="68" t="s">
        <v>342</v>
      </c>
      <c r="C15" s="71">
        <v>9061</v>
      </c>
    </row>
    <row r="16" spans="1:3" x14ac:dyDescent="0.2">
      <c r="A16" s="65" t="s">
        <v>343</v>
      </c>
      <c r="B16" s="68" t="s">
        <v>344</v>
      </c>
      <c r="C16" s="71"/>
    </row>
    <row r="17" spans="1:3" x14ac:dyDescent="0.2">
      <c r="A17" s="65" t="s">
        <v>345</v>
      </c>
      <c r="B17" s="68" t="s">
        <v>346</v>
      </c>
      <c r="C17" s="71">
        <v>-38136</v>
      </c>
    </row>
    <row r="18" spans="1:3" x14ac:dyDescent="0.2">
      <c r="A18" s="65" t="s">
        <v>94</v>
      </c>
      <c r="B18" s="68" t="s">
        <v>347</v>
      </c>
      <c r="C18" s="71"/>
    </row>
    <row r="19" spans="1:3" x14ac:dyDescent="0.2">
      <c r="A19" s="65" t="s">
        <v>98</v>
      </c>
      <c r="B19" s="67" t="s">
        <v>348</v>
      </c>
      <c r="C19" s="71">
        <v>1472</v>
      </c>
    </row>
    <row r="20" spans="1:3" x14ac:dyDescent="0.2">
      <c r="A20" s="65" t="s">
        <v>102</v>
      </c>
      <c r="B20" s="67" t="s">
        <v>349</v>
      </c>
      <c r="C20" s="71">
        <v>16966</v>
      </c>
    </row>
    <row r="21" spans="1:3" x14ac:dyDescent="0.2">
      <c r="A21" s="65" t="s">
        <v>350</v>
      </c>
      <c r="B21" s="67" t="s">
        <v>97</v>
      </c>
      <c r="C21" s="71">
        <v>13064</v>
      </c>
    </row>
    <row r="22" spans="1:3" x14ac:dyDescent="0.2">
      <c r="A22" s="65" t="s">
        <v>351</v>
      </c>
      <c r="B22" s="68" t="s">
        <v>352</v>
      </c>
      <c r="C22" s="71">
        <v>235043</v>
      </c>
    </row>
    <row r="23" spans="1:3" x14ac:dyDescent="0.2">
      <c r="A23" s="65" t="s">
        <v>353</v>
      </c>
      <c r="B23" s="68" t="s">
        <v>354</v>
      </c>
      <c r="C23" s="71">
        <v>348789</v>
      </c>
    </row>
    <row r="24" spans="1:3" x14ac:dyDescent="0.2">
      <c r="A24" s="65" t="s">
        <v>355</v>
      </c>
      <c r="B24" s="67" t="s">
        <v>356</v>
      </c>
      <c r="C24" s="71">
        <v>34551</v>
      </c>
    </row>
    <row r="25" spans="1:3" x14ac:dyDescent="0.2">
      <c r="A25" s="65" t="s">
        <v>357</v>
      </c>
      <c r="B25" s="67" t="s">
        <v>105</v>
      </c>
      <c r="C25" s="71">
        <v>227858</v>
      </c>
    </row>
    <row r="26" spans="1:3" x14ac:dyDescent="0.2">
      <c r="A26" s="65" t="s">
        <v>358</v>
      </c>
      <c r="B26" s="68" t="s">
        <v>359</v>
      </c>
      <c r="C26" s="71">
        <v>28853</v>
      </c>
    </row>
    <row r="27" spans="1:3" x14ac:dyDescent="0.2">
      <c r="A27" s="65" t="s">
        <v>360</v>
      </c>
      <c r="B27" s="67" t="s">
        <v>361</v>
      </c>
      <c r="C27" s="71">
        <v>306910</v>
      </c>
    </row>
    <row r="28" spans="1:3" x14ac:dyDescent="0.2">
      <c r="A28" s="66" t="s">
        <v>362</v>
      </c>
      <c r="B28" s="69" t="s">
        <v>363</v>
      </c>
      <c r="C28" s="71"/>
    </row>
    <row r="29" spans="1:3" x14ac:dyDescent="0.2">
      <c r="A29" s="65" t="s">
        <v>364</v>
      </c>
      <c r="B29" s="67" t="s">
        <v>113</v>
      </c>
      <c r="C29" s="71">
        <v>306910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82"/>
  <dimension ref="A1:C40"/>
  <sheetViews>
    <sheetView workbookViewId="0">
      <selection sqref="A1:IV65536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376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71">
        <v>452602</v>
      </c>
    </row>
    <row r="9" spans="1:3" x14ac:dyDescent="0.2">
      <c r="A9" s="66"/>
      <c r="B9" s="67" t="s">
        <v>333</v>
      </c>
      <c r="C9" s="71">
        <v>506330</v>
      </c>
    </row>
    <row r="10" spans="1:3" x14ac:dyDescent="0.2">
      <c r="A10" s="66"/>
      <c r="B10" s="67" t="s">
        <v>334</v>
      </c>
      <c r="C10" s="71">
        <v>53728</v>
      </c>
    </row>
    <row r="11" spans="1:3" x14ac:dyDescent="0.2">
      <c r="A11" s="65" t="s">
        <v>335</v>
      </c>
      <c r="B11" s="67" t="s">
        <v>336</v>
      </c>
      <c r="C11" s="71">
        <v>48873</v>
      </c>
    </row>
    <row r="12" spans="1:3" x14ac:dyDescent="0.2">
      <c r="A12" s="66"/>
      <c r="B12" s="67" t="s">
        <v>337</v>
      </c>
      <c r="C12" s="71">
        <v>56608</v>
      </c>
    </row>
    <row r="13" spans="1:3" x14ac:dyDescent="0.2">
      <c r="A13" s="66"/>
      <c r="B13" s="67" t="s">
        <v>338</v>
      </c>
      <c r="C13" s="71">
        <v>7735</v>
      </c>
    </row>
    <row r="14" spans="1:3" ht="25.5" x14ac:dyDescent="0.2">
      <c r="A14" s="65" t="s">
        <v>339</v>
      </c>
      <c r="B14" s="68" t="s">
        <v>340</v>
      </c>
      <c r="C14" s="76">
        <v>988</v>
      </c>
    </row>
    <row r="15" spans="1:3" ht="25.5" x14ac:dyDescent="0.2">
      <c r="A15" s="65" t="s">
        <v>341</v>
      </c>
      <c r="B15" s="68" t="s">
        <v>342</v>
      </c>
      <c r="C15" s="71">
        <v>23386</v>
      </c>
    </row>
    <row r="16" spans="1:3" x14ac:dyDescent="0.2">
      <c r="A16" s="65" t="s">
        <v>343</v>
      </c>
      <c r="B16" s="68" t="s">
        <v>344</v>
      </c>
      <c r="C16" s="71"/>
    </row>
    <row r="17" spans="1:3" x14ac:dyDescent="0.2">
      <c r="A17" s="65" t="s">
        <v>345</v>
      </c>
      <c r="B17" s="68" t="s">
        <v>346</v>
      </c>
      <c r="C17" s="71"/>
    </row>
    <row r="18" spans="1:3" x14ac:dyDescent="0.2">
      <c r="A18" s="65" t="s">
        <v>94</v>
      </c>
      <c r="B18" s="68" t="s">
        <v>347</v>
      </c>
      <c r="C18" s="71"/>
    </row>
    <row r="19" spans="1:3" x14ac:dyDescent="0.2">
      <c r="A19" s="65" t="s">
        <v>98</v>
      </c>
      <c r="B19" s="67" t="s">
        <v>348</v>
      </c>
      <c r="C19" s="71">
        <v>6372</v>
      </c>
    </row>
    <row r="20" spans="1:3" x14ac:dyDescent="0.2">
      <c r="A20" s="65" t="s">
        <v>102</v>
      </c>
      <c r="B20" s="67" t="s">
        <v>349</v>
      </c>
      <c r="C20" s="71">
        <v>16176</v>
      </c>
    </row>
    <row r="21" spans="1:3" x14ac:dyDescent="0.2">
      <c r="A21" s="65" t="s">
        <v>350</v>
      </c>
      <c r="B21" s="67" t="s">
        <v>97</v>
      </c>
      <c r="C21" s="71">
        <v>6382</v>
      </c>
    </row>
    <row r="22" spans="1:3" x14ac:dyDescent="0.2">
      <c r="A22" s="65" t="s">
        <v>351</v>
      </c>
      <c r="B22" s="68" t="s">
        <v>352</v>
      </c>
      <c r="C22" s="71">
        <v>98466</v>
      </c>
    </row>
    <row r="23" spans="1:3" x14ac:dyDescent="0.2">
      <c r="A23" s="65" t="s">
        <v>353</v>
      </c>
      <c r="B23" s="68" t="s">
        <v>354</v>
      </c>
      <c r="C23" s="71">
        <v>251850</v>
      </c>
    </row>
    <row r="24" spans="1:3" x14ac:dyDescent="0.2">
      <c r="A24" s="65" t="s">
        <v>355</v>
      </c>
      <c r="B24" s="67" t="s">
        <v>356</v>
      </c>
      <c r="C24" s="71">
        <v>24876</v>
      </c>
    </row>
    <row r="25" spans="1:3" x14ac:dyDescent="0.2">
      <c r="A25" s="65" t="s">
        <v>357</v>
      </c>
      <c r="B25" s="67" t="s">
        <v>105</v>
      </c>
      <c r="C25" s="71">
        <v>164141</v>
      </c>
    </row>
    <row r="26" spans="1:3" x14ac:dyDescent="0.2">
      <c r="A26" s="65" t="s">
        <v>358</v>
      </c>
      <c r="B26" s="68" t="s">
        <v>359</v>
      </c>
      <c r="C26" s="71">
        <v>22765</v>
      </c>
    </row>
    <row r="27" spans="1:3" x14ac:dyDescent="0.2">
      <c r="A27" s="65" t="s">
        <v>360</v>
      </c>
      <c r="B27" s="67" t="s">
        <v>361</v>
      </c>
      <c r="C27" s="71">
        <v>235143</v>
      </c>
    </row>
    <row r="28" spans="1:3" x14ac:dyDescent="0.2">
      <c r="A28" s="66" t="s">
        <v>362</v>
      </c>
      <c r="B28" s="69" t="s">
        <v>363</v>
      </c>
      <c r="C28" s="71"/>
    </row>
    <row r="29" spans="1:3" x14ac:dyDescent="0.2">
      <c r="A29" s="65" t="s">
        <v>364</v>
      </c>
      <c r="B29" s="67" t="s">
        <v>113</v>
      </c>
      <c r="C29" s="71">
        <v>235143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83"/>
  <dimension ref="A1:C40"/>
  <sheetViews>
    <sheetView workbookViewId="0">
      <selection sqref="A1:IV65536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374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71">
        <v>315136</v>
      </c>
    </row>
    <row r="9" spans="1:3" x14ac:dyDescent="0.2">
      <c r="A9" s="66"/>
      <c r="B9" s="67" t="s">
        <v>333</v>
      </c>
      <c r="C9" s="71">
        <v>353318</v>
      </c>
    </row>
    <row r="10" spans="1:3" x14ac:dyDescent="0.2">
      <c r="A10" s="66"/>
      <c r="B10" s="67" t="s">
        <v>334</v>
      </c>
      <c r="C10" s="71">
        <v>38182</v>
      </c>
    </row>
    <row r="11" spans="1:3" x14ac:dyDescent="0.2">
      <c r="A11" s="65" t="s">
        <v>335</v>
      </c>
      <c r="B11" s="67" t="s">
        <v>336</v>
      </c>
      <c r="C11" s="71">
        <v>31782</v>
      </c>
    </row>
    <row r="12" spans="1:3" x14ac:dyDescent="0.2">
      <c r="A12" s="66"/>
      <c r="B12" s="67" t="s">
        <v>337</v>
      </c>
      <c r="C12" s="71">
        <v>37699</v>
      </c>
    </row>
    <row r="13" spans="1:3" x14ac:dyDescent="0.2">
      <c r="A13" s="66"/>
      <c r="B13" s="67" t="s">
        <v>338</v>
      </c>
      <c r="C13" s="71">
        <v>5917</v>
      </c>
    </row>
    <row r="14" spans="1:3" ht="25.5" x14ac:dyDescent="0.2">
      <c r="A14" s="65" t="s">
        <v>339</v>
      </c>
      <c r="B14" s="68" t="s">
        <v>340</v>
      </c>
      <c r="C14" s="71"/>
    </row>
    <row r="15" spans="1:3" ht="25.5" x14ac:dyDescent="0.2">
      <c r="A15" s="65" t="s">
        <v>341</v>
      </c>
      <c r="B15" s="68" t="s">
        <v>342</v>
      </c>
      <c r="C15" s="71">
        <v>3299</v>
      </c>
    </row>
    <row r="16" spans="1:3" x14ac:dyDescent="0.2">
      <c r="A16" s="65" t="s">
        <v>343</v>
      </c>
      <c r="B16" s="68" t="s">
        <v>344</v>
      </c>
      <c r="C16" s="71"/>
    </row>
    <row r="17" spans="1:3" x14ac:dyDescent="0.2">
      <c r="A17" s="65" t="s">
        <v>345</v>
      </c>
      <c r="B17" s="68" t="s">
        <v>346</v>
      </c>
      <c r="C17" s="71"/>
    </row>
    <row r="18" spans="1:3" x14ac:dyDescent="0.2">
      <c r="A18" s="65" t="s">
        <v>94</v>
      </c>
      <c r="B18" s="68" t="s">
        <v>347</v>
      </c>
      <c r="C18" s="71"/>
    </row>
    <row r="19" spans="1:3" x14ac:dyDescent="0.2">
      <c r="A19" s="65" t="s">
        <v>98</v>
      </c>
      <c r="B19" s="67" t="s">
        <v>348</v>
      </c>
      <c r="C19" s="71">
        <v>-2104</v>
      </c>
    </row>
    <row r="20" spans="1:3" x14ac:dyDescent="0.2">
      <c r="A20" s="65" t="s">
        <v>102</v>
      </c>
      <c r="B20" s="67" t="s">
        <v>349</v>
      </c>
      <c r="C20" s="71">
        <v>13113</v>
      </c>
    </row>
    <row r="21" spans="1:3" x14ac:dyDescent="0.2">
      <c r="A21" s="65" t="s">
        <v>350</v>
      </c>
      <c r="B21" s="67" t="s">
        <v>97</v>
      </c>
      <c r="C21" s="71">
        <v>4344</v>
      </c>
    </row>
    <row r="22" spans="1:3" x14ac:dyDescent="0.2">
      <c r="A22" s="65" t="s">
        <v>351</v>
      </c>
      <c r="B22" s="68" t="s">
        <v>352</v>
      </c>
      <c r="C22" s="71">
        <v>97173</v>
      </c>
    </row>
    <row r="23" spans="1:3" x14ac:dyDescent="0.2">
      <c r="A23" s="65" t="s">
        <v>353</v>
      </c>
      <c r="B23" s="68" t="s">
        <v>354</v>
      </c>
      <c r="C23" s="71">
        <v>155010</v>
      </c>
    </row>
    <row r="24" spans="1:3" x14ac:dyDescent="0.2">
      <c r="A24" s="65" t="s">
        <v>355</v>
      </c>
      <c r="B24" s="67" t="s">
        <v>356</v>
      </c>
      <c r="C24" s="71">
        <v>15106</v>
      </c>
    </row>
    <row r="25" spans="1:3" x14ac:dyDescent="0.2">
      <c r="A25" s="65" t="s">
        <v>357</v>
      </c>
      <c r="B25" s="67" t="s">
        <v>105</v>
      </c>
      <c r="C25" s="71">
        <v>108413</v>
      </c>
    </row>
    <row r="26" spans="1:3" x14ac:dyDescent="0.2">
      <c r="A26" s="65" t="s">
        <v>358</v>
      </c>
      <c r="B26" s="68" t="s">
        <v>359</v>
      </c>
      <c r="C26" s="71">
        <v>20943</v>
      </c>
    </row>
    <row r="27" spans="1:3" x14ac:dyDescent="0.2">
      <c r="A27" s="65" t="s">
        <v>360</v>
      </c>
      <c r="B27" s="67" t="s">
        <v>361</v>
      </c>
      <c r="C27" s="71">
        <v>205157</v>
      </c>
    </row>
    <row r="28" spans="1:3" x14ac:dyDescent="0.2">
      <c r="A28" s="66" t="s">
        <v>362</v>
      </c>
      <c r="B28" s="69" t="s">
        <v>363</v>
      </c>
      <c r="C28" s="72"/>
    </row>
    <row r="29" spans="1:3" x14ac:dyDescent="0.2">
      <c r="A29" s="65" t="s">
        <v>364</v>
      </c>
      <c r="B29" s="67" t="s">
        <v>113</v>
      </c>
      <c r="C29" s="71">
        <v>205157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84"/>
  <dimension ref="A1:C40"/>
  <sheetViews>
    <sheetView workbookViewId="0">
      <selection activeCell="C8" sqref="C8:C29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370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63">
        <v>160895</v>
      </c>
    </row>
    <row r="9" spans="1:3" x14ac:dyDescent="0.2">
      <c r="A9" s="66"/>
      <c r="B9" s="67" t="s">
        <v>333</v>
      </c>
      <c r="C9" s="63">
        <v>173920</v>
      </c>
    </row>
    <row r="10" spans="1:3" x14ac:dyDescent="0.2">
      <c r="A10" s="66"/>
      <c r="B10" s="67" t="s">
        <v>334</v>
      </c>
      <c r="C10" s="63">
        <v>13025</v>
      </c>
    </row>
    <row r="11" spans="1:3" x14ac:dyDescent="0.2">
      <c r="A11" s="65" t="s">
        <v>335</v>
      </c>
      <c r="B11" s="67" t="s">
        <v>336</v>
      </c>
      <c r="C11" s="63">
        <v>13813</v>
      </c>
    </row>
    <row r="12" spans="1:3" x14ac:dyDescent="0.2">
      <c r="A12" s="66"/>
      <c r="B12" s="67" t="s">
        <v>337</v>
      </c>
      <c r="C12" s="63">
        <v>16630</v>
      </c>
    </row>
    <row r="13" spans="1:3" x14ac:dyDescent="0.2">
      <c r="A13" s="66"/>
      <c r="B13" s="67" t="s">
        <v>338</v>
      </c>
      <c r="C13" s="63">
        <v>2817</v>
      </c>
    </row>
    <row r="14" spans="1:3" ht="25.5" x14ac:dyDescent="0.2">
      <c r="A14" s="65" t="s">
        <v>339</v>
      </c>
      <c r="B14" s="68" t="s">
        <v>340</v>
      </c>
      <c r="C14" s="63"/>
    </row>
    <row r="15" spans="1:3" ht="25.5" x14ac:dyDescent="0.2">
      <c r="A15" s="65" t="s">
        <v>341</v>
      </c>
      <c r="B15" s="68" t="s">
        <v>342</v>
      </c>
      <c r="C15" s="63">
        <v>3298</v>
      </c>
    </row>
    <row r="16" spans="1:3" x14ac:dyDescent="0.2">
      <c r="A16" s="65" t="s">
        <v>343</v>
      </c>
      <c r="B16" s="68" t="s">
        <v>344</v>
      </c>
      <c r="C16" s="63"/>
    </row>
    <row r="17" spans="1:3" x14ac:dyDescent="0.2">
      <c r="A17" s="65" t="s">
        <v>345</v>
      </c>
      <c r="B17" s="68" t="s">
        <v>346</v>
      </c>
      <c r="C17" s="63"/>
    </row>
    <row r="18" spans="1:3" x14ac:dyDescent="0.2">
      <c r="A18" s="65" t="s">
        <v>94</v>
      </c>
      <c r="B18" s="68" t="s">
        <v>347</v>
      </c>
      <c r="C18" s="63"/>
    </row>
    <row r="19" spans="1:3" x14ac:dyDescent="0.2">
      <c r="A19" s="65" t="s">
        <v>98</v>
      </c>
      <c r="B19" s="67" t="s">
        <v>348</v>
      </c>
      <c r="C19" s="63">
        <v>-16619</v>
      </c>
    </row>
    <row r="20" spans="1:3" x14ac:dyDescent="0.2">
      <c r="A20" s="65" t="s">
        <v>102</v>
      </c>
      <c r="B20" s="67" t="s">
        <v>349</v>
      </c>
      <c r="C20" s="63">
        <v>115</v>
      </c>
    </row>
    <row r="21" spans="1:3" x14ac:dyDescent="0.2">
      <c r="A21" s="65" t="s">
        <v>350</v>
      </c>
      <c r="B21" s="67" t="s">
        <v>97</v>
      </c>
      <c r="C21" s="63">
        <v>2395</v>
      </c>
    </row>
    <row r="22" spans="1:3" x14ac:dyDescent="0.2">
      <c r="A22" s="65" t="s">
        <v>351</v>
      </c>
      <c r="B22" s="68" t="s">
        <v>352</v>
      </c>
      <c r="C22" s="63">
        <v>13288</v>
      </c>
    </row>
    <row r="23" spans="1:3" x14ac:dyDescent="0.2">
      <c r="A23" s="65" t="s">
        <v>353</v>
      </c>
      <c r="B23" s="68" t="s">
        <v>354</v>
      </c>
      <c r="C23" s="63">
        <v>77063</v>
      </c>
    </row>
    <row r="24" spans="1:3" x14ac:dyDescent="0.2">
      <c r="A24" s="65" t="s">
        <v>355</v>
      </c>
      <c r="B24" s="67" t="s">
        <v>356</v>
      </c>
      <c r="C24" s="63">
        <v>7559</v>
      </c>
    </row>
    <row r="25" spans="1:3" x14ac:dyDescent="0.2">
      <c r="A25" s="65" t="s">
        <v>357</v>
      </c>
      <c r="B25" s="67" t="s">
        <v>105</v>
      </c>
      <c r="C25" s="63">
        <v>44650</v>
      </c>
    </row>
    <row r="26" spans="1:3" x14ac:dyDescent="0.2">
      <c r="A26" s="65" t="s">
        <v>358</v>
      </c>
      <c r="B26" s="68" t="s">
        <v>359</v>
      </c>
      <c r="C26" s="63">
        <v>30484</v>
      </c>
    </row>
    <row r="27" spans="1:3" x14ac:dyDescent="0.2">
      <c r="A27" s="65" t="s">
        <v>360</v>
      </c>
      <c r="B27" s="67" t="s">
        <v>361</v>
      </c>
      <c r="C27" s="63">
        <v>78397</v>
      </c>
    </row>
    <row r="28" spans="1:3" x14ac:dyDescent="0.2">
      <c r="A28" s="66" t="s">
        <v>362</v>
      </c>
      <c r="B28" s="69" t="s">
        <v>363</v>
      </c>
      <c r="C28" s="63"/>
    </row>
    <row r="29" spans="1:3" x14ac:dyDescent="0.2">
      <c r="A29" s="65" t="s">
        <v>364</v>
      </c>
      <c r="B29" s="67" t="s">
        <v>113</v>
      </c>
      <c r="C29" s="63">
        <v>78397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85"/>
  <dimension ref="A1:C40"/>
  <sheetViews>
    <sheetView workbookViewId="0">
      <selection sqref="A1:IV65536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369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63">
        <v>642615</v>
      </c>
    </row>
    <row r="9" spans="1:3" x14ac:dyDescent="0.2">
      <c r="A9" s="66"/>
      <c r="B9" s="67" t="s">
        <v>333</v>
      </c>
      <c r="C9" s="63">
        <v>716777</v>
      </c>
    </row>
    <row r="10" spans="1:3" x14ac:dyDescent="0.2">
      <c r="A10" s="66"/>
      <c r="B10" s="67" t="s">
        <v>334</v>
      </c>
      <c r="C10" s="63">
        <v>74162</v>
      </c>
    </row>
    <row r="11" spans="1:3" x14ac:dyDescent="0.2">
      <c r="A11" s="65" t="s">
        <v>335</v>
      </c>
      <c r="B11" s="67" t="s">
        <v>336</v>
      </c>
      <c r="C11" s="63">
        <v>61545</v>
      </c>
    </row>
    <row r="12" spans="1:3" x14ac:dyDescent="0.2">
      <c r="A12" s="66"/>
      <c r="B12" s="67" t="s">
        <v>337</v>
      </c>
      <c r="C12" s="63">
        <v>73188</v>
      </c>
    </row>
    <row r="13" spans="1:3" x14ac:dyDescent="0.2">
      <c r="A13" s="66"/>
      <c r="B13" s="67" t="s">
        <v>338</v>
      </c>
      <c r="C13" s="63">
        <v>11643</v>
      </c>
    </row>
    <row r="14" spans="1:3" ht="25.5" x14ac:dyDescent="0.2">
      <c r="A14" s="65" t="s">
        <v>339</v>
      </c>
      <c r="B14" s="68" t="s">
        <v>340</v>
      </c>
      <c r="C14" s="63">
        <v>833</v>
      </c>
    </row>
    <row r="15" spans="1:3" ht="25.5" x14ac:dyDescent="0.2">
      <c r="A15" s="65" t="s">
        <v>341</v>
      </c>
      <c r="B15" s="68" t="s">
        <v>342</v>
      </c>
      <c r="C15" s="63">
        <v>-1409</v>
      </c>
    </row>
    <row r="16" spans="1:3" x14ac:dyDescent="0.2">
      <c r="A16" s="65" t="s">
        <v>343</v>
      </c>
      <c r="B16" s="68" t="s">
        <v>344</v>
      </c>
      <c r="C16" s="63">
        <v>0</v>
      </c>
    </row>
    <row r="17" spans="1:3" x14ac:dyDescent="0.2">
      <c r="A17" s="65" t="s">
        <v>345</v>
      </c>
      <c r="B17" s="68" t="s">
        <v>346</v>
      </c>
      <c r="C17" s="63">
        <v>0</v>
      </c>
    </row>
    <row r="18" spans="1:3" x14ac:dyDescent="0.2">
      <c r="A18" s="65" t="s">
        <v>94</v>
      </c>
      <c r="B18" s="68" t="s">
        <v>347</v>
      </c>
      <c r="C18" s="63">
        <v>0</v>
      </c>
    </row>
    <row r="19" spans="1:3" x14ac:dyDescent="0.2">
      <c r="A19" s="65" t="s">
        <v>98</v>
      </c>
      <c r="B19" s="67" t="s">
        <v>348</v>
      </c>
      <c r="C19" s="63">
        <v>30691</v>
      </c>
    </row>
    <row r="20" spans="1:3" x14ac:dyDescent="0.2">
      <c r="A20" s="65" t="s">
        <v>102</v>
      </c>
      <c r="B20" s="67" t="s">
        <v>349</v>
      </c>
      <c r="C20" s="63">
        <v>8322</v>
      </c>
    </row>
    <row r="21" spans="1:3" x14ac:dyDescent="0.2">
      <c r="A21" s="65" t="s">
        <v>350</v>
      </c>
      <c r="B21" s="67" t="s">
        <v>97</v>
      </c>
      <c r="C21" s="63">
        <v>7527</v>
      </c>
    </row>
    <row r="22" spans="1:3" x14ac:dyDescent="0.2">
      <c r="A22" s="65" t="s">
        <v>351</v>
      </c>
      <c r="B22" s="68" t="s">
        <v>352</v>
      </c>
      <c r="C22" s="63">
        <v>1546185</v>
      </c>
    </row>
    <row r="23" spans="1:3" x14ac:dyDescent="0.2">
      <c r="A23" s="65" t="s">
        <v>353</v>
      </c>
      <c r="B23" s="68" t="s">
        <v>354</v>
      </c>
      <c r="C23" s="63">
        <v>-410796</v>
      </c>
    </row>
    <row r="24" spans="1:3" x14ac:dyDescent="0.2">
      <c r="A24" s="65" t="s">
        <v>355</v>
      </c>
      <c r="B24" s="67" t="s">
        <v>356</v>
      </c>
      <c r="C24" s="63">
        <v>-29764</v>
      </c>
    </row>
    <row r="25" spans="1:3" x14ac:dyDescent="0.2">
      <c r="A25" s="65" t="s">
        <v>357</v>
      </c>
      <c r="B25" s="67" t="s">
        <v>105</v>
      </c>
      <c r="C25" s="63">
        <v>-181398</v>
      </c>
    </row>
    <row r="26" spans="1:3" x14ac:dyDescent="0.2">
      <c r="A26" s="65" t="s">
        <v>358</v>
      </c>
      <c r="B26" s="68" t="s">
        <v>359</v>
      </c>
      <c r="C26" s="63">
        <v>-203456</v>
      </c>
    </row>
    <row r="27" spans="1:3" x14ac:dyDescent="0.2">
      <c r="A27" s="65" t="s">
        <v>360</v>
      </c>
      <c r="B27" s="67" t="s">
        <v>361</v>
      </c>
      <c r="C27" s="63">
        <v>1470895</v>
      </c>
    </row>
    <row r="28" spans="1:3" x14ac:dyDescent="0.2">
      <c r="A28" s="66" t="s">
        <v>362</v>
      </c>
      <c r="B28" s="69" t="s">
        <v>363</v>
      </c>
      <c r="C28" s="63">
        <v>0</v>
      </c>
    </row>
    <row r="29" spans="1:3" x14ac:dyDescent="0.2">
      <c r="A29" s="65" t="s">
        <v>364</v>
      </c>
      <c r="B29" s="67" t="s">
        <v>113</v>
      </c>
      <c r="C29" s="63">
        <v>1470895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18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86"/>
  <dimension ref="A1:C40"/>
  <sheetViews>
    <sheetView workbookViewId="0">
      <selection sqref="A1:IV65536"/>
    </sheetView>
  </sheetViews>
  <sheetFormatPr defaultRowHeight="12.75" x14ac:dyDescent="0.2"/>
  <cols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330</v>
      </c>
      <c r="B4" s="121"/>
      <c r="C4" s="121"/>
    </row>
    <row r="5" spans="1:3" ht="15" x14ac:dyDescent="0.2">
      <c r="A5" s="7"/>
      <c r="B5" s="7"/>
      <c r="C5" s="7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65" t="s">
        <v>331</v>
      </c>
      <c r="B8" s="67" t="s">
        <v>332</v>
      </c>
      <c r="C8" s="63">
        <v>455064</v>
      </c>
    </row>
    <row r="9" spans="1:3" x14ac:dyDescent="0.2">
      <c r="A9" s="66"/>
      <c r="B9" s="67" t="s">
        <v>333</v>
      </c>
      <c r="C9" s="63">
        <v>499423</v>
      </c>
    </row>
    <row r="10" spans="1:3" x14ac:dyDescent="0.2">
      <c r="A10" s="66"/>
      <c r="B10" s="67" t="s">
        <v>334</v>
      </c>
      <c r="C10" s="63">
        <v>44359</v>
      </c>
    </row>
    <row r="11" spans="1:3" x14ac:dyDescent="0.2">
      <c r="A11" s="65" t="s">
        <v>335</v>
      </c>
      <c r="B11" s="67" t="s">
        <v>336</v>
      </c>
      <c r="C11" s="63">
        <v>63415</v>
      </c>
    </row>
    <row r="12" spans="1:3" x14ac:dyDescent="0.2">
      <c r="A12" s="66"/>
      <c r="B12" s="67" t="s">
        <v>337</v>
      </c>
      <c r="C12" s="63">
        <v>71467</v>
      </c>
    </row>
    <row r="13" spans="1:3" x14ac:dyDescent="0.2">
      <c r="A13" s="66"/>
      <c r="B13" s="67" t="s">
        <v>338</v>
      </c>
      <c r="C13" s="63">
        <v>8052</v>
      </c>
    </row>
    <row r="14" spans="1:3" ht="25.5" x14ac:dyDescent="0.2">
      <c r="A14" s="65" t="s">
        <v>339</v>
      </c>
      <c r="B14" s="68" t="s">
        <v>340</v>
      </c>
      <c r="C14" s="62">
        <v>833</v>
      </c>
    </row>
    <row r="15" spans="1:3" ht="25.5" x14ac:dyDescent="0.2">
      <c r="A15" s="65" t="s">
        <v>341</v>
      </c>
      <c r="B15" s="68" t="s">
        <v>342</v>
      </c>
      <c r="C15" s="62">
        <v>-913</v>
      </c>
    </row>
    <row r="16" spans="1:3" x14ac:dyDescent="0.2">
      <c r="A16" s="65" t="s">
        <v>343</v>
      </c>
      <c r="B16" s="68" t="s">
        <v>344</v>
      </c>
      <c r="C16" s="60"/>
    </row>
    <row r="17" spans="1:3" x14ac:dyDescent="0.2">
      <c r="A17" s="65" t="s">
        <v>345</v>
      </c>
      <c r="B17" s="68" t="s">
        <v>346</v>
      </c>
      <c r="C17" s="60"/>
    </row>
    <row r="18" spans="1:3" x14ac:dyDescent="0.2">
      <c r="A18" s="65" t="s">
        <v>94</v>
      </c>
      <c r="B18" s="68" t="s">
        <v>347</v>
      </c>
      <c r="C18" s="60"/>
    </row>
    <row r="19" spans="1:3" x14ac:dyDescent="0.2">
      <c r="A19" s="65" t="s">
        <v>98</v>
      </c>
      <c r="B19" s="67" t="s">
        <v>348</v>
      </c>
      <c r="C19" s="62">
        <v>-872</v>
      </c>
    </row>
    <row r="20" spans="1:3" x14ac:dyDescent="0.2">
      <c r="A20" s="65" t="s">
        <v>102</v>
      </c>
      <c r="B20" s="67" t="s">
        <v>349</v>
      </c>
      <c r="C20" s="62">
        <v>994</v>
      </c>
    </row>
    <row r="21" spans="1:3" x14ac:dyDescent="0.2">
      <c r="A21" s="65" t="s">
        <v>350</v>
      </c>
      <c r="B21" s="67" t="s">
        <v>97</v>
      </c>
      <c r="C21" s="63">
        <v>5711</v>
      </c>
    </row>
    <row r="22" spans="1:3" x14ac:dyDescent="0.2">
      <c r="A22" s="65" t="s">
        <v>351</v>
      </c>
      <c r="B22" s="68" t="s">
        <v>352</v>
      </c>
      <c r="C22" s="63">
        <v>1721603</v>
      </c>
    </row>
    <row r="23" spans="1:3" x14ac:dyDescent="0.2">
      <c r="A23" s="65" t="s">
        <v>353</v>
      </c>
      <c r="B23" s="68" t="s">
        <v>354</v>
      </c>
      <c r="C23" s="63">
        <v>263345</v>
      </c>
    </row>
    <row r="24" spans="1:3" x14ac:dyDescent="0.2">
      <c r="A24" s="65" t="s">
        <v>355</v>
      </c>
      <c r="B24" s="67" t="s">
        <v>356</v>
      </c>
      <c r="C24" s="63">
        <v>22236</v>
      </c>
    </row>
    <row r="25" spans="1:3" x14ac:dyDescent="0.2">
      <c r="A25" s="65" t="s">
        <v>357</v>
      </c>
      <c r="B25" s="67" t="s">
        <v>105</v>
      </c>
      <c r="C25" s="63">
        <v>126380</v>
      </c>
    </row>
    <row r="26" spans="1:3" x14ac:dyDescent="0.2">
      <c r="A26" s="65" t="s">
        <v>358</v>
      </c>
      <c r="B26" s="68" t="s">
        <v>359</v>
      </c>
      <c r="C26" s="63">
        <v>-153847</v>
      </c>
    </row>
    <row r="27" spans="1:3" x14ac:dyDescent="0.2">
      <c r="A27" s="65" t="s">
        <v>360</v>
      </c>
      <c r="B27" s="67" t="s">
        <v>361</v>
      </c>
      <c r="C27" s="63">
        <v>1680027</v>
      </c>
    </row>
    <row r="28" spans="1:3" x14ac:dyDescent="0.2">
      <c r="A28" s="66" t="s">
        <v>362</v>
      </c>
      <c r="B28" s="69" t="s">
        <v>363</v>
      </c>
      <c r="C28" s="60"/>
    </row>
    <row r="29" spans="1:3" x14ac:dyDescent="0.2">
      <c r="A29" s="65" t="s">
        <v>364</v>
      </c>
      <c r="B29" s="67" t="s">
        <v>113</v>
      </c>
      <c r="C29" s="63">
        <v>1680027</v>
      </c>
    </row>
    <row r="30" spans="1:3" x14ac:dyDescent="0.2">
      <c r="A30" s="21"/>
      <c r="B30" s="21"/>
    </row>
    <row r="31" spans="1:3" x14ac:dyDescent="0.2">
      <c r="A31" s="21"/>
      <c r="B31" s="21"/>
      <c r="C31" s="6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6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87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303</v>
      </c>
      <c r="B4" s="121"/>
      <c r="C4" s="121"/>
    </row>
    <row r="5" spans="1:3" ht="15" x14ac:dyDescent="0.2">
      <c r="A5" s="7"/>
      <c r="B5" s="7"/>
      <c r="C5" s="5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281</v>
      </c>
      <c r="C8" s="6">
        <v>280724</v>
      </c>
    </row>
    <row r="9" spans="1:3" x14ac:dyDescent="0.2">
      <c r="A9" s="21" t="s">
        <v>282</v>
      </c>
      <c r="B9" s="21" t="s">
        <v>73</v>
      </c>
      <c r="C9" s="6">
        <v>305263</v>
      </c>
    </row>
    <row r="10" spans="1:3" x14ac:dyDescent="0.2">
      <c r="A10" s="21" t="s">
        <v>283</v>
      </c>
      <c r="B10" s="21" t="s">
        <v>75</v>
      </c>
      <c r="C10" s="6">
        <v>24539</v>
      </c>
    </row>
    <row r="11" spans="1:3" x14ac:dyDescent="0.2">
      <c r="A11" s="21" t="s">
        <v>76</v>
      </c>
      <c r="B11" s="21" t="s">
        <v>284</v>
      </c>
      <c r="C11" s="6">
        <v>45035</v>
      </c>
    </row>
    <row r="12" spans="1:3" x14ac:dyDescent="0.2">
      <c r="A12" s="21" t="s">
        <v>78</v>
      </c>
      <c r="B12" s="21" t="s">
        <v>79</v>
      </c>
      <c r="C12" s="6">
        <v>51021</v>
      </c>
    </row>
    <row r="13" spans="1:3" x14ac:dyDescent="0.2">
      <c r="A13" s="21" t="s">
        <v>80</v>
      </c>
      <c r="B13" s="21" t="s">
        <v>81</v>
      </c>
      <c r="C13" s="6">
        <v>5986</v>
      </c>
    </row>
    <row r="14" spans="1:3" x14ac:dyDescent="0.2">
      <c r="A14" s="21" t="s">
        <v>82</v>
      </c>
      <c r="B14" s="21" t="s">
        <v>285</v>
      </c>
      <c r="C14" s="6">
        <v>325759</v>
      </c>
    </row>
    <row r="15" spans="1:3" x14ac:dyDescent="0.2">
      <c r="A15" s="21" t="s">
        <v>84</v>
      </c>
      <c r="B15" s="21" t="s">
        <v>286</v>
      </c>
      <c r="C15">
        <v>-80</v>
      </c>
    </row>
    <row r="16" spans="1:3" x14ac:dyDescent="0.2">
      <c r="A16" s="21" t="s">
        <v>86</v>
      </c>
      <c r="B16" s="21" t="s">
        <v>87</v>
      </c>
      <c r="C16">
        <v>833</v>
      </c>
    </row>
    <row r="17" spans="1:3" x14ac:dyDescent="0.2">
      <c r="A17" s="21" t="s">
        <v>155</v>
      </c>
      <c r="B17" s="21" t="s">
        <v>243</v>
      </c>
      <c r="C17">
        <v>913</v>
      </c>
    </row>
    <row r="18" spans="1:3" x14ac:dyDescent="0.2">
      <c r="A18" s="21" t="s">
        <v>88</v>
      </c>
      <c r="B18" s="21" t="s">
        <v>287</v>
      </c>
      <c r="C18" s="6">
        <v>8655</v>
      </c>
    </row>
    <row r="19" spans="1:3" x14ac:dyDescent="0.2">
      <c r="A19" s="21" t="s">
        <v>90</v>
      </c>
      <c r="B19" s="21" t="s">
        <v>91</v>
      </c>
      <c r="C19" s="6">
        <v>1536274</v>
      </c>
    </row>
    <row r="20" spans="1:3" x14ac:dyDescent="0.2">
      <c r="A20" s="21" t="s">
        <v>92</v>
      </c>
      <c r="B20" s="21" t="s">
        <v>93</v>
      </c>
      <c r="C20" s="6">
        <v>1527619</v>
      </c>
    </row>
    <row r="21" spans="1:3" x14ac:dyDescent="0.2">
      <c r="A21" s="21" t="s">
        <v>144</v>
      </c>
      <c r="B21" s="21" t="s">
        <v>288</v>
      </c>
      <c r="C21">
        <v>816</v>
      </c>
    </row>
    <row r="22" spans="1:3" x14ac:dyDescent="0.2">
      <c r="A22" s="21" t="s">
        <v>289</v>
      </c>
      <c r="B22" s="21" t="s">
        <v>290</v>
      </c>
      <c r="C22" s="6">
        <v>1707791</v>
      </c>
    </row>
    <row r="23" spans="1:3" x14ac:dyDescent="0.2">
      <c r="A23" s="21" t="s">
        <v>96</v>
      </c>
      <c r="B23" s="21" t="s">
        <v>97</v>
      </c>
      <c r="C23" s="6">
        <v>1707791</v>
      </c>
    </row>
    <row r="24" spans="1:3" x14ac:dyDescent="0.2">
      <c r="A24" s="21" t="s">
        <v>291</v>
      </c>
      <c r="B24" s="21" t="s">
        <v>292</v>
      </c>
      <c r="C24" s="6">
        <v>-89100</v>
      </c>
    </row>
    <row r="25" spans="1:3" x14ac:dyDescent="0.2">
      <c r="A25" s="21" t="s">
        <v>100</v>
      </c>
      <c r="B25" s="21" t="s">
        <v>101</v>
      </c>
      <c r="C25" s="6">
        <v>89100</v>
      </c>
    </row>
    <row r="26" spans="1:3" x14ac:dyDescent="0.2">
      <c r="A26" s="21" t="s">
        <v>121</v>
      </c>
      <c r="B26" s="21" t="s">
        <v>293</v>
      </c>
      <c r="C26" s="6">
        <v>-278438</v>
      </c>
    </row>
    <row r="27" spans="1:3" x14ac:dyDescent="0.2">
      <c r="A27" s="21" t="s">
        <v>104</v>
      </c>
      <c r="B27" s="21" t="s">
        <v>105</v>
      </c>
      <c r="C27" s="6">
        <v>278438</v>
      </c>
    </row>
    <row r="28" spans="1:3" x14ac:dyDescent="0.2">
      <c r="A28" s="21" t="s">
        <v>106</v>
      </c>
      <c r="B28" s="21" t="s">
        <v>294</v>
      </c>
    </row>
    <row r="29" spans="1:3" x14ac:dyDescent="0.2">
      <c r="A29" s="21" t="s">
        <v>108</v>
      </c>
      <c r="B29" s="21" t="s">
        <v>109</v>
      </c>
    </row>
    <row r="30" spans="1:3" x14ac:dyDescent="0.2">
      <c r="A30" s="21" t="s">
        <v>122</v>
      </c>
      <c r="B30" s="21" t="s">
        <v>123</v>
      </c>
    </row>
    <row r="31" spans="1:3" x14ac:dyDescent="0.2">
      <c r="A31" s="21" t="s">
        <v>110</v>
      </c>
      <c r="B31" s="21" t="s">
        <v>295</v>
      </c>
      <c r="C31" s="6">
        <v>1675403</v>
      </c>
    </row>
    <row r="32" spans="1:3" x14ac:dyDescent="0.2">
      <c r="A32" s="21" t="s">
        <v>229</v>
      </c>
      <c r="B32" s="21" t="s">
        <v>244</v>
      </c>
    </row>
    <row r="33" spans="1:3" x14ac:dyDescent="0.2">
      <c r="A33" s="21" t="s">
        <v>231</v>
      </c>
      <c r="B33" s="21" t="s">
        <v>253</v>
      </c>
    </row>
    <row r="34" spans="1:3" x14ac:dyDescent="0.2">
      <c r="A34" s="21" t="s">
        <v>233</v>
      </c>
      <c r="B34" s="21" t="s">
        <v>254</v>
      </c>
    </row>
    <row r="35" spans="1:3" x14ac:dyDescent="0.2">
      <c r="A35" s="21" t="s">
        <v>112</v>
      </c>
      <c r="B35" s="21" t="s">
        <v>113</v>
      </c>
      <c r="C35" s="6">
        <v>1675403</v>
      </c>
    </row>
    <row r="36" spans="1:3" x14ac:dyDescent="0.2">
      <c r="A36" s="21" t="s">
        <v>114</v>
      </c>
      <c r="B36" s="21" t="s">
        <v>115</v>
      </c>
    </row>
    <row r="37" spans="1:3" x14ac:dyDescent="0.2">
      <c r="A37" s="21" t="s">
        <v>116</v>
      </c>
      <c r="B37" s="21" t="s">
        <v>255</v>
      </c>
    </row>
    <row r="38" spans="1:3" x14ac:dyDescent="0.2">
      <c r="A38" s="21" t="s">
        <v>238</v>
      </c>
      <c r="B38" s="21" t="s">
        <v>256</v>
      </c>
    </row>
    <row r="39" spans="1:3" x14ac:dyDescent="0.2">
      <c r="A39" s="21" t="s">
        <v>156</v>
      </c>
      <c r="B39" s="21" t="s">
        <v>257</v>
      </c>
    </row>
    <row r="40" spans="1:3" x14ac:dyDescent="0.2">
      <c r="A40" s="21" t="s">
        <v>158</v>
      </c>
      <c r="B40" s="21" t="s">
        <v>245</v>
      </c>
      <c r="C40" s="6">
        <v>1675403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88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301</v>
      </c>
      <c r="B4" s="121"/>
      <c r="C4" s="121"/>
    </row>
    <row r="5" spans="1:3" ht="15" x14ac:dyDescent="0.2">
      <c r="A5" s="7"/>
      <c r="B5" s="7"/>
      <c r="C5" s="50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281</v>
      </c>
      <c r="C8" s="6">
        <v>86115</v>
      </c>
    </row>
    <row r="9" spans="1:3" x14ac:dyDescent="0.2">
      <c r="A9" s="21" t="s">
        <v>282</v>
      </c>
      <c r="B9" s="21" t="s">
        <v>73</v>
      </c>
      <c r="C9" s="6">
        <v>95707</v>
      </c>
    </row>
    <row r="10" spans="1:3" x14ac:dyDescent="0.2">
      <c r="A10" s="21" t="s">
        <v>283</v>
      </c>
      <c r="B10" s="21" t="s">
        <v>75</v>
      </c>
      <c r="C10" s="6">
        <v>9592</v>
      </c>
    </row>
    <row r="11" spans="1:3" x14ac:dyDescent="0.2">
      <c r="A11" s="21" t="s">
        <v>76</v>
      </c>
      <c r="B11" s="21" t="s">
        <v>284</v>
      </c>
      <c r="C11" s="6">
        <v>18633</v>
      </c>
    </row>
    <row r="12" spans="1:3" x14ac:dyDescent="0.2">
      <c r="A12" s="21" t="s">
        <v>78</v>
      </c>
      <c r="B12" s="21" t="s">
        <v>79</v>
      </c>
      <c r="C12" s="6">
        <v>20871</v>
      </c>
    </row>
    <row r="13" spans="1:3" x14ac:dyDescent="0.2">
      <c r="A13" s="21" t="s">
        <v>80</v>
      </c>
      <c r="B13" s="21" t="s">
        <v>81</v>
      </c>
      <c r="C13" s="6">
        <v>2238</v>
      </c>
    </row>
    <row r="14" spans="1:3" x14ac:dyDescent="0.2">
      <c r="A14" s="21" t="s">
        <v>82</v>
      </c>
      <c r="B14" s="21" t="s">
        <v>285</v>
      </c>
      <c r="C14" s="6">
        <v>104748</v>
      </c>
    </row>
    <row r="15" spans="1:3" x14ac:dyDescent="0.2">
      <c r="A15" s="21" t="s">
        <v>84</v>
      </c>
      <c r="B15" s="21" t="s">
        <v>286</v>
      </c>
    </row>
    <row r="16" spans="1:3" x14ac:dyDescent="0.2">
      <c r="A16" s="21" t="s">
        <v>86</v>
      </c>
      <c r="B16" s="21" t="s">
        <v>87</v>
      </c>
    </row>
    <row r="17" spans="1:3" x14ac:dyDescent="0.2">
      <c r="A17" s="21" t="s">
        <v>155</v>
      </c>
      <c r="B17" s="21" t="s">
        <v>243</v>
      </c>
    </row>
    <row r="18" spans="1:3" x14ac:dyDescent="0.2">
      <c r="A18" s="21" t="s">
        <v>88</v>
      </c>
      <c r="B18" s="21" t="s">
        <v>287</v>
      </c>
      <c r="C18" s="6">
        <v>25672</v>
      </c>
    </row>
    <row r="19" spans="1:3" x14ac:dyDescent="0.2">
      <c r="A19" s="21" t="s">
        <v>90</v>
      </c>
      <c r="B19" s="21" t="s">
        <v>91</v>
      </c>
      <c r="C19" s="6">
        <v>931110</v>
      </c>
    </row>
    <row r="20" spans="1:3" x14ac:dyDescent="0.2">
      <c r="A20" s="21" t="s">
        <v>92</v>
      </c>
      <c r="B20" s="21" t="s">
        <v>93</v>
      </c>
      <c r="C20" s="6">
        <v>905438</v>
      </c>
    </row>
    <row r="21" spans="1:3" x14ac:dyDescent="0.2">
      <c r="A21" s="21" t="s">
        <v>144</v>
      </c>
      <c r="B21" s="21" t="s">
        <v>288</v>
      </c>
      <c r="C21">
        <v>77</v>
      </c>
    </row>
    <row r="22" spans="1:3" x14ac:dyDescent="0.2">
      <c r="A22" s="21" t="s">
        <v>289</v>
      </c>
      <c r="B22" s="21" t="s">
        <v>290</v>
      </c>
      <c r="C22" s="6">
        <v>1687222</v>
      </c>
    </row>
    <row r="23" spans="1:3" x14ac:dyDescent="0.2">
      <c r="A23" s="21" t="s">
        <v>96</v>
      </c>
      <c r="B23" s="21" t="s">
        <v>97</v>
      </c>
      <c r="C23" s="6">
        <v>1687222</v>
      </c>
    </row>
    <row r="24" spans="1:3" x14ac:dyDescent="0.2">
      <c r="A24" s="21" t="s">
        <v>291</v>
      </c>
      <c r="B24" s="21" t="s">
        <v>292</v>
      </c>
      <c r="C24" s="6">
        <v>-65109</v>
      </c>
    </row>
    <row r="25" spans="1:3" x14ac:dyDescent="0.2">
      <c r="A25" s="21" t="s">
        <v>100</v>
      </c>
      <c r="B25" s="21" t="s">
        <v>101</v>
      </c>
      <c r="C25" s="6">
        <v>65109</v>
      </c>
    </row>
    <row r="26" spans="1:3" x14ac:dyDescent="0.2">
      <c r="A26" s="21" t="s">
        <v>121</v>
      </c>
      <c r="B26" s="21" t="s">
        <v>293</v>
      </c>
      <c r="C26" s="6">
        <v>-147098</v>
      </c>
    </row>
    <row r="27" spans="1:3" x14ac:dyDescent="0.2">
      <c r="A27" s="21" t="s">
        <v>104</v>
      </c>
      <c r="B27" s="21" t="s">
        <v>105</v>
      </c>
      <c r="C27" s="6">
        <v>147098</v>
      </c>
    </row>
    <row r="28" spans="1:3" x14ac:dyDescent="0.2">
      <c r="A28" s="21" t="s">
        <v>106</v>
      </c>
      <c r="B28" s="21" t="s">
        <v>294</v>
      </c>
    </row>
    <row r="29" spans="1:3" x14ac:dyDescent="0.2">
      <c r="A29" s="21" t="s">
        <v>108</v>
      </c>
      <c r="B29" s="21" t="s">
        <v>109</v>
      </c>
    </row>
    <row r="30" spans="1:3" x14ac:dyDescent="0.2">
      <c r="A30" s="21" t="s">
        <v>122</v>
      </c>
      <c r="B30" s="21" t="s">
        <v>123</v>
      </c>
    </row>
    <row r="31" spans="1:3" x14ac:dyDescent="0.2">
      <c r="A31" s="21" t="s">
        <v>110</v>
      </c>
      <c r="B31" s="21" t="s">
        <v>295</v>
      </c>
      <c r="C31" s="6">
        <v>1605512</v>
      </c>
    </row>
    <row r="32" spans="1:3" x14ac:dyDescent="0.2">
      <c r="A32" s="21" t="s">
        <v>229</v>
      </c>
      <c r="B32" s="21" t="s">
        <v>244</v>
      </c>
    </row>
    <row r="33" spans="1:3" x14ac:dyDescent="0.2">
      <c r="A33" s="21" t="s">
        <v>231</v>
      </c>
      <c r="B33" s="21" t="s">
        <v>253</v>
      </c>
    </row>
    <row r="34" spans="1:3" x14ac:dyDescent="0.2">
      <c r="A34" s="21" t="s">
        <v>233</v>
      </c>
      <c r="B34" s="21" t="s">
        <v>254</v>
      </c>
    </row>
    <row r="35" spans="1:3" x14ac:dyDescent="0.2">
      <c r="A35" s="21" t="s">
        <v>112</v>
      </c>
      <c r="B35" s="21" t="s">
        <v>113</v>
      </c>
      <c r="C35" s="6">
        <v>1605512</v>
      </c>
    </row>
    <row r="36" spans="1:3" x14ac:dyDescent="0.2">
      <c r="A36" s="21" t="s">
        <v>114</v>
      </c>
      <c r="B36" s="21" t="s">
        <v>115</v>
      </c>
    </row>
    <row r="37" spans="1:3" x14ac:dyDescent="0.2">
      <c r="A37" s="21" t="s">
        <v>116</v>
      </c>
      <c r="B37" s="21" t="s">
        <v>255</v>
      </c>
    </row>
    <row r="38" spans="1:3" x14ac:dyDescent="0.2">
      <c r="A38" s="21" t="s">
        <v>238</v>
      </c>
      <c r="B38" s="21" t="s">
        <v>256</v>
      </c>
    </row>
    <row r="39" spans="1:3" x14ac:dyDescent="0.2">
      <c r="A39" s="21" t="s">
        <v>156</v>
      </c>
      <c r="B39" s="21" t="s">
        <v>257</v>
      </c>
    </row>
    <row r="40" spans="1:3" x14ac:dyDescent="0.2">
      <c r="A40" s="21" t="s">
        <v>158</v>
      </c>
      <c r="B40" s="21" t="s">
        <v>245</v>
      </c>
      <c r="C40" s="6">
        <v>1605512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Sheet89"/>
  <dimension ref="A1:D38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7.85546875" customWidth="1"/>
    <col min="3" max="3" width="13.85546875" customWidth="1"/>
  </cols>
  <sheetData>
    <row r="1" spans="1:4" ht="15.75" x14ac:dyDescent="0.25">
      <c r="A1" s="120" t="s">
        <v>152</v>
      </c>
      <c r="B1" s="118"/>
      <c r="C1" s="118"/>
    </row>
    <row r="2" spans="1:4" ht="15.75" x14ac:dyDescent="0.25">
      <c r="A2" s="14"/>
      <c r="B2" s="15"/>
      <c r="C2" s="15"/>
    </row>
    <row r="3" spans="1:4" ht="15.75" x14ac:dyDescent="0.25">
      <c r="A3" s="121" t="s">
        <v>65</v>
      </c>
      <c r="B3" s="121"/>
      <c r="C3" s="121"/>
    </row>
    <row r="4" spans="1:4" ht="15.75" x14ac:dyDescent="0.25">
      <c r="A4" s="121" t="s">
        <v>297</v>
      </c>
      <c r="B4" s="121"/>
      <c r="C4" s="121"/>
    </row>
    <row r="5" spans="1:4" ht="15" x14ac:dyDescent="0.2">
      <c r="A5" s="7"/>
      <c r="B5" s="7"/>
      <c r="C5" s="7" t="s">
        <v>67</v>
      </c>
    </row>
    <row r="6" spans="1:4" ht="15.75" x14ac:dyDescent="0.2">
      <c r="A6" s="4" t="s">
        <v>4</v>
      </c>
      <c r="B6" s="4" t="s">
        <v>5</v>
      </c>
      <c r="C6" s="4" t="s">
        <v>68</v>
      </c>
    </row>
    <row r="7" spans="1:4" ht="15.75" x14ac:dyDescent="0.25">
      <c r="A7" s="5">
        <v>1</v>
      </c>
      <c r="B7" s="5">
        <v>2</v>
      </c>
      <c r="C7" s="5">
        <v>3</v>
      </c>
    </row>
    <row r="8" spans="1:4" x14ac:dyDescent="0.2">
      <c r="A8" s="21" t="s">
        <v>70</v>
      </c>
      <c r="B8" s="21" t="s">
        <v>281</v>
      </c>
      <c r="C8" s="6">
        <v>345958</v>
      </c>
    </row>
    <row r="9" spans="1:4" x14ac:dyDescent="0.2">
      <c r="A9" s="21" t="s">
        <v>282</v>
      </c>
      <c r="B9" s="21" t="s">
        <v>73</v>
      </c>
      <c r="C9" s="6">
        <v>391948</v>
      </c>
    </row>
    <row r="10" spans="1:4" x14ac:dyDescent="0.2">
      <c r="A10" s="21" t="s">
        <v>283</v>
      </c>
      <c r="B10" s="21" t="s">
        <v>75</v>
      </c>
      <c r="C10" s="6">
        <v>45990</v>
      </c>
      <c r="D10" s="6"/>
    </row>
    <row r="11" spans="1:4" x14ac:dyDescent="0.2">
      <c r="A11" s="21" t="s">
        <v>76</v>
      </c>
      <c r="B11" s="21" t="s">
        <v>284</v>
      </c>
      <c r="C11" s="6">
        <v>81623</v>
      </c>
    </row>
    <row r="12" spans="1:4" x14ac:dyDescent="0.2">
      <c r="A12" s="21" t="s">
        <v>78</v>
      </c>
      <c r="B12" s="21" t="s">
        <v>79</v>
      </c>
      <c r="C12" s="6">
        <v>93294</v>
      </c>
      <c r="D12" s="6"/>
    </row>
    <row r="13" spans="1:4" x14ac:dyDescent="0.2">
      <c r="A13" s="21" t="s">
        <v>80</v>
      </c>
      <c r="B13" s="21" t="s">
        <v>81</v>
      </c>
      <c r="C13" s="6">
        <v>11671</v>
      </c>
    </row>
    <row r="14" spans="1:4" x14ac:dyDescent="0.2">
      <c r="A14" s="21" t="s">
        <v>82</v>
      </c>
      <c r="B14" s="21" t="s">
        <v>285</v>
      </c>
      <c r="C14" s="6">
        <v>427581</v>
      </c>
      <c r="D14" s="6"/>
    </row>
    <row r="15" spans="1:4" x14ac:dyDescent="0.2">
      <c r="A15" s="21" t="s">
        <v>84</v>
      </c>
      <c r="B15" s="21" t="s">
        <v>298</v>
      </c>
      <c r="C15" s="6">
        <v>186682</v>
      </c>
    </row>
    <row r="16" spans="1:4" x14ac:dyDescent="0.2">
      <c r="A16" s="21" t="s">
        <v>88</v>
      </c>
      <c r="B16" s="21" t="s">
        <v>299</v>
      </c>
      <c r="C16" s="6">
        <v>12715</v>
      </c>
    </row>
    <row r="17" spans="1:4" x14ac:dyDescent="0.2">
      <c r="A17" s="21" t="s">
        <v>144</v>
      </c>
      <c r="B17" s="21" t="s">
        <v>288</v>
      </c>
      <c r="C17">
        <v>520</v>
      </c>
    </row>
    <row r="18" spans="1:4" x14ac:dyDescent="0.2">
      <c r="A18" s="21" t="s">
        <v>289</v>
      </c>
      <c r="B18" s="21" t="s">
        <v>290</v>
      </c>
      <c r="C18" s="6">
        <v>374962</v>
      </c>
    </row>
    <row r="19" spans="1:4" x14ac:dyDescent="0.2">
      <c r="A19" s="21" t="s">
        <v>96</v>
      </c>
      <c r="B19" s="21" t="s">
        <v>97</v>
      </c>
      <c r="C19" s="6">
        <v>374962</v>
      </c>
    </row>
    <row r="20" spans="1:4" x14ac:dyDescent="0.2">
      <c r="A20" s="21" t="s">
        <v>291</v>
      </c>
      <c r="B20" s="21" t="s">
        <v>292</v>
      </c>
      <c r="C20" s="6">
        <v>-99999</v>
      </c>
    </row>
    <row r="21" spans="1:4" x14ac:dyDescent="0.2">
      <c r="A21" s="21" t="s">
        <v>100</v>
      </c>
      <c r="B21" s="21" t="s">
        <v>101</v>
      </c>
      <c r="C21" s="6">
        <v>99999</v>
      </c>
    </row>
    <row r="22" spans="1:4" x14ac:dyDescent="0.2">
      <c r="A22" s="21" t="s">
        <v>121</v>
      </c>
      <c r="B22" s="21" t="s">
        <v>293</v>
      </c>
      <c r="C22" s="6">
        <v>-512964</v>
      </c>
    </row>
    <row r="23" spans="1:4" x14ac:dyDescent="0.2">
      <c r="A23" s="21" t="s">
        <v>104</v>
      </c>
      <c r="B23" s="21" t="s">
        <v>105</v>
      </c>
      <c r="C23" s="6">
        <v>512964</v>
      </c>
    </row>
    <row r="24" spans="1:4" x14ac:dyDescent="0.2">
      <c r="A24" s="21" t="s">
        <v>106</v>
      </c>
      <c r="B24" s="21" t="s">
        <v>294</v>
      </c>
      <c r="C24" s="6">
        <v>166567</v>
      </c>
    </row>
    <row r="25" spans="1:4" x14ac:dyDescent="0.2">
      <c r="A25" s="21" t="s">
        <v>108</v>
      </c>
      <c r="B25" s="21" t="s">
        <v>109</v>
      </c>
      <c r="C25" s="6">
        <v>235128</v>
      </c>
      <c r="D25" s="6"/>
    </row>
    <row r="26" spans="1:4" x14ac:dyDescent="0.2">
      <c r="A26" s="21" t="s">
        <v>122</v>
      </c>
      <c r="B26" s="21" t="s">
        <v>123</v>
      </c>
      <c r="C26" s="6">
        <v>68561</v>
      </c>
    </row>
    <row r="27" spans="1:4" x14ac:dyDescent="0.2">
      <c r="A27" s="21" t="s">
        <v>110</v>
      </c>
      <c r="B27" s="21" t="s">
        <v>295</v>
      </c>
      <c r="C27" s="6">
        <v>556064</v>
      </c>
      <c r="D27" s="6"/>
    </row>
    <row r="28" spans="1:4" x14ac:dyDescent="0.2">
      <c r="A28" s="21" t="s">
        <v>229</v>
      </c>
      <c r="B28" s="21" t="s">
        <v>244</v>
      </c>
      <c r="C28" s="6">
        <v>0</v>
      </c>
    </row>
    <row r="29" spans="1:4" x14ac:dyDescent="0.2">
      <c r="A29" s="21" t="s">
        <v>231</v>
      </c>
      <c r="B29" s="21" t="s">
        <v>253</v>
      </c>
      <c r="C29" s="6">
        <v>0</v>
      </c>
    </row>
    <row r="30" spans="1:4" x14ac:dyDescent="0.2">
      <c r="A30" s="21" t="s">
        <v>233</v>
      </c>
      <c r="B30" s="21" t="s">
        <v>254</v>
      </c>
      <c r="C30" s="6">
        <v>0</v>
      </c>
    </row>
    <row r="31" spans="1:4" x14ac:dyDescent="0.2">
      <c r="A31" s="21" t="s">
        <v>112</v>
      </c>
      <c r="B31" s="21" t="s">
        <v>113</v>
      </c>
      <c r="C31" s="6">
        <v>556064</v>
      </c>
    </row>
    <row r="32" spans="1:4" x14ac:dyDescent="0.2">
      <c r="A32" s="21" t="s">
        <v>114</v>
      </c>
      <c r="B32" s="21" t="s">
        <v>115</v>
      </c>
      <c r="C32" s="6">
        <v>-53565</v>
      </c>
    </row>
    <row r="33" spans="1:3" x14ac:dyDescent="0.2">
      <c r="A33" s="21" t="s">
        <v>116</v>
      </c>
      <c r="B33" s="21" t="s">
        <v>255</v>
      </c>
      <c r="C33">
        <v>735</v>
      </c>
    </row>
    <row r="34" spans="1:3" x14ac:dyDescent="0.2">
      <c r="A34" s="21" t="s">
        <v>238</v>
      </c>
      <c r="B34" s="21" t="s">
        <v>256</v>
      </c>
      <c r="C34">
        <v>735</v>
      </c>
    </row>
    <row r="35" spans="1:3" x14ac:dyDescent="0.2">
      <c r="A35" s="21" t="s">
        <v>156</v>
      </c>
      <c r="B35" s="21" t="s">
        <v>257</v>
      </c>
      <c r="C35" s="6">
        <v>0</v>
      </c>
    </row>
    <row r="36" spans="1:3" x14ac:dyDescent="0.2">
      <c r="A36" s="21" t="s">
        <v>158</v>
      </c>
      <c r="B36" s="21" t="s">
        <v>245</v>
      </c>
      <c r="C36" s="6">
        <v>503234</v>
      </c>
    </row>
    <row r="38" spans="1:3" x14ac:dyDescent="0.2">
      <c r="C38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Sheet90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275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281</v>
      </c>
      <c r="C8" s="22">
        <v>264143</v>
      </c>
    </row>
    <row r="9" spans="1:3" x14ac:dyDescent="0.2">
      <c r="A9" s="21" t="s">
        <v>282</v>
      </c>
      <c r="B9" s="21" t="s">
        <v>73</v>
      </c>
      <c r="C9" s="22">
        <v>290772</v>
      </c>
    </row>
    <row r="10" spans="1:3" x14ac:dyDescent="0.2">
      <c r="A10" s="21" t="s">
        <v>283</v>
      </c>
      <c r="B10" s="21" t="s">
        <v>75</v>
      </c>
      <c r="C10" s="22">
        <v>26629</v>
      </c>
    </row>
    <row r="11" spans="1:3" x14ac:dyDescent="0.2">
      <c r="A11" s="21" t="s">
        <v>76</v>
      </c>
      <c r="B11" s="21" t="s">
        <v>284</v>
      </c>
      <c r="C11" s="22">
        <v>61643</v>
      </c>
    </row>
    <row r="12" spans="1:3" x14ac:dyDescent="0.2">
      <c r="A12" s="21" t="s">
        <v>78</v>
      </c>
      <c r="B12" s="21" t="s">
        <v>79</v>
      </c>
      <c r="C12" s="22">
        <v>71225</v>
      </c>
    </row>
    <row r="13" spans="1:3" x14ac:dyDescent="0.2">
      <c r="A13" s="21" t="s">
        <v>80</v>
      </c>
      <c r="B13" s="21" t="s">
        <v>81</v>
      </c>
      <c r="C13" s="22">
        <v>9582</v>
      </c>
    </row>
    <row r="14" spans="1:3" x14ac:dyDescent="0.2">
      <c r="A14" s="21" t="s">
        <v>82</v>
      </c>
      <c r="B14" s="21" t="s">
        <v>285</v>
      </c>
      <c r="C14" s="22">
        <v>325786</v>
      </c>
    </row>
    <row r="15" spans="1:3" x14ac:dyDescent="0.2">
      <c r="A15" s="21" t="s">
        <v>84</v>
      </c>
      <c r="B15" s="21" t="s">
        <v>286</v>
      </c>
      <c r="C15" s="22">
        <v>16265</v>
      </c>
    </row>
    <row r="16" spans="1:3" x14ac:dyDescent="0.2">
      <c r="A16" s="21" t="s">
        <v>86</v>
      </c>
      <c r="B16" s="21" t="s">
        <v>87</v>
      </c>
      <c r="C16" s="22">
        <v>16337</v>
      </c>
    </row>
    <row r="17" spans="1:3" x14ac:dyDescent="0.2">
      <c r="A17" s="21" t="s">
        <v>155</v>
      </c>
      <c r="B17" s="21" t="s">
        <v>243</v>
      </c>
      <c r="C17" s="22">
        <v>72</v>
      </c>
    </row>
    <row r="18" spans="1:3" x14ac:dyDescent="0.2">
      <c r="A18" s="21" t="s">
        <v>88</v>
      </c>
      <c r="B18" s="21" t="s">
        <v>287</v>
      </c>
      <c r="C18" s="22">
        <v>4960</v>
      </c>
    </row>
    <row r="19" spans="1:3" x14ac:dyDescent="0.2">
      <c r="A19" s="21" t="s">
        <v>90</v>
      </c>
      <c r="B19" s="21" t="s">
        <v>91</v>
      </c>
      <c r="C19" s="22">
        <v>2104482</v>
      </c>
    </row>
    <row r="20" spans="1:3" x14ac:dyDescent="0.2">
      <c r="A20" s="21" t="s">
        <v>92</v>
      </c>
      <c r="B20" s="21" t="s">
        <v>93</v>
      </c>
      <c r="C20" s="22">
        <v>2099522</v>
      </c>
    </row>
    <row r="21" spans="1:3" x14ac:dyDescent="0.2">
      <c r="A21" s="21" t="s">
        <v>144</v>
      </c>
      <c r="B21" s="21" t="s">
        <v>288</v>
      </c>
      <c r="C21" s="22">
        <v>368</v>
      </c>
    </row>
    <row r="22" spans="1:3" x14ac:dyDescent="0.2">
      <c r="A22" s="21" t="s">
        <v>289</v>
      </c>
      <c r="B22" s="21" t="s">
        <v>290</v>
      </c>
      <c r="C22" s="22">
        <v>378850</v>
      </c>
    </row>
    <row r="23" spans="1:3" x14ac:dyDescent="0.2">
      <c r="A23" s="21" t="s">
        <v>96</v>
      </c>
      <c r="B23" s="21" t="s">
        <v>97</v>
      </c>
      <c r="C23" s="22">
        <v>378850</v>
      </c>
    </row>
    <row r="24" spans="1:3" x14ac:dyDescent="0.2">
      <c r="A24" s="21" t="s">
        <v>291</v>
      </c>
      <c r="B24" s="21" t="s">
        <v>292</v>
      </c>
      <c r="C24" s="22">
        <v>-56424</v>
      </c>
    </row>
    <row r="25" spans="1:3" x14ac:dyDescent="0.2">
      <c r="A25" s="21" t="s">
        <v>100</v>
      </c>
      <c r="B25" s="21" t="s">
        <v>101</v>
      </c>
      <c r="C25" s="22">
        <v>56424</v>
      </c>
    </row>
    <row r="26" spans="1:3" x14ac:dyDescent="0.2">
      <c r="A26" s="21" t="s">
        <v>121</v>
      </c>
      <c r="B26" s="21" t="s">
        <v>293</v>
      </c>
      <c r="C26" s="22">
        <v>-368133</v>
      </c>
    </row>
    <row r="27" spans="1:3" x14ac:dyDescent="0.2">
      <c r="A27" s="21" t="s">
        <v>104</v>
      </c>
      <c r="B27" s="21" t="s">
        <v>105</v>
      </c>
      <c r="C27" s="22">
        <v>368133</v>
      </c>
    </row>
    <row r="28" spans="1:3" x14ac:dyDescent="0.2">
      <c r="A28" s="21" t="s">
        <v>106</v>
      </c>
      <c r="B28" s="21" t="s">
        <v>294</v>
      </c>
      <c r="C28" s="22">
        <v>10047</v>
      </c>
    </row>
    <row r="29" spans="1:3" x14ac:dyDescent="0.2">
      <c r="A29" s="21" t="s">
        <v>108</v>
      </c>
      <c r="B29" s="21" t="s">
        <v>109</v>
      </c>
      <c r="C29" s="22">
        <v>10047</v>
      </c>
    </row>
    <row r="30" spans="1:3" x14ac:dyDescent="0.2">
      <c r="A30" s="21" t="s">
        <v>122</v>
      </c>
      <c r="B30" s="21" t="s">
        <v>123</v>
      </c>
      <c r="C30" s="21"/>
    </row>
    <row r="31" spans="1:3" x14ac:dyDescent="0.2">
      <c r="A31" s="21" t="s">
        <v>110</v>
      </c>
      <c r="B31" s="21" t="s">
        <v>295</v>
      </c>
      <c r="C31" s="22">
        <v>311719</v>
      </c>
    </row>
    <row r="32" spans="1:3" x14ac:dyDescent="0.2">
      <c r="A32" s="21" t="s">
        <v>229</v>
      </c>
      <c r="B32" s="21" t="s">
        <v>244</v>
      </c>
      <c r="C32" s="21"/>
    </row>
    <row r="33" spans="1:3" x14ac:dyDescent="0.2">
      <c r="A33" s="21" t="s">
        <v>231</v>
      </c>
      <c r="B33" s="21" t="s">
        <v>253</v>
      </c>
      <c r="C33" s="21"/>
    </row>
    <row r="34" spans="1:3" x14ac:dyDescent="0.2">
      <c r="A34" s="21" t="s">
        <v>233</v>
      </c>
      <c r="B34" s="21" t="s">
        <v>254</v>
      </c>
      <c r="C34" s="21"/>
    </row>
    <row r="35" spans="1:3" x14ac:dyDescent="0.2">
      <c r="A35" s="21" t="s">
        <v>112</v>
      </c>
      <c r="B35" s="21" t="s">
        <v>113</v>
      </c>
      <c r="C35" s="22">
        <v>311719</v>
      </c>
    </row>
    <row r="36" spans="1:3" x14ac:dyDescent="0.2">
      <c r="A36" s="21" t="s">
        <v>114</v>
      </c>
      <c r="B36" s="21" t="s">
        <v>115</v>
      </c>
      <c r="C36" s="21"/>
    </row>
    <row r="37" spans="1:3" x14ac:dyDescent="0.2">
      <c r="A37" s="21" t="s">
        <v>116</v>
      </c>
      <c r="B37" s="21" t="s">
        <v>255</v>
      </c>
      <c r="C37" s="21"/>
    </row>
    <row r="38" spans="1:3" x14ac:dyDescent="0.2">
      <c r="A38" s="21" t="s">
        <v>238</v>
      </c>
      <c r="B38" s="21" t="s">
        <v>256</v>
      </c>
      <c r="C38" s="21"/>
    </row>
    <row r="39" spans="1:3" x14ac:dyDescent="0.2">
      <c r="A39" s="21" t="s">
        <v>156</v>
      </c>
      <c r="B39" s="21" t="s">
        <v>257</v>
      </c>
      <c r="C39" s="21"/>
    </row>
    <row r="40" spans="1:3" x14ac:dyDescent="0.2">
      <c r="A40" s="21" t="s">
        <v>158</v>
      </c>
      <c r="B40" s="21" t="s">
        <v>245</v>
      </c>
      <c r="C40" s="22">
        <v>311719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Sheet91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274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71</v>
      </c>
      <c r="C8" s="22">
        <v>188753</v>
      </c>
    </row>
    <row r="9" spans="1:3" x14ac:dyDescent="0.2">
      <c r="A9" s="21" t="s">
        <v>72</v>
      </c>
      <c r="B9" s="21" t="s">
        <v>73</v>
      </c>
      <c r="C9" s="22">
        <v>205780</v>
      </c>
    </row>
    <row r="10" spans="1:3" x14ac:dyDescent="0.2">
      <c r="A10" s="21" t="s">
        <v>74</v>
      </c>
      <c r="B10" s="21" t="s">
        <v>75</v>
      </c>
      <c r="C10" s="22">
        <v>17027</v>
      </c>
    </row>
    <row r="11" spans="1:3" x14ac:dyDescent="0.2">
      <c r="A11" s="21" t="s">
        <v>76</v>
      </c>
      <c r="B11" s="21" t="s">
        <v>77</v>
      </c>
      <c r="C11" s="48">
        <v>37694</v>
      </c>
    </row>
    <row r="12" spans="1:3" x14ac:dyDescent="0.2">
      <c r="A12" s="21" t="s">
        <v>78</v>
      </c>
      <c r="B12" s="21" t="s">
        <v>79</v>
      </c>
      <c r="C12" s="48">
        <v>44139</v>
      </c>
    </row>
    <row r="13" spans="1:3" x14ac:dyDescent="0.2">
      <c r="A13" s="21" t="s">
        <v>80</v>
      </c>
      <c r="B13" s="21" t="s">
        <v>81</v>
      </c>
      <c r="C13" s="48">
        <v>6445</v>
      </c>
    </row>
    <row r="14" spans="1:3" x14ac:dyDescent="0.2">
      <c r="A14" s="21" t="s">
        <v>82</v>
      </c>
      <c r="B14" s="21" t="s">
        <v>83</v>
      </c>
      <c r="C14" s="48">
        <v>226447</v>
      </c>
    </row>
    <row r="15" spans="1:3" x14ac:dyDescent="0.2">
      <c r="A15" s="21" t="s">
        <v>84</v>
      </c>
      <c r="B15" s="21" t="s">
        <v>85</v>
      </c>
      <c r="C15" s="48">
        <v>15127</v>
      </c>
    </row>
    <row r="16" spans="1:3" x14ac:dyDescent="0.2">
      <c r="A16" s="21" t="s">
        <v>86</v>
      </c>
      <c r="B16" s="21" t="s">
        <v>87</v>
      </c>
      <c r="C16" s="48">
        <v>15127</v>
      </c>
    </row>
    <row r="17" spans="1:3" x14ac:dyDescent="0.2">
      <c r="A17" s="21" t="s">
        <v>155</v>
      </c>
      <c r="B17" s="21" t="s">
        <v>243</v>
      </c>
      <c r="C17" s="21"/>
    </row>
    <row r="18" spans="1:3" x14ac:dyDescent="0.2">
      <c r="A18" s="21" t="s">
        <v>88</v>
      </c>
      <c r="B18" s="21" t="s">
        <v>89</v>
      </c>
      <c r="C18" s="48">
        <v>4348</v>
      </c>
    </row>
    <row r="19" spans="1:3" x14ac:dyDescent="0.2">
      <c r="A19" s="21" t="s">
        <v>90</v>
      </c>
      <c r="B19" s="21" t="s">
        <v>91</v>
      </c>
      <c r="C19" s="48">
        <v>1354464</v>
      </c>
    </row>
    <row r="20" spans="1:3" x14ac:dyDescent="0.2">
      <c r="A20" s="21" t="s">
        <v>92</v>
      </c>
      <c r="B20" s="21" t="s">
        <v>93</v>
      </c>
      <c r="C20" s="48">
        <v>1350116</v>
      </c>
    </row>
    <row r="21" spans="1:3" x14ac:dyDescent="0.2">
      <c r="A21" s="21" t="s">
        <v>144</v>
      </c>
      <c r="B21" s="21" t="s">
        <v>145</v>
      </c>
      <c r="C21" s="48">
        <v>323</v>
      </c>
    </row>
    <row r="22" spans="1:3" x14ac:dyDescent="0.2">
      <c r="A22" s="21" t="s">
        <v>94</v>
      </c>
      <c r="B22" s="21" t="s">
        <v>95</v>
      </c>
      <c r="C22" s="48">
        <v>226773</v>
      </c>
    </row>
    <row r="23" spans="1:3" x14ac:dyDescent="0.2">
      <c r="A23" s="21" t="s">
        <v>96</v>
      </c>
      <c r="B23" s="21" t="s">
        <v>97</v>
      </c>
      <c r="C23" s="48">
        <v>226773</v>
      </c>
    </row>
    <row r="24" spans="1:3" x14ac:dyDescent="0.2">
      <c r="A24" s="21" t="s">
        <v>98</v>
      </c>
      <c r="B24" s="21" t="s">
        <v>99</v>
      </c>
      <c r="C24" s="48">
        <v>-26888</v>
      </c>
    </row>
    <row r="25" spans="1:3" x14ac:dyDescent="0.2">
      <c r="A25" s="21" t="s">
        <v>100</v>
      </c>
      <c r="B25" s="21" t="s">
        <v>101</v>
      </c>
      <c r="C25" s="48">
        <v>26888</v>
      </c>
    </row>
    <row r="26" spans="1:3" x14ac:dyDescent="0.2">
      <c r="A26" s="21" t="s">
        <v>121</v>
      </c>
      <c r="B26" s="21" t="s">
        <v>103</v>
      </c>
      <c r="C26" s="48">
        <v>-250714</v>
      </c>
    </row>
    <row r="27" spans="1:3" x14ac:dyDescent="0.2">
      <c r="A27" s="21" t="s">
        <v>104</v>
      </c>
      <c r="B27" s="21" t="s">
        <v>105</v>
      </c>
      <c r="C27" s="48">
        <v>250714</v>
      </c>
    </row>
    <row r="28" spans="1:3" x14ac:dyDescent="0.2">
      <c r="A28" s="21" t="s">
        <v>106</v>
      </c>
      <c r="B28" s="21" t="s">
        <v>107</v>
      </c>
      <c r="C28" s="48">
        <v>7725</v>
      </c>
    </row>
    <row r="29" spans="1:3" x14ac:dyDescent="0.2">
      <c r="A29" s="21" t="s">
        <v>108</v>
      </c>
      <c r="B29" s="21" t="s">
        <v>109</v>
      </c>
      <c r="C29" s="48">
        <v>7725</v>
      </c>
    </row>
    <row r="30" spans="1:3" x14ac:dyDescent="0.2">
      <c r="A30" s="21" t="s">
        <v>122</v>
      </c>
      <c r="B30" s="21" t="s">
        <v>123</v>
      </c>
      <c r="C30" s="21"/>
    </row>
    <row r="31" spans="1:3" x14ac:dyDescent="0.2">
      <c r="A31" s="21" t="s">
        <v>110</v>
      </c>
      <c r="B31" s="21" t="s">
        <v>111</v>
      </c>
      <c r="C31" s="48">
        <v>203141</v>
      </c>
    </row>
    <row r="32" spans="1:3" x14ac:dyDescent="0.2">
      <c r="A32" s="21" t="s">
        <v>229</v>
      </c>
      <c r="B32" s="21" t="s">
        <v>244</v>
      </c>
      <c r="C32" s="21"/>
    </row>
    <row r="33" spans="1:3" x14ac:dyDescent="0.2">
      <c r="A33" s="21" t="s">
        <v>231</v>
      </c>
      <c r="B33" s="21" t="s">
        <v>253</v>
      </c>
      <c r="C33" s="21"/>
    </row>
    <row r="34" spans="1:3" x14ac:dyDescent="0.2">
      <c r="A34" s="21" t="s">
        <v>233</v>
      </c>
      <c r="B34" s="21" t="s">
        <v>254</v>
      </c>
      <c r="C34" s="21"/>
    </row>
    <row r="35" spans="1:3" x14ac:dyDescent="0.2">
      <c r="A35" s="21" t="s">
        <v>112</v>
      </c>
      <c r="B35" s="21" t="s">
        <v>113</v>
      </c>
      <c r="C35" s="48">
        <v>203141</v>
      </c>
    </row>
    <row r="36" spans="1:3" x14ac:dyDescent="0.2">
      <c r="A36" s="21" t="s">
        <v>114</v>
      </c>
      <c r="B36" s="21" t="s">
        <v>115</v>
      </c>
      <c r="C36" s="21"/>
    </row>
    <row r="37" spans="1:3" x14ac:dyDescent="0.2">
      <c r="A37" s="21" t="s">
        <v>116</v>
      </c>
      <c r="B37" s="21" t="s">
        <v>255</v>
      </c>
      <c r="C37" s="21"/>
    </row>
    <row r="38" spans="1:3" x14ac:dyDescent="0.2">
      <c r="A38" s="21" t="s">
        <v>238</v>
      </c>
      <c r="B38" s="21" t="s">
        <v>256</v>
      </c>
      <c r="C38" s="21"/>
    </row>
    <row r="39" spans="1:3" x14ac:dyDescent="0.2">
      <c r="A39" s="21" t="s">
        <v>156</v>
      </c>
      <c r="B39" s="21" t="s">
        <v>257</v>
      </c>
      <c r="C39" s="21"/>
    </row>
    <row r="40" spans="1:3" x14ac:dyDescent="0.2">
      <c r="A40" s="21" t="s">
        <v>158</v>
      </c>
      <c r="B40" s="21" t="s">
        <v>245</v>
      </c>
      <c r="C40" s="48">
        <v>203141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Sheet92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7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242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71</v>
      </c>
      <c r="C8" s="22">
        <v>95712</v>
      </c>
    </row>
    <row r="9" spans="1:3" x14ac:dyDescent="0.2">
      <c r="A9" s="21" t="s">
        <v>72</v>
      </c>
      <c r="B9" s="21" t="s">
        <v>73</v>
      </c>
      <c r="C9" s="22">
        <v>103991</v>
      </c>
    </row>
    <row r="10" spans="1:3" x14ac:dyDescent="0.2">
      <c r="A10" s="21" t="s">
        <v>74</v>
      </c>
      <c r="B10" s="21" t="s">
        <v>75</v>
      </c>
      <c r="C10" s="22">
        <v>8279</v>
      </c>
    </row>
    <row r="11" spans="1:3" x14ac:dyDescent="0.2">
      <c r="A11" s="21" t="s">
        <v>76</v>
      </c>
      <c r="B11" s="21" t="s">
        <v>77</v>
      </c>
      <c r="C11" s="22">
        <v>16784</v>
      </c>
    </row>
    <row r="12" spans="1:3" x14ac:dyDescent="0.2">
      <c r="A12" s="21" t="s">
        <v>78</v>
      </c>
      <c r="B12" s="21" t="s">
        <v>79</v>
      </c>
      <c r="C12" s="22">
        <v>19631</v>
      </c>
    </row>
    <row r="13" spans="1:3" x14ac:dyDescent="0.2">
      <c r="A13" s="21" t="s">
        <v>80</v>
      </c>
      <c r="B13" s="21" t="s">
        <v>81</v>
      </c>
      <c r="C13" s="22">
        <v>2847</v>
      </c>
    </row>
    <row r="14" spans="1:3" x14ac:dyDescent="0.2">
      <c r="A14" s="21" t="s">
        <v>82</v>
      </c>
      <c r="B14" s="21" t="s">
        <v>83</v>
      </c>
      <c r="C14" s="22">
        <v>112496</v>
      </c>
    </row>
    <row r="15" spans="1:3" x14ac:dyDescent="0.2">
      <c r="A15" s="21" t="s">
        <v>84</v>
      </c>
      <c r="B15" s="21" t="s">
        <v>85</v>
      </c>
      <c r="C15" s="22">
        <v>8804</v>
      </c>
    </row>
    <row r="16" spans="1:3" x14ac:dyDescent="0.2">
      <c r="A16" s="21" t="s">
        <v>86</v>
      </c>
      <c r="B16" s="21" t="s">
        <v>87</v>
      </c>
      <c r="C16" s="22">
        <v>8804</v>
      </c>
    </row>
    <row r="17" spans="1:3" x14ac:dyDescent="0.2">
      <c r="A17" s="21" t="s">
        <v>155</v>
      </c>
      <c r="B17" s="21" t="s">
        <v>243</v>
      </c>
      <c r="C17" s="21"/>
    </row>
    <row r="18" spans="1:3" x14ac:dyDescent="0.2">
      <c r="A18" s="21" t="s">
        <v>88</v>
      </c>
      <c r="B18" s="21" t="s">
        <v>89</v>
      </c>
      <c r="C18" s="22">
        <v>17764</v>
      </c>
    </row>
    <row r="19" spans="1:3" x14ac:dyDescent="0.2">
      <c r="A19" s="21" t="s">
        <v>90</v>
      </c>
      <c r="B19" s="21" t="s">
        <v>91</v>
      </c>
      <c r="C19" s="22">
        <v>434420</v>
      </c>
    </row>
    <row r="20" spans="1:3" x14ac:dyDescent="0.2">
      <c r="A20" s="21" t="s">
        <v>92</v>
      </c>
      <c r="B20" s="21" t="s">
        <v>93</v>
      </c>
      <c r="C20" s="22">
        <v>416656</v>
      </c>
    </row>
    <row r="21" spans="1:3" x14ac:dyDescent="0.2">
      <c r="A21" s="21" t="s">
        <v>144</v>
      </c>
      <c r="B21" s="21" t="s">
        <v>145</v>
      </c>
      <c r="C21" s="21"/>
    </row>
    <row r="22" spans="1:3" x14ac:dyDescent="0.2">
      <c r="A22" s="21" t="s">
        <v>94</v>
      </c>
      <c r="B22" s="21" t="s">
        <v>95</v>
      </c>
      <c r="C22" s="22">
        <v>95068</v>
      </c>
    </row>
    <row r="23" spans="1:3" x14ac:dyDescent="0.2">
      <c r="A23" s="21" t="s">
        <v>96</v>
      </c>
      <c r="B23" s="21" t="s">
        <v>97</v>
      </c>
      <c r="C23" s="22">
        <v>95068</v>
      </c>
    </row>
    <row r="24" spans="1:3" x14ac:dyDescent="0.2">
      <c r="A24" s="21" t="s">
        <v>98</v>
      </c>
      <c r="B24" s="21" t="s">
        <v>99</v>
      </c>
      <c r="C24" s="22">
        <v>-26888</v>
      </c>
    </row>
    <row r="25" spans="1:3" x14ac:dyDescent="0.2">
      <c r="A25" s="21" t="s">
        <v>100</v>
      </c>
      <c r="B25" s="21" t="s">
        <v>101</v>
      </c>
      <c r="C25" s="22">
        <v>26888</v>
      </c>
    </row>
    <row r="26" spans="1:3" x14ac:dyDescent="0.2">
      <c r="A26" s="21" t="s">
        <v>121</v>
      </c>
      <c r="B26" s="21" t="s">
        <v>103</v>
      </c>
      <c r="C26" s="22">
        <v>-100500</v>
      </c>
    </row>
    <row r="27" spans="1:3" x14ac:dyDescent="0.2">
      <c r="A27" s="21" t="s">
        <v>104</v>
      </c>
      <c r="B27" s="21" t="s">
        <v>105</v>
      </c>
      <c r="C27" s="22">
        <v>100500</v>
      </c>
    </row>
    <row r="28" spans="1:3" x14ac:dyDescent="0.2">
      <c r="A28" s="21" t="s">
        <v>106</v>
      </c>
      <c r="B28" s="21" t="s">
        <v>107</v>
      </c>
      <c r="C28" s="22">
        <v>53</v>
      </c>
    </row>
    <row r="29" spans="1:3" x14ac:dyDescent="0.2">
      <c r="A29" s="21" t="s">
        <v>108</v>
      </c>
      <c r="B29" s="21" t="s">
        <v>109</v>
      </c>
      <c r="C29" s="22">
        <v>53</v>
      </c>
    </row>
    <row r="30" spans="1:3" x14ac:dyDescent="0.2">
      <c r="A30" s="21" t="s">
        <v>122</v>
      </c>
      <c r="B30" s="21" t="s">
        <v>123</v>
      </c>
      <c r="C30" s="21"/>
    </row>
    <row r="31" spans="1:3" x14ac:dyDescent="0.2">
      <c r="A31" s="21" t="s">
        <v>110</v>
      </c>
      <c r="B31" s="21" t="s">
        <v>111</v>
      </c>
      <c r="C31" s="22">
        <v>106797</v>
      </c>
    </row>
    <row r="32" spans="1:3" x14ac:dyDescent="0.2">
      <c r="A32" s="21" t="s">
        <v>229</v>
      </c>
      <c r="B32" s="21" t="s">
        <v>244</v>
      </c>
      <c r="C32" s="21"/>
    </row>
    <row r="33" spans="1:3" x14ac:dyDescent="0.2">
      <c r="A33" s="21" t="s">
        <v>231</v>
      </c>
      <c r="B33" s="21" t="s">
        <v>253</v>
      </c>
      <c r="C33" s="21"/>
    </row>
    <row r="34" spans="1:3" x14ac:dyDescent="0.2">
      <c r="A34" s="21" t="s">
        <v>233</v>
      </c>
      <c r="B34" s="21" t="s">
        <v>254</v>
      </c>
      <c r="C34" s="21"/>
    </row>
    <row r="35" spans="1:3" x14ac:dyDescent="0.2">
      <c r="A35" s="21" t="s">
        <v>112</v>
      </c>
      <c r="B35" s="21" t="s">
        <v>113</v>
      </c>
      <c r="C35" s="22">
        <v>106797</v>
      </c>
    </row>
    <row r="36" spans="1:3" x14ac:dyDescent="0.2">
      <c r="A36" s="21" t="s">
        <v>114</v>
      </c>
      <c r="B36" s="21" t="s">
        <v>115</v>
      </c>
      <c r="C36" s="21"/>
    </row>
    <row r="37" spans="1:3" x14ac:dyDescent="0.2">
      <c r="A37" s="21" t="s">
        <v>116</v>
      </c>
      <c r="B37" s="21" t="s">
        <v>255</v>
      </c>
      <c r="C37" s="21"/>
    </row>
    <row r="38" spans="1:3" x14ac:dyDescent="0.2">
      <c r="A38" s="21" t="s">
        <v>238</v>
      </c>
      <c r="B38" s="21" t="s">
        <v>256</v>
      </c>
      <c r="C38" s="21"/>
    </row>
    <row r="39" spans="1:3" x14ac:dyDescent="0.2">
      <c r="A39" s="21" t="s">
        <v>156</v>
      </c>
      <c r="B39" s="21" t="s">
        <v>257</v>
      </c>
      <c r="C39" s="21"/>
    </row>
    <row r="40" spans="1:3" x14ac:dyDescent="0.2">
      <c r="A40" s="21" t="s">
        <v>158</v>
      </c>
      <c r="B40" s="21" t="s">
        <v>245</v>
      </c>
      <c r="C40" s="22">
        <v>106797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Sheet14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154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205</v>
      </c>
      <c r="C8" s="22">
        <f>C9-C10</f>
        <v>449887</v>
      </c>
    </row>
    <row r="9" spans="1:3" x14ac:dyDescent="0.2">
      <c r="A9" s="21" t="s">
        <v>72</v>
      </c>
      <c r="B9" s="21" t="s">
        <v>206</v>
      </c>
      <c r="C9" s="22">
        <v>485541</v>
      </c>
    </row>
    <row r="10" spans="1:3" x14ac:dyDescent="0.2">
      <c r="A10" s="21" t="s">
        <v>74</v>
      </c>
      <c r="B10" s="21" t="s">
        <v>207</v>
      </c>
      <c r="C10" s="22">
        <v>35654</v>
      </c>
    </row>
    <row r="11" spans="1:3" x14ac:dyDescent="0.2">
      <c r="A11" s="21" t="s">
        <v>76</v>
      </c>
      <c r="B11" s="21" t="s">
        <v>208</v>
      </c>
      <c r="C11" s="22">
        <f>+C12-C13</f>
        <v>117215</v>
      </c>
    </row>
    <row r="12" spans="1:3" x14ac:dyDescent="0.2">
      <c r="A12" s="21" t="s">
        <v>78</v>
      </c>
      <c r="B12" s="21" t="s">
        <v>209</v>
      </c>
      <c r="C12" s="22">
        <v>129722</v>
      </c>
    </row>
    <row r="13" spans="1:3" x14ac:dyDescent="0.2">
      <c r="A13" s="21" t="s">
        <v>80</v>
      </c>
      <c r="B13" s="21" t="s">
        <v>210</v>
      </c>
      <c r="C13" s="22">
        <v>12507</v>
      </c>
    </row>
    <row r="14" spans="1:3" x14ac:dyDescent="0.2">
      <c r="A14" s="21" t="s">
        <v>82</v>
      </c>
      <c r="B14" s="21" t="s">
        <v>211</v>
      </c>
      <c r="C14" s="22">
        <f>C8+C11</f>
        <v>567102</v>
      </c>
    </row>
    <row r="15" spans="1:3" x14ac:dyDescent="0.2">
      <c r="A15" s="21" t="s">
        <v>84</v>
      </c>
      <c r="B15" s="21" t="s">
        <v>212</v>
      </c>
      <c r="C15" s="39">
        <v>345981</v>
      </c>
    </row>
    <row r="16" spans="1:3" x14ac:dyDescent="0.2">
      <c r="A16" s="21" t="s">
        <v>86</v>
      </c>
      <c r="B16" s="21" t="s">
        <v>213</v>
      </c>
      <c r="C16" s="22">
        <v>346959</v>
      </c>
    </row>
    <row r="17" spans="1:3" x14ac:dyDescent="0.2">
      <c r="A17" s="21" t="s">
        <v>155</v>
      </c>
      <c r="B17" s="40" t="s">
        <v>214</v>
      </c>
      <c r="C17" s="22">
        <v>978</v>
      </c>
    </row>
    <row r="18" spans="1:3" x14ac:dyDescent="0.2">
      <c r="A18" s="21" t="s">
        <v>88</v>
      </c>
      <c r="B18" s="21" t="s">
        <v>215</v>
      </c>
      <c r="C18" s="22">
        <v>-10994</v>
      </c>
    </row>
    <row r="19" spans="1:3" x14ac:dyDescent="0.2">
      <c r="A19" s="21" t="s">
        <v>90</v>
      </c>
      <c r="B19" s="21" t="s">
        <v>216</v>
      </c>
      <c r="C19" s="22">
        <v>3600991</v>
      </c>
    </row>
    <row r="20" spans="1:3" x14ac:dyDescent="0.2">
      <c r="A20" s="21" t="s">
        <v>92</v>
      </c>
      <c r="B20" s="21" t="s">
        <v>217</v>
      </c>
      <c r="C20" s="22">
        <v>3611985</v>
      </c>
    </row>
    <row r="21" spans="1:3" x14ac:dyDescent="0.2">
      <c r="A21" s="21" t="s">
        <v>144</v>
      </c>
      <c r="B21" s="21" t="s">
        <v>218</v>
      </c>
      <c r="C21" s="22">
        <v>862</v>
      </c>
    </row>
    <row r="22" spans="1:3" x14ac:dyDescent="0.2">
      <c r="A22" s="21" t="s">
        <v>94</v>
      </c>
      <c r="B22" s="21" t="s">
        <v>219</v>
      </c>
      <c r="C22" s="22">
        <v>554087</v>
      </c>
    </row>
    <row r="23" spans="1:3" x14ac:dyDescent="0.2">
      <c r="A23" s="21" t="s">
        <v>96</v>
      </c>
      <c r="B23" s="21" t="s">
        <v>220</v>
      </c>
      <c r="C23" s="22">
        <v>554087</v>
      </c>
    </row>
    <row r="24" spans="1:3" x14ac:dyDescent="0.2">
      <c r="A24" s="21" t="s">
        <v>98</v>
      </c>
      <c r="B24" s="21" t="s">
        <v>221</v>
      </c>
      <c r="C24" s="22">
        <v>-424720</v>
      </c>
    </row>
    <row r="25" spans="1:3" x14ac:dyDescent="0.2">
      <c r="A25" s="21" t="s">
        <v>100</v>
      </c>
      <c r="B25" s="21" t="s">
        <v>222</v>
      </c>
      <c r="C25" s="22">
        <v>424720</v>
      </c>
    </row>
    <row r="26" spans="1:3" x14ac:dyDescent="0.2">
      <c r="A26" s="21" t="s">
        <v>121</v>
      </c>
      <c r="B26" s="21" t="s">
        <v>223</v>
      </c>
      <c r="C26" s="22">
        <v>-452247</v>
      </c>
    </row>
    <row r="27" spans="1:3" x14ac:dyDescent="0.2">
      <c r="A27" s="21" t="s">
        <v>104</v>
      </c>
      <c r="B27" s="21" t="s">
        <v>224</v>
      </c>
      <c r="C27" s="22">
        <v>452247</v>
      </c>
    </row>
    <row r="28" spans="1:3" x14ac:dyDescent="0.2">
      <c r="A28" s="21" t="s">
        <v>106</v>
      </c>
      <c r="B28" s="21" t="s">
        <v>225</v>
      </c>
      <c r="C28" s="22">
        <f>C29-C30</f>
        <v>-30135</v>
      </c>
    </row>
    <row r="29" spans="1:3" x14ac:dyDescent="0.2">
      <c r="A29" s="41" t="s">
        <v>108</v>
      </c>
      <c r="B29" s="21" t="s">
        <v>226</v>
      </c>
      <c r="C29" s="42">
        <v>25141</v>
      </c>
    </row>
    <row r="30" spans="1:3" x14ac:dyDescent="0.2">
      <c r="A30" s="41" t="s">
        <v>122</v>
      </c>
      <c r="B30" s="21" t="s">
        <v>227</v>
      </c>
      <c r="C30" s="42">
        <v>55276</v>
      </c>
    </row>
    <row r="31" spans="1:3" x14ac:dyDescent="0.2">
      <c r="A31" s="41" t="s">
        <v>110</v>
      </c>
      <c r="B31" s="21" t="s">
        <v>228</v>
      </c>
      <c r="C31" s="42">
        <v>549936</v>
      </c>
    </row>
    <row r="32" spans="1:3" x14ac:dyDescent="0.2">
      <c r="A32" s="41" t="s">
        <v>229</v>
      </c>
      <c r="B32" s="43" t="s">
        <v>230</v>
      </c>
      <c r="C32" s="42">
        <f>C33-C34</f>
        <v>0</v>
      </c>
    </row>
    <row r="33" spans="1:3" x14ac:dyDescent="0.2">
      <c r="A33" s="41" t="s">
        <v>231</v>
      </c>
      <c r="B33" s="40" t="s">
        <v>232</v>
      </c>
      <c r="C33" s="42">
        <v>0</v>
      </c>
    </row>
    <row r="34" spans="1:3" x14ac:dyDescent="0.2">
      <c r="A34" s="41" t="s">
        <v>233</v>
      </c>
      <c r="B34" s="40" t="s">
        <v>234</v>
      </c>
      <c r="C34" s="42">
        <v>0</v>
      </c>
    </row>
    <row r="35" spans="1:3" x14ac:dyDescent="0.2">
      <c r="A35" s="41" t="s">
        <v>112</v>
      </c>
      <c r="B35" s="21" t="s">
        <v>235</v>
      </c>
      <c r="C35" s="42">
        <v>549936</v>
      </c>
    </row>
    <row r="36" spans="1:3" x14ac:dyDescent="0.2">
      <c r="A36" s="41" t="s">
        <v>114</v>
      </c>
      <c r="B36" s="21" t="s">
        <v>236</v>
      </c>
      <c r="C36" s="42">
        <v>53918</v>
      </c>
    </row>
    <row r="37" spans="1:3" ht="25.5" x14ac:dyDescent="0.2">
      <c r="A37" s="41" t="s">
        <v>116</v>
      </c>
      <c r="B37" s="23" t="s">
        <v>237</v>
      </c>
      <c r="C37" s="42">
        <f>+C38-C39</f>
        <v>-55</v>
      </c>
    </row>
    <row r="38" spans="1:3" x14ac:dyDescent="0.2">
      <c r="A38" s="41" t="s">
        <v>238</v>
      </c>
      <c r="B38" s="21" t="s">
        <v>239</v>
      </c>
      <c r="C38" s="42">
        <v>0</v>
      </c>
    </row>
    <row r="39" spans="1:3" x14ac:dyDescent="0.2">
      <c r="A39" s="41" t="s">
        <v>156</v>
      </c>
      <c r="B39" s="21" t="s">
        <v>157</v>
      </c>
      <c r="C39" s="42">
        <v>55</v>
      </c>
    </row>
    <row r="40" spans="1:3" x14ac:dyDescent="0.2">
      <c r="A40" s="41" t="s">
        <v>158</v>
      </c>
      <c r="B40" s="21" t="s">
        <v>240</v>
      </c>
      <c r="C40" s="42">
        <v>495963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Sheet15"/>
  <dimension ref="A1:C3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150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71</v>
      </c>
      <c r="C8" s="22">
        <v>315329</v>
      </c>
    </row>
    <row r="9" spans="1:3" x14ac:dyDescent="0.2">
      <c r="A9" s="21" t="s">
        <v>72</v>
      </c>
      <c r="B9" s="21" t="s">
        <v>73</v>
      </c>
      <c r="C9" s="22">
        <v>330318</v>
      </c>
    </row>
    <row r="10" spans="1:3" x14ac:dyDescent="0.2">
      <c r="A10" s="21" t="s">
        <v>74</v>
      </c>
      <c r="B10" s="21" t="s">
        <v>75</v>
      </c>
      <c r="C10" s="22">
        <v>14989</v>
      </c>
    </row>
    <row r="11" spans="1:3" x14ac:dyDescent="0.2">
      <c r="A11" s="21" t="s">
        <v>76</v>
      </c>
      <c r="B11" s="21" t="s">
        <v>77</v>
      </c>
      <c r="C11" s="22">
        <v>97641</v>
      </c>
    </row>
    <row r="12" spans="1:3" x14ac:dyDescent="0.2">
      <c r="A12" s="21" t="s">
        <v>78</v>
      </c>
      <c r="B12" s="21" t="s">
        <v>79</v>
      </c>
      <c r="C12" s="22">
        <v>106676</v>
      </c>
    </row>
    <row r="13" spans="1:3" x14ac:dyDescent="0.2">
      <c r="A13" s="21" t="s">
        <v>80</v>
      </c>
      <c r="B13" s="21" t="s">
        <v>81</v>
      </c>
      <c r="C13" s="22">
        <v>9035</v>
      </c>
    </row>
    <row r="14" spans="1:3" x14ac:dyDescent="0.2">
      <c r="A14" s="21" t="s">
        <v>82</v>
      </c>
      <c r="B14" s="21" t="s">
        <v>83</v>
      </c>
      <c r="C14" s="22">
        <v>412970</v>
      </c>
    </row>
    <row r="15" spans="1:3" x14ac:dyDescent="0.2">
      <c r="A15" s="21" t="s">
        <v>84</v>
      </c>
      <c r="B15" s="21" t="s">
        <v>85</v>
      </c>
      <c r="C15" s="22">
        <v>20485</v>
      </c>
    </row>
    <row r="16" spans="1:3" x14ac:dyDescent="0.2">
      <c r="A16" s="21" t="s">
        <v>86</v>
      </c>
      <c r="B16" s="21" t="s">
        <v>87</v>
      </c>
      <c r="C16" s="22">
        <v>20485</v>
      </c>
    </row>
    <row r="17" spans="1:3" x14ac:dyDescent="0.2">
      <c r="A17" s="21" t="s">
        <v>88</v>
      </c>
      <c r="B17" s="21" t="s">
        <v>89</v>
      </c>
      <c r="C17" s="22">
        <v>-29612</v>
      </c>
    </row>
    <row r="18" spans="1:3" x14ac:dyDescent="0.2">
      <c r="A18" s="21" t="s">
        <v>90</v>
      </c>
      <c r="B18" s="21" t="s">
        <v>91</v>
      </c>
      <c r="C18" s="22">
        <v>2724050</v>
      </c>
    </row>
    <row r="19" spans="1:3" x14ac:dyDescent="0.2">
      <c r="A19" s="21" t="s">
        <v>92</v>
      </c>
      <c r="B19" s="21" t="s">
        <v>93</v>
      </c>
      <c r="C19" s="22">
        <v>2753662</v>
      </c>
    </row>
    <row r="20" spans="1:3" x14ac:dyDescent="0.2">
      <c r="A20" s="21" t="s">
        <v>144</v>
      </c>
      <c r="B20" s="21" t="s">
        <v>145</v>
      </c>
      <c r="C20" s="22">
        <v>682</v>
      </c>
    </row>
    <row r="21" spans="1:3" x14ac:dyDescent="0.2">
      <c r="A21" s="21" t="s">
        <v>94</v>
      </c>
      <c r="B21" s="21" t="s">
        <v>95</v>
      </c>
      <c r="C21" s="22">
        <v>371527</v>
      </c>
    </row>
    <row r="22" spans="1:3" x14ac:dyDescent="0.2">
      <c r="A22" s="21" t="s">
        <v>96</v>
      </c>
      <c r="B22" s="21" t="s">
        <v>97</v>
      </c>
      <c r="C22" s="22">
        <v>371527</v>
      </c>
    </row>
    <row r="23" spans="1:3" x14ac:dyDescent="0.2">
      <c r="A23" s="21" t="s">
        <v>98</v>
      </c>
      <c r="B23" s="21" t="s">
        <v>99</v>
      </c>
      <c r="C23" s="22">
        <v>-154988</v>
      </c>
    </row>
    <row r="24" spans="1:3" x14ac:dyDescent="0.2">
      <c r="A24" s="21" t="s">
        <v>100</v>
      </c>
      <c r="B24" s="21" t="s">
        <v>101</v>
      </c>
      <c r="C24" s="22">
        <v>154988</v>
      </c>
    </row>
    <row r="25" spans="1:3" x14ac:dyDescent="0.2">
      <c r="A25" s="21" t="s">
        <v>121</v>
      </c>
      <c r="B25" s="21" t="s">
        <v>103</v>
      </c>
      <c r="C25" s="22">
        <v>-306074</v>
      </c>
    </row>
    <row r="26" spans="1:3" x14ac:dyDescent="0.2">
      <c r="A26" s="21" t="s">
        <v>104</v>
      </c>
      <c r="B26" s="21" t="s">
        <v>105</v>
      </c>
      <c r="C26" s="22">
        <v>306074</v>
      </c>
    </row>
    <row r="27" spans="1:3" x14ac:dyDescent="0.2">
      <c r="A27" s="21" t="s">
        <v>106</v>
      </c>
      <c r="B27" s="21" t="s">
        <v>107</v>
      </c>
      <c r="C27" s="22">
        <v>96</v>
      </c>
    </row>
    <row r="28" spans="1:3" x14ac:dyDescent="0.2">
      <c r="A28" s="21" t="s">
        <v>108</v>
      </c>
      <c r="B28" s="21" t="s">
        <v>109</v>
      </c>
      <c r="C28" s="22">
        <v>96</v>
      </c>
    </row>
    <row r="29" spans="1:3" x14ac:dyDescent="0.2">
      <c r="A29" s="21" t="s">
        <v>110</v>
      </c>
      <c r="B29" s="21" t="s">
        <v>111</v>
      </c>
      <c r="C29" s="22">
        <v>315086</v>
      </c>
    </row>
    <row r="30" spans="1:3" x14ac:dyDescent="0.2">
      <c r="A30" s="21" t="s">
        <v>112</v>
      </c>
      <c r="B30" s="21" t="s">
        <v>113</v>
      </c>
      <c r="C30" s="22">
        <v>315086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Sheet16"/>
  <dimension ref="A1:C30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148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71</v>
      </c>
      <c r="C8" s="22">
        <v>226913</v>
      </c>
    </row>
    <row r="9" spans="1:3" x14ac:dyDescent="0.2">
      <c r="A9" s="21" t="s">
        <v>72</v>
      </c>
      <c r="B9" s="21" t="s">
        <v>73</v>
      </c>
      <c r="C9" s="22">
        <v>234637</v>
      </c>
    </row>
    <row r="10" spans="1:3" x14ac:dyDescent="0.2">
      <c r="A10" s="21" t="s">
        <v>74</v>
      </c>
      <c r="B10" s="21" t="s">
        <v>75</v>
      </c>
      <c r="C10" s="22">
        <v>7724</v>
      </c>
    </row>
    <row r="11" spans="1:3" x14ac:dyDescent="0.2">
      <c r="A11" s="21" t="s">
        <v>76</v>
      </c>
      <c r="B11" s="21" t="s">
        <v>77</v>
      </c>
      <c r="C11" s="22">
        <v>71528</v>
      </c>
    </row>
    <row r="12" spans="1:3" x14ac:dyDescent="0.2">
      <c r="A12" s="21" t="s">
        <v>78</v>
      </c>
      <c r="B12" s="21" t="s">
        <v>79</v>
      </c>
      <c r="C12" s="22">
        <v>78432</v>
      </c>
    </row>
    <row r="13" spans="1:3" x14ac:dyDescent="0.2">
      <c r="A13" s="21" t="s">
        <v>80</v>
      </c>
      <c r="B13" s="21" t="s">
        <v>81</v>
      </c>
      <c r="C13" s="22">
        <v>6904</v>
      </c>
    </row>
    <row r="14" spans="1:3" x14ac:dyDescent="0.2">
      <c r="A14" s="21" t="s">
        <v>82</v>
      </c>
      <c r="B14" s="21" t="s">
        <v>83</v>
      </c>
      <c r="C14" s="22">
        <v>298441</v>
      </c>
    </row>
    <row r="15" spans="1:3" x14ac:dyDescent="0.2">
      <c r="A15" s="21" t="s">
        <v>84</v>
      </c>
      <c r="B15" s="21" t="s">
        <v>85</v>
      </c>
      <c r="C15" s="22">
        <v>1448</v>
      </c>
    </row>
    <row r="16" spans="1:3" x14ac:dyDescent="0.2">
      <c r="A16" s="21" t="s">
        <v>86</v>
      </c>
      <c r="B16" s="21" t="s">
        <v>87</v>
      </c>
      <c r="C16" s="22">
        <v>1448</v>
      </c>
    </row>
    <row r="17" spans="1:3" x14ac:dyDescent="0.2">
      <c r="A17" s="21" t="s">
        <v>88</v>
      </c>
      <c r="B17" s="21" t="s">
        <v>89</v>
      </c>
      <c r="C17" s="22">
        <v>-662</v>
      </c>
    </row>
    <row r="18" spans="1:3" x14ac:dyDescent="0.2">
      <c r="A18" s="21" t="s">
        <v>90</v>
      </c>
      <c r="B18" s="21" t="s">
        <v>91</v>
      </c>
      <c r="C18" s="22">
        <v>1730143</v>
      </c>
    </row>
    <row r="19" spans="1:3" x14ac:dyDescent="0.2">
      <c r="A19" s="21" t="s">
        <v>92</v>
      </c>
      <c r="B19" s="21" t="s">
        <v>93</v>
      </c>
      <c r="C19" s="22">
        <v>1730805</v>
      </c>
    </row>
    <row r="20" spans="1:3" x14ac:dyDescent="0.2">
      <c r="A20" s="21" t="s">
        <v>144</v>
      </c>
      <c r="B20" s="21" t="s">
        <v>145</v>
      </c>
      <c r="C20" s="22">
        <v>180</v>
      </c>
    </row>
    <row r="21" spans="1:3" x14ac:dyDescent="0.2">
      <c r="A21" s="21" t="s">
        <v>94</v>
      </c>
      <c r="B21" s="21" t="s">
        <v>95</v>
      </c>
      <c r="C21" s="22">
        <v>195444</v>
      </c>
    </row>
    <row r="22" spans="1:3" x14ac:dyDescent="0.2">
      <c r="A22" s="21" t="s">
        <v>96</v>
      </c>
      <c r="B22" s="21" t="s">
        <v>97</v>
      </c>
      <c r="C22" s="22">
        <v>195444</v>
      </c>
    </row>
    <row r="23" spans="1:3" x14ac:dyDescent="0.2">
      <c r="A23" s="21" t="s">
        <v>98</v>
      </c>
      <c r="B23" s="21" t="s">
        <v>99</v>
      </c>
      <c r="C23" s="22">
        <v>-163076</v>
      </c>
    </row>
    <row r="24" spans="1:3" x14ac:dyDescent="0.2">
      <c r="A24" s="21" t="s">
        <v>100</v>
      </c>
      <c r="B24" s="21" t="s">
        <v>101</v>
      </c>
      <c r="C24" s="22">
        <v>163076</v>
      </c>
    </row>
    <row r="25" spans="1:3" x14ac:dyDescent="0.2">
      <c r="A25" s="21" t="s">
        <v>121</v>
      </c>
      <c r="B25" s="21" t="s">
        <v>103</v>
      </c>
      <c r="C25" s="22">
        <v>-190875</v>
      </c>
    </row>
    <row r="26" spans="1:3" x14ac:dyDescent="0.2">
      <c r="A26" s="21" t="s">
        <v>104</v>
      </c>
      <c r="B26" s="21" t="s">
        <v>105</v>
      </c>
      <c r="C26" s="22">
        <v>190875</v>
      </c>
    </row>
    <row r="27" spans="1:3" x14ac:dyDescent="0.2">
      <c r="A27" s="21" t="s">
        <v>106</v>
      </c>
      <c r="B27" s="21" t="s">
        <v>107</v>
      </c>
      <c r="C27" s="22">
        <v>73</v>
      </c>
    </row>
    <row r="28" spans="1:3" x14ac:dyDescent="0.2">
      <c r="A28" s="21" t="s">
        <v>108</v>
      </c>
      <c r="B28" s="21" t="s">
        <v>109</v>
      </c>
      <c r="C28" s="22">
        <v>73</v>
      </c>
    </row>
    <row r="29" spans="1:3" x14ac:dyDescent="0.2">
      <c r="A29" s="21" t="s">
        <v>110</v>
      </c>
      <c r="B29" s="21" t="s">
        <v>111</v>
      </c>
      <c r="C29" s="22">
        <v>140973</v>
      </c>
    </row>
    <row r="30" spans="1:3" x14ac:dyDescent="0.2">
      <c r="A30" s="21" t="s">
        <v>112</v>
      </c>
      <c r="B30" s="21" t="s">
        <v>113</v>
      </c>
      <c r="C30" s="22">
        <v>140973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Sheet17"/>
  <dimension ref="A1:C29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146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71</v>
      </c>
      <c r="C8" s="22">
        <v>77243</v>
      </c>
    </row>
    <row r="9" spans="1:3" x14ac:dyDescent="0.2">
      <c r="A9" s="21" t="s">
        <v>72</v>
      </c>
      <c r="B9" s="21" t="s">
        <v>73</v>
      </c>
      <c r="C9" s="22">
        <v>80909</v>
      </c>
    </row>
    <row r="10" spans="1:3" x14ac:dyDescent="0.2">
      <c r="A10" s="21" t="s">
        <v>74</v>
      </c>
      <c r="B10" s="21" t="s">
        <v>75</v>
      </c>
      <c r="C10" s="22">
        <v>3666</v>
      </c>
    </row>
    <row r="11" spans="1:3" x14ac:dyDescent="0.2">
      <c r="A11" s="21" t="s">
        <v>76</v>
      </c>
      <c r="B11" s="21" t="s">
        <v>77</v>
      </c>
      <c r="C11" s="22">
        <v>41224</v>
      </c>
    </row>
    <row r="12" spans="1:3" x14ac:dyDescent="0.2">
      <c r="A12" s="21" t="s">
        <v>78</v>
      </c>
      <c r="B12" s="21" t="s">
        <v>79</v>
      </c>
      <c r="C12" s="22">
        <v>43496</v>
      </c>
    </row>
    <row r="13" spans="1:3" x14ac:dyDescent="0.2">
      <c r="A13" s="21" t="s">
        <v>80</v>
      </c>
      <c r="B13" s="21" t="s">
        <v>81</v>
      </c>
      <c r="C13" s="22">
        <v>2272</v>
      </c>
    </row>
    <row r="14" spans="1:3" x14ac:dyDescent="0.2">
      <c r="A14" s="21" t="s">
        <v>82</v>
      </c>
      <c r="B14" s="21" t="s">
        <v>83</v>
      </c>
      <c r="C14" s="22">
        <v>118467</v>
      </c>
    </row>
    <row r="15" spans="1:3" x14ac:dyDescent="0.2">
      <c r="A15" s="21" t="s">
        <v>84</v>
      </c>
      <c r="B15" s="21" t="s">
        <v>85</v>
      </c>
      <c r="C15" s="22">
        <v>174</v>
      </c>
    </row>
    <row r="16" spans="1:3" x14ac:dyDescent="0.2">
      <c r="A16" s="21" t="s">
        <v>86</v>
      </c>
      <c r="B16" s="21" t="s">
        <v>87</v>
      </c>
      <c r="C16" s="22">
        <v>174</v>
      </c>
    </row>
    <row r="17" spans="1:3" x14ac:dyDescent="0.2">
      <c r="A17" s="21" t="s">
        <v>88</v>
      </c>
      <c r="B17" s="21" t="s">
        <v>89</v>
      </c>
      <c r="C17" s="22">
        <v>7200</v>
      </c>
    </row>
    <row r="18" spans="1:3" x14ac:dyDescent="0.2">
      <c r="A18" s="21" t="s">
        <v>90</v>
      </c>
      <c r="B18" s="21" t="s">
        <v>91</v>
      </c>
      <c r="C18" s="22">
        <v>969059</v>
      </c>
    </row>
    <row r="19" spans="1:3" x14ac:dyDescent="0.2">
      <c r="A19" s="21" t="s">
        <v>92</v>
      </c>
      <c r="B19" s="21" t="s">
        <v>93</v>
      </c>
      <c r="C19" s="22">
        <v>961859</v>
      </c>
    </row>
    <row r="20" spans="1:3" x14ac:dyDescent="0.2">
      <c r="A20" s="21" t="s">
        <v>94</v>
      </c>
      <c r="B20" s="21" t="s">
        <v>95</v>
      </c>
      <c r="C20" s="22">
        <v>148686</v>
      </c>
    </row>
    <row r="21" spans="1:3" x14ac:dyDescent="0.2">
      <c r="A21" s="21" t="s">
        <v>96</v>
      </c>
      <c r="B21" s="21" t="s">
        <v>97</v>
      </c>
      <c r="C21" s="22">
        <v>148686</v>
      </c>
    </row>
    <row r="22" spans="1:3" x14ac:dyDescent="0.2">
      <c r="A22" s="21" t="s">
        <v>98</v>
      </c>
      <c r="B22" s="21" t="s">
        <v>99</v>
      </c>
      <c r="C22" s="22">
        <v>-159272</v>
      </c>
    </row>
    <row r="23" spans="1:3" x14ac:dyDescent="0.2">
      <c r="A23" s="21" t="s">
        <v>100</v>
      </c>
      <c r="B23" s="21" t="s">
        <v>101</v>
      </c>
      <c r="C23" s="22">
        <v>159272</v>
      </c>
    </row>
    <row r="24" spans="1:3" x14ac:dyDescent="0.2">
      <c r="A24" s="21" t="s">
        <v>121</v>
      </c>
      <c r="B24" s="21" t="s">
        <v>103</v>
      </c>
      <c r="C24" s="22">
        <v>-86880</v>
      </c>
    </row>
    <row r="25" spans="1:3" x14ac:dyDescent="0.2">
      <c r="A25" s="21" t="s">
        <v>104</v>
      </c>
      <c r="B25" s="21" t="s">
        <v>105</v>
      </c>
      <c r="C25" s="22">
        <v>86880</v>
      </c>
    </row>
    <row r="26" spans="1:3" x14ac:dyDescent="0.2">
      <c r="A26" s="21" t="s">
        <v>106</v>
      </c>
      <c r="B26" s="21" t="s">
        <v>107</v>
      </c>
      <c r="C26" s="22">
        <v>73</v>
      </c>
    </row>
    <row r="27" spans="1:3" x14ac:dyDescent="0.2">
      <c r="A27" s="21" t="s">
        <v>108</v>
      </c>
      <c r="B27" s="21" t="s">
        <v>109</v>
      </c>
      <c r="C27" s="22">
        <v>73</v>
      </c>
    </row>
    <row r="28" spans="1:3" x14ac:dyDescent="0.2">
      <c r="A28" s="21" t="s">
        <v>110</v>
      </c>
      <c r="B28" s="21" t="s">
        <v>111</v>
      </c>
      <c r="C28" s="22">
        <v>28448</v>
      </c>
    </row>
    <row r="29" spans="1:3" x14ac:dyDescent="0.2">
      <c r="A29" s="21" t="s">
        <v>112</v>
      </c>
      <c r="B29" s="21" t="s">
        <v>113</v>
      </c>
      <c r="C29" s="22">
        <v>28448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Sheet18"/>
  <dimension ref="A1:C31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143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71</v>
      </c>
      <c r="C8" s="22">
        <v>378928</v>
      </c>
    </row>
    <row r="9" spans="1:3" x14ac:dyDescent="0.2">
      <c r="A9" s="21" t="s">
        <v>72</v>
      </c>
      <c r="B9" s="21" t="s">
        <v>73</v>
      </c>
      <c r="C9" s="22">
        <v>395994</v>
      </c>
    </row>
    <row r="10" spans="1:3" x14ac:dyDescent="0.2">
      <c r="A10" s="21" t="s">
        <v>74</v>
      </c>
      <c r="B10" s="21" t="s">
        <v>75</v>
      </c>
      <c r="C10" s="22">
        <v>17066</v>
      </c>
    </row>
    <row r="11" spans="1:3" x14ac:dyDescent="0.2">
      <c r="A11" s="21" t="s">
        <v>76</v>
      </c>
      <c r="B11" s="21" t="s">
        <v>77</v>
      </c>
      <c r="C11" s="22">
        <v>75085</v>
      </c>
    </row>
    <row r="12" spans="1:3" x14ac:dyDescent="0.2">
      <c r="A12" s="21" t="s">
        <v>78</v>
      </c>
      <c r="B12" s="21" t="s">
        <v>79</v>
      </c>
      <c r="C12" s="22">
        <v>87239</v>
      </c>
    </row>
    <row r="13" spans="1:3" x14ac:dyDescent="0.2">
      <c r="A13" s="21" t="s">
        <v>80</v>
      </c>
      <c r="B13" s="21" t="s">
        <v>81</v>
      </c>
      <c r="C13" s="22">
        <v>12154</v>
      </c>
    </row>
    <row r="14" spans="1:3" x14ac:dyDescent="0.2">
      <c r="A14" s="21" t="s">
        <v>82</v>
      </c>
      <c r="B14" s="21" t="s">
        <v>83</v>
      </c>
      <c r="C14" s="22">
        <v>454013</v>
      </c>
    </row>
    <row r="15" spans="1:3" x14ac:dyDescent="0.2">
      <c r="A15" s="21" t="s">
        <v>84</v>
      </c>
      <c r="B15" s="21" t="s">
        <v>85</v>
      </c>
      <c r="C15" s="22">
        <v>484</v>
      </c>
    </row>
    <row r="16" spans="1:3" x14ac:dyDescent="0.2">
      <c r="A16" s="21" t="s">
        <v>86</v>
      </c>
      <c r="B16" s="21" t="s">
        <v>87</v>
      </c>
      <c r="C16" s="22">
        <v>484</v>
      </c>
    </row>
    <row r="17" spans="1:3" x14ac:dyDescent="0.2">
      <c r="A17" s="21" t="s">
        <v>88</v>
      </c>
      <c r="B17" s="21" t="s">
        <v>89</v>
      </c>
      <c r="C17" s="22">
        <v>-2453</v>
      </c>
    </row>
    <row r="18" spans="1:3" x14ac:dyDescent="0.2">
      <c r="A18" s="21" t="s">
        <v>90</v>
      </c>
      <c r="B18" s="21" t="s">
        <v>91</v>
      </c>
      <c r="C18" s="22">
        <v>3616658</v>
      </c>
    </row>
    <row r="19" spans="1:3" x14ac:dyDescent="0.2">
      <c r="A19" s="21" t="s">
        <v>92</v>
      </c>
      <c r="B19" s="21" t="s">
        <v>93</v>
      </c>
      <c r="C19" s="22">
        <v>3619111</v>
      </c>
    </row>
    <row r="20" spans="1:3" x14ac:dyDescent="0.2">
      <c r="A20" s="21" t="s">
        <v>144</v>
      </c>
      <c r="B20" s="21" t="s">
        <v>145</v>
      </c>
      <c r="C20" s="22">
        <v>1853</v>
      </c>
    </row>
    <row r="21" spans="1:3" x14ac:dyDescent="0.2">
      <c r="A21" s="21" t="s">
        <v>94</v>
      </c>
      <c r="B21" s="21" t="s">
        <v>95</v>
      </c>
      <c r="C21" s="22">
        <v>154167</v>
      </c>
    </row>
    <row r="22" spans="1:3" x14ac:dyDescent="0.2">
      <c r="A22" s="21" t="s">
        <v>96</v>
      </c>
      <c r="B22" s="21" t="s">
        <v>97</v>
      </c>
      <c r="C22" s="22">
        <v>154167</v>
      </c>
    </row>
    <row r="23" spans="1:3" x14ac:dyDescent="0.2">
      <c r="A23" s="21" t="s">
        <v>98</v>
      </c>
      <c r="B23" s="21" t="s">
        <v>99</v>
      </c>
      <c r="C23" s="22">
        <v>-170380</v>
      </c>
    </row>
    <row r="24" spans="1:3" x14ac:dyDescent="0.2">
      <c r="A24" s="21" t="s">
        <v>100</v>
      </c>
      <c r="B24" s="21" t="s">
        <v>101</v>
      </c>
      <c r="C24" s="22">
        <v>170380</v>
      </c>
    </row>
    <row r="25" spans="1:3" x14ac:dyDescent="0.2">
      <c r="A25" s="21" t="s">
        <v>121</v>
      </c>
      <c r="B25" s="21" t="s">
        <v>103</v>
      </c>
      <c r="C25" s="22">
        <v>-316612</v>
      </c>
    </row>
    <row r="26" spans="1:3" x14ac:dyDescent="0.2">
      <c r="A26" s="21" t="s">
        <v>104</v>
      </c>
      <c r="B26" s="21" t="s">
        <v>105</v>
      </c>
      <c r="C26" s="22">
        <v>316612</v>
      </c>
    </row>
    <row r="27" spans="1:3" x14ac:dyDescent="0.2">
      <c r="A27" s="21" t="s">
        <v>106</v>
      </c>
      <c r="B27" s="21" t="s">
        <v>107</v>
      </c>
      <c r="C27" s="22">
        <v>29283</v>
      </c>
    </row>
    <row r="28" spans="1:3" x14ac:dyDescent="0.2">
      <c r="A28" s="21" t="s">
        <v>108</v>
      </c>
      <c r="B28" s="21" t="s">
        <v>109</v>
      </c>
      <c r="C28" s="22">
        <v>29323</v>
      </c>
    </row>
    <row r="29" spans="1:3" x14ac:dyDescent="0.2">
      <c r="A29" s="21" t="s">
        <v>122</v>
      </c>
      <c r="B29" s="21" t="s">
        <v>123</v>
      </c>
      <c r="C29" s="22">
        <v>40</v>
      </c>
    </row>
    <row r="30" spans="1:3" x14ac:dyDescent="0.2">
      <c r="A30" s="21" t="s">
        <v>110</v>
      </c>
      <c r="B30" s="21" t="s">
        <v>111</v>
      </c>
      <c r="C30" s="22">
        <v>150355</v>
      </c>
    </row>
    <row r="31" spans="1:3" x14ac:dyDescent="0.2">
      <c r="A31" s="21" t="s">
        <v>112</v>
      </c>
      <c r="B31" s="21" t="s">
        <v>113</v>
      </c>
      <c r="C31" s="22">
        <v>150355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Sheet19"/>
  <dimension ref="A1:C30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140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71</v>
      </c>
      <c r="C8" s="22">
        <v>259942</v>
      </c>
    </row>
    <row r="9" spans="1:3" x14ac:dyDescent="0.2">
      <c r="A9" s="21" t="s">
        <v>72</v>
      </c>
      <c r="B9" s="21" t="s">
        <v>73</v>
      </c>
      <c r="C9" s="22">
        <v>269122</v>
      </c>
    </row>
    <row r="10" spans="1:3" x14ac:dyDescent="0.2">
      <c r="A10" s="21" t="s">
        <v>74</v>
      </c>
      <c r="B10" s="21" t="s">
        <v>75</v>
      </c>
      <c r="C10" s="22">
        <v>9180</v>
      </c>
    </row>
    <row r="11" spans="1:3" x14ac:dyDescent="0.2">
      <c r="A11" s="21" t="s">
        <v>76</v>
      </c>
      <c r="B11" s="21" t="s">
        <v>77</v>
      </c>
      <c r="C11" s="22">
        <v>50221</v>
      </c>
    </row>
    <row r="12" spans="1:3" x14ac:dyDescent="0.2">
      <c r="A12" s="21" t="s">
        <v>78</v>
      </c>
      <c r="B12" s="21" t="s">
        <v>79</v>
      </c>
      <c r="C12" s="22">
        <v>62129</v>
      </c>
    </row>
    <row r="13" spans="1:3" x14ac:dyDescent="0.2">
      <c r="A13" s="21" t="s">
        <v>80</v>
      </c>
      <c r="B13" s="21" t="s">
        <v>81</v>
      </c>
      <c r="C13" s="22">
        <v>11908</v>
      </c>
    </row>
    <row r="14" spans="1:3" x14ac:dyDescent="0.2">
      <c r="A14" s="21" t="s">
        <v>82</v>
      </c>
      <c r="B14" s="21" t="s">
        <v>83</v>
      </c>
      <c r="C14" s="22">
        <v>310163</v>
      </c>
    </row>
    <row r="15" spans="1:3" x14ac:dyDescent="0.2">
      <c r="A15" s="21" t="s">
        <v>84</v>
      </c>
      <c r="B15" s="21" t="s">
        <v>85</v>
      </c>
      <c r="C15" s="22">
        <v>484</v>
      </c>
    </row>
    <row r="16" spans="1:3" x14ac:dyDescent="0.2">
      <c r="A16" s="21" t="s">
        <v>86</v>
      </c>
      <c r="B16" s="21" t="s">
        <v>87</v>
      </c>
      <c r="C16" s="22">
        <v>484</v>
      </c>
    </row>
    <row r="17" spans="1:3" x14ac:dyDescent="0.2">
      <c r="A17" s="21" t="s">
        <v>88</v>
      </c>
      <c r="B17" s="21" t="s">
        <v>89</v>
      </c>
      <c r="C17" s="22">
        <v>3479</v>
      </c>
    </row>
    <row r="18" spans="1:3" x14ac:dyDescent="0.2">
      <c r="A18" s="21" t="s">
        <v>90</v>
      </c>
      <c r="B18" s="21" t="s">
        <v>91</v>
      </c>
      <c r="C18" s="22">
        <v>2876714</v>
      </c>
    </row>
    <row r="19" spans="1:3" x14ac:dyDescent="0.2">
      <c r="A19" s="21" t="s">
        <v>92</v>
      </c>
      <c r="B19" s="21" t="s">
        <v>93</v>
      </c>
      <c r="C19" s="22">
        <v>2873235</v>
      </c>
    </row>
    <row r="20" spans="1:3" x14ac:dyDescent="0.2">
      <c r="A20" s="21" t="s">
        <v>94</v>
      </c>
      <c r="B20" s="21" t="s">
        <v>95</v>
      </c>
      <c r="C20" s="22">
        <v>158558</v>
      </c>
    </row>
    <row r="21" spans="1:3" x14ac:dyDescent="0.2">
      <c r="A21" s="21" t="s">
        <v>96</v>
      </c>
      <c r="B21" s="21" t="s">
        <v>97</v>
      </c>
      <c r="C21" s="22">
        <v>158558</v>
      </c>
    </row>
    <row r="22" spans="1:3" x14ac:dyDescent="0.2">
      <c r="A22" s="21" t="s">
        <v>98</v>
      </c>
      <c r="B22" s="21" t="s">
        <v>99</v>
      </c>
      <c r="C22" s="22">
        <v>-260988</v>
      </c>
    </row>
    <row r="23" spans="1:3" x14ac:dyDescent="0.2">
      <c r="A23" s="21" t="s">
        <v>100</v>
      </c>
      <c r="B23" s="21" t="s">
        <v>101</v>
      </c>
      <c r="C23" s="22">
        <v>260988</v>
      </c>
    </row>
    <row r="24" spans="1:3" x14ac:dyDescent="0.2">
      <c r="A24" s="21" t="s">
        <v>121</v>
      </c>
      <c r="B24" s="21" t="s">
        <v>103</v>
      </c>
      <c r="C24" s="22">
        <v>-219624</v>
      </c>
    </row>
    <row r="25" spans="1:3" x14ac:dyDescent="0.2">
      <c r="A25" s="21" t="s">
        <v>104</v>
      </c>
      <c r="B25" s="21" t="s">
        <v>105</v>
      </c>
      <c r="C25" s="22">
        <v>219624</v>
      </c>
    </row>
    <row r="26" spans="1:3" x14ac:dyDescent="0.2">
      <c r="A26" s="21" t="s">
        <v>106</v>
      </c>
      <c r="B26" s="21" t="s">
        <v>107</v>
      </c>
      <c r="C26" s="22">
        <v>22613</v>
      </c>
    </row>
    <row r="27" spans="1:3" x14ac:dyDescent="0.2">
      <c r="A27" s="21" t="s">
        <v>108</v>
      </c>
      <c r="B27" s="21" t="s">
        <v>109</v>
      </c>
      <c r="C27" s="22">
        <v>22653</v>
      </c>
    </row>
    <row r="28" spans="1:3" x14ac:dyDescent="0.2">
      <c r="A28" s="21" t="s">
        <v>122</v>
      </c>
      <c r="B28" s="21" t="s">
        <v>123</v>
      </c>
      <c r="C28" s="22">
        <v>40</v>
      </c>
    </row>
    <row r="29" spans="1:3" x14ac:dyDescent="0.2">
      <c r="A29" s="21" t="s">
        <v>110</v>
      </c>
      <c r="B29" s="21" t="s">
        <v>111</v>
      </c>
      <c r="C29" s="22">
        <v>14685</v>
      </c>
    </row>
    <row r="30" spans="1:3" x14ac:dyDescent="0.2">
      <c r="A30" s="21" t="s">
        <v>112</v>
      </c>
      <c r="B30" s="21" t="s">
        <v>113</v>
      </c>
      <c r="C30" s="22">
        <v>14685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Sheet20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128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x14ac:dyDescent="0.2">
      <c r="A8" s="21" t="s">
        <v>70</v>
      </c>
      <c r="B8" s="21" t="s">
        <v>71</v>
      </c>
      <c r="C8" s="22">
        <v>172719</v>
      </c>
    </row>
    <row r="9" spans="1:3" x14ac:dyDescent="0.2">
      <c r="A9" s="21" t="s">
        <v>72</v>
      </c>
      <c r="B9" s="21" t="s">
        <v>73</v>
      </c>
      <c r="C9" s="22">
        <v>177418</v>
      </c>
    </row>
    <row r="10" spans="1:3" x14ac:dyDescent="0.2">
      <c r="A10" s="21" t="s">
        <v>74</v>
      </c>
      <c r="B10" s="21" t="s">
        <v>75</v>
      </c>
      <c r="C10" s="22">
        <v>4699</v>
      </c>
    </row>
    <row r="11" spans="1:3" x14ac:dyDescent="0.2">
      <c r="A11" s="21" t="s">
        <v>76</v>
      </c>
      <c r="B11" s="21" t="s">
        <v>77</v>
      </c>
      <c r="C11" s="22">
        <v>33183</v>
      </c>
    </row>
    <row r="12" spans="1:3" x14ac:dyDescent="0.2">
      <c r="A12" s="21" t="s">
        <v>78</v>
      </c>
      <c r="B12" s="21" t="s">
        <v>79</v>
      </c>
      <c r="C12" s="22">
        <v>41071</v>
      </c>
    </row>
    <row r="13" spans="1:3" x14ac:dyDescent="0.2">
      <c r="A13" s="21" t="s">
        <v>80</v>
      </c>
      <c r="B13" s="21" t="s">
        <v>81</v>
      </c>
      <c r="C13" s="22">
        <v>7888</v>
      </c>
    </row>
    <row r="14" spans="1:3" x14ac:dyDescent="0.2">
      <c r="A14" s="21" t="s">
        <v>82</v>
      </c>
      <c r="B14" s="21" t="s">
        <v>83</v>
      </c>
      <c r="C14" s="22">
        <v>205902</v>
      </c>
    </row>
    <row r="15" spans="1:3" x14ac:dyDescent="0.2">
      <c r="A15" s="21" t="s">
        <v>84</v>
      </c>
      <c r="B15" s="21" t="s">
        <v>85</v>
      </c>
      <c r="C15" s="22">
        <v>484</v>
      </c>
    </row>
    <row r="16" spans="1:3" x14ac:dyDescent="0.2">
      <c r="A16" s="21" t="s">
        <v>86</v>
      </c>
      <c r="B16" s="21" t="s">
        <v>87</v>
      </c>
      <c r="C16" s="22">
        <v>484</v>
      </c>
    </row>
    <row r="17" spans="1:3" x14ac:dyDescent="0.2">
      <c r="A17" s="21" t="s">
        <v>88</v>
      </c>
      <c r="B17" s="21" t="s">
        <v>89</v>
      </c>
      <c r="C17" s="22">
        <v>-1190</v>
      </c>
    </row>
    <row r="18" spans="1:3" x14ac:dyDescent="0.2">
      <c r="A18" s="21" t="s">
        <v>90</v>
      </c>
      <c r="B18" s="21" t="s">
        <v>91</v>
      </c>
      <c r="C18" s="22">
        <v>2311348</v>
      </c>
    </row>
    <row r="19" spans="1:3" x14ac:dyDescent="0.2">
      <c r="A19" s="21" t="s">
        <v>92</v>
      </c>
      <c r="B19" s="21" t="s">
        <v>93</v>
      </c>
      <c r="C19" s="22">
        <v>2312538</v>
      </c>
    </row>
    <row r="20" spans="1:3" x14ac:dyDescent="0.2">
      <c r="A20" s="21" t="s">
        <v>94</v>
      </c>
      <c r="B20" s="21" t="s">
        <v>95</v>
      </c>
      <c r="C20" s="22">
        <v>105892</v>
      </c>
    </row>
    <row r="21" spans="1:3" x14ac:dyDescent="0.2">
      <c r="A21" s="21" t="s">
        <v>96</v>
      </c>
      <c r="B21" s="21" t="s">
        <v>97</v>
      </c>
      <c r="C21" s="22">
        <v>105892</v>
      </c>
    </row>
    <row r="22" spans="1:3" x14ac:dyDescent="0.2">
      <c r="A22" s="21" t="s">
        <v>98</v>
      </c>
      <c r="B22" s="21" t="s">
        <v>99</v>
      </c>
      <c r="C22" s="22">
        <v>-95038</v>
      </c>
    </row>
    <row r="23" spans="1:3" x14ac:dyDescent="0.2">
      <c r="A23" s="21" t="s">
        <v>100</v>
      </c>
      <c r="B23" s="21" t="s">
        <v>101</v>
      </c>
      <c r="C23" s="22">
        <v>95038</v>
      </c>
    </row>
    <row r="24" spans="1:3" x14ac:dyDescent="0.2">
      <c r="A24" s="21" t="s">
        <v>121</v>
      </c>
      <c r="B24" s="21" t="s">
        <v>103</v>
      </c>
      <c r="C24" s="22">
        <v>-149816</v>
      </c>
    </row>
    <row r="25" spans="1:3" x14ac:dyDescent="0.2">
      <c r="A25" s="21" t="s">
        <v>104</v>
      </c>
      <c r="B25" s="21" t="s">
        <v>105</v>
      </c>
      <c r="C25" s="22">
        <v>149816</v>
      </c>
    </row>
    <row r="26" spans="1:3" x14ac:dyDescent="0.2">
      <c r="A26" s="21" t="s">
        <v>106</v>
      </c>
      <c r="B26" s="21" t="s">
        <v>107</v>
      </c>
      <c r="C26" s="22">
        <v>12482</v>
      </c>
    </row>
    <row r="27" spans="1:3" x14ac:dyDescent="0.2">
      <c r="A27" s="21" t="s">
        <v>108</v>
      </c>
      <c r="B27" s="21" t="s">
        <v>109</v>
      </c>
      <c r="C27" s="22">
        <v>12522</v>
      </c>
    </row>
    <row r="28" spans="1:3" x14ac:dyDescent="0.2">
      <c r="A28" s="21" t="s">
        <v>122</v>
      </c>
      <c r="B28" s="21" t="s">
        <v>123</v>
      </c>
      <c r="C28" s="22">
        <v>40</v>
      </c>
    </row>
    <row r="29" spans="1:3" x14ac:dyDescent="0.2">
      <c r="A29" s="21" t="s">
        <v>110</v>
      </c>
      <c r="B29" s="21" t="s">
        <v>111</v>
      </c>
      <c r="C29" s="22">
        <v>78716</v>
      </c>
    </row>
    <row r="30" spans="1:3" x14ac:dyDescent="0.2">
      <c r="A30" s="21" t="s">
        <v>112</v>
      </c>
      <c r="B30" s="21" t="s">
        <v>113</v>
      </c>
      <c r="C30" s="22">
        <v>78716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Sheet21"/>
  <dimension ref="A1:C26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126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69</v>
      </c>
      <c r="C8" s="10"/>
    </row>
    <row r="9" spans="1:3" x14ac:dyDescent="0.2">
      <c r="A9" s="21" t="s">
        <v>70</v>
      </c>
      <c r="B9" s="21" t="s">
        <v>71</v>
      </c>
      <c r="C9" s="22">
        <v>89265</v>
      </c>
    </row>
    <row r="10" spans="1:3" x14ac:dyDescent="0.2">
      <c r="A10" s="21" t="s">
        <v>72</v>
      </c>
      <c r="B10" s="21" t="s">
        <v>73</v>
      </c>
      <c r="C10" s="22">
        <v>90224</v>
      </c>
    </row>
    <row r="11" spans="1:3" x14ac:dyDescent="0.2">
      <c r="A11" s="21" t="s">
        <v>74</v>
      </c>
      <c r="B11" s="21" t="s">
        <v>75</v>
      </c>
      <c r="C11" s="22">
        <v>959</v>
      </c>
    </row>
    <row r="12" spans="1:3" x14ac:dyDescent="0.2">
      <c r="A12" s="21" t="s">
        <v>76</v>
      </c>
      <c r="B12" s="21" t="s">
        <v>77</v>
      </c>
      <c r="C12" s="22">
        <v>11466</v>
      </c>
    </row>
    <row r="13" spans="1:3" x14ac:dyDescent="0.2">
      <c r="A13" s="21" t="s">
        <v>78</v>
      </c>
      <c r="B13" s="21" t="s">
        <v>79</v>
      </c>
      <c r="C13" s="22">
        <v>16630</v>
      </c>
    </row>
    <row r="14" spans="1:3" x14ac:dyDescent="0.2">
      <c r="A14" s="21" t="s">
        <v>80</v>
      </c>
      <c r="B14" s="21" t="s">
        <v>81</v>
      </c>
      <c r="C14" s="22">
        <v>5164</v>
      </c>
    </row>
    <row r="15" spans="1:3" x14ac:dyDescent="0.2">
      <c r="A15" s="21" t="s">
        <v>82</v>
      </c>
      <c r="B15" s="21" t="s">
        <v>83</v>
      </c>
      <c r="C15" s="22">
        <v>100731</v>
      </c>
    </row>
    <row r="16" spans="1:3" x14ac:dyDescent="0.2">
      <c r="A16" s="21" t="s">
        <v>88</v>
      </c>
      <c r="B16" s="21" t="s">
        <v>89</v>
      </c>
      <c r="C16" s="22">
        <v>2038</v>
      </c>
    </row>
    <row r="17" spans="1:3" x14ac:dyDescent="0.2">
      <c r="A17" s="21" t="s">
        <v>90</v>
      </c>
      <c r="B17" s="21" t="s">
        <v>91</v>
      </c>
      <c r="C17" s="22">
        <v>1161687</v>
      </c>
    </row>
    <row r="18" spans="1:3" x14ac:dyDescent="0.2">
      <c r="A18" s="21" t="s">
        <v>92</v>
      </c>
      <c r="B18" s="21" t="s">
        <v>93</v>
      </c>
      <c r="C18" s="22">
        <v>1159649</v>
      </c>
    </row>
    <row r="19" spans="1:3" x14ac:dyDescent="0.2">
      <c r="A19" s="21" t="s">
        <v>94</v>
      </c>
      <c r="B19" s="21" t="s">
        <v>95</v>
      </c>
      <c r="C19" s="22">
        <v>49632</v>
      </c>
    </row>
    <row r="20" spans="1:3" x14ac:dyDescent="0.2">
      <c r="A20" s="21" t="s">
        <v>96</v>
      </c>
      <c r="B20" s="21" t="s">
        <v>97</v>
      </c>
      <c r="C20" s="22">
        <v>49632</v>
      </c>
    </row>
    <row r="21" spans="1:3" x14ac:dyDescent="0.2">
      <c r="A21" s="21" t="s">
        <v>98</v>
      </c>
      <c r="B21" s="21" t="s">
        <v>99</v>
      </c>
      <c r="C21" s="22">
        <v>-63262</v>
      </c>
    </row>
    <row r="22" spans="1:3" x14ac:dyDescent="0.2">
      <c r="A22" s="21" t="s">
        <v>100</v>
      </c>
      <c r="B22" s="21" t="s">
        <v>101</v>
      </c>
      <c r="C22" s="22">
        <v>63262</v>
      </c>
    </row>
    <row r="23" spans="1:3" x14ac:dyDescent="0.2">
      <c r="A23" s="21" t="s">
        <v>121</v>
      </c>
      <c r="B23" s="21" t="s">
        <v>103</v>
      </c>
      <c r="C23" s="22">
        <v>-67032</v>
      </c>
    </row>
    <row r="24" spans="1:3" x14ac:dyDescent="0.2">
      <c r="A24" s="21" t="s">
        <v>104</v>
      </c>
      <c r="B24" s="21" t="s">
        <v>105</v>
      </c>
      <c r="C24" s="22">
        <v>67032</v>
      </c>
    </row>
    <row r="25" spans="1:3" x14ac:dyDescent="0.2">
      <c r="A25" s="21" t="s">
        <v>110</v>
      </c>
      <c r="B25" s="21" t="s">
        <v>111</v>
      </c>
      <c r="C25" s="22">
        <v>22107</v>
      </c>
    </row>
    <row r="26" spans="1:3" x14ac:dyDescent="0.2">
      <c r="A26" s="21" t="s">
        <v>112</v>
      </c>
      <c r="B26" s="21" t="s">
        <v>113</v>
      </c>
      <c r="C26" s="22">
        <v>22107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Sheet22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125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69</v>
      </c>
      <c r="C8" s="10"/>
    </row>
    <row r="9" spans="1:3" x14ac:dyDescent="0.2">
      <c r="A9" s="21" t="s">
        <v>70</v>
      </c>
      <c r="B9" s="21" t="s">
        <v>71</v>
      </c>
      <c r="C9" s="22">
        <v>259890</v>
      </c>
    </row>
    <row r="10" spans="1:3" x14ac:dyDescent="0.2">
      <c r="A10" s="21" t="s">
        <v>72</v>
      </c>
      <c r="B10" s="21" t="s">
        <v>73</v>
      </c>
      <c r="C10" s="22">
        <v>267455</v>
      </c>
    </row>
    <row r="11" spans="1:3" x14ac:dyDescent="0.2">
      <c r="A11" s="21" t="s">
        <v>74</v>
      </c>
      <c r="B11" s="21" t="s">
        <v>75</v>
      </c>
      <c r="C11" s="22">
        <v>7565</v>
      </c>
    </row>
    <row r="12" spans="1:3" x14ac:dyDescent="0.2">
      <c r="A12" s="21" t="s">
        <v>76</v>
      </c>
      <c r="B12" s="21" t="s">
        <v>77</v>
      </c>
      <c r="C12" s="22">
        <v>58471</v>
      </c>
    </row>
    <row r="13" spans="1:3" x14ac:dyDescent="0.2">
      <c r="A13" s="21" t="s">
        <v>78</v>
      </c>
      <c r="B13" s="21" t="s">
        <v>79</v>
      </c>
      <c r="C13" s="22">
        <v>70818</v>
      </c>
    </row>
    <row r="14" spans="1:3" x14ac:dyDescent="0.2">
      <c r="A14" s="21" t="s">
        <v>80</v>
      </c>
      <c r="B14" s="21" t="s">
        <v>81</v>
      </c>
      <c r="C14" s="22">
        <v>12347</v>
      </c>
    </row>
    <row r="15" spans="1:3" x14ac:dyDescent="0.2">
      <c r="A15" s="21" t="s">
        <v>82</v>
      </c>
      <c r="B15" s="21" t="s">
        <v>83</v>
      </c>
      <c r="C15" s="22">
        <v>318361</v>
      </c>
    </row>
    <row r="16" spans="1:3" x14ac:dyDescent="0.2">
      <c r="A16" s="21" t="s">
        <v>84</v>
      </c>
      <c r="B16" s="21" t="s">
        <v>85</v>
      </c>
      <c r="C16" s="22">
        <v>7249</v>
      </c>
    </row>
    <row r="17" spans="1:3" x14ac:dyDescent="0.2">
      <c r="A17" s="21" t="s">
        <v>86</v>
      </c>
      <c r="B17" s="21" t="s">
        <v>87</v>
      </c>
      <c r="C17" s="22">
        <v>7249</v>
      </c>
    </row>
    <row r="18" spans="1:3" x14ac:dyDescent="0.2">
      <c r="A18" s="21" t="s">
        <v>88</v>
      </c>
      <c r="B18" s="21" t="s">
        <v>89</v>
      </c>
      <c r="C18" s="22">
        <v>34659</v>
      </c>
    </row>
    <row r="19" spans="1:3" x14ac:dyDescent="0.2">
      <c r="A19" s="21" t="s">
        <v>90</v>
      </c>
      <c r="B19" s="21" t="s">
        <v>91</v>
      </c>
      <c r="C19" s="22">
        <v>3028703</v>
      </c>
    </row>
    <row r="20" spans="1:3" x14ac:dyDescent="0.2">
      <c r="A20" s="21" t="s">
        <v>92</v>
      </c>
      <c r="B20" s="21" t="s">
        <v>93</v>
      </c>
      <c r="C20" s="22">
        <v>2994044</v>
      </c>
    </row>
    <row r="21" spans="1:3" x14ac:dyDescent="0.2">
      <c r="A21" s="21" t="s">
        <v>94</v>
      </c>
      <c r="B21" s="21" t="s">
        <v>95</v>
      </c>
      <c r="C21" s="22">
        <v>186693</v>
      </c>
    </row>
    <row r="22" spans="1:3" x14ac:dyDescent="0.2">
      <c r="A22" s="21" t="s">
        <v>96</v>
      </c>
      <c r="B22" s="21" t="s">
        <v>97</v>
      </c>
      <c r="C22" s="22">
        <v>186693</v>
      </c>
    </row>
    <row r="23" spans="1:3" x14ac:dyDescent="0.2">
      <c r="A23" s="21" t="s">
        <v>98</v>
      </c>
      <c r="B23" s="21" t="s">
        <v>99</v>
      </c>
      <c r="C23" s="22">
        <v>-41135</v>
      </c>
    </row>
    <row r="24" spans="1:3" x14ac:dyDescent="0.2">
      <c r="A24" s="21" t="s">
        <v>100</v>
      </c>
      <c r="B24" s="21" t="s">
        <v>101</v>
      </c>
      <c r="C24" s="22">
        <v>41135</v>
      </c>
    </row>
    <row r="25" spans="1:3" x14ac:dyDescent="0.2">
      <c r="A25" s="21" t="s">
        <v>121</v>
      </c>
      <c r="B25" s="21" t="s">
        <v>103</v>
      </c>
      <c r="C25" s="22">
        <v>-299938</v>
      </c>
    </row>
    <row r="26" spans="1:3" x14ac:dyDescent="0.2">
      <c r="A26" s="21" t="s">
        <v>104</v>
      </c>
      <c r="B26" s="21" t="s">
        <v>105</v>
      </c>
      <c r="C26" s="22">
        <v>299938</v>
      </c>
    </row>
    <row r="27" spans="1:3" x14ac:dyDescent="0.2">
      <c r="A27" s="21" t="s">
        <v>106</v>
      </c>
      <c r="B27" s="21" t="s">
        <v>107</v>
      </c>
      <c r="C27" s="22">
        <v>15174</v>
      </c>
    </row>
    <row r="28" spans="1:3" x14ac:dyDescent="0.2">
      <c r="A28" s="21" t="s">
        <v>108</v>
      </c>
      <c r="B28" s="21" t="s">
        <v>109</v>
      </c>
      <c r="C28" s="22">
        <v>15617</v>
      </c>
    </row>
    <row r="29" spans="1:3" x14ac:dyDescent="0.2">
      <c r="A29" s="21" t="s">
        <v>122</v>
      </c>
      <c r="B29" s="21" t="s">
        <v>123</v>
      </c>
      <c r="C29" s="22">
        <v>443</v>
      </c>
    </row>
    <row r="30" spans="1:3" x14ac:dyDescent="0.2">
      <c r="A30" s="21" t="s">
        <v>110</v>
      </c>
      <c r="B30" s="21" t="s">
        <v>111</v>
      </c>
      <c r="C30" s="22">
        <v>221063</v>
      </c>
    </row>
    <row r="31" spans="1:3" x14ac:dyDescent="0.2">
      <c r="A31" s="21" t="s">
        <v>112</v>
      </c>
      <c r="B31" s="21" t="s">
        <v>113</v>
      </c>
      <c r="C31" s="22">
        <v>221063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Sheet23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120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69</v>
      </c>
      <c r="C8" s="10"/>
    </row>
    <row r="9" spans="1:3" x14ac:dyDescent="0.2">
      <c r="A9" t="s">
        <v>70</v>
      </c>
      <c r="B9" t="s">
        <v>71</v>
      </c>
      <c r="C9" s="6">
        <v>173397</v>
      </c>
    </row>
    <row r="10" spans="1:3" x14ac:dyDescent="0.2">
      <c r="A10" t="s">
        <v>72</v>
      </c>
      <c r="B10" t="s">
        <v>73</v>
      </c>
      <c r="C10" s="6">
        <v>177101</v>
      </c>
    </row>
    <row r="11" spans="1:3" x14ac:dyDescent="0.2">
      <c r="A11" t="s">
        <v>74</v>
      </c>
      <c r="B11" t="s">
        <v>75</v>
      </c>
      <c r="C11" s="6">
        <v>3704</v>
      </c>
    </row>
    <row r="12" spans="1:3" x14ac:dyDescent="0.2">
      <c r="A12" t="s">
        <v>76</v>
      </c>
      <c r="B12" t="s">
        <v>77</v>
      </c>
      <c r="C12" s="6">
        <v>42611</v>
      </c>
    </row>
    <row r="13" spans="1:3" x14ac:dyDescent="0.2">
      <c r="A13" t="s">
        <v>78</v>
      </c>
      <c r="B13" t="s">
        <v>79</v>
      </c>
      <c r="C13" s="6">
        <v>51464</v>
      </c>
    </row>
    <row r="14" spans="1:3" x14ac:dyDescent="0.2">
      <c r="A14" t="s">
        <v>80</v>
      </c>
      <c r="B14" t="s">
        <v>81</v>
      </c>
      <c r="C14" s="6">
        <v>8853</v>
      </c>
    </row>
    <row r="15" spans="1:3" x14ac:dyDescent="0.2">
      <c r="A15" t="s">
        <v>82</v>
      </c>
      <c r="B15" t="s">
        <v>83</v>
      </c>
      <c r="C15" s="6">
        <v>216008</v>
      </c>
    </row>
    <row r="16" spans="1:3" x14ac:dyDescent="0.2">
      <c r="A16" t="s">
        <v>84</v>
      </c>
      <c r="B16" t="s">
        <v>85</v>
      </c>
      <c r="C16" s="6">
        <v>2697</v>
      </c>
    </row>
    <row r="17" spans="1:3" x14ac:dyDescent="0.2">
      <c r="A17" t="s">
        <v>86</v>
      </c>
      <c r="B17" t="s">
        <v>87</v>
      </c>
      <c r="C17" s="6">
        <v>2697</v>
      </c>
    </row>
    <row r="18" spans="1:3" x14ac:dyDescent="0.2">
      <c r="A18" t="s">
        <v>88</v>
      </c>
      <c r="B18" t="s">
        <v>89</v>
      </c>
      <c r="C18" s="6">
        <v>20770</v>
      </c>
    </row>
    <row r="19" spans="1:3" x14ac:dyDescent="0.2">
      <c r="A19" t="s">
        <v>90</v>
      </c>
      <c r="B19" t="s">
        <v>91</v>
      </c>
      <c r="C19" s="6">
        <v>2364063</v>
      </c>
    </row>
    <row r="20" spans="1:3" x14ac:dyDescent="0.2">
      <c r="A20" t="s">
        <v>92</v>
      </c>
      <c r="B20" t="s">
        <v>93</v>
      </c>
      <c r="C20" s="6">
        <v>2343293</v>
      </c>
    </row>
    <row r="21" spans="1:3" x14ac:dyDescent="0.2">
      <c r="A21" t="s">
        <v>94</v>
      </c>
      <c r="B21" t="s">
        <v>95</v>
      </c>
      <c r="C21" s="6">
        <v>196778</v>
      </c>
    </row>
    <row r="22" spans="1:3" x14ac:dyDescent="0.2">
      <c r="A22" t="s">
        <v>96</v>
      </c>
      <c r="B22" t="s">
        <v>97</v>
      </c>
      <c r="C22" s="6">
        <v>196778</v>
      </c>
    </row>
    <row r="23" spans="1:3" x14ac:dyDescent="0.2">
      <c r="A23" t="s">
        <v>98</v>
      </c>
      <c r="B23" t="s">
        <v>99</v>
      </c>
      <c r="C23" s="6">
        <v>-35523</v>
      </c>
    </row>
    <row r="24" spans="1:3" x14ac:dyDescent="0.2">
      <c r="A24" t="s">
        <v>100</v>
      </c>
      <c r="B24" t="s">
        <v>101</v>
      </c>
      <c r="C24" s="6">
        <v>35523</v>
      </c>
    </row>
    <row r="25" spans="1:3" x14ac:dyDescent="0.2">
      <c r="A25" t="s">
        <v>102</v>
      </c>
      <c r="B25" t="s">
        <v>103</v>
      </c>
      <c r="C25" s="6">
        <v>-223380</v>
      </c>
    </row>
    <row r="26" spans="1:3" x14ac:dyDescent="0.2">
      <c r="A26" t="s">
        <v>104</v>
      </c>
      <c r="B26" t="s">
        <v>105</v>
      </c>
      <c r="C26" s="6">
        <v>223380</v>
      </c>
    </row>
    <row r="27" spans="1:3" x14ac:dyDescent="0.2">
      <c r="A27" t="s">
        <v>106</v>
      </c>
      <c r="B27" t="s">
        <v>107</v>
      </c>
      <c r="C27">
        <v>81</v>
      </c>
    </row>
    <row r="28" spans="1:3" x14ac:dyDescent="0.2">
      <c r="A28" t="s">
        <v>108</v>
      </c>
      <c r="B28" t="s">
        <v>109</v>
      </c>
      <c r="C28">
        <v>81</v>
      </c>
    </row>
    <row r="29" spans="1:3" x14ac:dyDescent="0.2">
      <c r="A29" t="s">
        <v>110</v>
      </c>
      <c r="B29" t="s">
        <v>111</v>
      </c>
      <c r="C29" s="6">
        <v>177431</v>
      </c>
    </row>
    <row r="30" spans="1:3" x14ac:dyDescent="0.2">
      <c r="A30" t="s">
        <v>112</v>
      </c>
      <c r="B30" t="s">
        <v>113</v>
      </c>
      <c r="C30" s="6">
        <v>177431</v>
      </c>
    </row>
    <row r="31" spans="1:3" x14ac:dyDescent="0.2">
      <c r="A31" t="s">
        <v>116</v>
      </c>
      <c r="B31" t="s">
        <v>117</v>
      </c>
      <c r="C31" s="6">
        <v>177431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Sheet24"/>
  <dimension ref="A1:C27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119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69</v>
      </c>
      <c r="C8" s="10"/>
    </row>
    <row r="9" spans="1:3" x14ac:dyDescent="0.2">
      <c r="A9" t="s">
        <v>70</v>
      </c>
      <c r="B9" t="s">
        <v>71</v>
      </c>
      <c r="C9" s="6">
        <v>112954</v>
      </c>
    </row>
    <row r="10" spans="1:3" x14ac:dyDescent="0.2">
      <c r="A10" t="s">
        <v>72</v>
      </c>
      <c r="B10" t="s">
        <v>73</v>
      </c>
      <c r="C10" s="6">
        <v>114987</v>
      </c>
    </row>
    <row r="11" spans="1:3" x14ac:dyDescent="0.2">
      <c r="A11" t="s">
        <v>74</v>
      </c>
      <c r="B11" t="s">
        <v>75</v>
      </c>
      <c r="C11" s="6">
        <v>2033</v>
      </c>
    </row>
    <row r="12" spans="1:3" x14ac:dyDescent="0.2">
      <c r="A12" t="s">
        <v>76</v>
      </c>
      <c r="B12" t="s">
        <v>77</v>
      </c>
      <c r="C12" s="6">
        <v>28236</v>
      </c>
    </row>
    <row r="13" spans="1:3" x14ac:dyDescent="0.2">
      <c r="A13" t="s">
        <v>78</v>
      </c>
      <c r="B13" t="s">
        <v>79</v>
      </c>
      <c r="C13" s="6">
        <v>34187</v>
      </c>
    </row>
    <row r="14" spans="1:3" x14ac:dyDescent="0.2">
      <c r="A14" t="s">
        <v>80</v>
      </c>
      <c r="B14" t="s">
        <v>81</v>
      </c>
      <c r="C14" s="6">
        <v>5951</v>
      </c>
    </row>
    <row r="15" spans="1:3" x14ac:dyDescent="0.2">
      <c r="A15" t="s">
        <v>82</v>
      </c>
      <c r="B15" t="s">
        <v>83</v>
      </c>
      <c r="C15" s="6">
        <v>141190</v>
      </c>
    </row>
    <row r="16" spans="1:3" x14ac:dyDescent="0.2">
      <c r="A16" t="s">
        <v>88</v>
      </c>
      <c r="B16" t="s">
        <v>89</v>
      </c>
      <c r="C16" s="6">
        <v>11904</v>
      </c>
    </row>
    <row r="17" spans="1:3" x14ac:dyDescent="0.2">
      <c r="A17" t="s">
        <v>90</v>
      </c>
      <c r="B17" t="s">
        <v>91</v>
      </c>
      <c r="C17" s="6">
        <v>1857733</v>
      </c>
    </row>
    <row r="18" spans="1:3" x14ac:dyDescent="0.2">
      <c r="A18" t="s">
        <v>92</v>
      </c>
      <c r="B18" t="s">
        <v>93</v>
      </c>
      <c r="C18" s="6">
        <v>1845829</v>
      </c>
    </row>
    <row r="19" spans="1:3" x14ac:dyDescent="0.2">
      <c r="A19" t="s">
        <v>94</v>
      </c>
      <c r="B19" t="s">
        <v>95</v>
      </c>
      <c r="C19" s="6">
        <v>152664</v>
      </c>
    </row>
    <row r="20" spans="1:3" x14ac:dyDescent="0.2">
      <c r="A20" t="s">
        <v>96</v>
      </c>
      <c r="B20" t="s">
        <v>97</v>
      </c>
      <c r="C20" s="6">
        <v>152664</v>
      </c>
    </row>
    <row r="21" spans="1:3" x14ac:dyDescent="0.2">
      <c r="A21" t="s">
        <v>98</v>
      </c>
      <c r="B21" t="s">
        <v>99</v>
      </c>
      <c r="C21" s="6">
        <v>-26257</v>
      </c>
    </row>
    <row r="22" spans="1:3" x14ac:dyDescent="0.2">
      <c r="A22" t="s">
        <v>100</v>
      </c>
      <c r="B22" t="s">
        <v>101</v>
      </c>
      <c r="C22" s="6">
        <v>26257</v>
      </c>
    </row>
    <row r="23" spans="1:3" x14ac:dyDescent="0.2">
      <c r="A23" t="s">
        <v>102</v>
      </c>
      <c r="B23" t="s">
        <v>103</v>
      </c>
      <c r="C23" s="6">
        <v>-176577</v>
      </c>
    </row>
    <row r="24" spans="1:3" x14ac:dyDescent="0.2">
      <c r="A24" t="s">
        <v>104</v>
      </c>
      <c r="B24" t="s">
        <v>105</v>
      </c>
      <c r="C24" s="6">
        <v>176577</v>
      </c>
    </row>
    <row r="25" spans="1:3" x14ac:dyDescent="0.2">
      <c r="A25" t="s">
        <v>110</v>
      </c>
      <c r="B25" t="s">
        <v>111</v>
      </c>
      <c r="C25" s="6">
        <v>102924</v>
      </c>
    </row>
    <row r="26" spans="1:3" x14ac:dyDescent="0.2">
      <c r="A26" t="s">
        <v>112</v>
      </c>
      <c r="B26" t="s">
        <v>113</v>
      </c>
      <c r="C26" s="6">
        <v>102924</v>
      </c>
    </row>
    <row r="27" spans="1:3" x14ac:dyDescent="0.2">
      <c r="A27" t="s">
        <v>116</v>
      </c>
      <c r="B27" t="s">
        <v>117</v>
      </c>
      <c r="C27" s="6">
        <v>102924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Sheet25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152</v>
      </c>
      <c r="B1" s="118"/>
      <c r="C1" s="118"/>
    </row>
    <row r="2" spans="1:3" ht="15.75" x14ac:dyDescent="0.25">
      <c r="A2" s="14"/>
      <c r="B2" s="15"/>
      <c r="C2" s="15"/>
    </row>
    <row r="3" spans="1:3" ht="15.75" x14ac:dyDescent="0.25">
      <c r="A3" s="121" t="s">
        <v>65</v>
      </c>
      <c r="B3" s="121"/>
      <c r="C3" s="121"/>
    </row>
    <row r="4" spans="1:3" ht="15.75" x14ac:dyDescent="0.25">
      <c r="A4" s="121" t="s">
        <v>118</v>
      </c>
      <c r="B4" s="121"/>
      <c r="C4" s="121"/>
    </row>
    <row r="5" spans="1:3" ht="15" x14ac:dyDescent="0.2">
      <c r="A5" s="7"/>
      <c r="B5" s="7"/>
      <c r="C5" s="7" t="s">
        <v>67</v>
      </c>
    </row>
    <row r="6" spans="1:3" ht="15.75" x14ac:dyDescent="0.2">
      <c r="A6" s="4" t="s">
        <v>4</v>
      </c>
      <c r="B6" s="4" t="s">
        <v>5</v>
      </c>
      <c r="C6" s="4" t="s">
        <v>68</v>
      </c>
    </row>
    <row r="7" spans="1:3" ht="15.75" x14ac:dyDescent="0.25">
      <c r="A7" s="5">
        <v>1</v>
      </c>
      <c r="B7" s="5">
        <v>2</v>
      </c>
      <c r="C7" s="5">
        <v>3</v>
      </c>
    </row>
    <row r="8" spans="1:3" ht="15" x14ac:dyDescent="0.2">
      <c r="A8" s="10"/>
      <c r="B8" s="11" t="s">
        <v>69</v>
      </c>
      <c r="C8" s="10"/>
    </row>
    <row r="9" spans="1:3" x14ac:dyDescent="0.2">
      <c r="A9" t="s">
        <v>70</v>
      </c>
      <c r="B9" t="s">
        <v>71</v>
      </c>
      <c r="C9" s="6">
        <v>59266</v>
      </c>
    </row>
    <row r="10" spans="1:3" x14ac:dyDescent="0.2">
      <c r="A10" t="s">
        <v>72</v>
      </c>
      <c r="B10" t="s">
        <v>73</v>
      </c>
      <c r="C10" s="6">
        <v>60239</v>
      </c>
    </row>
    <row r="11" spans="1:3" x14ac:dyDescent="0.2">
      <c r="A11" t="s">
        <v>74</v>
      </c>
      <c r="B11" t="s">
        <v>75</v>
      </c>
      <c r="C11">
        <v>973</v>
      </c>
    </row>
    <row r="12" spans="1:3" x14ac:dyDescent="0.2">
      <c r="A12" t="s">
        <v>76</v>
      </c>
      <c r="B12" t="s">
        <v>77</v>
      </c>
      <c r="C12" s="6">
        <v>12401</v>
      </c>
    </row>
    <row r="13" spans="1:3" x14ac:dyDescent="0.2">
      <c r="A13" t="s">
        <v>78</v>
      </c>
      <c r="B13" t="s">
        <v>79</v>
      </c>
      <c r="C13" s="6">
        <v>15310</v>
      </c>
    </row>
    <row r="14" spans="1:3" x14ac:dyDescent="0.2">
      <c r="A14" t="s">
        <v>80</v>
      </c>
      <c r="B14" t="s">
        <v>81</v>
      </c>
      <c r="C14" s="6">
        <v>2909</v>
      </c>
    </row>
    <row r="15" spans="1:3" x14ac:dyDescent="0.2">
      <c r="A15" t="s">
        <v>82</v>
      </c>
      <c r="B15" t="s">
        <v>83</v>
      </c>
      <c r="C15" s="6">
        <v>71667</v>
      </c>
    </row>
    <row r="16" spans="1:3" x14ac:dyDescent="0.2">
      <c r="A16" t="s">
        <v>88</v>
      </c>
      <c r="B16" t="s">
        <v>89</v>
      </c>
      <c r="C16" s="6">
        <v>4304</v>
      </c>
    </row>
    <row r="17" spans="1:3" x14ac:dyDescent="0.2">
      <c r="A17" t="s">
        <v>90</v>
      </c>
      <c r="B17" t="s">
        <v>91</v>
      </c>
      <c r="C17" s="6">
        <v>841684</v>
      </c>
    </row>
    <row r="18" spans="1:3" x14ac:dyDescent="0.2">
      <c r="A18" t="s">
        <v>92</v>
      </c>
      <c r="B18" t="s">
        <v>93</v>
      </c>
      <c r="C18" s="6">
        <v>837380</v>
      </c>
    </row>
    <row r="19" spans="1:3" x14ac:dyDescent="0.2">
      <c r="A19" t="s">
        <v>94</v>
      </c>
      <c r="B19" t="s">
        <v>95</v>
      </c>
      <c r="C19" s="6">
        <v>150416</v>
      </c>
    </row>
    <row r="20" spans="1:3" x14ac:dyDescent="0.2">
      <c r="A20" t="s">
        <v>96</v>
      </c>
      <c r="B20" t="s">
        <v>97</v>
      </c>
      <c r="C20" s="6">
        <v>150416</v>
      </c>
    </row>
    <row r="21" spans="1:3" x14ac:dyDescent="0.2">
      <c r="A21" t="s">
        <v>98</v>
      </c>
      <c r="B21" t="s">
        <v>99</v>
      </c>
      <c r="C21">
        <v>-509</v>
      </c>
    </row>
    <row r="22" spans="1:3" x14ac:dyDescent="0.2">
      <c r="A22" t="s">
        <v>100</v>
      </c>
      <c r="B22" t="s">
        <v>101</v>
      </c>
      <c r="C22">
        <v>509</v>
      </c>
    </row>
    <row r="23" spans="1:3" x14ac:dyDescent="0.2">
      <c r="A23" t="s">
        <v>102</v>
      </c>
      <c r="B23" t="s">
        <v>103</v>
      </c>
      <c r="C23" s="6">
        <v>-119388</v>
      </c>
    </row>
    <row r="24" spans="1:3" x14ac:dyDescent="0.2">
      <c r="A24" t="s">
        <v>104</v>
      </c>
      <c r="B24" t="s">
        <v>105</v>
      </c>
      <c r="C24" s="6">
        <v>119388</v>
      </c>
    </row>
    <row r="25" spans="1:3" x14ac:dyDescent="0.2">
      <c r="A25" t="s">
        <v>110</v>
      </c>
      <c r="B25" t="s">
        <v>111</v>
      </c>
      <c r="C25" s="6">
        <v>106490</v>
      </c>
    </row>
    <row r="26" spans="1:3" x14ac:dyDescent="0.2">
      <c r="A26" t="s">
        <v>112</v>
      </c>
      <c r="B26" t="s">
        <v>113</v>
      </c>
      <c r="C26" s="6">
        <v>106490</v>
      </c>
    </row>
    <row r="27" spans="1:3" x14ac:dyDescent="0.2">
      <c r="A27" t="s">
        <v>116</v>
      </c>
      <c r="B27" t="s">
        <v>117</v>
      </c>
      <c r="C27" s="6">
        <v>106490</v>
      </c>
    </row>
    <row r="28" spans="1:3" x14ac:dyDescent="0.2">
      <c r="C28" s="6"/>
    </row>
    <row r="29" spans="1:3" x14ac:dyDescent="0.2">
      <c r="C29" s="6"/>
    </row>
    <row r="30" spans="1:3" x14ac:dyDescent="0.2">
      <c r="C30" s="6"/>
    </row>
    <row r="31" spans="1:3" x14ac:dyDescent="0.2">
      <c r="C31" s="6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Sheet26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20" t="s">
        <v>0</v>
      </c>
      <c r="B1" s="118"/>
      <c r="C1" s="118"/>
    </row>
    <row r="2" spans="1:3" ht="15.75" x14ac:dyDescent="0.25">
      <c r="A2" s="121" t="s">
        <v>65</v>
      </c>
      <c r="B2" s="121"/>
      <c r="C2" s="121"/>
    </row>
    <row r="3" spans="1:3" ht="15.75" x14ac:dyDescent="0.25">
      <c r="A3" s="121" t="s">
        <v>66</v>
      </c>
      <c r="B3" s="122"/>
      <c r="C3" s="121"/>
    </row>
    <row r="4" spans="1:3" ht="15" x14ac:dyDescent="0.2">
      <c r="A4" s="7"/>
      <c r="B4" s="7"/>
      <c r="C4" s="7" t="s">
        <v>67</v>
      </c>
    </row>
    <row r="5" spans="1:3" ht="15.75" x14ac:dyDescent="0.2">
      <c r="A5" s="4" t="s">
        <v>4</v>
      </c>
      <c r="B5" s="4" t="s">
        <v>5</v>
      </c>
      <c r="C5" s="8" t="s">
        <v>68</v>
      </c>
    </row>
    <row r="6" spans="1:3" ht="15.75" x14ac:dyDescent="0.25">
      <c r="A6" s="5">
        <v>1</v>
      </c>
      <c r="B6" s="5">
        <v>2</v>
      </c>
      <c r="C6" s="9">
        <v>3</v>
      </c>
    </row>
    <row r="7" spans="1:3" ht="15" x14ac:dyDescent="0.2">
      <c r="A7" s="10"/>
      <c r="B7" s="11" t="s">
        <v>69</v>
      </c>
      <c r="C7" s="12"/>
    </row>
    <row r="8" spans="1:3" x14ac:dyDescent="0.2">
      <c r="A8" t="s">
        <v>70</v>
      </c>
      <c r="B8" t="s">
        <v>71</v>
      </c>
      <c r="C8" s="6">
        <v>173849</v>
      </c>
    </row>
    <row r="9" spans="1:3" x14ac:dyDescent="0.2">
      <c r="A9" t="s">
        <v>72</v>
      </c>
      <c r="B9" t="s">
        <v>73</v>
      </c>
      <c r="C9" s="6">
        <v>184290</v>
      </c>
    </row>
    <row r="10" spans="1:3" x14ac:dyDescent="0.2">
      <c r="A10" t="s">
        <v>74</v>
      </c>
      <c r="B10" t="s">
        <v>75</v>
      </c>
      <c r="C10" s="6">
        <v>10441</v>
      </c>
    </row>
    <row r="11" spans="1:3" x14ac:dyDescent="0.2">
      <c r="A11" t="s">
        <v>76</v>
      </c>
      <c r="B11" t="s">
        <v>77</v>
      </c>
      <c r="C11" s="6">
        <v>46287</v>
      </c>
    </row>
    <row r="12" spans="1:3" x14ac:dyDescent="0.2">
      <c r="A12" t="s">
        <v>78</v>
      </c>
      <c r="B12" t="s">
        <v>79</v>
      </c>
      <c r="C12" s="6">
        <v>57621</v>
      </c>
    </row>
    <row r="13" spans="1:3" x14ac:dyDescent="0.2">
      <c r="A13" t="s">
        <v>80</v>
      </c>
      <c r="B13" t="s">
        <v>81</v>
      </c>
      <c r="C13" s="6">
        <v>11334</v>
      </c>
    </row>
    <row r="14" spans="1:3" x14ac:dyDescent="0.2">
      <c r="A14" t="s">
        <v>82</v>
      </c>
      <c r="B14" t="s">
        <v>83</v>
      </c>
      <c r="C14" s="6">
        <v>220136</v>
      </c>
    </row>
    <row r="15" spans="1:3" x14ac:dyDescent="0.2">
      <c r="A15" t="s">
        <v>84</v>
      </c>
      <c r="B15" t="s">
        <v>85</v>
      </c>
      <c r="C15" s="6">
        <v>21586</v>
      </c>
    </row>
    <row r="16" spans="1:3" x14ac:dyDescent="0.2">
      <c r="A16" t="s">
        <v>86</v>
      </c>
      <c r="B16" t="s">
        <v>87</v>
      </c>
      <c r="C16" s="6">
        <v>21586</v>
      </c>
    </row>
    <row r="17" spans="1:3" x14ac:dyDescent="0.2">
      <c r="A17" t="s">
        <v>88</v>
      </c>
      <c r="B17" t="s">
        <v>89</v>
      </c>
      <c r="C17" s="6">
        <v>15707</v>
      </c>
    </row>
    <row r="18" spans="1:3" x14ac:dyDescent="0.2">
      <c r="A18" t="s">
        <v>90</v>
      </c>
      <c r="B18" t="s">
        <v>91</v>
      </c>
      <c r="C18" s="6">
        <v>3837750</v>
      </c>
    </row>
    <row r="19" spans="1:3" x14ac:dyDescent="0.2">
      <c r="A19" t="s">
        <v>92</v>
      </c>
      <c r="B19" t="s">
        <v>93</v>
      </c>
      <c r="C19" s="6">
        <v>3822043</v>
      </c>
    </row>
    <row r="20" spans="1:3" x14ac:dyDescent="0.2">
      <c r="A20" t="s">
        <v>94</v>
      </c>
      <c r="B20" t="s">
        <v>95</v>
      </c>
      <c r="C20" s="6">
        <v>41753</v>
      </c>
    </row>
    <row r="21" spans="1:3" x14ac:dyDescent="0.2">
      <c r="A21" t="s">
        <v>96</v>
      </c>
      <c r="B21" t="s">
        <v>97</v>
      </c>
      <c r="C21" s="6">
        <v>41753</v>
      </c>
    </row>
    <row r="22" spans="1:3" x14ac:dyDescent="0.2">
      <c r="A22" t="s">
        <v>98</v>
      </c>
      <c r="B22" t="s">
        <v>99</v>
      </c>
      <c r="C22" s="6">
        <v>-81912</v>
      </c>
    </row>
    <row r="23" spans="1:3" x14ac:dyDescent="0.2">
      <c r="A23" t="s">
        <v>100</v>
      </c>
      <c r="B23" t="s">
        <v>101</v>
      </c>
      <c r="C23" s="6">
        <v>81912</v>
      </c>
    </row>
    <row r="24" spans="1:3" x14ac:dyDescent="0.2">
      <c r="A24" t="s">
        <v>102</v>
      </c>
      <c r="B24" t="s">
        <v>103</v>
      </c>
      <c r="C24" s="6">
        <v>-196835</v>
      </c>
    </row>
    <row r="25" spans="1:3" x14ac:dyDescent="0.2">
      <c r="A25" t="s">
        <v>104</v>
      </c>
      <c r="B25" t="s">
        <v>105</v>
      </c>
      <c r="C25" s="6">
        <v>196835</v>
      </c>
    </row>
    <row r="26" spans="1:3" x14ac:dyDescent="0.2">
      <c r="A26" t="s">
        <v>106</v>
      </c>
      <c r="B26" t="s">
        <v>107</v>
      </c>
      <c r="C26" s="6">
        <v>7859</v>
      </c>
    </row>
    <row r="27" spans="1:3" x14ac:dyDescent="0.2">
      <c r="A27" t="s">
        <v>108</v>
      </c>
      <c r="B27" t="s">
        <v>109</v>
      </c>
      <c r="C27" s="6">
        <v>7859</v>
      </c>
    </row>
    <row r="28" spans="1:3" x14ac:dyDescent="0.2">
      <c r="A28" t="s">
        <v>110</v>
      </c>
      <c r="B28" t="s">
        <v>111</v>
      </c>
      <c r="C28" s="6">
        <v>28291</v>
      </c>
    </row>
    <row r="29" spans="1:3" x14ac:dyDescent="0.2">
      <c r="A29" t="s">
        <v>112</v>
      </c>
      <c r="B29" t="s">
        <v>113</v>
      </c>
      <c r="C29" s="6">
        <v>28291</v>
      </c>
    </row>
    <row r="30" spans="1:3" x14ac:dyDescent="0.2">
      <c r="A30" t="s">
        <v>114</v>
      </c>
      <c r="B30" t="s">
        <v>115</v>
      </c>
      <c r="C30" s="6">
        <v>-1984</v>
      </c>
    </row>
    <row r="31" spans="1:3" x14ac:dyDescent="0.2">
      <c r="A31" t="s">
        <v>116</v>
      </c>
      <c r="B31" t="s">
        <v>117</v>
      </c>
      <c r="C31" s="6">
        <v>26307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
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 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 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 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2004-06-10T08:53:34Z</cp:lastPrinted>
  <dcterms:created xsi:type="dcterms:W3CDTF">2004-05-20T06:46:32Z</dcterms:created>
  <dcterms:modified xsi:type="dcterms:W3CDTF">2025-04-04T09:31:22Z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B6D7ABE64357BA45DB315A325AC7812BC0590EC2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32C71DB0464345EE8FED860A296DCE74</vt:lpwstr>
  </property>
  <property fmtid="{D5CDD505-2E9C-101B-9397-08002B2CF9AE}" pid="16" name="PM_OriginationTimeStamp">
    <vt:lpwstr>2018-06-05T10:02:48Z</vt:lpwstr>
  </property>
  <property fmtid="{D5CDD505-2E9C-101B-9397-08002B2CF9AE}" pid="17" name="PM_Hash_Version">
    <vt:lpwstr>2016.1</vt:lpwstr>
  </property>
  <property fmtid="{D5CDD505-2E9C-101B-9397-08002B2CF9AE}" pid="18" name="PM_Hash_Salt_Prev">
    <vt:lpwstr>D22A6839E3D730884BF8673BD25FC316</vt:lpwstr>
  </property>
  <property fmtid="{D5CDD505-2E9C-101B-9397-08002B2CF9AE}" pid="19" name="PM_Hash_Salt">
    <vt:lpwstr>D22A6839E3D730884BF8673BD25FC316</vt:lpwstr>
  </property>
  <property fmtid="{D5CDD505-2E9C-101B-9397-08002B2CF9AE}" pid="20" name="PM_PrintOutPlacement_XLS">
    <vt:lpwstr/>
  </property>
</Properties>
</file>