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AppData\NBS\WebAppCenter\FrontOffice\Data\BankFinancialStatement\7092288\"/>
    </mc:Choice>
  </mc:AlternateContent>
  <xr:revisionPtr revIDLastSave="0" documentId="8_{09B44665-BC40-4687-B2D3-96CE9E790F02}" xr6:coauthVersionLast="47" xr6:coauthVersionMax="47" xr10:uidLastSave="{00000000-0000-0000-0000-000000000000}"/>
  <bookViews>
    <workbookView xWindow="-120" yWindow="-120" windowWidth="20730" windowHeight="11160" tabRatio="915" firstSheet="44" activeTab="44"/>
  </bookViews>
  <sheets>
    <sheet name="BS 30.09.2014" sheetId="88" r:id="rId1"/>
    <sheet name="BS 30.06.2014" sheetId="86" r:id="rId2"/>
    <sheet name="BS 31.03.2014" sheetId="84" r:id="rId3"/>
    <sheet name="BS 31.12.2013" sheetId="82" r:id="rId4"/>
    <sheet name="BS 30.09.2013" sheetId="80" r:id="rId5"/>
    <sheet name="BS 30.06.2013" sheetId="78" r:id="rId6"/>
    <sheet name="BS 31.03.2013" sheetId="76" r:id="rId7"/>
    <sheet name="BS 31.12.2012" sheetId="74" r:id="rId8"/>
    <sheet name="BS 30.09.2012" sheetId="72" r:id="rId9"/>
    <sheet name="BS 30.06.2012" sheetId="71" r:id="rId10"/>
    <sheet name="BS 31.03.2012" sheetId="69" r:id="rId11"/>
    <sheet name="BS 31.12.2011" sheetId="66" r:id="rId12"/>
    <sheet name="BS 30.09.2011" sheetId="64" r:id="rId13"/>
    <sheet name="BS 30.06.2011" sheetId="62" r:id="rId14"/>
    <sheet name="BS 31.03.2011" sheetId="60" r:id="rId15"/>
    <sheet name="BS 31.12.2010" sheetId="58" r:id="rId16"/>
    <sheet name="BS 30.09.2010" sheetId="56" r:id="rId17"/>
    <sheet name="BS 30.06.2010" sheetId="54" r:id="rId18"/>
    <sheet name="BS 31.03.2010" sheetId="52" r:id="rId19"/>
    <sheet name="BS 31.12.2009" sheetId="50" r:id="rId20"/>
    <sheet name="BS 30.09.2009" sheetId="49" r:id="rId21"/>
    <sheet name="BS 30.06.2009" sheetId="46" r:id="rId22"/>
    <sheet name="BS 31.03.2009" sheetId="45" r:id="rId23"/>
    <sheet name="BS 31.12.2008" sheetId="42" r:id="rId24"/>
    <sheet name="BS 30.09.2008" sheetId="40" r:id="rId25"/>
    <sheet name="BS 30.06.2008" sheetId="38" r:id="rId26"/>
    <sheet name="BS 31.3.2008" sheetId="35" r:id="rId27"/>
    <sheet name="BS 31.12.2007" sheetId="33" r:id="rId28"/>
    <sheet name="BS 30.09.2007" sheetId="31" r:id="rId29"/>
    <sheet name="BS 30.06.2007" sheetId="29" r:id="rId30"/>
    <sheet name="BS 31.03.2007" sheetId="27" r:id="rId31"/>
    <sheet name="BS 31.12.2006" sheetId="1" r:id="rId32"/>
    <sheet name="BS 30.09.2006" sheetId="2" r:id="rId33"/>
    <sheet name="BS 30.06.2006" sheetId="3" r:id="rId34"/>
    <sheet name="BS 31.03.2006" sheetId="4" r:id="rId35"/>
    <sheet name="BS 31.12.2005" sheetId="5" r:id="rId36"/>
    <sheet name="BS 30.09.2005" sheetId="6" r:id="rId37"/>
    <sheet name="BS 30.06.2005" sheetId="7" r:id="rId38"/>
    <sheet name="BS 31.03.2005" sheetId="8" r:id="rId39"/>
    <sheet name="BS 31.12.2004" sheetId="9" r:id="rId40"/>
    <sheet name="BS 30.09.2004" sheetId="10" r:id="rId41"/>
    <sheet name="BS 30.06.2004" sheetId="11" r:id="rId42"/>
    <sheet name="BS 31.03.2004" sheetId="12" r:id="rId43"/>
    <sheet name="BS 31.12.2003" sheetId="13" r:id="rId44"/>
    <sheet name="BU 30.09.2014" sheetId="89" r:id="rId45"/>
    <sheet name="BU 30.06.2014" sheetId="87" r:id="rId46"/>
    <sheet name="BU 31.03.2014" sheetId="85" r:id="rId47"/>
    <sheet name="BU 31.12.2013" sheetId="83" r:id="rId48"/>
    <sheet name="BU 30.09.2013" sheetId="81" r:id="rId49"/>
    <sheet name="BU 30.06.2013" sheetId="79" r:id="rId50"/>
    <sheet name="BU 31.03.2013" sheetId="77" r:id="rId51"/>
    <sheet name="BU 31.12.2012" sheetId="75" r:id="rId52"/>
    <sheet name="BU 30.09.2012" sheetId="73" r:id="rId53"/>
    <sheet name="BU 30.06.2012" sheetId="70" r:id="rId54"/>
    <sheet name="BU 31.03.2012" sheetId="68" r:id="rId55"/>
    <sheet name="BU 31.12.2011" sheetId="67" r:id="rId56"/>
    <sheet name="BU 30.09.2011" sheetId="65" r:id="rId57"/>
    <sheet name="BU 30.06.2011" sheetId="63" r:id="rId58"/>
    <sheet name="BU 31.03.2011" sheetId="61" r:id="rId59"/>
    <sheet name="BU 31.12.2010 " sheetId="59" r:id="rId60"/>
    <sheet name="BU 30.09.2010" sheetId="57" r:id="rId61"/>
    <sheet name="BU 30.06.2010" sheetId="55" r:id="rId62"/>
    <sheet name="BU 31.03.2010" sheetId="53" r:id="rId63"/>
    <sheet name="BU 31.12.2009" sheetId="51" r:id="rId64"/>
    <sheet name="BU 30.09.2009" sheetId="48" r:id="rId65"/>
    <sheet name="BU 30.06.2009" sheetId="47" r:id="rId66"/>
    <sheet name="BU 31.03.2009" sheetId="44" r:id="rId67"/>
    <sheet name="BU 31.12.2008" sheetId="43" r:id="rId68"/>
    <sheet name="BU 30.09.2008" sheetId="41" r:id="rId69"/>
    <sheet name="BU 30.06.2008" sheetId="39" r:id="rId70"/>
    <sheet name="BU 31.3.2008" sheetId="37" r:id="rId71"/>
    <sheet name="BU 31.12.2007" sheetId="34" r:id="rId72"/>
    <sheet name="BU 30.09.2007" sheetId="32" r:id="rId73"/>
    <sheet name="BU 30.06.2007" sheetId="30" r:id="rId74"/>
    <sheet name="BU 31.03.2007" sheetId="28" r:id="rId75"/>
    <sheet name="BU 31.12.2006" sheetId="14" r:id="rId76"/>
    <sheet name="BU 30.09.2006" sheetId="15" r:id="rId77"/>
    <sheet name="BU 30.06.2006" sheetId="16" r:id="rId78"/>
    <sheet name="BU 31.03.2006" sheetId="17" r:id="rId79"/>
    <sheet name="BU 31.12.2005" sheetId="18" r:id="rId80"/>
    <sheet name="BU 30.09.2005" sheetId="19" r:id="rId81"/>
    <sheet name="BU 30.06.2005" sheetId="20" r:id="rId82"/>
    <sheet name="BU 31.03.2005." sheetId="21" r:id="rId83"/>
    <sheet name="BU 31.12.2004." sheetId="22" r:id="rId84"/>
    <sheet name="BU 30.09.2004" sheetId="23" r:id="rId85"/>
    <sheet name="BU 30.06.2004." sheetId="24" r:id="rId86"/>
    <sheet name="BU 31.03.2004." sheetId="25" r:id="rId87"/>
    <sheet name="BU 31.12.2003." sheetId="26" r:id="rId88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89" l="1"/>
  <c r="E35" i="88"/>
  <c r="D35" i="88"/>
  <c r="C35" i="88"/>
  <c r="C22" i="88"/>
  <c r="E23" i="88"/>
  <c r="E22" i="88"/>
  <c r="D23" i="88"/>
  <c r="D22" i="88"/>
  <c r="C23" i="88"/>
  <c r="E8" i="88"/>
  <c r="D8" i="88"/>
  <c r="C8" i="88"/>
  <c r="C29" i="87"/>
  <c r="E35" i="86"/>
  <c r="E22" i="86" s="1"/>
  <c r="D35" i="86"/>
  <c r="C35" i="86"/>
  <c r="E23" i="86"/>
  <c r="D23" i="86"/>
  <c r="D22" i="86"/>
  <c r="C23" i="86"/>
  <c r="C22" i="86"/>
  <c r="E8" i="86"/>
  <c r="D8" i="86"/>
  <c r="C8" i="86"/>
  <c r="C29" i="85"/>
  <c r="E35" i="84"/>
  <c r="D35" i="84"/>
  <c r="C35" i="84"/>
  <c r="E23" i="84"/>
  <c r="E22" i="84" s="1"/>
  <c r="D23" i="84"/>
  <c r="D22" i="84" s="1"/>
  <c r="C23" i="84"/>
  <c r="C22" i="84" s="1"/>
  <c r="E8" i="84"/>
  <c r="D8" i="84"/>
  <c r="C8" i="84"/>
  <c r="C29" i="83"/>
  <c r="E35" i="82"/>
  <c r="E22" i="82" s="1"/>
  <c r="D35" i="82"/>
  <c r="C35" i="82"/>
  <c r="E23" i="82"/>
  <c r="D23" i="82"/>
  <c r="D22" i="82"/>
  <c r="C23" i="82"/>
  <c r="C22" i="82"/>
  <c r="E8" i="82"/>
  <c r="D8" i="82"/>
  <c r="C8" i="82"/>
  <c r="C29" i="81"/>
  <c r="E35" i="80"/>
  <c r="D35" i="80"/>
  <c r="C35" i="80"/>
  <c r="E23" i="80"/>
  <c r="E22" i="80" s="1"/>
  <c r="D23" i="80"/>
  <c r="D22" i="80" s="1"/>
  <c r="C23" i="80"/>
  <c r="C22" i="80" s="1"/>
  <c r="E8" i="80"/>
  <c r="D8" i="80"/>
  <c r="C8" i="80"/>
  <c r="C29" i="79"/>
  <c r="E35" i="78"/>
  <c r="D35" i="78"/>
  <c r="C35" i="78"/>
  <c r="C22" i="78" s="1"/>
  <c r="E23" i="78"/>
  <c r="E22" i="78"/>
  <c r="D23" i="78"/>
  <c r="D22" i="78" s="1"/>
  <c r="C23" i="78"/>
  <c r="E21" i="78"/>
  <c r="E8" i="78"/>
  <c r="D8" i="78"/>
  <c r="C8" i="78"/>
  <c r="C29" i="77"/>
  <c r="E35" i="76"/>
  <c r="D35" i="76"/>
  <c r="C35" i="76"/>
  <c r="E23" i="76"/>
  <c r="E22" i="76"/>
  <c r="D23" i="76"/>
  <c r="D22" i="76"/>
  <c r="C23" i="76"/>
  <c r="C22" i="76" s="1"/>
  <c r="E21" i="76"/>
  <c r="E8" i="76"/>
  <c r="D8" i="76"/>
  <c r="C8" i="76"/>
  <c r="C26" i="75"/>
  <c r="C29" i="75"/>
  <c r="C11" i="75"/>
  <c r="C8" i="75"/>
  <c r="E37" i="74"/>
  <c r="E38" i="74"/>
  <c r="E39" i="74"/>
  <c r="E40" i="74"/>
  <c r="E41" i="74"/>
  <c r="E42" i="74"/>
  <c r="E43" i="74"/>
  <c r="E36" i="74"/>
  <c r="E35" i="74" s="1"/>
  <c r="E25" i="74"/>
  <c r="E26" i="74"/>
  <c r="E27" i="74"/>
  <c r="E28" i="74"/>
  <c r="E23" i="74" s="1"/>
  <c r="E29" i="74"/>
  <c r="E30" i="74"/>
  <c r="E31" i="74"/>
  <c r="E32" i="74"/>
  <c r="E33" i="74"/>
  <c r="E34" i="74"/>
  <c r="E24" i="74"/>
  <c r="E10" i="74"/>
  <c r="E11" i="74"/>
  <c r="E12" i="74"/>
  <c r="E13" i="74"/>
  <c r="E14" i="74"/>
  <c r="E15" i="74"/>
  <c r="E16" i="74"/>
  <c r="E8" i="74" s="1"/>
  <c r="E17" i="74"/>
  <c r="E18" i="74"/>
  <c r="E19" i="74"/>
  <c r="E20" i="74"/>
  <c r="E21" i="74"/>
  <c r="E9" i="74"/>
  <c r="D35" i="74"/>
  <c r="C35" i="74"/>
  <c r="D23" i="74"/>
  <c r="D22" i="74" s="1"/>
  <c r="C23" i="74"/>
  <c r="C22" i="74" s="1"/>
  <c r="D8" i="74"/>
  <c r="C8" i="74"/>
  <c r="C29" i="73"/>
  <c r="E35" i="72"/>
  <c r="E22" i="72" s="1"/>
  <c r="D35" i="72"/>
  <c r="C35" i="72"/>
  <c r="E23" i="72"/>
  <c r="D23" i="72"/>
  <c r="D22" i="72"/>
  <c r="C23" i="72"/>
  <c r="C22" i="72"/>
  <c r="E8" i="72"/>
  <c r="D8" i="72"/>
  <c r="C8" i="72"/>
  <c r="E35" i="71"/>
  <c r="D35" i="71"/>
  <c r="C35" i="71"/>
  <c r="C22" i="71" s="1"/>
  <c r="E23" i="71"/>
  <c r="E22" i="71"/>
  <c r="D23" i="71"/>
  <c r="D22" i="71" s="1"/>
  <c r="C23" i="71"/>
  <c r="E8" i="71"/>
  <c r="D8" i="71"/>
  <c r="C8" i="71"/>
  <c r="C29" i="70"/>
  <c r="C29" i="68"/>
  <c r="E35" i="69"/>
  <c r="E22" i="69" s="1"/>
  <c r="D35" i="69"/>
  <c r="C35" i="69"/>
  <c r="E23" i="69"/>
  <c r="D23" i="69"/>
  <c r="D22" i="69"/>
  <c r="C23" i="69"/>
  <c r="C22" i="69"/>
  <c r="E8" i="69"/>
  <c r="D8" i="69"/>
  <c r="C8" i="69"/>
  <c r="E35" i="66"/>
  <c r="D35" i="66"/>
  <c r="C35" i="66"/>
  <c r="C22" i="66" s="1"/>
  <c r="E23" i="66"/>
  <c r="E22" i="66"/>
  <c r="D23" i="66"/>
  <c r="D22" i="66" s="1"/>
  <c r="C23" i="66"/>
  <c r="E8" i="66"/>
  <c r="D8" i="66"/>
  <c r="C8" i="66"/>
  <c r="E35" i="64"/>
  <c r="E22" i="64" s="1"/>
  <c r="D35" i="64"/>
  <c r="C35" i="64"/>
  <c r="E23" i="64"/>
  <c r="D23" i="64"/>
  <c r="D22" i="64"/>
  <c r="C23" i="64"/>
  <c r="C22" i="64"/>
  <c r="E8" i="64"/>
  <c r="D8" i="64"/>
  <c r="C8" i="64"/>
  <c r="E35" i="62"/>
  <c r="D35" i="62"/>
  <c r="C35" i="62"/>
  <c r="C22" i="62" s="1"/>
  <c r="E23" i="62"/>
  <c r="E22" i="62"/>
  <c r="D23" i="62"/>
  <c r="D22" i="62" s="1"/>
  <c r="C23" i="62"/>
  <c r="E8" i="62"/>
  <c r="D8" i="62"/>
  <c r="C8" i="62"/>
  <c r="E35" i="60"/>
  <c r="E22" i="60" s="1"/>
  <c r="D35" i="60"/>
  <c r="C35" i="60"/>
  <c r="E23" i="60"/>
  <c r="D23" i="60"/>
  <c r="D22" i="60"/>
  <c r="C23" i="60"/>
  <c r="C22" i="60"/>
  <c r="E8" i="60"/>
  <c r="D8" i="60"/>
  <c r="C8" i="60"/>
  <c r="E35" i="58"/>
  <c r="D35" i="58"/>
  <c r="C35" i="58"/>
  <c r="C22" i="58" s="1"/>
  <c r="E23" i="58"/>
  <c r="E22" i="58"/>
  <c r="D23" i="58"/>
  <c r="D22" i="58" s="1"/>
  <c r="C23" i="58"/>
  <c r="E8" i="58"/>
  <c r="D8" i="58"/>
  <c r="C8" i="58"/>
  <c r="C37" i="14"/>
  <c r="C32" i="14"/>
  <c r="C28" i="14"/>
  <c r="C15" i="14"/>
  <c r="C8" i="14"/>
  <c r="C11" i="14"/>
  <c r="C14" i="14" s="1"/>
  <c r="E22" i="74" l="1"/>
</calcChain>
</file>

<file path=xl/sharedStrings.xml><?xml version="1.0" encoding="utf-8"?>
<sst xmlns="http://schemas.openxmlformats.org/spreadsheetml/2006/main" count="5686" uniqueCount="421">
  <si>
    <t>BILANS STANJA</t>
  </si>
  <si>
    <t>31.12.2003.</t>
  </si>
  <si>
    <t>u 000 dinara</t>
  </si>
  <si>
    <t>Red.br.</t>
  </si>
  <si>
    <t>POZICIJA</t>
  </si>
  <si>
    <t>Bruto</t>
  </si>
  <si>
    <t>Ispravka vrednosti</t>
  </si>
  <si>
    <t>Neto</t>
  </si>
  <si>
    <t>A</t>
  </si>
  <si>
    <t>A K T I V A        Zbir pozicija od A.I.do AXII</t>
  </si>
  <si>
    <t>A I.</t>
  </si>
  <si>
    <t>GOTOVINA I GOTOVINSKI EKVIVALENTI  (poz. AI. od 1 do 3)</t>
  </si>
  <si>
    <t>A II.</t>
  </si>
  <si>
    <t>DEPOZITI KOD CENTRALNE BANKE I HARTIJE OD VREDNOSTI KOJE SE MOGU REFINANSIRATI KOD CENTRALNE  BANKE</t>
  </si>
  <si>
    <t>A III.</t>
  </si>
  <si>
    <t>POTRAŽIVANJA ZA KAMATU I NAKNADU</t>
  </si>
  <si>
    <t>A IV.</t>
  </si>
  <si>
    <t>PLASMANI BANKAMA</t>
  </si>
  <si>
    <t>A.V.</t>
  </si>
  <si>
    <t>PLASMANI KOMITENTIMA</t>
  </si>
  <si>
    <t>A.VII.</t>
  </si>
  <si>
    <t>HARTIJE OD VREDNOSTI KOJE SE DRŽE DO DOSPEĆA</t>
  </si>
  <si>
    <t>A.VIII.</t>
  </si>
  <si>
    <t>UČEŠĆE U KAPITALU I OSTALE HOV RASPOLOŽIVE ZA PRODAJU</t>
  </si>
  <si>
    <t>A.IX.</t>
  </si>
  <si>
    <t>NEMATERIJALNA ULAGANJA</t>
  </si>
  <si>
    <t>A. X.</t>
  </si>
  <si>
    <t>OSNOVNA  SREDSTVA</t>
  </si>
  <si>
    <t>A. XI.</t>
  </si>
  <si>
    <t>OSTALA SREDSTVA I AKTIVNA VREMENSKA RAZGRANIČENJA</t>
  </si>
  <si>
    <t>P.</t>
  </si>
  <si>
    <t>P A S I V A</t>
  </si>
  <si>
    <t>PO.</t>
  </si>
  <si>
    <t xml:space="preserve"> O B A V E Z E (Zbir od PO.I.  do  PO.X.)</t>
  </si>
  <si>
    <t>PO. I.</t>
  </si>
  <si>
    <t xml:space="preserve">   OBAVEZE PREMA BANKAMA</t>
  </si>
  <si>
    <t>PO. II.</t>
  </si>
  <si>
    <t xml:space="preserve">   OBAVEZE PREMA KOMITENTIMA</t>
  </si>
  <si>
    <t>PO III.</t>
  </si>
  <si>
    <t xml:space="preserve">   OBAVEZE ZA KAMATE I NAKNADE</t>
  </si>
  <si>
    <t>PO.VI.</t>
  </si>
  <si>
    <t xml:space="preserve">   OSTALE OBAVEZE IZ POSLOVANJA</t>
  </si>
  <si>
    <t>PO.VIII.</t>
  </si>
  <si>
    <t xml:space="preserve">   REZERVISANJA</t>
  </si>
  <si>
    <t>PO.IX.</t>
  </si>
  <si>
    <t xml:space="preserve">   OSTALE OBAVEZE I PASIVNA VREMENSKA RAZGRANIČENJA</t>
  </si>
  <si>
    <t>PK.</t>
  </si>
  <si>
    <t xml:space="preserve"> K A P I T A L</t>
  </si>
  <si>
    <t>PKA.</t>
  </si>
  <si>
    <t xml:space="preserve">   AKCIJSKI I OSTALI KAPITAL</t>
  </si>
  <si>
    <t>PKR.</t>
  </si>
  <si>
    <t xml:space="preserve">   REZERVE</t>
  </si>
  <si>
    <t>PKD.</t>
  </si>
  <si>
    <t xml:space="preserve">   AKUMULIRANA DOBIT / GUBITAK</t>
  </si>
  <si>
    <t>V.P.</t>
  </si>
  <si>
    <t>V A N B I L A N S N E   P O Z I C I J E</t>
  </si>
  <si>
    <t>V.P.A.</t>
  </si>
  <si>
    <t xml:space="preserve"> V A N B I L A N S N A   A K T I V A</t>
  </si>
  <si>
    <t>V.P.P.</t>
  </si>
  <si>
    <t xml:space="preserve"> V A N B I L A N S N A   P A S I V A</t>
  </si>
  <si>
    <t>BILANS USPEHA</t>
  </si>
  <si>
    <t>01.01. - 31.12.2003.</t>
  </si>
  <si>
    <t>u 000 din</t>
  </si>
  <si>
    <t>Iznos</t>
  </si>
  <si>
    <t>Prihodi i rashodi redovnog poslovanja</t>
  </si>
  <si>
    <t>I.</t>
  </si>
  <si>
    <t>NETO DOBITAK/GUBITAK PO OSNOVU KAMATA    (PR.1  minus RA.1)</t>
  </si>
  <si>
    <t>PR1</t>
  </si>
  <si>
    <t>PRIHODI OD KAMATA</t>
  </si>
  <si>
    <t>RA1</t>
  </si>
  <si>
    <t>RASHODI OD KAMATA</t>
  </si>
  <si>
    <t>II.</t>
  </si>
  <si>
    <t>NETO DOBITAK/GUBITAK PO OSNOVU NAKNADA I PROVIZIJA  (PR.2  minus RA.2)</t>
  </si>
  <si>
    <t>PR.2</t>
  </si>
  <si>
    <t>PRIHODI OD NAKNADA I PROVIZIJA</t>
  </si>
  <si>
    <t>RA.2</t>
  </si>
  <si>
    <t>RASHODI NAKNADA I PROVIZIJA</t>
  </si>
  <si>
    <t>III.</t>
  </si>
  <si>
    <t>NETO DOBITAK/GUBITAK PO OSNOVU KAMATA, NAKNADA I PROVIZIJA  (I. + II.)</t>
  </si>
  <si>
    <t>V.</t>
  </si>
  <si>
    <t>NETO PRIHODI/RASHODI OD KURSNIH RAZLIKA  (PR.4 minus RA.4)</t>
  </si>
  <si>
    <t>PR.4.</t>
  </si>
  <si>
    <t>POZITIVNE KURSNE RAZLIKE</t>
  </si>
  <si>
    <t>RA.4.</t>
  </si>
  <si>
    <t>NEGATIVNE KURSNE RAZLIKE</t>
  </si>
  <si>
    <t>VII</t>
  </si>
  <si>
    <t>OSTALI POSLOVNI PRIHODI     (PR.6)</t>
  </si>
  <si>
    <t>PR.6.</t>
  </si>
  <si>
    <t>OSTALI POSLOVNI PRIHODI</t>
  </si>
  <si>
    <t>VIII</t>
  </si>
  <si>
    <t>RASHODI INDIREKTNIH OTPISA PLASMANA I REZERVISANJA   (RA.7.)</t>
  </si>
  <si>
    <t>RA.7.</t>
  </si>
  <si>
    <t>RASHODI INDIREKTNIH OTPISA PLASMANA I REZERVISANJA</t>
  </si>
  <si>
    <t>IX</t>
  </si>
  <si>
    <t>OSTALI POSLOVNI RASHODI     (RA.6.)</t>
  </si>
  <si>
    <t>RA.6.</t>
  </si>
  <si>
    <t>OSTALI POSLOVNI RASHODI</t>
  </si>
  <si>
    <t>XI.</t>
  </si>
  <si>
    <t>DOBITAK/GUBITAK IZ REDOVNOG POSLOVANJA   ( ZBIR PR.1  DO PR.8)  minus (RA.1 DO RA.8)</t>
  </si>
  <si>
    <t>XII.</t>
  </si>
  <si>
    <t>NETO VANREDNI PRIHODI/RASHODI    (PR.9 minus RA.9)</t>
  </si>
  <si>
    <t>PR.9.</t>
  </si>
  <si>
    <t>VANREDNI PRIHODI</t>
  </si>
  <si>
    <t>RA.9.</t>
  </si>
  <si>
    <t>VANREDNI RASHODI</t>
  </si>
  <si>
    <t>XIII.</t>
  </si>
  <si>
    <t>DOBITAK/GUBITAK PERIODA PRE OPOREZIVANJA</t>
  </si>
  <si>
    <t>XV.</t>
  </si>
  <si>
    <t>DOBITAK/GUBITAK  POSLE OPOREZIVANJA</t>
  </si>
  <si>
    <t>01.01. - 31.03.2004.</t>
  </si>
  <si>
    <t>VI.</t>
  </si>
  <si>
    <t>PRIHODI OD DIVIDENDI I UČEŠĆA  (PR.5)</t>
  </si>
  <si>
    <t>PO.V.</t>
  </si>
  <si>
    <t xml:space="preserve">   OBAVEZE  IZ DOBITKA</t>
  </si>
  <si>
    <t>01.01. - 30.06.2004.</t>
  </si>
  <si>
    <t>01.01. - 30.09.2004.</t>
  </si>
  <si>
    <t>IX.</t>
  </si>
  <si>
    <t>A K T I V A        Zbir pozicija od A.I.do AXIII</t>
  </si>
  <si>
    <t>PO.X.</t>
  </si>
  <si>
    <t xml:space="preserve">   ODLOŽENE PORESKE OBAVEZE</t>
  </si>
  <si>
    <t>01.01. - 31.12.2004.</t>
  </si>
  <si>
    <t>31.03.2005.</t>
  </si>
  <si>
    <t>01.01. - 31.03.2005.</t>
  </si>
  <si>
    <t>01.01. - 30.06.2005.</t>
  </si>
  <si>
    <t>30.06.2005.</t>
  </si>
  <si>
    <t>A.VI.</t>
  </si>
  <si>
    <t>HARTIJE OD VREDNOSTI I DRUGI PLASMANI KOJIMA SE TRGUJE</t>
  </si>
  <si>
    <t>A. XII.</t>
  </si>
  <si>
    <t>ODLOŽENA PORESKA SREDSTVA</t>
  </si>
  <si>
    <t>A. XIII.</t>
  </si>
  <si>
    <t>GUBITAK IZNAD IZNOSA KAPITALA</t>
  </si>
  <si>
    <t>PO. IV.</t>
  </si>
  <si>
    <t xml:space="preserve">   OBAVEZE PO OSNOVU HARTIJA OD VREDNOSTI</t>
  </si>
  <si>
    <t>PO.VII.</t>
  </si>
  <si>
    <t xml:space="preserve">   ODLOŽENI NEGATIVNI GOODWIL</t>
  </si>
  <si>
    <t>30.09.2005.</t>
  </si>
  <si>
    <t>01.01. - 30.09.2005.</t>
  </si>
  <si>
    <t>X.</t>
  </si>
  <si>
    <t>NETO PRIHODI/RASHODI OD PROMENE VREDNOSTI IMOVINE I OBAVEZA (PR.8minus RA8)</t>
  </si>
  <si>
    <t>PR.8.</t>
  </si>
  <si>
    <t>PRIHODI OD PROMENE VREDNOSTI IMOVINE I OBAVEZA</t>
  </si>
  <si>
    <t>31.12.2005.</t>
  </si>
  <si>
    <t>UĆEŠĆE U KAPITALU I OSTALE HOV RASPOLOŽIVE ZA PRODAJU</t>
  </si>
  <si>
    <t>01.01. - 31.12.2005.</t>
  </si>
  <si>
    <t>01.01. - 31.03.2006.</t>
  </si>
  <si>
    <t>31.03.2006.</t>
  </si>
  <si>
    <t>01.01. - 30.06.2006.</t>
  </si>
  <si>
    <t>30.06.2006.</t>
  </si>
  <si>
    <t>01.01. - 30.09.2006.</t>
  </si>
  <si>
    <t>30.09.2006.</t>
  </si>
  <si>
    <t>Srpska banka A.D. Beograd</t>
  </si>
  <si>
    <t>31.12.2006.</t>
  </si>
  <si>
    <t>01.01. - 31.12.2006.</t>
  </si>
  <si>
    <t>RA.8.</t>
  </si>
  <si>
    <t>XIV.</t>
  </si>
  <si>
    <t>XV.1</t>
  </si>
  <si>
    <t>Dobitak od kreiranih odloženih poreskih sredstava i smanjenja odloženih poreskih obaveza</t>
  </si>
  <si>
    <t>XVI.</t>
  </si>
  <si>
    <t>A.XII.</t>
  </si>
  <si>
    <t>A. XIV.</t>
  </si>
  <si>
    <t>A. XV.</t>
  </si>
  <si>
    <t>PO.XI.</t>
  </si>
  <si>
    <t>UKUPNA AKTIVA (OD 1 DO 19)</t>
  </si>
  <si>
    <t>Gotovina i gotovinski ekvivalenti  (poz. ai. od 1 do 3)</t>
  </si>
  <si>
    <t>Depoziti kod centralne banke i hartije od vrednosti koje se 
mogu refinansirati kod centralne  banke</t>
  </si>
  <si>
    <t>Potraživanja za kamatu i naknadu</t>
  </si>
  <si>
    <t>Plasmani bankama u zemlji</t>
  </si>
  <si>
    <t>Plasmani komitentima</t>
  </si>
  <si>
    <t>Hartije od vrednosti i drugi plasmani kojima se trguje</t>
  </si>
  <si>
    <t>Ulaganja u hartije od vrednosti koje se drže do dospeća</t>
  </si>
  <si>
    <t>Učešće u kapitalu i ostale hov raspoložive za prodaju</t>
  </si>
  <si>
    <t>Stalna sredstva namenjena prodaji i sredstva poslovanja
koje se obustavlja</t>
  </si>
  <si>
    <t>A.X.</t>
  </si>
  <si>
    <t>Potraživanja za više plaćen porez na dobitak</t>
  </si>
  <si>
    <t>A.XI.</t>
  </si>
  <si>
    <t>Gudvil</t>
  </si>
  <si>
    <t>Nematerijalna ulaganja</t>
  </si>
  <si>
    <t>A.XIII.</t>
  </si>
  <si>
    <t>Investicione nekretnine</t>
  </si>
  <si>
    <t>Osnovna  sredstva</t>
  </si>
  <si>
    <t>Ostala sredstva i aktivna vremenska razgraničenja</t>
  </si>
  <si>
    <t>A. XVI.</t>
  </si>
  <si>
    <t>Odložena poreska sredstva</t>
  </si>
  <si>
    <t>A. XVII.</t>
  </si>
  <si>
    <t>Gubitak iznad iznosa kapitala</t>
  </si>
  <si>
    <t>UKUPNO PASIVA</t>
  </si>
  <si>
    <t>UKUPNO OBAVEZE (OD 101 DO 111)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</si>
  <si>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</si>
  <si>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</si>
  <si>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</si>
  <si>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</si>
  <si>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</si>
  <si>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</si>
  <si>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Obaveze po osnovu stalnih sredstava namenjenih prodaji i 
sredstava poslovanja koje se obustavlja</t>
  </si>
  <si>
    <t>Ostale obaveze iz poslovanja</t>
  </si>
  <si>
    <t>Rezervisanja</t>
  </si>
  <si>
    <t>Ostale obaveze i pasivna vremenska razgraničenja</t>
  </si>
  <si>
    <r>
      <t xml:space="preserve">Odložene poreske obaveze </t>
    </r>
    <r>
      <rPr>
        <i/>
        <sz val="10"/>
        <color indexed="8"/>
        <rFont val="Arial"/>
        <family val="2"/>
      </rPr>
      <t>i obaveze na osnovu tekuceg poreza na dobitak</t>
    </r>
  </si>
  <si>
    <t>UKUPNO KAPITAL</t>
  </si>
  <si>
    <t>Akcijski i ostali kapital</t>
  </si>
  <si>
    <t>Rezerve</t>
  </si>
  <si>
    <t>Akumulirana dobit</t>
  </si>
  <si>
    <t>Akumulirani gubitak</t>
  </si>
  <si>
    <t>V A N B I L A N S N E   P O Z I C I J E (OD 123 DO 125)</t>
  </si>
  <si>
    <t>Neto dobitak/gubitak po osnovu kamata    (pr.1  minus ra.1)</t>
  </si>
  <si>
    <t>Prihodi od kamata</t>
  </si>
  <si>
    <t>Rashodi od kamata</t>
  </si>
  <si>
    <t>Neto dobitak/gubitak po osnovu naknada i provizija  (pr.2  minus ra.2)</t>
  </si>
  <si>
    <t>Prihodi od naknada i provizija</t>
  </si>
  <si>
    <t>Rashodi naknada i provizija</t>
  </si>
  <si>
    <t>Neto dobitak/gubitak po osnovu kamata, naknada i provizija  (i. + ii.)</t>
  </si>
  <si>
    <t>IV.</t>
  </si>
  <si>
    <t>Neto dobitak/gubitak po osnovu prodaje hartija od vrednosti  (pr.3  minus ra.3)</t>
  </si>
  <si>
    <t>PR.3.</t>
  </si>
  <si>
    <t>Dobici po osnovu hartija od vrednosti</t>
  </si>
  <si>
    <t>RA.3.</t>
  </si>
  <si>
    <t>Gubici po osnovu hartija od vrednosti</t>
  </si>
  <si>
    <t>Neto prihodi/rashodi od kursnih razlika  (pr.4 minus ra.4)</t>
  </si>
  <si>
    <t>Pozitivne kursne razlike</t>
  </si>
  <si>
    <t>Negativne kursne razlike</t>
  </si>
  <si>
    <t>Prihodi od dividendi i učešća  (pr.5)</t>
  </si>
  <si>
    <t>Ostali poslovni prihodi     (pr.6)</t>
  </si>
  <si>
    <t>Ostali poslovni prihodi</t>
  </si>
  <si>
    <t>Rashodi indirektnih otpisa plasmana i rezervisanja   (ra.7.)</t>
  </si>
  <si>
    <t>Rashodi indirektnih otpisa plasmana i rezervisanja</t>
  </si>
  <si>
    <t>Ostali poslovni rashodi     (ra.6.)</t>
  </si>
  <si>
    <t>Ostali poslovni rashodi</t>
  </si>
  <si>
    <t>Neto prihodi/rashodi od promene vrednosti imovine i obaveza (pr.8minus ra8)</t>
  </si>
  <si>
    <t>Prihodi od promene vrednosti imovine i obaveza</t>
  </si>
  <si>
    <t>Rashodi od promene vrednosti imovine i obaveza</t>
  </si>
  <si>
    <t>Dobitak/gubitak iz redovnog poslovanja   ( zbir pr.1  do pr.8)  minus (ra.1 do ra.8)</t>
  </si>
  <si>
    <t>Neto dobici / gubici poslovanja koje se obustavlja</t>
  </si>
  <si>
    <t>Dobici poslovanja koje se obustavlja</t>
  </si>
  <si>
    <t>Gubici poslovanja koje se obustavlja</t>
  </si>
  <si>
    <t>Dobitak/gubitak perioda pre oporezivanja</t>
  </si>
  <si>
    <t>Porez na dobit</t>
  </si>
  <si>
    <t>Dobitak/gubitak  od promene odloženih poreskih sredstava i 
odloženih poreskih obaveza</t>
  </si>
  <si>
    <t>XV.2</t>
  </si>
  <si>
    <t>Gubitak od smanjenja odloženih poreskih sredstava i smanjenja odloženih poreskih obaveza</t>
  </si>
  <si>
    <t>Dobit / gubitak</t>
  </si>
  <si>
    <t>31.03.2007.</t>
  </si>
  <si>
    <t>01.01. - 31.03.2007.</t>
  </si>
  <si>
    <t>NETO DOBITAK/GUBITAK PO OSNOVU PRODAJE HARTIJA OD VREDNOSTI  (PR.3  minus RA.3)</t>
  </si>
  <si>
    <t>DOBICI PO OSNOVU HARTIJA OD VREDNOSTI</t>
  </si>
  <si>
    <t>GUBICI PO OSNOVU HARTIJA OD VREDNOSTI</t>
  </si>
  <si>
    <t>RASHODI OD PROMENE VREDNOSTI IMOVINE I OBAVEZA</t>
  </si>
  <si>
    <t>NETO DOBICI / GUBICI POSLOVANJA KOJE SE OBUSTAVLJA</t>
  </si>
  <si>
    <t>POREZ NA DOBIT</t>
  </si>
  <si>
    <t>DOBIT / GUBITAK</t>
  </si>
  <si>
    <t>PLASMANI BANKAMAU ZEMLJI</t>
  </si>
  <si>
    <t>STALNA SREDSTVA NAMENJENA PRODAJI I SREDSTVA POSLOVANJA KOJE SE OBUSTAVLJA</t>
  </si>
  <si>
    <t>GOODWILL</t>
  </si>
  <si>
    <t>P.VI.</t>
  </si>
  <si>
    <t>P.VII.</t>
  </si>
  <si>
    <t>OBAVEZE PO OSNOVU STALNIH SREDSTAVA NAMANJENIH PRODAJI I SREDSTAVA POSLOVANJA KOJE SE OBUSTAVLJA</t>
  </si>
  <si>
    <t>ODLOŽENE PORESKE OBAVEZE I OBAVEZE PO OSNOVU TEKUĆEG POREZA NA DOBITAK</t>
  </si>
  <si>
    <t>DOBICI POSLOVANJA KOJE SE OBUSTAVLJA</t>
  </si>
  <si>
    <t>GUBICI POSLOVANJA KOJE SE OBUSTAVLJA</t>
  </si>
  <si>
    <t>DOBITAK/GUBITAK  OD PROMENE ODLOŽENIH PORESKIH SREDSTAVA I ODLOŽENIH PORESKIH OBAVEZA</t>
  </si>
  <si>
    <t>DOBITAK OD KREIRANIH ODLOŽENIH PORESKIH SREDSTAVA I SMANJENJA ODLOŽENIH PORESKIH OBAVEZA</t>
  </si>
  <si>
    <t>GUBITAK OD SMANJENJA ODLOŽENIH PORESKIH SREDSTAVA I SMANJENJA ODLOŽENIH PORESKIH OBAVEZA</t>
  </si>
  <si>
    <t>POTRAŽIVANJA ZA VIŠE PLAĆEN POREZ NA DOBITAK</t>
  </si>
  <si>
    <t>INVESTICIONE NEKRETNINE</t>
  </si>
  <si>
    <t>ODLOŽENA PORESKA SREDSTVA I POTRAŽIVANJA ZA VIŠE PLAĆEN POREZ NA DOBITAK</t>
  </si>
  <si>
    <t>O B A V E Z E (Zbir od PO.I.  do  PO.X.)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</si>
  <si>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</si>
  <si>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</si>
  <si>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</si>
  <si>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</si>
  <si>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</si>
  <si>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</si>
  <si>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OSTALE OBAVEZE IZ POSLOVANJA</t>
  </si>
  <si>
    <t>REZERVISANJA</t>
  </si>
  <si>
    <t>OSTALE OBAVEZE I PASIVNA VREMENSKA RAZGRANIČENJA</t>
  </si>
  <si>
    <t>V A N B I L A N S N A   A K T I V A</t>
  </si>
  <si>
    <t>V A N B I L A N S N A   P A S I V A</t>
  </si>
  <si>
    <t>30.06.2007.</t>
  </si>
  <si>
    <t>01.01. - 30.06.2007.</t>
  </si>
  <si>
    <t>30.09.2007.</t>
  </si>
  <si>
    <t>01.01. - 30.09.2007.</t>
  </si>
  <si>
    <t>A K T I V A (Zbir pozicija od A.I. do A.XVII.)</t>
  </si>
  <si>
    <t xml:space="preserve">GOTOVINA I GOTOVINSKI EKVIVALENTI </t>
  </si>
  <si>
    <t>PLASMANI BANKAMA U ZEMLJI</t>
  </si>
  <si>
    <t>O B A V E Z E (Zbir od PO.I. do PO.XI.)</t>
  </si>
  <si>
    <t>NETO DOBITAK/GUBITAK PO OSNOVU KAMATA (PR.1 minus RA.1)</t>
  </si>
  <si>
    <t>PR.1</t>
  </si>
  <si>
    <t>RA.1</t>
  </si>
  <si>
    <t>NETO DOBITAK/GUBITAK PO OSNOVU NAKNADA I PROVIZIJA (PR.2 minus RA.2)</t>
  </si>
  <si>
    <t>NETO DOBITAK/GUBITAK PO OSNOVU KAMATA, NAKNADA I PROVIZIJA (I.+ II.)</t>
  </si>
  <si>
    <t>NETO DOBITAK/GUBITAK PO OSNOVU PRODAJE HARTIJA OD VREDNOSTI (PR.3 minus RA.3)</t>
  </si>
  <si>
    <t>NETO PRIHODI/RASHODI OD KURSNIH RAZLIKA (PR.4 minus RA.4)</t>
  </si>
  <si>
    <t>PRIHODI OD DIVIDENDI I UČEŠĆA (PR.5)</t>
  </si>
  <si>
    <t>VII.</t>
  </si>
  <si>
    <t>OSTALI POSLOVNI PRIHODI (PR.6)</t>
  </si>
  <si>
    <t>VIII.</t>
  </si>
  <si>
    <t>RASHODI INDIREKTNIH OTPISA PLASMANA I REZERVISANJA (RA.7.)</t>
  </si>
  <si>
    <t>OSTALI POSLOVNI RASHODI (RA.6.)</t>
  </si>
  <si>
    <t>NETO PRIHODI/RASHODI OD PROMENE VREDNOSTI IMOVINE I OBAVEZA (PR.8 minus RA8)</t>
  </si>
  <si>
    <t>DOBITAK/GUBITAK IZ REDOVNOG POSLOVANJA (ZBIR PR.1 DO PR.8) minus (RA.1 DO RA.8)</t>
  </si>
  <si>
    <t>31.12.2007.</t>
  </si>
  <si>
    <t>01.01. - 31.12.2007.</t>
  </si>
  <si>
    <t xml:space="preserve">NETO DOBITAK/GUBITAK PO OSNOVU PRODAJE HARTIJA OD VREDNOSTI </t>
  </si>
  <si>
    <t xml:space="preserve">NETO PRIHODI/RASHODI OD KURSNIH RAZLIKA </t>
  </si>
  <si>
    <t>31.03.2008.</t>
  </si>
  <si>
    <t>01.01. - 31.03.2008.</t>
  </si>
  <si>
    <t>30.06.2008.</t>
  </si>
  <si>
    <t>01.01. - 30.06.2008.</t>
  </si>
  <si>
    <t>30.09.2008.</t>
  </si>
  <si>
    <t>A K T I V A (Zbir pozicija od A.I. do A.XIII.)</t>
  </si>
  <si>
    <t>GOTOVINA I GOTOVINSKI EKVIVALENTI</t>
  </si>
  <si>
    <t>OPOZIVI DEPOZITI I KREDITI</t>
  </si>
  <si>
    <t>POTRAŽIVANJA PO OSNOVU KAMATA, NAKNADA, PRODAJE, PROMENE FER VREDNOSTI DERIVATA I DRUGA POTRAŽIVANJA</t>
  </si>
  <si>
    <t>DATI KREDITI I DEPOZITI</t>
  </si>
  <si>
    <t>HARTIJE OD VREDNOSTI (BEZ SOPSTVENIH AKCIJA)</t>
  </si>
  <si>
    <t>UDELI (UČEŠĆA)</t>
  </si>
  <si>
    <t>OSTALI PLASMANI</t>
  </si>
  <si>
    <t>OSNOVNA SREDSTVA I INVESTICIONE NEKRETNINE</t>
  </si>
  <si>
    <t>OSTALA SREDSTVA</t>
  </si>
  <si>
    <t>TRANSAKCIONI DEPOZITI</t>
  </si>
  <si>
    <t>OSTALI DEPOZITI</t>
  </si>
  <si>
    <t>PRIMLJENI KREDITI</t>
  </si>
  <si>
    <t>OBAVEZE ZA POREZE</t>
  </si>
  <si>
    <t>OBAVEZE IZ DOBITKA</t>
  </si>
  <si>
    <t>ODLOŽENE PORESKE OBAVEZE</t>
  </si>
  <si>
    <t>OSTALE OBAVEZE</t>
  </si>
  <si>
    <t xml:space="preserve">   REZERVE </t>
  </si>
  <si>
    <t>AKUMULIRANA DOBIT / GUBITAK</t>
  </si>
  <si>
    <t>OBAVEZE PO OSNOVU KAMATA, NAKNADA I PROMENE VREDNOSTI 
DERIVATA</t>
  </si>
  <si>
    <t>OBAVEZE PO OSNOVU SREDSTAVA NAMENJENIH PRODAJI I SREDSTAVA POSLOVANJA KOJE SE OBUSTAVLJA</t>
  </si>
  <si>
    <t>P.XII.1</t>
  </si>
  <si>
    <t>P.XII.2</t>
  </si>
  <si>
    <t>REVALORIZACIONE REZERVE</t>
  </si>
  <si>
    <t>P.XII.3</t>
  </si>
  <si>
    <t>01.01. - 30.09.2008.</t>
  </si>
  <si>
    <t>I</t>
  </si>
  <si>
    <t>NETO DOBITAK/GUBITAK PO OSNOVU KAMATA</t>
  </si>
  <si>
    <t>PR.1. PRIHODI OD KAMATA</t>
  </si>
  <si>
    <t>RA.1. RASHODI OD KAMATA</t>
  </si>
  <si>
    <t>II</t>
  </si>
  <si>
    <t>NETO DOBITAK/GUBITAK PO OSNOVU NAKNADA I PROVIZIJA</t>
  </si>
  <si>
    <t>PR.2. PRIHODI OD NAKNADA I PROVIZIJA</t>
  </si>
  <si>
    <t>RA.2. RASHODI NAKNADA I PROVIZIJA</t>
  </si>
  <si>
    <t>III</t>
  </si>
  <si>
    <t>NETO DOBITAK/GUBITAK PO OSNOVU PRODAJE HARTIJA OD VREDNOSTI PO FER VREDNOSTI KROZ BILANS USPEHA</t>
  </si>
  <si>
    <t>IV</t>
  </si>
  <si>
    <t>NETO DOBITAK/GUBITAK PO OSNOVU PRODAJE HARTIJA OD VREDNOSTI KOJE SU RASPOLOŽIVE ZA PRODAJU</t>
  </si>
  <si>
    <t>V</t>
  </si>
  <si>
    <t>NETO DOBITAK/GUBITAK PO OSNOVU PRODAJE HARTIJA OD VREDNOSTI KOJE SE DRŽE DO DOSPECA</t>
  </si>
  <si>
    <t>VI</t>
  </si>
  <si>
    <t>NETO DOBITAK/GUBITAK PO OSNOVU PRODAJE UDELA (UČEŠĆA)</t>
  </si>
  <si>
    <t>NETO DOBITAK/GUBITAK PO OSNOVU PRODAJE OSTALIH PLASMANA</t>
  </si>
  <si>
    <t>NETO PRIHODI/RASHODI OD KURSNIH RAZLIKA</t>
  </si>
  <si>
    <t>PRIHODI OD DIVIDENDI I UČEŠĆA</t>
  </si>
  <si>
    <t>X</t>
  </si>
  <si>
    <t>XI</t>
  </si>
  <si>
    <t>NETO PRIHODI/RASHODI PO OSNOVU INDIREKTNIH OTPISA PLASMANA I REZERVISANJA</t>
  </si>
  <si>
    <t>XII</t>
  </si>
  <si>
    <t>TROŠKOVI ZARADA, NAKNADA ZARADA I OSTALI LIČNI RASHODI</t>
  </si>
  <si>
    <t>XIII</t>
  </si>
  <si>
    <t>TROŠKOVI AMORTIZACIJE</t>
  </si>
  <si>
    <t>XIV</t>
  </si>
  <si>
    <t>XV</t>
  </si>
  <si>
    <t>NETO PRIHODI/RASHODI OD PROMENE VREDNOSTI IMOVINE I OBAVEZA</t>
  </si>
  <si>
    <t>XVI</t>
  </si>
  <si>
    <t>DOBITAK/GUBITAK IZ REDOVNOG POSLOVANJA</t>
  </si>
  <si>
    <t>XVII</t>
  </si>
  <si>
    <t>NETO DOBICI/GUBICI POSLOVANJA KOJE SE OBUSTAVLJA</t>
  </si>
  <si>
    <t>XVIII</t>
  </si>
  <si>
    <t>P.XII.4</t>
  </si>
  <si>
    <t>31.12.2008.</t>
  </si>
  <si>
    <t>P.XII.5</t>
  </si>
  <si>
    <t>NEREALIZOVANI GUBITI PO OSNOVU HARTIJA OD VREDNOSTI
RASPOLOŽIVIH ZA PRODAJU</t>
  </si>
  <si>
    <t>01.01. - 31.12.2008.</t>
  </si>
  <si>
    <t>01.01. - 31.03.2009.</t>
  </si>
  <si>
    <t>31.03.2009.</t>
  </si>
  <si>
    <t xml:space="preserve">   REZERVE IZ DOBITI</t>
  </si>
  <si>
    <t>30.06.2009.</t>
  </si>
  <si>
    <t>Ispravka</t>
  </si>
  <si>
    <t>01.01. - 30.06.2009.</t>
  </si>
  <si>
    <t>01.01. - 30.09.2009.</t>
  </si>
  <si>
    <t>30.09.2009.</t>
  </si>
  <si>
    <t>31.12.2009.</t>
  </si>
  <si>
    <t>01.01. - 31.12.2009.</t>
  </si>
  <si>
    <t>01.01.- 31.03.2010.</t>
  </si>
  <si>
    <t>31.03.2010.</t>
  </si>
  <si>
    <t>30.06.2010.</t>
  </si>
  <si>
    <t>01.01.- 30.06.2010.</t>
  </si>
  <si>
    <t>30.09.2010.</t>
  </si>
  <si>
    <t>01.01.- 30.09.2010.</t>
  </si>
  <si>
    <t>31.12.2010.</t>
  </si>
  <si>
    <t>01.01.- 31.12.2010.</t>
  </si>
  <si>
    <t>31.03.2011.</t>
  </si>
  <si>
    <t>01.01.- 31.03.2011.</t>
  </si>
  <si>
    <t>30.06.2011.</t>
  </si>
  <si>
    <t>01.01.- 30.06.2011.</t>
  </si>
  <si>
    <t>30.09.2011.</t>
  </si>
  <si>
    <t>01.01.- 30.09.2011.</t>
  </si>
  <si>
    <t>31.12.2011.</t>
  </si>
  <si>
    <t>01.01.- 31.12.2011.</t>
  </si>
  <si>
    <t>01.01.- 31.03.2012.</t>
  </si>
  <si>
    <t>31.03.2012.</t>
  </si>
  <si>
    <t>01.01.- 30.06.2012.</t>
  </si>
  <si>
    <t>30.06.2012.</t>
  </si>
  <si>
    <t>30.09.2012.</t>
  </si>
  <si>
    <t>01.01.- 30.09.2012.</t>
  </si>
  <si>
    <t>31.12.2012.</t>
  </si>
  <si>
    <t>01.01.- 31.12.2012.</t>
  </si>
  <si>
    <t>31.03.2013.</t>
  </si>
  <si>
    <t>01.01.- 31.03.2013.</t>
  </si>
  <si>
    <t>30.06.2013.</t>
  </si>
  <si>
    <t>01.01.- 30.06.2013.</t>
  </si>
  <si>
    <t>30.09.2013.</t>
  </si>
  <si>
    <t>01.01.- 30.09.2013.</t>
  </si>
  <si>
    <t>31.12.2013.</t>
  </si>
  <si>
    <t>01.01.- 31.12.2013.</t>
  </si>
  <si>
    <t>31.03.2014.</t>
  </si>
  <si>
    <t>01.01.- 31.03.2014.</t>
  </si>
  <si>
    <t>30.06.2014.</t>
  </si>
  <si>
    <t>01.01.- 30.06.2014.</t>
  </si>
  <si>
    <t>30.09.2014.</t>
  </si>
  <si>
    <t>01.01.- 30.09.2014.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</si>
</sst>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u/>
      <sz val="14"/>
      <name val="Arial"/>
      <family val="2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Times New Roman"/>
      <family val="1"/>
    </font>
    <font>
      <sz val="9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i/>
      <sz val="10"/>
      <color indexed="8"/>
      <name val="Arial"/>
      <family val="2"/>
    </font>
    <font>
      <sz val="8"/>
      <name val="Arial"/>
      <family val="2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5" fillId="0" borderId="0"/>
    <xf numFmtId="0" fontId="14" fillId="0" borderId="0"/>
    <xf numFmtId="0" fontId="1" fillId="0" borderId="0"/>
  </cellStyleXfs>
  <cellXfs count="112">
    <xf numFmtId="0" fontId="0" fillId="0" borderId="0" xfId="0"/>
    <xf numFmtId="0" fontId="0" fillId="0" borderId="0" xfId="0" applyBorder="1" applyAlignment="1"/>
    <xf numFmtId="0" fontId="0" fillId="0" borderId="0" xfId="0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0" fillId="0" borderId="0" xfId="0" applyNumberFormat="1"/>
    <xf numFmtId="0" fontId="0" fillId="0" borderId="0" xfId="0" applyAlignment="1">
      <alignment wrapText="1"/>
    </xf>
    <xf numFmtId="0" fontId="7" fillId="0" borderId="0" xfId="0" applyFont="1"/>
    <xf numFmtId="0" fontId="7" fillId="0" borderId="1" xfId="0" applyFont="1" applyBorder="1"/>
    <xf numFmtId="0" fontId="8" fillId="0" borderId="1" xfId="0" applyFont="1" applyBorder="1" applyAlignment="1">
      <alignment vertical="top" wrapText="1"/>
    </xf>
    <xf numFmtId="0" fontId="6" fillId="0" borderId="0" xfId="0" applyFont="1" applyBorder="1" applyAlignment="1"/>
    <xf numFmtId="0" fontId="2" fillId="0" borderId="0" xfId="0" applyFont="1" applyBorder="1" applyAlignment="1"/>
    <xf numFmtId="0" fontId="9" fillId="0" borderId="0" xfId="0" applyFont="1"/>
    <xf numFmtId="0" fontId="10" fillId="0" borderId="0" xfId="0" applyFont="1"/>
    <xf numFmtId="0" fontId="11" fillId="0" borderId="1" xfId="0" applyFont="1" applyBorder="1" applyAlignment="1">
      <alignment horizontal="center"/>
    </xf>
    <xf numFmtId="0" fontId="12" fillId="0" borderId="0" xfId="0" applyFont="1" applyBorder="1"/>
    <xf numFmtId="0" fontId="12" fillId="0" borderId="0" xfId="0" applyFont="1" applyBorder="1" applyAlignment="1"/>
    <xf numFmtId="0" fontId="13" fillId="0" borderId="0" xfId="0" applyFont="1"/>
    <xf numFmtId="3" fontId="13" fillId="0" borderId="0" xfId="0" applyNumberFormat="1" applyFont="1"/>
    <xf numFmtId="0" fontId="13" fillId="0" borderId="0" xfId="0" applyFont="1" applyAlignment="1">
      <alignment wrapText="1"/>
    </xf>
    <xf numFmtId="0" fontId="6" fillId="0" borderId="0" xfId="0" applyFont="1" applyBorder="1"/>
    <xf numFmtId="0" fontId="7" fillId="0" borderId="0" xfId="0" applyFont="1" applyBorder="1"/>
    <xf numFmtId="0" fontId="1" fillId="0" borderId="0" xfId="3"/>
    <xf numFmtId="0" fontId="13" fillId="0" borderId="2" xfId="2" applyFont="1" applyFill="1" applyBorder="1"/>
    <xf numFmtId="3" fontId="15" fillId="0" borderId="0" xfId="2" applyNumberFormat="1" applyFont="1" applyBorder="1" applyAlignment="1"/>
    <xf numFmtId="0" fontId="13" fillId="0" borderId="0" xfId="2" applyFont="1" applyBorder="1"/>
    <xf numFmtId="0" fontId="13" fillId="0" borderId="0" xfId="2" applyFont="1" applyAlignment="1">
      <alignment wrapText="1"/>
    </xf>
    <xf numFmtId="0" fontId="13" fillId="0" borderId="0" xfId="2" applyFont="1"/>
    <xf numFmtId="0" fontId="1" fillId="0" borderId="0" xfId="3" applyFont="1"/>
    <xf numFmtId="0" fontId="13" fillId="0" borderId="3" xfId="2" applyFont="1" applyBorder="1"/>
    <xf numFmtId="0" fontId="13" fillId="0" borderId="0" xfId="2" applyFont="1" applyBorder="1" applyAlignment="1">
      <alignment wrapText="1"/>
    </xf>
    <xf numFmtId="0" fontId="13" fillId="0" borderId="0" xfId="2" applyFont="1" applyFill="1" applyBorder="1"/>
    <xf numFmtId="0" fontId="14" fillId="0" borderId="0" xfId="2" applyAlignment="1">
      <alignment wrapText="1"/>
    </xf>
    <xf numFmtId="0" fontId="1" fillId="0" borderId="0" xfId="3" applyFill="1"/>
    <xf numFmtId="0" fontId="0" fillId="0" borderId="0" xfId="0" applyFill="1"/>
    <xf numFmtId="0" fontId="14" fillId="0" borderId="0" xfId="0" applyFont="1" applyFill="1"/>
    <xf numFmtId="3" fontId="14" fillId="0" borderId="0" xfId="0" quotePrefix="1" applyNumberFormat="1" applyFont="1"/>
    <xf numFmtId="0" fontId="14" fillId="0" borderId="0" xfId="0" applyFont="1"/>
    <xf numFmtId="3" fontId="14" fillId="0" borderId="0" xfId="0" applyNumberFormat="1" applyFont="1"/>
    <xf numFmtId="0" fontId="14" fillId="0" borderId="0" xfId="0" applyFont="1" applyFill="1" applyAlignment="1">
      <alignment wrapText="1"/>
    </xf>
    <xf numFmtId="3" fontId="13" fillId="0" borderId="0" xfId="2" applyNumberFormat="1" applyFont="1"/>
    <xf numFmtId="3" fontId="13" fillId="0" borderId="0" xfId="2" applyNumberFormat="1" applyFont="1" applyFill="1"/>
    <xf numFmtId="3" fontId="14" fillId="0" borderId="0" xfId="2" applyNumberFormat="1"/>
    <xf numFmtId="0" fontId="13" fillId="0" borderId="0" xfId="0" applyFont="1" applyAlignment="1">
      <alignment vertical="center"/>
    </xf>
    <xf numFmtId="3" fontId="13" fillId="0" borderId="0" xfId="0" applyNumberFormat="1" applyFont="1" applyFill="1" applyBorder="1"/>
    <xf numFmtId="3" fontId="18" fillId="0" borderId="0" xfId="0" applyNumberFormat="1" applyFont="1"/>
    <xf numFmtId="0" fontId="18" fillId="0" borderId="0" xfId="0" applyFont="1"/>
    <xf numFmtId="0" fontId="7" fillId="0" borderId="0" xfId="0" applyFont="1" applyAlignment="1">
      <alignment horizontal="right"/>
    </xf>
    <xf numFmtId="0" fontId="6" fillId="0" borderId="0" xfId="0" applyFont="1" applyFill="1" applyBorder="1"/>
    <xf numFmtId="0" fontId="7" fillId="0" borderId="0" xfId="0" applyFont="1" applyFill="1" applyBorder="1"/>
    <xf numFmtId="0" fontId="9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 indent="1"/>
    </xf>
    <xf numFmtId="0" fontId="13" fillId="0" borderId="0" xfId="0" applyFont="1" applyFill="1"/>
    <xf numFmtId="49" fontId="12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13" fillId="0" borderId="0" xfId="0" applyFont="1" applyFill="1" applyAlignment="1">
      <alignment horizontal="left" vertical="center" wrapText="1" indent="1"/>
    </xf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15" fillId="0" borderId="0" xfId="0" applyNumberFormat="1" applyFont="1" applyAlignment="1">
      <alignment horizontal="right"/>
    </xf>
    <xf numFmtId="0" fontId="15" fillId="0" borderId="0" xfId="0" applyNumberFormat="1" applyFont="1" applyAlignment="1">
      <alignment horizontal="right"/>
    </xf>
    <xf numFmtId="49" fontId="15" fillId="0" borderId="0" xfId="0" applyNumberFormat="1" applyFont="1" applyAlignment="1">
      <alignment horizontal="right"/>
    </xf>
    <xf numFmtId="0" fontId="12" fillId="0" borderId="0" xfId="0" applyFont="1"/>
    <xf numFmtId="3" fontId="19" fillId="0" borderId="0" xfId="0" applyNumberFormat="1" applyFont="1" applyAlignment="1">
      <alignment horizontal="right"/>
    </xf>
    <xf numFmtId="0" fontId="19" fillId="0" borderId="0" xfId="0" applyNumberFormat="1" applyFont="1" applyAlignment="1">
      <alignment horizontal="right"/>
    </xf>
    <xf numFmtId="0" fontId="12" fillId="0" borderId="0" xfId="0" applyFont="1" applyFill="1"/>
    <xf numFmtId="3" fontId="12" fillId="0" borderId="0" xfId="0" applyNumberFormat="1" applyFont="1"/>
    <xf numFmtId="0" fontId="2" fillId="0" borderId="0" xfId="0" applyFont="1" applyFill="1" applyBorder="1"/>
    <xf numFmtId="0" fontId="12" fillId="0" borderId="0" xfId="0" applyFont="1" applyFill="1" applyBorder="1"/>
    <xf numFmtId="0" fontId="21" fillId="0" borderId="0" xfId="0" applyFont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3" fontId="1" fillId="0" borderId="0" xfId="0" applyNumberFormat="1" applyFont="1"/>
    <xf numFmtId="0" fontId="2" fillId="0" borderId="1" xfId="0" applyFont="1" applyBorder="1" applyAlignment="1">
      <alignment horizontal="center"/>
    </xf>
    <xf numFmtId="3" fontId="22" fillId="0" borderId="0" xfId="0" applyNumberFormat="1" applyFont="1" applyAlignment="1">
      <alignment horizontal="right"/>
    </xf>
    <xf numFmtId="0" fontId="22" fillId="0" borderId="0" xfId="0" applyNumberFormat="1" applyFont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22" fillId="0" borderId="0" xfId="0" applyNumberFormat="1" applyFont="1" applyFill="1" applyAlignment="1">
      <alignment horizontal="right"/>
    </xf>
    <xf numFmtId="0" fontId="22" fillId="0" borderId="0" xfId="0" applyNumberFormat="1" applyFont="1" applyFill="1" applyAlignment="1">
      <alignment horizontal="right"/>
    </xf>
    <xf numFmtId="0" fontId="20" fillId="0" borderId="0" xfId="0" applyFont="1" applyAlignment="1">
      <alignment horizontal="center"/>
    </xf>
    <xf numFmtId="14" fontId="20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>
      <alignment horizontal="center" wrapText="1"/>
    </xf>
    <xf numFmtId="0" fontId="6" fillId="0" borderId="0" xfId="0" applyFont="1" applyBorder="1" applyAlignment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</cellXfs>
  <cellStyles count="4">
    <cellStyle name="Normal" xfId="0" builtinId="0"/>
    <cellStyle name="Normal 2" xfId="1"/>
    <cellStyle name="Normal_Bilans Stanja i uspeha celo" xfId="2"/>
    <cellStyle name="Normal_kopije bilansa stanja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H61"/>
  <sheetViews>
    <sheetView workbookViewId="0"/>
  </sheetViews>
  <sheetFormatPr defaultRowHeight="12.75" x14ac:dyDescent="0.2"/>
  <cols>
    <col min="1" max="1" width="11.140625" style="78" customWidth="1"/>
    <col min="2" max="2" width="64.42578125" style="78" customWidth="1"/>
    <col min="3" max="3" width="11.42578125" style="75" customWidth="1"/>
    <col min="4" max="4" width="10.5703125" style="75" bestFit="1" customWidth="1"/>
    <col min="5" max="5" width="10.85546875" style="75" bestFit="1" customWidth="1"/>
    <col min="6" max="16384" width="9.140625" style="75"/>
  </cols>
  <sheetData>
    <row r="1" spans="1:6" x14ac:dyDescent="0.2">
      <c r="A1" s="80" t="s">
        <v>150</v>
      </c>
      <c r="B1" s="81"/>
      <c r="C1" s="16"/>
    </row>
    <row r="3" spans="1:6" x14ac:dyDescent="0.2">
      <c r="A3" s="102" t="s">
        <v>0</v>
      </c>
      <c r="B3" s="102"/>
      <c r="C3" s="102"/>
    </row>
    <row r="4" spans="1:6" x14ac:dyDescent="0.2">
      <c r="A4" s="103" t="s">
        <v>419</v>
      </c>
      <c r="B4" s="102"/>
      <c r="C4" s="102"/>
    </row>
    <row r="5" spans="1:6" x14ac:dyDescent="0.2">
      <c r="E5" s="82" t="s">
        <v>2</v>
      </c>
    </row>
    <row r="6" spans="1:6" s="86" customFormat="1" x14ac:dyDescent="0.2">
      <c r="A6" s="83" t="s">
        <v>3</v>
      </c>
      <c r="B6" s="83" t="s">
        <v>4</v>
      </c>
      <c r="C6" s="84" t="s">
        <v>5</v>
      </c>
      <c r="D6" s="84" t="s">
        <v>377</v>
      </c>
      <c r="E6" s="85" t="s">
        <v>7</v>
      </c>
    </row>
    <row r="7" spans="1:6" s="86" customFormat="1" x14ac:dyDescent="0.2">
      <c r="A7" s="87">
        <v>1</v>
      </c>
      <c r="B7" s="87">
        <v>2</v>
      </c>
      <c r="C7" s="84">
        <v>3</v>
      </c>
      <c r="D7" s="84">
        <v>4</v>
      </c>
      <c r="E7" s="84">
        <v>5</v>
      </c>
    </row>
    <row r="8" spans="1:6" x14ac:dyDescent="0.2">
      <c r="A8" s="54" t="s">
        <v>8</v>
      </c>
      <c r="B8" s="54" t="s">
        <v>308</v>
      </c>
      <c r="C8" s="99">
        <f>SUM(C9:C21)</f>
        <v>23982648</v>
      </c>
      <c r="D8" s="99">
        <f>SUM(D9:D21)</f>
        <v>-5120645</v>
      </c>
      <c r="E8" s="99">
        <f>SUM(E9:E21)</f>
        <v>18862003</v>
      </c>
      <c r="F8" s="78"/>
    </row>
    <row r="9" spans="1:6" x14ac:dyDescent="0.2">
      <c r="A9" s="54" t="s">
        <v>10</v>
      </c>
      <c r="B9" s="54" t="s">
        <v>309</v>
      </c>
      <c r="C9" s="100">
        <v>882947</v>
      </c>
      <c r="D9" s="101">
        <v>0</v>
      </c>
      <c r="E9" s="100">
        <v>882947</v>
      </c>
      <c r="F9" s="78"/>
    </row>
    <row r="10" spans="1:6" x14ac:dyDescent="0.2">
      <c r="A10" s="54" t="s">
        <v>12</v>
      </c>
      <c r="B10" s="55" t="s">
        <v>310</v>
      </c>
      <c r="C10" s="100">
        <v>1645648</v>
      </c>
      <c r="D10" s="101">
        <v>0</v>
      </c>
      <c r="E10" s="100">
        <v>1645648</v>
      </c>
      <c r="F10" s="78"/>
    </row>
    <row r="11" spans="1:6" ht="25.5" x14ac:dyDescent="0.2">
      <c r="A11" s="54" t="s">
        <v>14</v>
      </c>
      <c r="B11" s="55" t="s">
        <v>311</v>
      </c>
      <c r="C11" s="100">
        <v>1362870</v>
      </c>
      <c r="D11" s="100">
        <v>-635809</v>
      </c>
      <c r="E11" s="100">
        <v>727061</v>
      </c>
      <c r="F11" s="78"/>
    </row>
    <row r="12" spans="1:6" x14ac:dyDescent="0.2">
      <c r="A12" s="54" t="s">
        <v>16</v>
      </c>
      <c r="B12" s="54" t="s">
        <v>312</v>
      </c>
      <c r="C12" s="100">
        <v>9581051</v>
      </c>
      <c r="D12" s="100">
        <v>-2887030</v>
      </c>
      <c r="E12" s="100">
        <v>6694021</v>
      </c>
      <c r="F12" s="78"/>
    </row>
    <row r="13" spans="1:6" x14ac:dyDescent="0.2">
      <c r="A13" s="54" t="s">
        <v>18</v>
      </c>
      <c r="B13" s="54" t="s">
        <v>313</v>
      </c>
      <c r="C13" s="100">
        <v>1019554</v>
      </c>
      <c r="D13" s="100">
        <v>-199631</v>
      </c>
      <c r="E13" s="100">
        <v>819923</v>
      </c>
      <c r="F13" s="78"/>
    </row>
    <row r="14" spans="1:6" x14ac:dyDescent="0.2">
      <c r="A14" s="54" t="s">
        <v>125</v>
      </c>
      <c r="B14" s="54" t="s">
        <v>314</v>
      </c>
      <c r="C14" s="101">
        <v>500</v>
      </c>
      <c r="D14" s="101">
        <v>0</v>
      </c>
      <c r="E14" s="101">
        <v>500</v>
      </c>
      <c r="F14" s="78"/>
    </row>
    <row r="15" spans="1:6" x14ac:dyDescent="0.2">
      <c r="A15" s="54" t="s">
        <v>20</v>
      </c>
      <c r="B15" s="54" t="s">
        <v>315</v>
      </c>
      <c r="C15" s="100">
        <v>2070276</v>
      </c>
      <c r="D15" s="100">
        <v>-762001</v>
      </c>
      <c r="E15" s="100">
        <v>1308275</v>
      </c>
      <c r="F15" s="78"/>
    </row>
    <row r="16" spans="1:6" x14ac:dyDescent="0.2">
      <c r="A16" s="54" t="s">
        <v>22</v>
      </c>
      <c r="B16" s="54" t="s">
        <v>25</v>
      </c>
      <c r="C16" s="100">
        <v>166475</v>
      </c>
      <c r="D16" s="100">
        <v>-135797</v>
      </c>
      <c r="E16" s="100">
        <v>30678</v>
      </c>
      <c r="F16" s="78"/>
    </row>
    <row r="17" spans="1:8" x14ac:dyDescent="0.2">
      <c r="A17" s="54" t="s">
        <v>24</v>
      </c>
      <c r="B17" s="55" t="s">
        <v>316</v>
      </c>
      <c r="C17" s="100">
        <v>2037652</v>
      </c>
      <c r="D17" s="100">
        <v>-451135</v>
      </c>
      <c r="E17" s="100">
        <v>1586517</v>
      </c>
      <c r="F17" s="78"/>
    </row>
    <row r="18" spans="1:8" ht="25.5" x14ac:dyDescent="0.2">
      <c r="A18" s="54" t="s">
        <v>172</v>
      </c>
      <c r="B18" s="55" t="s">
        <v>250</v>
      </c>
      <c r="C18" s="100">
        <v>613585</v>
      </c>
      <c r="D18" s="101">
        <v>0</v>
      </c>
      <c r="E18" s="100">
        <v>613585</v>
      </c>
      <c r="F18" s="78"/>
    </row>
    <row r="19" spans="1:8" x14ac:dyDescent="0.2">
      <c r="A19" s="54" t="s">
        <v>174</v>
      </c>
      <c r="B19" s="54" t="s">
        <v>128</v>
      </c>
      <c r="C19" s="101">
        <v>0</v>
      </c>
      <c r="D19" s="101">
        <v>0</v>
      </c>
      <c r="E19" s="101">
        <v>0</v>
      </c>
      <c r="F19" s="78"/>
    </row>
    <row r="20" spans="1:8" x14ac:dyDescent="0.2">
      <c r="A20" s="54" t="s">
        <v>158</v>
      </c>
      <c r="B20" s="54" t="s">
        <v>317</v>
      </c>
      <c r="C20" s="100">
        <v>4602090</v>
      </c>
      <c r="D20" s="100">
        <v>-49242</v>
      </c>
      <c r="E20" s="100">
        <v>4552848</v>
      </c>
      <c r="F20" s="78"/>
    </row>
    <row r="21" spans="1:8" x14ac:dyDescent="0.2">
      <c r="A21" s="54" t="s">
        <v>177</v>
      </c>
      <c r="B21" s="54" t="s">
        <v>130</v>
      </c>
      <c r="C21" s="100">
        <v>0</v>
      </c>
      <c r="D21" s="100">
        <v>0</v>
      </c>
      <c r="E21" s="100">
        <v>0</v>
      </c>
      <c r="F21" s="78"/>
    </row>
    <row r="22" spans="1:8" x14ac:dyDescent="0.2">
      <c r="A22" s="54" t="s">
        <v>30</v>
      </c>
      <c r="B22" s="54" t="s">
        <v>31</v>
      </c>
      <c r="C22" s="99">
        <f>+C23+C35</f>
        <v>18862003</v>
      </c>
      <c r="D22" s="99">
        <f>+D23+D35</f>
        <v>0</v>
      </c>
      <c r="E22" s="99">
        <f>+E23+E35</f>
        <v>18862003</v>
      </c>
      <c r="F22" s="78"/>
      <c r="H22" s="79"/>
    </row>
    <row r="23" spans="1:8" x14ac:dyDescent="0.2">
      <c r="A23" s="54" t="s">
        <v>32</v>
      </c>
      <c r="B23" s="54" t="s">
        <v>283</v>
      </c>
      <c r="C23" s="99">
        <f>SUM(C24:C34)</f>
        <v>16807745</v>
      </c>
      <c r="D23" s="99">
        <f>SUM(D24:D34)</f>
        <v>0</v>
      </c>
      <c r="E23" s="99">
        <f>SUM(E24:E34)</f>
        <v>16807745</v>
      </c>
      <c r="F23" s="78"/>
    </row>
    <row r="24" spans="1:8" x14ac:dyDescent="0.2">
      <c r="A24" s="54" t="s">
        <v>34</v>
      </c>
      <c r="B24" s="54" t="s">
        <v>318</v>
      </c>
      <c r="C24" s="100">
        <v>1433586</v>
      </c>
      <c r="D24" s="101">
        <v>0</v>
      </c>
      <c r="E24" s="100">
        <v>1433586</v>
      </c>
      <c r="F24" s="78"/>
    </row>
    <row r="25" spans="1:8" x14ac:dyDescent="0.2">
      <c r="A25" s="54" t="s">
        <v>36</v>
      </c>
      <c r="B25" s="54" t="s">
        <v>319</v>
      </c>
      <c r="C25" s="100">
        <v>13079699</v>
      </c>
      <c r="D25" s="101">
        <v>0</v>
      </c>
      <c r="E25" s="100">
        <v>13079699</v>
      </c>
      <c r="F25" s="78"/>
    </row>
    <row r="26" spans="1:8" x14ac:dyDescent="0.2">
      <c r="A26" s="54" t="s">
        <v>38</v>
      </c>
      <c r="B26" s="54" t="s">
        <v>320</v>
      </c>
      <c r="C26" s="100">
        <v>1504265</v>
      </c>
      <c r="D26" s="101">
        <v>0</v>
      </c>
      <c r="E26" s="100">
        <v>1504265</v>
      </c>
      <c r="F26" s="78"/>
    </row>
    <row r="27" spans="1:8" x14ac:dyDescent="0.2">
      <c r="A27" s="54" t="s">
        <v>131</v>
      </c>
      <c r="B27" s="54" t="s">
        <v>268</v>
      </c>
      <c r="C27" s="100">
        <v>0</v>
      </c>
      <c r="D27" s="101">
        <v>0</v>
      </c>
      <c r="E27" s="100">
        <v>0</v>
      </c>
      <c r="F27" s="78"/>
    </row>
    <row r="28" spans="1:8" ht="25.5" x14ac:dyDescent="0.2">
      <c r="A28" s="54" t="s">
        <v>112</v>
      </c>
      <c r="B28" s="55" t="s">
        <v>327</v>
      </c>
      <c r="C28" s="100">
        <v>7845</v>
      </c>
      <c r="D28" s="101">
        <v>0</v>
      </c>
      <c r="E28" s="100">
        <v>7845</v>
      </c>
      <c r="F28" s="78"/>
    </row>
    <row r="29" spans="1:8" x14ac:dyDescent="0.2">
      <c r="A29" s="54" t="s">
        <v>252</v>
      </c>
      <c r="B29" s="54" t="s">
        <v>272</v>
      </c>
      <c r="C29" s="100">
        <v>190308</v>
      </c>
      <c r="D29" s="101">
        <v>0</v>
      </c>
      <c r="E29" s="100">
        <v>190308</v>
      </c>
      <c r="F29" s="78"/>
    </row>
    <row r="30" spans="1:8" x14ac:dyDescent="0.2">
      <c r="A30" s="54" t="s">
        <v>253</v>
      </c>
      <c r="B30" s="55" t="s">
        <v>321</v>
      </c>
      <c r="C30" s="100">
        <v>8781</v>
      </c>
      <c r="D30" s="101">
        <v>0</v>
      </c>
      <c r="E30" s="100">
        <v>8781</v>
      </c>
      <c r="F30" s="78"/>
    </row>
    <row r="31" spans="1:8" x14ac:dyDescent="0.2">
      <c r="A31" s="54" t="s">
        <v>42</v>
      </c>
      <c r="B31" s="54" t="s">
        <v>322</v>
      </c>
      <c r="C31" s="101">
        <v>0</v>
      </c>
      <c r="D31" s="101">
        <v>0</v>
      </c>
      <c r="E31" s="101">
        <v>0</v>
      </c>
      <c r="F31" s="78"/>
    </row>
    <row r="32" spans="1:8" ht="25.5" x14ac:dyDescent="0.2">
      <c r="A32" s="54" t="s">
        <v>44</v>
      </c>
      <c r="B32" s="55" t="s">
        <v>328</v>
      </c>
      <c r="C32" s="101">
        <v>0</v>
      </c>
      <c r="D32" s="101">
        <v>0</v>
      </c>
      <c r="E32" s="101">
        <v>0</v>
      </c>
      <c r="F32" s="78"/>
    </row>
    <row r="33" spans="1:6" x14ac:dyDescent="0.2">
      <c r="A33" s="54" t="s">
        <v>118</v>
      </c>
      <c r="B33" s="54" t="s">
        <v>323</v>
      </c>
      <c r="C33" s="100">
        <v>12292</v>
      </c>
      <c r="D33" s="101">
        <v>0</v>
      </c>
      <c r="E33" s="100">
        <v>12292</v>
      </c>
      <c r="F33" s="78"/>
    </row>
    <row r="34" spans="1:6" x14ac:dyDescent="0.2">
      <c r="A34" s="54" t="s">
        <v>161</v>
      </c>
      <c r="B34" s="55" t="s">
        <v>324</v>
      </c>
      <c r="C34" s="100">
        <v>570969</v>
      </c>
      <c r="D34" s="101">
        <v>0</v>
      </c>
      <c r="E34" s="100">
        <v>570969</v>
      </c>
      <c r="F34" s="78"/>
    </row>
    <row r="35" spans="1:6" x14ac:dyDescent="0.2">
      <c r="A35" s="54" t="s">
        <v>46</v>
      </c>
      <c r="B35" s="54" t="s">
        <v>47</v>
      </c>
      <c r="C35" s="99">
        <f>SUM(C36:C40)</f>
        <v>2054258</v>
      </c>
      <c r="D35" s="99">
        <f>SUM(D36:D40)</f>
        <v>0</v>
      </c>
      <c r="E35" s="99">
        <f>SUM(E36:E40)</f>
        <v>2054258</v>
      </c>
      <c r="F35" s="78"/>
    </row>
    <row r="36" spans="1:6" x14ac:dyDescent="0.2">
      <c r="A36" s="54" t="s">
        <v>329</v>
      </c>
      <c r="B36" s="54" t="s">
        <v>49</v>
      </c>
      <c r="C36" s="100">
        <v>3021750</v>
      </c>
      <c r="D36" s="101">
        <v>0</v>
      </c>
      <c r="E36" s="100">
        <v>3021750</v>
      </c>
      <c r="F36" s="78"/>
    </row>
    <row r="37" spans="1:6" x14ac:dyDescent="0.2">
      <c r="A37" s="54" t="s">
        <v>330</v>
      </c>
      <c r="B37" s="54" t="s">
        <v>375</v>
      </c>
      <c r="C37" s="100">
        <v>865993</v>
      </c>
      <c r="D37" s="101">
        <v>0</v>
      </c>
      <c r="E37" s="100">
        <v>865993</v>
      </c>
      <c r="F37" s="78"/>
    </row>
    <row r="38" spans="1:6" x14ac:dyDescent="0.2">
      <c r="A38" s="54" t="s">
        <v>332</v>
      </c>
      <c r="B38" s="56" t="s">
        <v>331</v>
      </c>
      <c r="C38" s="100">
        <v>423943</v>
      </c>
      <c r="D38" s="101">
        <v>0</v>
      </c>
      <c r="E38" s="100">
        <v>423943</v>
      </c>
      <c r="F38" s="78"/>
    </row>
    <row r="39" spans="1:6" ht="25.5" x14ac:dyDescent="0.2">
      <c r="A39" s="54" t="s">
        <v>368</v>
      </c>
      <c r="B39" s="62" t="s">
        <v>371</v>
      </c>
      <c r="C39" s="101">
        <v>0</v>
      </c>
      <c r="D39" s="101">
        <v>0</v>
      </c>
      <c r="E39" s="101">
        <v>0</v>
      </c>
      <c r="F39" s="78"/>
    </row>
    <row r="40" spans="1:6" x14ac:dyDescent="0.2">
      <c r="A40" s="54" t="s">
        <v>370</v>
      </c>
      <c r="B40" s="56" t="s">
        <v>326</v>
      </c>
      <c r="C40" s="100">
        <v>-2257428</v>
      </c>
      <c r="D40" s="101">
        <v>0</v>
      </c>
      <c r="E40" s="100">
        <v>-2257428</v>
      </c>
      <c r="F40" s="78"/>
    </row>
    <row r="41" spans="1:6" x14ac:dyDescent="0.2">
      <c r="A41" s="54" t="s">
        <v>54</v>
      </c>
      <c r="B41" s="54" t="s">
        <v>55</v>
      </c>
      <c r="C41" s="101">
        <v>0</v>
      </c>
      <c r="D41" s="101">
        <v>0</v>
      </c>
      <c r="E41" s="101">
        <v>0</v>
      </c>
      <c r="F41" s="78"/>
    </row>
    <row r="42" spans="1:6" x14ac:dyDescent="0.2">
      <c r="A42" s="54" t="s">
        <v>56</v>
      </c>
      <c r="B42" s="54" t="s">
        <v>274</v>
      </c>
      <c r="C42" s="100">
        <v>74021733</v>
      </c>
      <c r="D42" s="101">
        <v>0</v>
      </c>
      <c r="E42" s="100">
        <v>74021733</v>
      </c>
      <c r="F42" s="78"/>
    </row>
    <row r="43" spans="1:6" s="78" customFormat="1" x14ac:dyDescent="0.2">
      <c r="A43" s="57" t="s">
        <v>58</v>
      </c>
      <c r="B43" s="57" t="s">
        <v>275</v>
      </c>
      <c r="C43" s="100">
        <v>74021733</v>
      </c>
      <c r="D43" s="101">
        <v>0</v>
      </c>
      <c r="E43" s="100">
        <v>74021733</v>
      </c>
    </row>
    <row r="44" spans="1:6" s="78" customFormat="1" x14ac:dyDescent="0.2">
      <c r="A44" s="57"/>
      <c r="B44" s="57"/>
      <c r="C44" s="75"/>
    </row>
    <row r="45" spans="1:6" x14ac:dyDescent="0.2">
      <c r="A45" s="57"/>
      <c r="B45" s="57"/>
      <c r="C45" s="79"/>
    </row>
    <row r="46" spans="1:6" x14ac:dyDescent="0.2">
      <c r="A46" s="57"/>
      <c r="B46" s="57"/>
      <c r="C46" s="79"/>
    </row>
    <row r="47" spans="1:6" x14ac:dyDescent="0.2">
      <c r="A47" s="57"/>
      <c r="B47" s="57"/>
    </row>
    <row r="48" spans="1:6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H61"/>
  <sheetViews>
    <sheetView workbookViewId="0">
      <selection activeCell="C19" sqref="C19"/>
    </sheetView>
  </sheetViews>
  <sheetFormatPr defaultRowHeight="12.75" x14ac:dyDescent="0.2"/>
  <cols>
    <col min="1" max="1" width="11.140625" style="78" customWidth="1"/>
    <col min="2" max="2" width="64.42578125" style="78" customWidth="1"/>
    <col min="3" max="3" width="11.42578125" style="75" customWidth="1"/>
    <col min="4" max="4" width="10.5703125" style="75" bestFit="1" customWidth="1"/>
    <col min="5" max="5" width="10.85546875" style="75" bestFit="1" customWidth="1"/>
    <col min="6" max="16384" width="9.140625" style="75"/>
  </cols>
  <sheetData>
    <row r="1" spans="1:6" x14ac:dyDescent="0.2">
      <c r="A1" s="80" t="s">
        <v>150</v>
      </c>
      <c r="B1" s="81"/>
      <c r="C1" s="16"/>
    </row>
    <row r="3" spans="1:6" x14ac:dyDescent="0.2">
      <c r="A3" s="102" t="s">
        <v>0</v>
      </c>
      <c r="B3" s="102"/>
      <c r="C3" s="102"/>
    </row>
    <row r="4" spans="1:6" x14ac:dyDescent="0.2">
      <c r="A4" s="103" t="s">
        <v>417</v>
      </c>
      <c r="B4" s="102"/>
      <c r="C4" s="102"/>
    </row>
    <row r="5" spans="1:6" x14ac:dyDescent="0.2">
      <c r="E5" s="82" t="s">
        <v>2</v>
      </c>
    </row>
    <row r="6" spans="1:6" s="86" customFormat="1" x14ac:dyDescent="0.2">
      <c r="A6" s="83" t="s">
        <v>3</v>
      </c>
      <c r="B6" s="83" t="s">
        <v>4</v>
      </c>
      <c r="C6" s="84" t="s">
        <v>5</v>
      </c>
      <c r="D6" s="84" t="s">
        <v>377</v>
      </c>
      <c r="E6" s="85" t="s">
        <v>7</v>
      </c>
    </row>
    <row r="7" spans="1:6" s="86" customFormat="1" x14ac:dyDescent="0.2">
      <c r="A7" s="87">
        <v>1</v>
      </c>
      <c r="B7" s="87">
        <v>2</v>
      </c>
      <c r="C7" s="84">
        <v>3</v>
      </c>
      <c r="D7" s="84">
        <v>4</v>
      </c>
      <c r="E7" s="84">
        <v>5</v>
      </c>
    </row>
    <row r="8" spans="1:6" x14ac:dyDescent="0.2">
      <c r="A8" s="54" t="s">
        <v>8</v>
      </c>
      <c r="B8" s="54" t="s">
        <v>308</v>
      </c>
      <c r="C8" s="99">
        <f>SUM(C9:C21)</f>
        <v>24421669</v>
      </c>
      <c r="D8" s="99">
        <f>SUM(D9:D21)</f>
        <v>-4242673</v>
      </c>
      <c r="E8" s="99">
        <f>SUM(E9:E21)</f>
        <v>20178996</v>
      </c>
      <c r="F8" s="78"/>
    </row>
    <row r="9" spans="1:6" x14ac:dyDescent="0.2">
      <c r="A9" s="54" t="s">
        <v>10</v>
      </c>
      <c r="B9" s="54" t="s">
        <v>309</v>
      </c>
      <c r="C9" s="100">
        <v>897329</v>
      </c>
      <c r="D9" s="101">
        <v>0</v>
      </c>
      <c r="E9" s="100">
        <v>897329</v>
      </c>
      <c r="F9" s="78"/>
    </row>
    <row r="10" spans="1:6" x14ac:dyDescent="0.2">
      <c r="A10" s="54" t="s">
        <v>12</v>
      </c>
      <c r="B10" s="55" t="s">
        <v>310</v>
      </c>
      <c r="C10" s="100">
        <v>1799838</v>
      </c>
      <c r="D10" s="101">
        <v>0</v>
      </c>
      <c r="E10" s="100">
        <v>1799838</v>
      </c>
      <c r="F10" s="78"/>
    </row>
    <row r="11" spans="1:6" ht="25.5" x14ac:dyDescent="0.2">
      <c r="A11" s="54" t="s">
        <v>14</v>
      </c>
      <c r="B11" s="55" t="s">
        <v>311</v>
      </c>
      <c r="C11" s="100">
        <v>1227455</v>
      </c>
      <c r="D11" s="100">
        <v>-515824</v>
      </c>
      <c r="E11" s="100">
        <v>711631</v>
      </c>
      <c r="F11" s="78"/>
    </row>
    <row r="12" spans="1:6" x14ac:dyDescent="0.2">
      <c r="A12" s="54" t="s">
        <v>16</v>
      </c>
      <c r="B12" s="54" t="s">
        <v>312</v>
      </c>
      <c r="C12" s="100">
        <v>9444185</v>
      </c>
      <c r="D12" s="100">
        <v>-2429259</v>
      </c>
      <c r="E12" s="100">
        <v>7014926</v>
      </c>
      <c r="F12" s="78"/>
    </row>
    <row r="13" spans="1:6" x14ac:dyDescent="0.2">
      <c r="A13" s="54" t="s">
        <v>18</v>
      </c>
      <c r="B13" s="54" t="s">
        <v>313</v>
      </c>
      <c r="C13" s="100">
        <v>1286736</v>
      </c>
      <c r="D13" s="100">
        <v>-140173</v>
      </c>
      <c r="E13" s="100">
        <v>1146563</v>
      </c>
      <c r="F13" s="78"/>
    </row>
    <row r="14" spans="1:6" x14ac:dyDescent="0.2">
      <c r="A14" s="54" t="s">
        <v>125</v>
      </c>
      <c r="B14" s="54" t="s">
        <v>314</v>
      </c>
      <c r="C14" s="101">
        <v>500</v>
      </c>
      <c r="D14" s="101">
        <v>0</v>
      </c>
      <c r="E14" s="101">
        <v>500</v>
      </c>
      <c r="F14" s="78"/>
    </row>
    <row r="15" spans="1:6" x14ac:dyDescent="0.2">
      <c r="A15" s="54" t="s">
        <v>20</v>
      </c>
      <c r="B15" s="54" t="s">
        <v>315</v>
      </c>
      <c r="C15" s="100">
        <v>2045402</v>
      </c>
      <c r="D15" s="100">
        <v>-541425</v>
      </c>
      <c r="E15" s="100">
        <v>1503977</v>
      </c>
      <c r="F15" s="78"/>
    </row>
    <row r="16" spans="1:6" x14ac:dyDescent="0.2">
      <c r="A16" s="54" t="s">
        <v>22</v>
      </c>
      <c r="B16" s="54" t="s">
        <v>25</v>
      </c>
      <c r="C16" s="100">
        <v>165505</v>
      </c>
      <c r="D16" s="100">
        <v>-133394</v>
      </c>
      <c r="E16" s="100">
        <v>32111</v>
      </c>
      <c r="F16" s="78"/>
    </row>
    <row r="17" spans="1:8" x14ac:dyDescent="0.2">
      <c r="A17" s="54" t="s">
        <v>24</v>
      </c>
      <c r="B17" s="55" t="s">
        <v>316</v>
      </c>
      <c r="C17" s="100">
        <v>2224797</v>
      </c>
      <c r="D17" s="100">
        <v>-435848</v>
      </c>
      <c r="E17" s="100">
        <v>1788949</v>
      </c>
      <c r="F17" s="78"/>
    </row>
    <row r="18" spans="1:8" ht="25.5" x14ac:dyDescent="0.2">
      <c r="A18" s="54" t="s">
        <v>172</v>
      </c>
      <c r="B18" s="55" t="s">
        <v>250</v>
      </c>
      <c r="C18" s="100">
        <v>613585</v>
      </c>
      <c r="D18" s="101">
        <v>0</v>
      </c>
      <c r="E18" s="100">
        <v>613585</v>
      </c>
      <c r="F18" s="78"/>
    </row>
    <row r="19" spans="1:8" x14ac:dyDescent="0.2">
      <c r="A19" s="54" t="s">
        <v>174</v>
      </c>
      <c r="B19" s="54" t="s">
        <v>128</v>
      </c>
      <c r="C19" s="101">
        <v>0</v>
      </c>
      <c r="D19" s="101">
        <v>0</v>
      </c>
      <c r="E19" s="101">
        <v>0</v>
      </c>
      <c r="F19" s="78"/>
    </row>
    <row r="20" spans="1:8" x14ac:dyDescent="0.2">
      <c r="A20" s="54" t="s">
        <v>158</v>
      </c>
      <c r="B20" s="54" t="s">
        <v>317</v>
      </c>
      <c r="C20" s="100">
        <v>4716337</v>
      </c>
      <c r="D20" s="100">
        <v>-46750</v>
      </c>
      <c r="E20" s="100">
        <v>4669587</v>
      </c>
      <c r="F20" s="78"/>
    </row>
    <row r="21" spans="1:8" x14ac:dyDescent="0.2">
      <c r="A21" s="54" t="s">
        <v>177</v>
      </c>
      <c r="B21" s="54" t="s">
        <v>130</v>
      </c>
      <c r="C21" s="100">
        <v>0</v>
      </c>
      <c r="D21" s="100">
        <v>0</v>
      </c>
      <c r="E21" s="100">
        <v>0</v>
      </c>
      <c r="F21" s="78"/>
    </row>
    <row r="22" spans="1:8" x14ac:dyDescent="0.2">
      <c r="A22" s="54" t="s">
        <v>30</v>
      </c>
      <c r="B22" s="54" t="s">
        <v>31</v>
      </c>
      <c r="C22" s="99">
        <f>+C23+C35</f>
        <v>20178996</v>
      </c>
      <c r="D22" s="99">
        <f>+D23+D35</f>
        <v>0</v>
      </c>
      <c r="E22" s="99">
        <f>+E23+E35</f>
        <v>20178996</v>
      </c>
      <c r="F22" s="78"/>
      <c r="H22" s="79"/>
    </row>
    <row r="23" spans="1:8" x14ac:dyDescent="0.2">
      <c r="A23" s="54" t="s">
        <v>32</v>
      </c>
      <c r="B23" s="54" t="s">
        <v>283</v>
      </c>
      <c r="C23" s="99">
        <f>SUM(C24:C34)</f>
        <v>17045556</v>
      </c>
      <c r="D23" s="99">
        <f>SUM(D24:D34)</f>
        <v>0</v>
      </c>
      <c r="E23" s="99">
        <f>SUM(E24:E34)</f>
        <v>17045556</v>
      </c>
      <c r="F23" s="78"/>
    </row>
    <row r="24" spans="1:8" x14ac:dyDescent="0.2">
      <c r="A24" s="54" t="s">
        <v>34</v>
      </c>
      <c r="B24" s="54" t="s">
        <v>318</v>
      </c>
      <c r="C24" s="100">
        <v>1752647</v>
      </c>
      <c r="D24" s="101">
        <v>0</v>
      </c>
      <c r="E24" s="100">
        <v>1752647</v>
      </c>
      <c r="F24" s="78"/>
    </row>
    <row r="25" spans="1:8" x14ac:dyDescent="0.2">
      <c r="A25" s="54" t="s">
        <v>36</v>
      </c>
      <c r="B25" s="54" t="s">
        <v>319</v>
      </c>
      <c r="C25" s="100">
        <v>13073289</v>
      </c>
      <c r="D25" s="101">
        <v>0</v>
      </c>
      <c r="E25" s="100">
        <v>13073289</v>
      </c>
      <c r="F25" s="78"/>
    </row>
    <row r="26" spans="1:8" x14ac:dyDescent="0.2">
      <c r="A26" s="54" t="s">
        <v>38</v>
      </c>
      <c r="B26" s="54" t="s">
        <v>320</v>
      </c>
      <c r="C26" s="100">
        <v>1475842</v>
      </c>
      <c r="D26" s="101">
        <v>0</v>
      </c>
      <c r="E26" s="100">
        <v>1475842</v>
      </c>
      <c r="F26" s="78"/>
    </row>
    <row r="27" spans="1:8" x14ac:dyDescent="0.2">
      <c r="A27" s="54" t="s">
        <v>131</v>
      </c>
      <c r="B27" s="54" t="s">
        <v>268</v>
      </c>
      <c r="C27" s="100">
        <v>0</v>
      </c>
      <c r="D27" s="101">
        <v>0</v>
      </c>
      <c r="E27" s="100">
        <v>0</v>
      </c>
      <c r="F27" s="78"/>
    </row>
    <row r="28" spans="1:8" ht="25.5" x14ac:dyDescent="0.2">
      <c r="A28" s="54" t="s">
        <v>112</v>
      </c>
      <c r="B28" s="55" t="s">
        <v>327</v>
      </c>
      <c r="C28" s="100">
        <v>8004</v>
      </c>
      <c r="D28" s="101">
        <v>0</v>
      </c>
      <c r="E28" s="100">
        <v>8004</v>
      </c>
      <c r="F28" s="78"/>
    </row>
    <row r="29" spans="1:8" x14ac:dyDescent="0.2">
      <c r="A29" s="54" t="s">
        <v>252</v>
      </c>
      <c r="B29" s="54" t="s">
        <v>272</v>
      </c>
      <c r="C29" s="100">
        <v>199196</v>
      </c>
      <c r="D29" s="101">
        <v>0</v>
      </c>
      <c r="E29" s="100">
        <v>199196</v>
      </c>
      <c r="F29" s="78"/>
    </row>
    <row r="30" spans="1:8" x14ac:dyDescent="0.2">
      <c r="A30" s="54" t="s">
        <v>253</v>
      </c>
      <c r="B30" s="55" t="s">
        <v>321</v>
      </c>
      <c r="C30" s="100">
        <v>7229</v>
      </c>
      <c r="D30" s="101">
        <v>0</v>
      </c>
      <c r="E30" s="100">
        <v>7229</v>
      </c>
      <c r="F30" s="78"/>
    </row>
    <row r="31" spans="1:8" x14ac:dyDescent="0.2">
      <c r="A31" s="54" t="s">
        <v>42</v>
      </c>
      <c r="B31" s="54" t="s">
        <v>322</v>
      </c>
      <c r="C31" s="101">
        <v>0</v>
      </c>
      <c r="D31" s="101">
        <v>0</v>
      </c>
      <c r="E31" s="101">
        <v>0</v>
      </c>
      <c r="F31" s="78"/>
    </row>
    <row r="32" spans="1:8" ht="25.5" x14ac:dyDescent="0.2">
      <c r="A32" s="54" t="s">
        <v>44</v>
      </c>
      <c r="B32" s="55" t="s">
        <v>328</v>
      </c>
      <c r="C32" s="101">
        <v>0</v>
      </c>
      <c r="D32" s="101">
        <v>0</v>
      </c>
      <c r="E32" s="101">
        <v>0</v>
      </c>
      <c r="F32" s="78"/>
    </row>
    <row r="33" spans="1:6" x14ac:dyDescent="0.2">
      <c r="A33" s="54" t="s">
        <v>118</v>
      </c>
      <c r="B33" s="54" t="s">
        <v>323</v>
      </c>
      <c r="C33" s="100">
        <v>12292</v>
      </c>
      <c r="D33" s="101">
        <v>0</v>
      </c>
      <c r="E33" s="100">
        <v>12292</v>
      </c>
      <c r="F33" s="78"/>
    </row>
    <row r="34" spans="1:6" x14ac:dyDescent="0.2">
      <c r="A34" s="54" t="s">
        <v>161</v>
      </c>
      <c r="B34" s="55" t="s">
        <v>324</v>
      </c>
      <c r="C34" s="100">
        <v>517057</v>
      </c>
      <c r="D34" s="101">
        <v>0</v>
      </c>
      <c r="E34" s="100">
        <v>517057</v>
      </c>
      <c r="F34" s="78"/>
    </row>
    <row r="35" spans="1:6" x14ac:dyDescent="0.2">
      <c r="A35" s="54" t="s">
        <v>46</v>
      </c>
      <c r="B35" s="54" t="s">
        <v>47</v>
      </c>
      <c r="C35" s="99">
        <f>SUM(C36:C40)</f>
        <v>3133440</v>
      </c>
      <c r="D35" s="99">
        <f>SUM(D36:D40)</f>
        <v>0</v>
      </c>
      <c r="E35" s="99">
        <f>SUM(E36:E40)</f>
        <v>3133440</v>
      </c>
      <c r="F35" s="78"/>
    </row>
    <row r="36" spans="1:6" x14ac:dyDescent="0.2">
      <c r="A36" s="54" t="s">
        <v>329</v>
      </c>
      <c r="B36" s="54" t="s">
        <v>49</v>
      </c>
      <c r="C36" s="100">
        <v>3021750</v>
      </c>
      <c r="D36" s="101">
        <v>0</v>
      </c>
      <c r="E36" s="100">
        <v>3021750</v>
      </c>
      <c r="F36" s="78"/>
    </row>
    <row r="37" spans="1:6" x14ac:dyDescent="0.2">
      <c r="A37" s="54" t="s">
        <v>330</v>
      </c>
      <c r="B37" s="54" t="s">
        <v>375</v>
      </c>
      <c r="C37" s="100">
        <v>865993</v>
      </c>
      <c r="D37" s="101">
        <v>0</v>
      </c>
      <c r="E37" s="100">
        <v>865993</v>
      </c>
      <c r="F37" s="78"/>
    </row>
    <row r="38" spans="1:6" x14ac:dyDescent="0.2">
      <c r="A38" s="54" t="s">
        <v>332</v>
      </c>
      <c r="B38" s="56" t="s">
        <v>331</v>
      </c>
      <c r="C38" s="100">
        <v>423943</v>
      </c>
      <c r="D38" s="101">
        <v>0</v>
      </c>
      <c r="E38" s="100">
        <v>423943</v>
      </c>
      <c r="F38" s="78"/>
    </row>
    <row r="39" spans="1:6" ht="25.5" x14ac:dyDescent="0.2">
      <c r="A39" s="54" t="s">
        <v>368</v>
      </c>
      <c r="B39" s="62" t="s">
        <v>371</v>
      </c>
      <c r="C39" s="101">
        <v>0</v>
      </c>
      <c r="D39" s="101">
        <v>0</v>
      </c>
      <c r="E39" s="101">
        <v>0</v>
      </c>
      <c r="F39" s="78"/>
    </row>
    <row r="40" spans="1:6" x14ac:dyDescent="0.2">
      <c r="A40" s="54" t="s">
        <v>370</v>
      </c>
      <c r="B40" s="56" t="s">
        <v>326</v>
      </c>
      <c r="C40" s="100">
        <v>-1178246</v>
      </c>
      <c r="D40" s="101">
        <v>0</v>
      </c>
      <c r="E40" s="100">
        <v>-1178246</v>
      </c>
      <c r="F40" s="78"/>
    </row>
    <row r="41" spans="1:6" x14ac:dyDescent="0.2">
      <c r="A41" s="54" t="s">
        <v>54</v>
      </c>
      <c r="B41" s="54" t="s">
        <v>55</v>
      </c>
      <c r="C41" s="101">
        <v>0</v>
      </c>
      <c r="D41" s="101">
        <v>0</v>
      </c>
      <c r="E41" s="101">
        <v>0</v>
      </c>
      <c r="F41" s="78"/>
    </row>
    <row r="42" spans="1:6" x14ac:dyDescent="0.2">
      <c r="A42" s="54" t="s">
        <v>56</v>
      </c>
      <c r="B42" s="54" t="s">
        <v>274</v>
      </c>
      <c r="C42" s="100">
        <v>70102703</v>
      </c>
      <c r="D42" s="101">
        <v>0</v>
      </c>
      <c r="E42" s="100">
        <v>70102703</v>
      </c>
      <c r="F42" s="78"/>
    </row>
    <row r="43" spans="1:6" s="78" customFormat="1" x14ac:dyDescent="0.2">
      <c r="A43" s="57" t="s">
        <v>58</v>
      </c>
      <c r="B43" s="57" t="s">
        <v>275</v>
      </c>
      <c r="C43" s="100">
        <v>70102703</v>
      </c>
      <c r="D43" s="101">
        <v>0</v>
      </c>
      <c r="E43" s="100">
        <v>70102703</v>
      </c>
    </row>
    <row r="44" spans="1:6" s="78" customFormat="1" x14ac:dyDescent="0.2">
      <c r="A44" s="57"/>
      <c r="B44" s="57"/>
      <c r="C44" s="75"/>
    </row>
    <row r="45" spans="1:6" x14ac:dyDescent="0.2">
      <c r="A45" s="57"/>
      <c r="B45" s="57"/>
      <c r="C45" s="79"/>
    </row>
    <row r="46" spans="1:6" x14ac:dyDescent="0.2">
      <c r="A46" s="57"/>
      <c r="B46" s="57"/>
      <c r="C46" s="79"/>
    </row>
    <row r="47" spans="1:6" x14ac:dyDescent="0.2">
      <c r="A47" s="57"/>
      <c r="B47" s="57"/>
    </row>
    <row r="48" spans="1:6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H61"/>
  <sheetViews>
    <sheetView workbookViewId="0">
      <selection activeCell="A4" sqref="A4:C4"/>
    </sheetView>
  </sheetViews>
  <sheetFormatPr defaultRowHeight="12.75" x14ac:dyDescent="0.2"/>
  <cols>
    <col min="1" max="1" width="11.140625" style="78" customWidth="1"/>
    <col min="2" max="2" width="64.42578125" style="78" customWidth="1"/>
    <col min="3" max="3" width="11.42578125" style="75" customWidth="1"/>
    <col min="4" max="4" width="10.5703125" style="75" bestFit="1" customWidth="1"/>
    <col min="5" max="5" width="10.85546875" style="75" bestFit="1" customWidth="1"/>
    <col min="6" max="16384" width="9.140625" style="75"/>
  </cols>
  <sheetData>
    <row r="1" spans="1:6" x14ac:dyDescent="0.2">
      <c r="A1" s="80" t="s">
        <v>150</v>
      </c>
      <c r="B1" s="81"/>
      <c r="C1" s="16"/>
    </row>
    <row r="3" spans="1:6" x14ac:dyDescent="0.2">
      <c r="A3" s="102" t="s">
        <v>0</v>
      </c>
      <c r="B3" s="102"/>
      <c r="C3" s="102"/>
    </row>
    <row r="4" spans="1:6" x14ac:dyDescent="0.2">
      <c r="A4" s="103" t="s">
        <v>415</v>
      </c>
      <c r="B4" s="102"/>
      <c r="C4" s="102"/>
    </row>
    <row r="5" spans="1:6" x14ac:dyDescent="0.2">
      <c r="E5" s="82" t="s">
        <v>2</v>
      </c>
    </row>
    <row r="6" spans="1:6" s="86" customFormat="1" x14ac:dyDescent="0.2">
      <c r="A6" s="83" t="s">
        <v>3</v>
      </c>
      <c r="B6" s="83" t="s">
        <v>4</v>
      </c>
      <c r="C6" s="84" t="s">
        <v>5</v>
      </c>
      <c r="D6" s="84" t="s">
        <v>377</v>
      </c>
      <c r="E6" s="85" t="s">
        <v>7</v>
      </c>
    </row>
    <row r="7" spans="1:6" s="86" customFormat="1" x14ac:dyDescent="0.2">
      <c r="A7" s="87">
        <v>1</v>
      </c>
      <c r="B7" s="87">
        <v>2</v>
      </c>
      <c r="C7" s="84">
        <v>3</v>
      </c>
      <c r="D7" s="84">
        <v>4</v>
      </c>
      <c r="E7" s="84">
        <v>5</v>
      </c>
    </row>
    <row r="8" spans="1:6" x14ac:dyDescent="0.2">
      <c r="A8" s="54" t="s">
        <v>8</v>
      </c>
      <c r="B8" s="54" t="s">
        <v>308</v>
      </c>
      <c r="C8" s="99">
        <f>SUM(C9:C21)</f>
        <v>29207012</v>
      </c>
      <c r="D8" s="99">
        <f>SUM(D9:D21)</f>
        <v>-3407382</v>
      </c>
      <c r="E8" s="99">
        <f>SUM(E9:E21)</f>
        <v>25799630</v>
      </c>
      <c r="F8" s="78"/>
    </row>
    <row r="9" spans="1:6" x14ac:dyDescent="0.2">
      <c r="A9" s="54" t="s">
        <v>10</v>
      </c>
      <c r="B9" s="54" t="s">
        <v>309</v>
      </c>
      <c r="C9" s="100">
        <v>1800663</v>
      </c>
      <c r="D9" s="101">
        <v>0</v>
      </c>
      <c r="E9" s="100">
        <v>1800663</v>
      </c>
      <c r="F9" s="78"/>
    </row>
    <row r="10" spans="1:6" x14ac:dyDescent="0.2">
      <c r="A10" s="54" t="s">
        <v>12</v>
      </c>
      <c r="B10" s="55" t="s">
        <v>310</v>
      </c>
      <c r="C10" s="100">
        <v>3898358</v>
      </c>
      <c r="D10" s="101">
        <v>0</v>
      </c>
      <c r="E10" s="100">
        <v>3898358</v>
      </c>
      <c r="F10" s="78"/>
    </row>
    <row r="11" spans="1:6" ht="25.5" x14ac:dyDescent="0.2">
      <c r="A11" s="54" t="s">
        <v>14</v>
      </c>
      <c r="B11" s="55" t="s">
        <v>311</v>
      </c>
      <c r="C11" s="100">
        <v>1085110</v>
      </c>
      <c r="D11" s="100">
        <v>-419137</v>
      </c>
      <c r="E11" s="100">
        <v>665973</v>
      </c>
      <c r="F11" s="78"/>
    </row>
    <row r="12" spans="1:6" x14ac:dyDescent="0.2">
      <c r="A12" s="54" t="s">
        <v>16</v>
      </c>
      <c r="B12" s="54" t="s">
        <v>312</v>
      </c>
      <c r="C12" s="100">
        <v>9541108</v>
      </c>
      <c r="D12" s="100">
        <v>-1749165</v>
      </c>
      <c r="E12" s="100">
        <v>7791943</v>
      </c>
      <c r="F12" s="78"/>
    </row>
    <row r="13" spans="1:6" x14ac:dyDescent="0.2">
      <c r="A13" s="54" t="s">
        <v>18</v>
      </c>
      <c r="B13" s="54" t="s">
        <v>313</v>
      </c>
      <c r="C13" s="100">
        <v>2982976</v>
      </c>
      <c r="D13" s="100">
        <v>-106783</v>
      </c>
      <c r="E13" s="100">
        <v>2876193</v>
      </c>
      <c r="F13" s="78"/>
    </row>
    <row r="14" spans="1:6" x14ac:dyDescent="0.2">
      <c r="A14" s="54" t="s">
        <v>125</v>
      </c>
      <c r="B14" s="54" t="s">
        <v>314</v>
      </c>
      <c r="C14" s="101">
        <v>500</v>
      </c>
      <c r="D14" s="101">
        <v>0</v>
      </c>
      <c r="E14" s="101">
        <v>500</v>
      </c>
      <c r="F14" s="78"/>
    </row>
    <row r="15" spans="1:6" x14ac:dyDescent="0.2">
      <c r="A15" s="54" t="s">
        <v>20</v>
      </c>
      <c r="B15" s="54" t="s">
        <v>315</v>
      </c>
      <c r="C15" s="100">
        <v>2174326</v>
      </c>
      <c r="D15" s="100">
        <v>-542189</v>
      </c>
      <c r="E15" s="100">
        <v>1632137</v>
      </c>
      <c r="F15" s="78"/>
    </row>
    <row r="16" spans="1:6" x14ac:dyDescent="0.2">
      <c r="A16" s="54" t="s">
        <v>22</v>
      </c>
      <c r="B16" s="54" t="s">
        <v>25</v>
      </c>
      <c r="C16" s="100">
        <v>159314</v>
      </c>
      <c r="D16" s="100">
        <v>-131159</v>
      </c>
      <c r="E16" s="100">
        <v>28155</v>
      </c>
      <c r="F16" s="78"/>
    </row>
    <row r="17" spans="1:8" x14ac:dyDescent="0.2">
      <c r="A17" s="54" t="s">
        <v>24</v>
      </c>
      <c r="B17" s="55" t="s">
        <v>316</v>
      </c>
      <c r="C17" s="100">
        <v>2220414</v>
      </c>
      <c r="D17" s="100">
        <v>-413125</v>
      </c>
      <c r="E17" s="100">
        <v>1807289</v>
      </c>
      <c r="F17" s="78"/>
    </row>
    <row r="18" spans="1:8" ht="25.5" x14ac:dyDescent="0.2">
      <c r="A18" s="54" t="s">
        <v>172</v>
      </c>
      <c r="B18" s="55" t="s">
        <v>250</v>
      </c>
      <c r="C18" s="100">
        <v>613585</v>
      </c>
      <c r="D18" s="101">
        <v>0</v>
      </c>
      <c r="E18" s="100">
        <v>613585</v>
      </c>
      <c r="F18" s="78"/>
    </row>
    <row r="19" spans="1:8" x14ac:dyDescent="0.2">
      <c r="A19" s="54" t="s">
        <v>174</v>
      </c>
      <c r="B19" s="54" t="s">
        <v>128</v>
      </c>
      <c r="C19" s="101">
        <v>0</v>
      </c>
      <c r="D19" s="101">
        <v>0</v>
      </c>
      <c r="E19" s="101">
        <v>0</v>
      </c>
      <c r="F19" s="78"/>
    </row>
    <row r="20" spans="1:8" x14ac:dyDescent="0.2">
      <c r="A20" s="54" t="s">
        <v>158</v>
      </c>
      <c r="B20" s="54" t="s">
        <v>317</v>
      </c>
      <c r="C20" s="100">
        <v>4730658</v>
      </c>
      <c r="D20" s="100">
        <v>-45824</v>
      </c>
      <c r="E20" s="100">
        <v>4684834</v>
      </c>
      <c r="F20" s="78"/>
    </row>
    <row r="21" spans="1:8" x14ac:dyDescent="0.2">
      <c r="A21" s="54" t="s">
        <v>177</v>
      </c>
      <c r="B21" s="54" t="s">
        <v>130</v>
      </c>
      <c r="C21" s="100">
        <v>0</v>
      </c>
      <c r="D21" s="100">
        <v>0</v>
      </c>
      <c r="E21" s="100">
        <v>0</v>
      </c>
      <c r="F21" s="78"/>
    </row>
    <row r="22" spans="1:8" x14ac:dyDescent="0.2">
      <c r="A22" s="54" t="s">
        <v>30</v>
      </c>
      <c r="B22" s="54" t="s">
        <v>31</v>
      </c>
      <c r="C22" s="99">
        <f>+C23+C35</f>
        <v>25799630</v>
      </c>
      <c r="D22" s="99">
        <f>+D23+D35</f>
        <v>0</v>
      </c>
      <c r="E22" s="99">
        <f>+E23+E35</f>
        <v>25799630</v>
      </c>
      <c r="F22" s="78"/>
      <c r="H22" s="79"/>
    </row>
    <row r="23" spans="1:8" x14ac:dyDescent="0.2">
      <c r="A23" s="54" t="s">
        <v>32</v>
      </c>
      <c r="B23" s="54" t="s">
        <v>283</v>
      </c>
      <c r="C23" s="99">
        <f>SUM(C24:C34)</f>
        <v>21733797</v>
      </c>
      <c r="D23" s="99">
        <f>SUM(D24:D34)</f>
        <v>0</v>
      </c>
      <c r="E23" s="99">
        <f>SUM(E24:E34)</f>
        <v>21733797</v>
      </c>
      <c r="F23" s="78"/>
    </row>
    <row r="24" spans="1:8" x14ac:dyDescent="0.2">
      <c r="A24" s="54" t="s">
        <v>34</v>
      </c>
      <c r="B24" s="54" t="s">
        <v>318</v>
      </c>
      <c r="C24" s="100">
        <v>3154006</v>
      </c>
      <c r="D24" s="101">
        <v>0</v>
      </c>
      <c r="E24" s="100">
        <v>3154006</v>
      </c>
      <c r="F24" s="78"/>
    </row>
    <row r="25" spans="1:8" x14ac:dyDescent="0.2">
      <c r="A25" s="54" t="s">
        <v>36</v>
      </c>
      <c r="B25" s="54" t="s">
        <v>319</v>
      </c>
      <c r="C25" s="100">
        <v>15967158</v>
      </c>
      <c r="D25" s="101">
        <v>0</v>
      </c>
      <c r="E25" s="100">
        <v>15967158</v>
      </c>
      <c r="F25" s="78"/>
    </row>
    <row r="26" spans="1:8" x14ac:dyDescent="0.2">
      <c r="A26" s="54" t="s">
        <v>38</v>
      </c>
      <c r="B26" s="54" t="s">
        <v>320</v>
      </c>
      <c r="C26" s="100">
        <v>1860325</v>
      </c>
      <c r="D26" s="101">
        <v>0</v>
      </c>
      <c r="E26" s="100">
        <v>1860325</v>
      </c>
      <c r="F26" s="78"/>
    </row>
    <row r="27" spans="1:8" x14ac:dyDescent="0.2">
      <c r="A27" s="54" t="s">
        <v>131</v>
      </c>
      <c r="B27" s="54" t="s">
        <v>268</v>
      </c>
      <c r="C27" s="100">
        <v>0</v>
      </c>
      <c r="D27" s="101">
        <v>0</v>
      </c>
      <c r="E27" s="100">
        <v>0</v>
      </c>
      <c r="F27" s="78"/>
    </row>
    <row r="28" spans="1:8" ht="25.5" x14ac:dyDescent="0.2">
      <c r="A28" s="54" t="s">
        <v>112</v>
      </c>
      <c r="B28" s="55" t="s">
        <v>327</v>
      </c>
      <c r="C28" s="100">
        <v>10845</v>
      </c>
      <c r="D28" s="101">
        <v>0</v>
      </c>
      <c r="E28" s="100">
        <v>10845</v>
      </c>
      <c r="F28" s="78"/>
    </row>
    <row r="29" spans="1:8" x14ac:dyDescent="0.2">
      <c r="A29" s="54" t="s">
        <v>252</v>
      </c>
      <c r="B29" s="54" t="s">
        <v>272</v>
      </c>
      <c r="C29" s="100">
        <v>158504</v>
      </c>
      <c r="D29" s="101">
        <v>0</v>
      </c>
      <c r="E29" s="100">
        <v>158504</v>
      </c>
      <c r="F29" s="78"/>
    </row>
    <row r="30" spans="1:8" x14ac:dyDescent="0.2">
      <c r="A30" s="54" t="s">
        <v>253</v>
      </c>
      <c r="B30" s="55" t="s">
        <v>321</v>
      </c>
      <c r="C30" s="100">
        <v>13838</v>
      </c>
      <c r="D30" s="101">
        <v>0</v>
      </c>
      <c r="E30" s="100">
        <v>13838</v>
      </c>
      <c r="F30" s="78"/>
    </row>
    <row r="31" spans="1:8" x14ac:dyDescent="0.2">
      <c r="A31" s="54" t="s">
        <v>42</v>
      </c>
      <c r="B31" s="54" t="s">
        <v>322</v>
      </c>
      <c r="C31" s="101">
        <v>0</v>
      </c>
      <c r="D31" s="101">
        <v>0</v>
      </c>
      <c r="E31" s="101">
        <v>0</v>
      </c>
      <c r="F31" s="78"/>
    </row>
    <row r="32" spans="1:8" ht="25.5" x14ac:dyDescent="0.2">
      <c r="A32" s="54" t="s">
        <v>44</v>
      </c>
      <c r="B32" s="55" t="s">
        <v>328</v>
      </c>
      <c r="C32" s="101">
        <v>0</v>
      </c>
      <c r="D32" s="101">
        <v>0</v>
      </c>
      <c r="E32" s="101">
        <v>0</v>
      </c>
      <c r="F32" s="78"/>
    </row>
    <row r="33" spans="1:6" x14ac:dyDescent="0.2">
      <c r="A33" s="54" t="s">
        <v>118</v>
      </c>
      <c r="B33" s="54" t="s">
        <v>323</v>
      </c>
      <c r="C33" s="100">
        <v>12292</v>
      </c>
      <c r="D33" s="101">
        <v>0</v>
      </c>
      <c r="E33" s="100">
        <v>12292</v>
      </c>
      <c r="F33" s="78"/>
    </row>
    <row r="34" spans="1:6" x14ac:dyDescent="0.2">
      <c r="A34" s="54" t="s">
        <v>161</v>
      </c>
      <c r="B34" s="55" t="s">
        <v>324</v>
      </c>
      <c r="C34" s="100">
        <v>556829</v>
      </c>
      <c r="D34" s="101">
        <v>0</v>
      </c>
      <c r="E34" s="100">
        <v>556829</v>
      </c>
      <c r="F34" s="78"/>
    </row>
    <row r="35" spans="1:6" x14ac:dyDescent="0.2">
      <c r="A35" s="54" t="s">
        <v>46</v>
      </c>
      <c r="B35" s="54" t="s">
        <v>47</v>
      </c>
      <c r="C35" s="99">
        <f>SUM(C36:C40)</f>
        <v>4065833</v>
      </c>
      <c r="D35" s="99">
        <f>SUM(D36:D40)</f>
        <v>0</v>
      </c>
      <c r="E35" s="99">
        <f>SUM(E36:E40)</f>
        <v>4065833</v>
      </c>
      <c r="F35" s="78"/>
    </row>
    <row r="36" spans="1:6" x14ac:dyDescent="0.2">
      <c r="A36" s="54" t="s">
        <v>329</v>
      </c>
      <c r="B36" s="54" t="s">
        <v>49</v>
      </c>
      <c r="C36" s="100">
        <v>3021750</v>
      </c>
      <c r="D36" s="101">
        <v>0</v>
      </c>
      <c r="E36" s="100">
        <v>3021750</v>
      </c>
      <c r="F36" s="78"/>
    </row>
    <row r="37" spans="1:6" x14ac:dyDescent="0.2">
      <c r="A37" s="54" t="s">
        <v>330</v>
      </c>
      <c r="B37" s="54" t="s">
        <v>375</v>
      </c>
      <c r="C37" s="100">
        <v>1206278</v>
      </c>
      <c r="D37" s="101">
        <v>0</v>
      </c>
      <c r="E37" s="100">
        <v>1206278</v>
      </c>
      <c r="F37" s="78"/>
    </row>
    <row r="38" spans="1:6" x14ac:dyDescent="0.2">
      <c r="A38" s="54" t="s">
        <v>332</v>
      </c>
      <c r="B38" s="56" t="s">
        <v>331</v>
      </c>
      <c r="C38" s="100">
        <v>423943</v>
      </c>
      <c r="D38" s="101">
        <v>0</v>
      </c>
      <c r="E38" s="100">
        <v>423943</v>
      </c>
      <c r="F38" s="78"/>
    </row>
    <row r="39" spans="1:6" ht="25.5" x14ac:dyDescent="0.2">
      <c r="A39" s="54" t="s">
        <v>368</v>
      </c>
      <c r="B39" s="62" t="s">
        <v>371</v>
      </c>
      <c r="C39" s="101">
        <v>0</v>
      </c>
      <c r="D39" s="101">
        <v>0</v>
      </c>
      <c r="E39" s="101">
        <v>0</v>
      </c>
      <c r="F39" s="78"/>
    </row>
    <row r="40" spans="1:6" x14ac:dyDescent="0.2">
      <c r="A40" s="54" t="s">
        <v>370</v>
      </c>
      <c r="B40" s="56" t="s">
        <v>326</v>
      </c>
      <c r="C40" s="100">
        <v>-586138</v>
      </c>
      <c r="D40" s="101">
        <v>0</v>
      </c>
      <c r="E40" s="100">
        <v>-586138</v>
      </c>
      <c r="F40" s="78"/>
    </row>
    <row r="41" spans="1:6" x14ac:dyDescent="0.2">
      <c r="A41" s="54" t="s">
        <v>54</v>
      </c>
      <c r="B41" s="54" t="s">
        <v>55</v>
      </c>
      <c r="C41" s="101">
        <v>0</v>
      </c>
      <c r="D41" s="101">
        <v>0</v>
      </c>
      <c r="E41" s="101">
        <v>0</v>
      </c>
      <c r="F41" s="78"/>
    </row>
    <row r="42" spans="1:6" x14ac:dyDescent="0.2">
      <c r="A42" s="54" t="s">
        <v>56</v>
      </c>
      <c r="B42" s="54" t="s">
        <v>274</v>
      </c>
      <c r="C42" s="100">
        <v>67435738</v>
      </c>
      <c r="D42" s="101">
        <v>0</v>
      </c>
      <c r="E42" s="100">
        <v>67435738</v>
      </c>
      <c r="F42" s="78"/>
    </row>
    <row r="43" spans="1:6" s="78" customFormat="1" x14ac:dyDescent="0.2">
      <c r="A43" s="57" t="s">
        <v>58</v>
      </c>
      <c r="B43" s="57" t="s">
        <v>275</v>
      </c>
      <c r="C43" s="100">
        <v>67435738</v>
      </c>
      <c r="D43" s="101">
        <v>0</v>
      </c>
      <c r="E43" s="100">
        <v>67435738</v>
      </c>
    </row>
    <row r="44" spans="1:6" s="78" customFormat="1" x14ac:dyDescent="0.2">
      <c r="A44" s="57"/>
      <c r="B44" s="57"/>
      <c r="C44" s="75"/>
    </row>
    <row r="45" spans="1:6" x14ac:dyDescent="0.2">
      <c r="A45" s="57"/>
      <c r="B45" s="57"/>
      <c r="C45" s="79"/>
    </row>
    <row r="46" spans="1:6" x14ac:dyDescent="0.2">
      <c r="A46" s="57"/>
      <c r="B46" s="57"/>
      <c r="C46" s="79"/>
    </row>
    <row r="47" spans="1:6" x14ac:dyDescent="0.2">
      <c r="A47" s="57"/>
      <c r="B47" s="57"/>
    </row>
    <row r="48" spans="1:6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H61"/>
  <sheetViews>
    <sheetView workbookViewId="0">
      <selection activeCell="A4" sqref="A4:C4"/>
    </sheetView>
  </sheetViews>
  <sheetFormatPr defaultRowHeight="12.75" x14ac:dyDescent="0.2"/>
  <cols>
    <col min="1" max="1" width="11.140625" style="78" customWidth="1"/>
    <col min="2" max="2" width="64.42578125" style="78" customWidth="1"/>
    <col min="3" max="3" width="11.42578125" style="75" customWidth="1"/>
    <col min="4" max="4" width="10.5703125" style="75" bestFit="1" customWidth="1"/>
    <col min="5" max="5" width="10.85546875" style="75" bestFit="1" customWidth="1"/>
    <col min="6" max="16384" width="9.140625" style="75"/>
  </cols>
  <sheetData>
    <row r="1" spans="1:5" x14ac:dyDescent="0.2">
      <c r="A1" s="80" t="s">
        <v>150</v>
      </c>
      <c r="B1" s="81"/>
      <c r="C1" s="16"/>
    </row>
    <row r="3" spans="1:5" x14ac:dyDescent="0.2">
      <c r="A3" s="102" t="s">
        <v>0</v>
      </c>
      <c r="B3" s="102"/>
      <c r="C3" s="102"/>
    </row>
    <row r="4" spans="1:5" x14ac:dyDescent="0.2">
      <c r="A4" s="103" t="s">
        <v>413</v>
      </c>
      <c r="B4" s="102"/>
      <c r="C4" s="102"/>
    </row>
    <row r="5" spans="1:5" x14ac:dyDescent="0.2">
      <c r="E5" s="82" t="s">
        <v>2</v>
      </c>
    </row>
    <row r="6" spans="1:5" s="86" customFormat="1" x14ac:dyDescent="0.2">
      <c r="A6" s="83" t="s">
        <v>3</v>
      </c>
      <c r="B6" s="83" t="s">
        <v>4</v>
      </c>
      <c r="C6" s="84" t="s">
        <v>5</v>
      </c>
      <c r="D6" s="84" t="s">
        <v>377</v>
      </c>
      <c r="E6" s="85" t="s">
        <v>7</v>
      </c>
    </row>
    <row r="7" spans="1:5" s="86" customFormat="1" x14ac:dyDescent="0.2">
      <c r="A7" s="87">
        <v>1</v>
      </c>
      <c r="B7" s="87">
        <v>2</v>
      </c>
      <c r="C7" s="84">
        <v>3</v>
      </c>
      <c r="D7" s="84">
        <v>4</v>
      </c>
      <c r="E7" s="84">
        <v>5</v>
      </c>
    </row>
    <row r="8" spans="1:5" x14ac:dyDescent="0.2">
      <c r="A8" s="54" t="s">
        <v>8</v>
      </c>
      <c r="B8" s="54" t="s">
        <v>308</v>
      </c>
      <c r="C8" s="99">
        <f>SUM(C9:C21)</f>
        <v>31274581</v>
      </c>
      <c r="D8" s="99">
        <f>SUM(D9:D21)</f>
        <v>-3218048</v>
      </c>
      <c r="E8" s="99">
        <f>SUM(E9:E21)</f>
        <v>28056533</v>
      </c>
    </row>
    <row r="9" spans="1:5" x14ac:dyDescent="0.2">
      <c r="A9" s="54" t="s">
        <v>10</v>
      </c>
      <c r="B9" s="54" t="s">
        <v>309</v>
      </c>
      <c r="C9" s="97">
        <v>2612158</v>
      </c>
      <c r="D9" s="98">
        <v>0</v>
      </c>
      <c r="E9" s="97">
        <v>2612158</v>
      </c>
    </row>
    <row r="10" spans="1:5" x14ac:dyDescent="0.2">
      <c r="A10" s="54" t="s">
        <v>12</v>
      </c>
      <c r="B10" s="55" t="s">
        <v>310</v>
      </c>
      <c r="C10" s="97">
        <v>5997551</v>
      </c>
      <c r="D10" s="98">
        <v>0</v>
      </c>
      <c r="E10" s="100">
        <v>5997551</v>
      </c>
    </row>
    <row r="11" spans="1:5" ht="25.5" x14ac:dyDescent="0.2">
      <c r="A11" s="54" t="s">
        <v>14</v>
      </c>
      <c r="B11" s="55" t="s">
        <v>311</v>
      </c>
      <c r="C11" s="97">
        <v>1003553</v>
      </c>
      <c r="D11" s="97">
        <v>-406669</v>
      </c>
      <c r="E11" s="100">
        <v>596884</v>
      </c>
    </row>
    <row r="12" spans="1:5" x14ac:dyDescent="0.2">
      <c r="A12" s="54" t="s">
        <v>16</v>
      </c>
      <c r="B12" s="54" t="s">
        <v>312</v>
      </c>
      <c r="C12" s="97">
        <v>10059457</v>
      </c>
      <c r="D12" s="97">
        <v>-1658999</v>
      </c>
      <c r="E12" s="100">
        <v>8400458</v>
      </c>
    </row>
    <row r="13" spans="1:5" x14ac:dyDescent="0.2">
      <c r="A13" s="54" t="s">
        <v>18</v>
      </c>
      <c r="B13" s="54" t="s">
        <v>313</v>
      </c>
      <c r="C13" s="97">
        <v>1779418</v>
      </c>
      <c r="D13" s="97">
        <v>-45725</v>
      </c>
      <c r="E13" s="100">
        <v>1733693</v>
      </c>
    </row>
    <row r="14" spans="1:5" x14ac:dyDescent="0.2">
      <c r="A14" s="54" t="s">
        <v>125</v>
      </c>
      <c r="B14" s="54" t="s">
        <v>314</v>
      </c>
      <c r="C14" s="98">
        <v>500</v>
      </c>
      <c r="D14" s="98">
        <v>0</v>
      </c>
      <c r="E14" s="101">
        <v>500</v>
      </c>
    </row>
    <row r="15" spans="1:5" x14ac:dyDescent="0.2">
      <c r="A15" s="54" t="s">
        <v>20</v>
      </c>
      <c r="B15" s="54" t="s">
        <v>315</v>
      </c>
      <c r="C15" s="97">
        <v>2319060</v>
      </c>
      <c r="D15" s="97">
        <v>-542662</v>
      </c>
      <c r="E15" s="100">
        <v>1776398</v>
      </c>
    </row>
    <row r="16" spans="1:5" x14ac:dyDescent="0.2">
      <c r="A16" s="54" t="s">
        <v>22</v>
      </c>
      <c r="B16" s="54" t="s">
        <v>25</v>
      </c>
      <c r="C16" s="97">
        <v>148773</v>
      </c>
      <c r="D16" s="97">
        <v>-129567</v>
      </c>
      <c r="E16" s="100">
        <v>19206</v>
      </c>
    </row>
    <row r="17" spans="1:8" x14ac:dyDescent="0.2">
      <c r="A17" s="54" t="s">
        <v>24</v>
      </c>
      <c r="B17" s="55" t="s">
        <v>316</v>
      </c>
      <c r="C17" s="97">
        <v>2044003</v>
      </c>
      <c r="D17" s="97">
        <v>-389207</v>
      </c>
      <c r="E17" s="100">
        <v>1654796</v>
      </c>
    </row>
    <row r="18" spans="1:8" ht="25.5" x14ac:dyDescent="0.2">
      <c r="A18" s="54" t="s">
        <v>172</v>
      </c>
      <c r="B18" s="55" t="s">
        <v>250</v>
      </c>
      <c r="C18" s="97">
        <v>613586</v>
      </c>
      <c r="D18" s="98">
        <v>0</v>
      </c>
      <c r="E18" s="100">
        <v>613586</v>
      </c>
    </row>
    <row r="19" spans="1:8" x14ac:dyDescent="0.2">
      <c r="A19" s="54" t="s">
        <v>174</v>
      </c>
      <c r="B19" s="54" t="s">
        <v>128</v>
      </c>
      <c r="C19" s="98">
        <v>0</v>
      </c>
      <c r="D19" s="98">
        <v>0</v>
      </c>
      <c r="E19" s="101">
        <v>0</v>
      </c>
    </row>
    <row r="20" spans="1:8" x14ac:dyDescent="0.2">
      <c r="A20" s="54" t="s">
        <v>158</v>
      </c>
      <c r="B20" s="54" t="s">
        <v>317</v>
      </c>
      <c r="C20" s="97">
        <v>4696522</v>
      </c>
      <c r="D20" s="97">
        <v>-45219</v>
      </c>
      <c r="E20" s="100">
        <v>4651303</v>
      </c>
    </row>
    <row r="21" spans="1:8" x14ac:dyDescent="0.2">
      <c r="A21" s="54" t="s">
        <v>177</v>
      </c>
      <c r="B21" s="54" t="s">
        <v>130</v>
      </c>
      <c r="C21" s="97">
        <v>0</v>
      </c>
      <c r="D21" s="97">
        <v>0</v>
      </c>
      <c r="E21" s="100">
        <v>0</v>
      </c>
    </row>
    <row r="22" spans="1:8" x14ac:dyDescent="0.2">
      <c r="A22" s="54" t="s">
        <v>30</v>
      </c>
      <c r="B22" s="54" t="s">
        <v>31</v>
      </c>
      <c r="C22" s="99">
        <f>+C23+C35</f>
        <v>28056533</v>
      </c>
      <c r="D22" s="99">
        <f>+D23+D35</f>
        <v>0</v>
      </c>
      <c r="E22" s="99">
        <f>+E23+E35</f>
        <v>28056533</v>
      </c>
      <c r="H22" s="79"/>
    </row>
    <row r="23" spans="1:8" x14ac:dyDescent="0.2">
      <c r="A23" s="54" t="s">
        <v>32</v>
      </c>
      <c r="B23" s="54" t="s">
        <v>283</v>
      </c>
      <c r="C23" s="99">
        <f>SUM(C24:C34)</f>
        <v>23744847</v>
      </c>
      <c r="D23" s="99">
        <f>SUM(D24:D34)</f>
        <v>0</v>
      </c>
      <c r="E23" s="99">
        <f>SUM(E24:E34)</f>
        <v>23744847</v>
      </c>
    </row>
    <row r="24" spans="1:8" x14ac:dyDescent="0.2">
      <c r="A24" s="54" t="s">
        <v>34</v>
      </c>
      <c r="B24" s="54" t="s">
        <v>318</v>
      </c>
      <c r="C24" s="97">
        <v>3344686</v>
      </c>
      <c r="D24" s="98">
        <v>0</v>
      </c>
      <c r="E24" s="97">
        <v>3344686</v>
      </c>
    </row>
    <row r="25" spans="1:8" x14ac:dyDescent="0.2">
      <c r="A25" s="54" t="s">
        <v>36</v>
      </c>
      <c r="B25" s="54" t="s">
        <v>319</v>
      </c>
      <c r="C25" s="97">
        <v>17942406</v>
      </c>
      <c r="D25" s="98">
        <v>0</v>
      </c>
      <c r="E25" s="97">
        <v>17942406</v>
      </c>
    </row>
    <row r="26" spans="1:8" x14ac:dyDescent="0.2">
      <c r="A26" s="54" t="s">
        <v>38</v>
      </c>
      <c r="B26" s="54" t="s">
        <v>320</v>
      </c>
      <c r="C26" s="97">
        <v>1770982</v>
      </c>
      <c r="D26" s="98">
        <v>0</v>
      </c>
      <c r="E26" s="97">
        <v>1770982</v>
      </c>
    </row>
    <row r="27" spans="1:8" x14ac:dyDescent="0.2">
      <c r="A27" s="54" t="s">
        <v>131</v>
      </c>
      <c r="B27" s="54" t="s">
        <v>268</v>
      </c>
      <c r="C27" s="97">
        <v>0</v>
      </c>
      <c r="D27" s="98">
        <v>0</v>
      </c>
      <c r="E27" s="97">
        <v>0</v>
      </c>
    </row>
    <row r="28" spans="1:8" ht="25.5" x14ac:dyDescent="0.2">
      <c r="A28" s="54" t="s">
        <v>112</v>
      </c>
      <c r="B28" s="55" t="s">
        <v>327</v>
      </c>
      <c r="C28" s="97">
        <v>10720</v>
      </c>
      <c r="D28" s="98">
        <v>0</v>
      </c>
      <c r="E28" s="97">
        <v>10720</v>
      </c>
    </row>
    <row r="29" spans="1:8" x14ac:dyDescent="0.2">
      <c r="A29" s="54" t="s">
        <v>252</v>
      </c>
      <c r="B29" s="54" t="s">
        <v>272</v>
      </c>
      <c r="C29" s="97">
        <v>154684</v>
      </c>
      <c r="D29" s="98">
        <v>0</v>
      </c>
      <c r="E29" s="97">
        <v>154684</v>
      </c>
    </row>
    <row r="30" spans="1:8" x14ac:dyDescent="0.2">
      <c r="A30" s="54" t="s">
        <v>253</v>
      </c>
      <c r="B30" s="55" t="s">
        <v>321</v>
      </c>
      <c r="C30" s="97">
        <v>4544</v>
      </c>
      <c r="D30" s="98">
        <v>0</v>
      </c>
      <c r="E30" s="97">
        <v>4544</v>
      </c>
    </row>
    <row r="31" spans="1:8" x14ac:dyDescent="0.2">
      <c r="A31" s="54" t="s">
        <v>42</v>
      </c>
      <c r="B31" s="54" t="s">
        <v>322</v>
      </c>
      <c r="C31" s="98">
        <v>0</v>
      </c>
      <c r="D31" s="98">
        <v>0</v>
      </c>
      <c r="E31" s="98">
        <v>0</v>
      </c>
    </row>
    <row r="32" spans="1:8" ht="25.5" x14ac:dyDescent="0.2">
      <c r="A32" s="54" t="s">
        <v>44</v>
      </c>
      <c r="B32" s="55" t="s">
        <v>328</v>
      </c>
      <c r="C32" s="98">
        <v>0</v>
      </c>
      <c r="D32" s="98">
        <v>0</v>
      </c>
      <c r="E32" s="98">
        <v>0</v>
      </c>
    </row>
    <row r="33" spans="1:5" x14ac:dyDescent="0.2">
      <c r="A33" s="54" t="s">
        <v>118</v>
      </c>
      <c r="B33" s="54" t="s">
        <v>323</v>
      </c>
      <c r="C33" s="97">
        <v>12292</v>
      </c>
      <c r="D33" s="98">
        <v>0</v>
      </c>
      <c r="E33" s="97">
        <v>12292</v>
      </c>
    </row>
    <row r="34" spans="1:5" x14ac:dyDescent="0.2">
      <c r="A34" s="54" t="s">
        <v>161</v>
      </c>
      <c r="B34" s="55" t="s">
        <v>324</v>
      </c>
      <c r="C34" s="97">
        <v>504533</v>
      </c>
      <c r="D34" s="98">
        <v>0</v>
      </c>
      <c r="E34" s="97">
        <v>504533</v>
      </c>
    </row>
    <row r="35" spans="1:5" x14ac:dyDescent="0.2">
      <c r="A35" s="54" t="s">
        <v>46</v>
      </c>
      <c r="B35" s="54" t="s">
        <v>47</v>
      </c>
      <c r="C35" s="99">
        <f>SUM(C36:C40)</f>
        <v>4311686</v>
      </c>
      <c r="D35" s="99">
        <f>SUM(D36:D40)</f>
        <v>0</v>
      </c>
      <c r="E35" s="99">
        <f>SUM(E36:E40)</f>
        <v>4311686</v>
      </c>
    </row>
    <row r="36" spans="1:5" x14ac:dyDescent="0.2">
      <c r="A36" s="54" t="s">
        <v>329</v>
      </c>
      <c r="B36" s="54" t="s">
        <v>49</v>
      </c>
      <c r="C36" s="97">
        <v>3021750</v>
      </c>
      <c r="D36" s="98">
        <v>0</v>
      </c>
      <c r="E36" s="97">
        <v>3021750</v>
      </c>
    </row>
    <row r="37" spans="1:5" x14ac:dyDescent="0.2">
      <c r="A37" s="54" t="s">
        <v>330</v>
      </c>
      <c r="B37" s="54" t="s">
        <v>375</v>
      </c>
      <c r="C37" s="97">
        <v>1206278</v>
      </c>
      <c r="D37" s="98">
        <v>0</v>
      </c>
      <c r="E37" s="97">
        <v>1206278</v>
      </c>
    </row>
    <row r="38" spans="1:5" x14ac:dyDescent="0.2">
      <c r="A38" s="54" t="s">
        <v>332</v>
      </c>
      <c r="B38" s="56" t="s">
        <v>331</v>
      </c>
      <c r="C38" s="97">
        <v>423943</v>
      </c>
      <c r="D38" s="98">
        <v>0</v>
      </c>
      <c r="E38" s="97">
        <v>423943</v>
      </c>
    </row>
    <row r="39" spans="1:5" ht="25.5" x14ac:dyDescent="0.2">
      <c r="A39" s="54" t="s">
        <v>368</v>
      </c>
      <c r="B39" s="62" t="s">
        <v>371</v>
      </c>
      <c r="C39" s="98">
        <v>0</v>
      </c>
      <c r="D39" s="98">
        <v>0</v>
      </c>
      <c r="E39" s="98">
        <v>0</v>
      </c>
    </row>
    <row r="40" spans="1:5" x14ac:dyDescent="0.2">
      <c r="A40" s="54" t="s">
        <v>370</v>
      </c>
      <c r="B40" s="56" t="s">
        <v>326</v>
      </c>
      <c r="C40" s="97">
        <v>-340285</v>
      </c>
      <c r="D40" s="98">
        <v>0</v>
      </c>
      <c r="E40" s="97">
        <v>-340285</v>
      </c>
    </row>
    <row r="41" spans="1:5" x14ac:dyDescent="0.2">
      <c r="A41" s="54" t="s">
        <v>54</v>
      </c>
      <c r="B41" s="54" t="s">
        <v>55</v>
      </c>
      <c r="C41" s="98">
        <v>0</v>
      </c>
      <c r="D41" s="98">
        <v>0</v>
      </c>
      <c r="E41" s="98">
        <v>0</v>
      </c>
    </row>
    <row r="42" spans="1:5" x14ac:dyDescent="0.2">
      <c r="A42" s="54" t="s">
        <v>56</v>
      </c>
      <c r="B42" s="54" t="s">
        <v>274</v>
      </c>
      <c r="C42" s="97">
        <v>66636242</v>
      </c>
      <c r="D42" s="98">
        <v>0</v>
      </c>
      <c r="E42" s="97">
        <v>66636242</v>
      </c>
    </row>
    <row r="43" spans="1:5" s="78" customFormat="1" x14ac:dyDescent="0.2">
      <c r="A43" s="57" t="s">
        <v>58</v>
      </c>
      <c r="B43" s="57" t="s">
        <v>275</v>
      </c>
      <c r="C43" s="97">
        <v>66636242</v>
      </c>
      <c r="D43" s="98">
        <v>0</v>
      </c>
      <c r="E43" s="97">
        <v>66636242</v>
      </c>
    </row>
    <row r="44" spans="1:5" s="78" customFormat="1" x14ac:dyDescent="0.2">
      <c r="A44" s="57"/>
      <c r="B44" s="57"/>
      <c r="C44" s="75"/>
    </row>
    <row r="45" spans="1:5" x14ac:dyDescent="0.2">
      <c r="A45" s="57"/>
      <c r="B45" s="57"/>
      <c r="C45" s="79"/>
    </row>
    <row r="46" spans="1:5" x14ac:dyDescent="0.2">
      <c r="A46" s="57"/>
      <c r="B46" s="57"/>
      <c r="C46" s="79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H61"/>
  <sheetViews>
    <sheetView workbookViewId="0">
      <selection activeCell="A4" sqref="A4:C4"/>
    </sheetView>
  </sheetViews>
  <sheetFormatPr defaultRowHeight="12.75" x14ac:dyDescent="0.2"/>
  <cols>
    <col min="1" max="1" width="11.140625" style="78" customWidth="1"/>
    <col min="2" max="2" width="64.42578125" style="78" customWidth="1"/>
    <col min="3" max="3" width="11.42578125" style="75" customWidth="1"/>
    <col min="4" max="4" width="10.5703125" style="75" bestFit="1" customWidth="1"/>
    <col min="5" max="5" width="10.85546875" style="75" bestFit="1" customWidth="1"/>
    <col min="6" max="16384" width="9.140625" style="75"/>
  </cols>
  <sheetData>
    <row r="1" spans="1:5" x14ac:dyDescent="0.2">
      <c r="A1" s="80" t="s">
        <v>150</v>
      </c>
      <c r="B1" s="81"/>
      <c r="C1" s="16"/>
    </row>
    <row r="3" spans="1:5" x14ac:dyDescent="0.2">
      <c r="A3" s="102" t="s">
        <v>0</v>
      </c>
      <c r="B3" s="102"/>
      <c r="C3" s="102"/>
    </row>
    <row r="4" spans="1:5" x14ac:dyDescent="0.2">
      <c r="A4" s="103" t="s">
        <v>411</v>
      </c>
      <c r="B4" s="102"/>
      <c r="C4" s="102"/>
    </row>
    <row r="5" spans="1:5" x14ac:dyDescent="0.2">
      <c r="E5" s="82" t="s">
        <v>2</v>
      </c>
    </row>
    <row r="6" spans="1:5" s="86" customFormat="1" x14ac:dyDescent="0.2">
      <c r="A6" s="83" t="s">
        <v>3</v>
      </c>
      <c r="B6" s="83" t="s">
        <v>4</v>
      </c>
      <c r="C6" s="84" t="s">
        <v>5</v>
      </c>
      <c r="D6" s="84" t="s">
        <v>377</v>
      </c>
      <c r="E6" s="85" t="s">
        <v>7</v>
      </c>
    </row>
    <row r="7" spans="1:5" s="86" customFormat="1" x14ac:dyDescent="0.2">
      <c r="A7" s="87">
        <v>1</v>
      </c>
      <c r="B7" s="87">
        <v>2</v>
      </c>
      <c r="C7" s="84">
        <v>3</v>
      </c>
      <c r="D7" s="84">
        <v>4</v>
      </c>
      <c r="E7" s="84">
        <v>5</v>
      </c>
    </row>
    <row r="8" spans="1:5" x14ac:dyDescent="0.2">
      <c r="A8" s="54" t="s">
        <v>8</v>
      </c>
      <c r="B8" s="54" t="s">
        <v>308</v>
      </c>
      <c r="C8" s="99">
        <f>SUM(C9:C21)</f>
        <v>26719389</v>
      </c>
      <c r="D8" s="99">
        <f>SUM(D9:D21)</f>
        <v>-3009179</v>
      </c>
      <c r="E8" s="99">
        <f>SUM(E9:E21)</f>
        <v>23710210</v>
      </c>
    </row>
    <row r="9" spans="1:5" x14ac:dyDescent="0.2">
      <c r="A9" s="54" t="s">
        <v>10</v>
      </c>
      <c r="B9" s="54" t="s">
        <v>309</v>
      </c>
      <c r="C9" s="97">
        <v>1912867</v>
      </c>
      <c r="D9" s="98">
        <v>0</v>
      </c>
      <c r="E9" s="97">
        <v>1912867</v>
      </c>
    </row>
    <row r="10" spans="1:5" x14ac:dyDescent="0.2">
      <c r="A10" s="54" t="s">
        <v>12</v>
      </c>
      <c r="B10" s="55" t="s">
        <v>310</v>
      </c>
      <c r="C10" s="97">
        <v>5038469</v>
      </c>
      <c r="D10" s="98">
        <v>0</v>
      </c>
      <c r="E10" s="97">
        <v>5038469</v>
      </c>
    </row>
    <row r="11" spans="1:5" ht="25.5" x14ac:dyDescent="0.2">
      <c r="A11" s="54" t="s">
        <v>14</v>
      </c>
      <c r="B11" s="55" t="s">
        <v>311</v>
      </c>
      <c r="C11" s="97">
        <v>899396</v>
      </c>
      <c r="D11" s="97">
        <v>-384796</v>
      </c>
      <c r="E11" s="97">
        <v>514600</v>
      </c>
    </row>
    <row r="12" spans="1:5" x14ac:dyDescent="0.2">
      <c r="A12" s="54" t="s">
        <v>16</v>
      </c>
      <c r="B12" s="54" t="s">
        <v>312</v>
      </c>
      <c r="C12" s="97">
        <v>9693688</v>
      </c>
      <c r="D12" s="97">
        <v>-1473975</v>
      </c>
      <c r="E12" s="97">
        <v>8219713</v>
      </c>
    </row>
    <row r="13" spans="1:5" x14ac:dyDescent="0.2">
      <c r="A13" s="54" t="s">
        <v>18</v>
      </c>
      <c r="B13" s="54" t="s">
        <v>313</v>
      </c>
      <c r="C13" s="97">
        <v>636050</v>
      </c>
      <c r="D13" s="97">
        <v>-100837</v>
      </c>
      <c r="E13" s="97">
        <v>535213</v>
      </c>
    </row>
    <row r="14" spans="1:5" x14ac:dyDescent="0.2">
      <c r="A14" s="54" t="s">
        <v>125</v>
      </c>
      <c r="B14" s="54" t="s">
        <v>314</v>
      </c>
      <c r="C14" s="98">
        <v>500</v>
      </c>
      <c r="D14" s="98">
        <v>0</v>
      </c>
      <c r="E14" s="98">
        <v>500</v>
      </c>
    </row>
    <row r="15" spans="1:5" x14ac:dyDescent="0.2">
      <c r="A15" s="54" t="s">
        <v>20</v>
      </c>
      <c r="B15" s="54" t="s">
        <v>315</v>
      </c>
      <c r="C15" s="97">
        <v>2095343</v>
      </c>
      <c r="D15" s="97">
        <v>-464789</v>
      </c>
      <c r="E15" s="97">
        <v>1630554</v>
      </c>
    </row>
    <row r="16" spans="1:5" x14ac:dyDescent="0.2">
      <c r="A16" s="54" t="s">
        <v>22</v>
      </c>
      <c r="B16" s="54" t="s">
        <v>25</v>
      </c>
      <c r="C16" s="97">
        <v>146741</v>
      </c>
      <c r="D16" s="97">
        <v>-129291</v>
      </c>
      <c r="E16" s="97">
        <v>17450</v>
      </c>
    </row>
    <row r="17" spans="1:8" x14ac:dyDescent="0.2">
      <c r="A17" s="54" t="s">
        <v>24</v>
      </c>
      <c r="B17" s="55" t="s">
        <v>316</v>
      </c>
      <c r="C17" s="97">
        <v>2086184</v>
      </c>
      <c r="D17" s="97">
        <v>-410384</v>
      </c>
      <c r="E17" s="97">
        <v>1675800</v>
      </c>
    </row>
    <row r="18" spans="1:8" ht="25.5" x14ac:dyDescent="0.2">
      <c r="A18" s="54" t="s">
        <v>172</v>
      </c>
      <c r="B18" s="55" t="s">
        <v>250</v>
      </c>
      <c r="C18" s="97">
        <v>623943</v>
      </c>
      <c r="D18" s="98">
        <v>0</v>
      </c>
      <c r="E18" s="97">
        <v>623943</v>
      </c>
    </row>
    <row r="19" spans="1:8" x14ac:dyDescent="0.2">
      <c r="A19" s="54" t="s">
        <v>174</v>
      </c>
      <c r="B19" s="54" t="s">
        <v>128</v>
      </c>
      <c r="C19" s="98">
        <v>0</v>
      </c>
      <c r="D19" s="98">
        <v>0</v>
      </c>
      <c r="E19" s="98">
        <v>0</v>
      </c>
    </row>
    <row r="20" spans="1:8" x14ac:dyDescent="0.2">
      <c r="A20" s="54" t="s">
        <v>158</v>
      </c>
      <c r="B20" s="54" t="s">
        <v>317</v>
      </c>
      <c r="C20" s="97">
        <v>3586208</v>
      </c>
      <c r="D20" s="97">
        <v>-45107</v>
      </c>
      <c r="E20" s="97">
        <v>3541101</v>
      </c>
    </row>
    <row r="21" spans="1:8" x14ac:dyDescent="0.2">
      <c r="A21" s="54" t="s">
        <v>177</v>
      </c>
      <c r="B21" s="54" t="s">
        <v>130</v>
      </c>
      <c r="C21" s="97">
        <v>0</v>
      </c>
      <c r="D21" s="97">
        <v>0</v>
      </c>
      <c r="E21" s="97">
        <v>0</v>
      </c>
    </row>
    <row r="22" spans="1:8" x14ac:dyDescent="0.2">
      <c r="A22" s="54" t="s">
        <v>30</v>
      </c>
      <c r="B22" s="54" t="s">
        <v>31</v>
      </c>
      <c r="C22" s="99">
        <f>+C23+C35</f>
        <v>23710210</v>
      </c>
      <c r="D22" s="99">
        <f>+D23+D35</f>
        <v>0</v>
      </c>
      <c r="E22" s="99">
        <f>+E23+E35</f>
        <v>23710210</v>
      </c>
      <c r="H22" s="79"/>
    </row>
    <row r="23" spans="1:8" x14ac:dyDescent="0.2">
      <c r="A23" s="54" t="s">
        <v>32</v>
      </c>
      <c r="B23" s="54" t="s">
        <v>283</v>
      </c>
      <c r="C23" s="99">
        <f>SUM(C24:C34)</f>
        <v>19036507</v>
      </c>
      <c r="D23" s="99">
        <f>SUM(D24:D34)</f>
        <v>0</v>
      </c>
      <c r="E23" s="99">
        <f>SUM(E24:E34)</f>
        <v>19036507</v>
      </c>
    </row>
    <row r="24" spans="1:8" x14ac:dyDescent="0.2">
      <c r="A24" s="54" t="s">
        <v>34</v>
      </c>
      <c r="B24" s="54" t="s">
        <v>318</v>
      </c>
      <c r="C24" s="97">
        <v>3707822</v>
      </c>
      <c r="D24" s="98">
        <v>0</v>
      </c>
      <c r="E24" s="97">
        <v>3707822</v>
      </c>
    </row>
    <row r="25" spans="1:8" x14ac:dyDescent="0.2">
      <c r="A25" s="54" t="s">
        <v>36</v>
      </c>
      <c r="B25" s="54" t="s">
        <v>319</v>
      </c>
      <c r="C25" s="97">
        <v>12790207</v>
      </c>
      <c r="D25" s="98">
        <v>0</v>
      </c>
      <c r="E25" s="97">
        <v>12790207</v>
      </c>
    </row>
    <row r="26" spans="1:8" x14ac:dyDescent="0.2">
      <c r="A26" s="54" t="s">
        <v>38</v>
      </c>
      <c r="B26" s="54" t="s">
        <v>320</v>
      </c>
      <c r="C26" s="97">
        <v>1800948</v>
      </c>
      <c r="D26" s="98">
        <v>0</v>
      </c>
      <c r="E26" s="97">
        <v>1800948</v>
      </c>
    </row>
    <row r="27" spans="1:8" x14ac:dyDescent="0.2">
      <c r="A27" s="54" t="s">
        <v>131</v>
      </c>
      <c r="B27" s="54" t="s">
        <v>268</v>
      </c>
      <c r="C27" s="97">
        <v>0</v>
      </c>
      <c r="D27" s="98">
        <v>0</v>
      </c>
      <c r="E27" s="97">
        <v>0</v>
      </c>
    </row>
    <row r="28" spans="1:8" ht="25.5" x14ac:dyDescent="0.2">
      <c r="A28" s="54" t="s">
        <v>112</v>
      </c>
      <c r="B28" s="55" t="s">
        <v>327</v>
      </c>
      <c r="C28" s="97">
        <v>2648</v>
      </c>
      <c r="D28" s="98">
        <v>0</v>
      </c>
      <c r="E28" s="97">
        <v>2648</v>
      </c>
    </row>
    <row r="29" spans="1:8" x14ac:dyDescent="0.2">
      <c r="A29" s="54" t="s">
        <v>252</v>
      </c>
      <c r="B29" s="54" t="s">
        <v>272</v>
      </c>
      <c r="C29" s="97">
        <v>136499</v>
      </c>
      <c r="D29" s="98">
        <v>0</v>
      </c>
      <c r="E29" s="97">
        <v>136499</v>
      </c>
    </row>
    <row r="30" spans="1:8" x14ac:dyDescent="0.2">
      <c r="A30" s="54" t="s">
        <v>253</v>
      </c>
      <c r="B30" s="55" t="s">
        <v>321</v>
      </c>
      <c r="C30" s="97">
        <v>23384</v>
      </c>
      <c r="D30" s="98">
        <v>0</v>
      </c>
      <c r="E30" s="97">
        <v>23384</v>
      </c>
    </row>
    <row r="31" spans="1:8" x14ac:dyDescent="0.2">
      <c r="A31" s="54" t="s">
        <v>42</v>
      </c>
      <c r="B31" s="54" t="s">
        <v>322</v>
      </c>
      <c r="C31" s="98">
        <v>0</v>
      </c>
      <c r="D31" s="98">
        <v>0</v>
      </c>
      <c r="E31" s="98">
        <v>0</v>
      </c>
    </row>
    <row r="32" spans="1:8" ht="25.5" x14ac:dyDescent="0.2">
      <c r="A32" s="54" t="s">
        <v>44</v>
      </c>
      <c r="B32" s="55" t="s">
        <v>328</v>
      </c>
      <c r="C32" s="98">
        <v>0</v>
      </c>
      <c r="D32" s="98">
        <v>0</v>
      </c>
      <c r="E32" s="98">
        <v>0</v>
      </c>
    </row>
    <row r="33" spans="1:5" x14ac:dyDescent="0.2">
      <c r="A33" s="54" t="s">
        <v>118</v>
      </c>
      <c r="B33" s="54" t="s">
        <v>323</v>
      </c>
      <c r="C33" s="97">
        <v>11092</v>
      </c>
      <c r="D33" s="98">
        <v>0</v>
      </c>
      <c r="E33" s="97">
        <v>11092</v>
      </c>
    </row>
    <row r="34" spans="1:5" x14ac:dyDescent="0.2">
      <c r="A34" s="54" t="s">
        <v>161</v>
      </c>
      <c r="B34" s="55" t="s">
        <v>324</v>
      </c>
      <c r="C34" s="97">
        <v>563907</v>
      </c>
      <c r="D34" s="98">
        <v>0</v>
      </c>
      <c r="E34" s="97">
        <v>563907</v>
      </c>
    </row>
    <row r="35" spans="1:5" x14ac:dyDescent="0.2">
      <c r="A35" s="54" t="s">
        <v>46</v>
      </c>
      <c r="B35" s="54" t="s">
        <v>47</v>
      </c>
      <c r="C35" s="99">
        <f>SUM(C36:C40)</f>
        <v>4673703</v>
      </c>
      <c r="D35" s="99">
        <f>SUM(D36:D40)</f>
        <v>0</v>
      </c>
      <c r="E35" s="99">
        <f>SUM(E36:E40)</f>
        <v>4673703</v>
      </c>
    </row>
    <row r="36" spans="1:5" x14ac:dyDescent="0.2">
      <c r="A36" s="54" t="s">
        <v>329</v>
      </c>
      <c r="B36" s="54" t="s">
        <v>49</v>
      </c>
      <c r="C36" s="97">
        <v>3021750</v>
      </c>
      <c r="D36" s="98">
        <v>0</v>
      </c>
      <c r="E36" s="97">
        <v>3021750</v>
      </c>
    </row>
    <row r="37" spans="1:5" x14ac:dyDescent="0.2">
      <c r="A37" s="54" t="s">
        <v>330</v>
      </c>
      <c r="B37" s="54" t="s">
        <v>375</v>
      </c>
      <c r="C37" s="97">
        <v>1206279</v>
      </c>
      <c r="D37" s="98">
        <v>0</v>
      </c>
      <c r="E37" s="97">
        <v>1206279</v>
      </c>
    </row>
    <row r="38" spans="1:5" x14ac:dyDescent="0.2">
      <c r="A38" s="54" t="s">
        <v>332</v>
      </c>
      <c r="B38" s="56" t="s">
        <v>331</v>
      </c>
      <c r="C38" s="97">
        <v>435937</v>
      </c>
      <c r="D38" s="98">
        <v>0</v>
      </c>
      <c r="E38" s="97">
        <v>435937</v>
      </c>
    </row>
    <row r="39" spans="1:5" ht="25.5" x14ac:dyDescent="0.2">
      <c r="A39" s="54" t="s">
        <v>368</v>
      </c>
      <c r="B39" s="62" t="s">
        <v>371</v>
      </c>
      <c r="C39" s="98">
        <v>0</v>
      </c>
      <c r="D39" s="98">
        <v>0</v>
      </c>
      <c r="E39" s="98">
        <v>0</v>
      </c>
    </row>
    <row r="40" spans="1:5" x14ac:dyDescent="0.2">
      <c r="A40" s="54" t="s">
        <v>370</v>
      </c>
      <c r="B40" s="56" t="s">
        <v>326</v>
      </c>
      <c r="C40" s="97">
        <v>9737</v>
      </c>
      <c r="D40" s="98">
        <v>0</v>
      </c>
      <c r="E40" s="97">
        <v>9737</v>
      </c>
    </row>
    <row r="41" spans="1:5" x14ac:dyDescent="0.2">
      <c r="A41" s="54" t="s">
        <v>54</v>
      </c>
      <c r="B41" s="54" t="s">
        <v>55</v>
      </c>
      <c r="C41" s="98">
        <v>0</v>
      </c>
      <c r="D41" s="98">
        <v>0</v>
      </c>
      <c r="E41" s="98">
        <v>0</v>
      </c>
    </row>
    <row r="42" spans="1:5" x14ac:dyDescent="0.2">
      <c r="A42" s="54" t="s">
        <v>56</v>
      </c>
      <c r="B42" s="54" t="s">
        <v>274</v>
      </c>
      <c r="C42" s="97">
        <v>64422566</v>
      </c>
      <c r="D42" s="98">
        <v>0</v>
      </c>
      <c r="E42" s="97">
        <v>64422566</v>
      </c>
    </row>
    <row r="43" spans="1:5" s="78" customFormat="1" x14ac:dyDescent="0.2">
      <c r="A43" s="57" t="s">
        <v>58</v>
      </c>
      <c r="B43" s="57" t="s">
        <v>275</v>
      </c>
      <c r="C43" s="97">
        <v>64422566</v>
      </c>
      <c r="D43" s="98">
        <v>0</v>
      </c>
      <c r="E43" s="97">
        <v>64422566</v>
      </c>
    </row>
    <row r="44" spans="1:5" s="78" customFormat="1" x14ac:dyDescent="0.2">
      <c r="A44" s="57"/>
      <c r="B44" s="57"/>
      <c r="C44" s="75"/>
    </row>
    <row r="45" spans="1:5" x14ac:dyDescent="0.2">
      <c r="A45" s="57"/>
      <c r="B45" s="57"/>
      <c r="C45" s="79"/>
    </row>
    <row r="46" spans="1:5" x14ac:dyDescent="0.2">
      <c r="A46" s="57"/>
      <c r="B46" s="57"/>
      <c r="C46" s="79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H61"/>
  <sheetViews>
    <sheetView workbookViewId="0">
      <selection activeCell="A4" sqref="A4:C4"/>
    </sheetView>
  </sheetViews>
  <sheetFormatPr defaultRowHeight="12.75" x14ac:dyDescent="0.2"/>
  <cols>
    <col min="1" max="1" width="11.140625" style="78" customWidth="1"/>
    <col min="2" max="2" width="64.42578125" style="78" customWidth="1"/>
    <col min="3" max="3" width="11.42578125" style="75" customWidth="1"/>
    <col min="4" max="4" width="10.5703125" style="75" bestFit="1" customWidth="1"/>
    <col min="5" max="5" width="10.85546875" style="75" bestFit="1" customWidth="1"/>
    <col min="6" max="16384" width="9.140625" style="75"/>
  </cols>
  <sheetData>
    <row r="1" spans="1:5" x14ac:dyDescent="0.2">
      <c r="A1" s="80" t="s">
        <v>150</v>
      </c>
      <c r="B1" s="81"/>
      <c r="C1" s="16"/>
    </row>
    <row r="3" spans="1:5" x14ac:dyDescent="0.2">
      <c r="A3" s="102" t="s">
        <v>0</v>
      </c>
      <c r="B3" s="102"/>
      <c r="C3" s="102"/>
    </row>
    <row r="4" spans="1:5" x14ac:dyDescent="0.2">
      <c r="A4" s="103" t="s">
        <v>409</v>
      </c>
      <c r="B4" s="102"/>
      <c r="C4" s="102"/>
    </row>
    <row r="5" spans="1:5" x14ac:dyDescent="0.2">
      <c r="E5" s="82" t="s">
        <v>2</v>
      </c>
    </row>
    <row r="6" spans="1:5" s="86" customFormat="1" x14ac:dyDescent="0.2">
      <c r="A6" s="83" t="s">
        <v>3</v>
      </c>
      <c r="B6" s="83" t="s">
        <v>4</v>
      </c>
      <c r="C6" s="84" t="s">
        <v>5</v>
      </c>
      <c r="D6" s="84" t="s">
        <v>377</v>
      </c>
      <c r="E6" s="85" t="s">
        <v>7</v>
      </c>
    </row>
    <row r="7" spans="1:5" s="86" customFormat="1" x14ac:dyDescent="0.2">
      <c r="A7" s="87">
        <v>1</v>
      </c>
      <c r="B7" s="87">
        <v>2</v>
      </c>
      <c r="C7" s="84">
        <v>3</v>
      </c>
      <c r="D7" s="84">
        <v>4</v>
      </c>
      <c r="E7" s="84">
        <v>5</v>
      </c>
    </row>
    <row r="8" spans="1:5" x14ac:dyDescent="0.2">
      <c r="A8" s="54" t="s">
        <v>8</v>
      </c>
      <c r="B8" s="54" t="s">
        <v>308</v>
      </c>
      <c r="C8" s="99">
        <f>SUM(C9:C21)</f>
        <v>24904375</v>
      </c>
      <c r="D8" s="99">
        <f>SUM(D9:D21)</f>
        <v>-2919999</v>
      </c>
      <c r="E8" s="99">
        <f>SUM(E9:E21)</f>
        <v>21984376</v>
      </c>
    </row>
    <row r="9" spans="1:5" x14ac:dyDescent="0.2">
      <c r="A9" s="54" t="s">
        <v>10</v>
      </c>
      <c r="B9" s="54" t="s">
        <v>309</v>
      </c>
      <c r="C9" s="97">
        <v>1661499</v>
      </c>
      <c r="D9" s="98">
        <v>0</v>
      </c>
      <c r="E9" s="97">
        <v>1661499</v>
      </c>
    </row>
    <row r="10" spans="1:5" x14ac:dyDescent="0.2">
      <c r="A10" s="54" t="s">
        <v>12</v>
      </c>
      <c r="B10" s="55" t="s">
        <v>310</v>
      </c>
      <c r="C10" s="97">
        <v>4481758</v>
      </c>
      <c r="D10" s="98">
        <v>0</v>
      </c>
      <c r="E10" s="97">
        <v>4481758</v>
      </c>
    </row>
    <row r="11" spans="1:5" ht="25.5" x14ac:dyDescent="0.2">
      <c r="A11" s="54" t="s">
        <v>14</v>
      </c>
      <c r="B11" s="55" t="s">
        <v>311</v>
      </c>
      <c r="C11" s="97">
        <v>1047475</v>
      </c>
      <c r="D11" s="97">
        <v>-357347</v>
      </c>
      <c r="E11" s="97">
        <v>690128</v>
      </c>
    </row>
    <row r="12" spans="1:5" x14ac:dyDescent="0.2">
      <c r="A12" s="54" t="s">
        <v>16</v>
      </c>
      <c r="B12" s="54" t="s">
        <v>312</v>
      </c>
      <c r="C12" s="97">
        <v>11972486</v>
      </c>
      <c r="D12" s="97">
        <v>-1447423</v>
      </c>
      <c r="E12" s="97">
        <v>10525063</v>
      </c>
    </row>
    <row r="13" spans="1:5" x14ac:dyDescent="0.2">
      <c r="A13" s="54" t="s">
        <v>18</v>
      </c>
      <c r="B13" s="54" t="s">
        <v>313</v>
      </c>
      <c r="C13" s="97">
        <v>895765</v>
      </c>
      <c r="D13" s="97">
        <v>-66196</v>
      </c>
      <c r="E13" s="97">
        <v>829569</v>
      </c>
    </row>
    <row r="14" spans="1:5" x14ac:dyDescent="0.2">
      <c r="A14" s="54" t="s">
        <v>125</v>
      </c>
      <c r="B14" s="54" t="s">
        <v>314</v>
      </c>
      <c r="C14" s="98">
        <v>500</v>
      </c>
      <c r="D14" s="98">
        <v>0</v>
      </c>
      <c r="E14" s="98">
        <v>500</v>
      </c>
    </row>
    <row r="15" spans="1:5" x14ac:dyDescent="0.2">
      <c r="A15" s="54" t="s">
        <v>20</v>
      </c>
      <c r="B15" s="54" t="s">
        <v>315</v>
      </c>
      <c r="C15" s="97">
        <v>1910385</v>
      </c>
      <c r="D15" s="97">
        <v>-490810</v>
      </c>
      <c r="E15" s="97">
        <v>1419575</v>
      </c>
    </row>
    <row r="16" spans="1:5" x14ac:dyDescent="0.2">
      <c r="A16" s="54" t="s">
        <v>22</v>
      </c>
      <c r="B16" s="54" t="s">
        <v>25</v>
      </c>
      <c r="C16" s="97">
        <v>135917</v>
      </c>
      <c r="D16" s="97">
        <v>-128010</v>
      </c>
      <c r="E16" s="97">
        <v>7907</v>
      </c>
    </row>
    <row r="17" spans="1:8" x14ac:dyDescent="0.2">
      <c r="A17" s="54" t="s">
        <v>24</v>
      </c>
      <c r="B17" s="55" t="s">
        <v>316</v>
      </c>
      <c r="C17" s="97">
        <v>2081189</v>
      </c>
      <c r="D17" s="97">
        <v>-385071</v>
      </c>
      <c r="E17" s="97">
        <v>1696118</v>
      </c>
    </row>
    <row r="18" spans="1:8" ht="25.5" x14ac:dyDescent="0.2">
      <c r="A18" s="54" t="s">
        <v>172</v>
      </c>
      <c r="B18" s="55" t="s">
        <v>250</v>
      </c>
      <c r="C18" s="97">
        <v>581658</v>
      </c>
      <c r="D18" s="98">
        <v>0</v>
      </c>
      <c r="E18" s="97">
        <v>581658</v>
      </c>
    </row>
    <row r="19" spans="1:8" x14ac:dyDescent="0.2">
      <c r="A19" s="54" t="s">
        <v>174</v>
      </c>
      <c r="B19" s="54" t="s">
        <v>128</v>
      </c>
      <c r="C19" s="98">
        <v>0</v>
      </c>
      <c r="D19" s="98">
        <v>0</v>
      </c>
      <c r="E19" s="98">
        <v>0</v>
      </c>
    </row>
    <row r="20" spans="1:8" x14ac:dyDescent="0.2">
      <c r="A20" s="54" t="s">
        <v>158</v>
      </c>
      <c r="B20" s="54" t="s">
        <v>317</v>
      </c>
      <c r="C20" s="97">
        <v>135743</v>
      </c>
      <c r="D20" s="97">
        <v>-45142</v>
      </c>
      <c r="E20" s="97">
        <v>90601</v>
      </c>
    </row>
    <row r="21" spans="1:8" x14ac:dyDescent="0.2">
      <c r="A21" s="54" t="s">
        <v>177</v>
      </c>
      <c r="B21" s="54" t="s">
        <v>130</v>
      </c>
      <c r="C21" s="97">
        <v>0</v>
      </c>
      <c r="D21" s="97">
        <v>0</v>
      </c>
      <c r="E21" s="97">
        <f>+C21+D21</f>
        <v>0</v>
      </c>
    </row>
    <row r="22" spans="1:8" x14ac:dyDescent="0.2">
      <c r="A22" s="54" t="s">
        <v>30</v>
      </c>
      <c r="B22" s="54" t="s">
        <v>31</v>
      </c>
      <c r="C22" s="99">
        <f>+C23+C35</f>
        <v>21984376</v>
      </c>
      <c r="D22" s="99">
        <f>+D23+D35</f>
        <v>0</v>
      </c>
      <c r="E22" s="99">
        <f>+E23+E35</f>
        <v>21984376</v>
      </c>
      <c r="H22" s="79"/>
    </row>
    <row r="23" spans="1:8" x14ac:dyDescent="0.2">
      <c r="A23" s="54" t="s">
        <v>32</v>
      </c>
      <c r="B23" s="54" t="s">
        <v>283</v>
      </c>
      <c r="C23" s="99">
        <f>SUM(C24:C34)</f>
        <v>17315476</v>
      </c>
      <c r="D23" s="99">
        <f>SUM(D24:D34)</f>
        <v>0</v>
      </c>
      <c r="E23" s="99">
        <f>SUM(E24:E34)</f>
        <v>17315476</v>
      </c>
    </row>
    <row r="24" spans="1:8" x14ac:dyDescent="0.2">
      <c r="A24" s="54" t="s">
        <v>34</v>
      </c>
      <c r="B24" s="54" t="s">
        <v>318</v>
      </c>
      <c r="C24" s="97">
        <v>2880460</v>
      </c>
      <c r="D24" s="98">
        <v>0</v>
      </c>
      <c r="E24" s="97">
        <v>2880460</v>
      </c>
    </row>
    <row r="25" spans="1:8" x14ac:dyDescent="0.2">
      <c r="A25" s="54" t="s">
        <v>36</v>
      </c>
      <c r="B25" s="54" t="s">
        <v>319</v>
      </c>
      <c r="C25" s="97">
        <v>11890822</v>
      </c>
      <c r="D25" s="98">
        <v>0</v>
      </c>
      <c r="E25" s="97">
        <v>11890822</v>
      </c>
    </row>
    <row r="26" spans="1:8" x14ac:dyDescent="0.2">
      <c r="A26" s="54" t="s">
        <v>38</v>
      </c>
      <c r="B26" s="54" t="s">
        <v>320</v>
      </c>
      <c r="C26" s="97">
        <v>1761743</v>
      </c>
      <c r="D26" s="98">
        <v>0</v>
      </c>
      <c r="E26" s="97">
        <v>1761743</v>
      </c>
    </row>
    <row r="27" spans="1:8" x14ac:dyDescent="0.2">
      <c r="A27" s="54" t="s">
        <v>131</v>
      </c>
      <c r="B27" s="54" t="s">
        <v>268</v>
      </c>
      <c r="C27" s="97">
        <v>0</v>
      </c>
      <c r="D27" s="98">
        <v>0</v>
      </c>
      <c r="E27" s="97">
        <v>0</v>
      </c>
    </row>
    <row r="28" spans="1:8" ht="25.5" x14ac:dyDescent="0.2">
      <c r="A28" s="54" t="s">
        <v>112</v>
      </c>
      <c r="B28" s="55" t="s">
        <v>327</v>
      </c>
      <c r="C28" s="97">
        <v>26843</v>
      </c>
      <c r="D28" s="98">
        <v>0</v>
      </c>
      <c r="E28" s="97">
        <v>26843</v>
      </c>
    </row>
    <row r="29" spans="1:8" x14ac:dyDescent="0.2">
      <c r="A29" s="54" t="s">
        <v>252</v>
      </c>
      <c r="B29" s="54" t="s">
        <v>272</v>
      </c>
      <c r="C29" s="97">
        <v>165970</v>
      </c>
      <c r="D29" s="98">
        <v>0</v>
      </c>
      <c r="E29" s="97">
        <v>165970</v>
      </c>
    </row>
    <row r="30" spans="1:8" x14ac:dyDescent="0.2">
      <c r="A30" s="54" t="s">
        <v>253</v>
      </c>
      <c r="B30" s="55" t="s">
        <v>321</v>
      </c>
      <c r="C30" s="97">
        <v>31696</v>
      </c>
      <c r="D30" s="98">
        <v>0</v>
      </c>
      <c r="E30" s="97">
        <v>31696</v>
      </c>
    </row>
    <row r="31" spans="1:8" x14ac:dyDescent="0.2">
      <c r="A31" s="54" t="s">
        <v>42</v>
      </c>
      <c r="B31" s="54" t="s">
        <v>322</v>
      </c>
      <c r="C31" s="98">
        <v>0</v>
      </c>
      <c r="D31" s="98">
        <v>0</v>
      </c>
      <c r="E31" s="98">
        <v>0</v>
      </c>
    </row>
    <row r="32" spans="1:8" ht="25.5" x14ac:dyDescent="0.2">
      <c r="A32" s="54" t="s">
        <v>44</v>
      </c>
      <c r="B32" s="55" t="s">
        <v>328</v>
      </c>
      <c r="C32" s="98">
        <v>0</v>
      </c>
      <c r="D32" s="98">
        <v>0</v>
      </c>
      <c r="E32" s="98">
        <v>0</v>
      </c>
    </row>
    <row r="33" spans="1:5" x14ac:dyDescent="0.2">
      <c r="A33" s="54" t="s">
        <v>118</v>
      </c>
      <c r="B33" s="54" t="s">
        <v>323</v>
      </c>
      <c r="C33" s="97">
        <v>11092</v>
      </c>
      <c r="D33" s="98">
        <v>0</v>
      </c>
      <c r="E33" s="97">
        <v>11092</v>
      </c>
    </row>
    <row r="34" spans="1:5" x14ac:dyDescent="0.2">
      <c r="A34" s="54" t="s">
        <v>161</v>
      </c>
      <c r="B34" s="55" t="s">
        <v>324</v>
      </c>
      <c r="C34" s="97">
        <v>546850</v>
      </c>
      <c r="D34" s="98">
        <v>0</v>
      </c>
      <c r="E34" s="97">
        <v>546850</v>
      </c>
    </row>
    <row r="35" spans="1:5" x14ac:dyDescent="0.2">
      <c r="A35" s="54" t="s">
        <v>46</v>
      </c>
      <c r="B35" s="54" t="s">
        <v>47</v>
      </c>
      <c r="C35" s="99">
        <f>SUM(C36:C40)</f>
        <v>4668900</v>
      </c>
      <c r="D35" s="99">
        <f>SUM(D36:D40)</f>
        <v>0</v>
      </c>
      <c r="E35" s="99">
        <f>SUM(E36:E40)</f>
        <v>4668900</v>
      </c>
    </row>
    <row r="36" spans="1:5" x14ac:dyDescent="0.2">
      <c r="A36" s="54" t="s">
        <v>329</v>
      </c>
      <c r="B36" s="54" t="s">
        <v>49</v>
      </c>
      <c r="C36" s="97">
        <v>3021750</v>
      </c>
      <c r="D36" s="98">
        <v>0</v>
      </c>
      <c r="E36" s="97">
        <v>3021750</v>
      </c>
    </row>
    <row r="37" spans="1:5" x14ac:dyDescent="0.2">
      <c r="A37" s="54" t="s">
        <v>330</v>
      </c>
      <c r="B37" s="54" t="s">
        <v>375</v>
      </c>
      <c r="C37" s="97">
        <v>1206278</v>
      </c>
      <c r="D37" s="98">
        <v>0</v>
      </c>
      <c r="E37" s="97">
        <v>1206278</v>
      </c>
    </row>
    <row r="38" spans="1:5" x14ac:dyDescent="0.2">
      <c r="A38" s="54" t="s">
        <v>332</v>
      </c>
      <c r="B38" s="56" t="s">
        <v>331</v>
      </c>
      <c r="C38" s="97">
        <v>435937</v>
      </c>
      <c r="D38" s="98">
        <v>0</v>
      </c>
      <c r="E38" s="97">
        <v>435937</v>
      </c>
    </row>
    <row r="39" spans="1:5" ht="25.5" x14ac:dyDescent="0.2">
      <c r="A39" s="54" t="s">
        <v>368</v>
      </c>
      <c r="B39" s="62" t="s">
        <v>371</v>
      </c>
      <c r="C39" s="98">
        <v>0</v>
      </c>
      <c r="D39" s="98">
        <v>0</v>
      </c>
      <c r="E39" s="98">
        <v>0</v>
      </c>
    </row>
    <row r="40" spans="1:5" x14ac:dyDescent="0.2">
      <c r="A40" s="54" t="s">
        <v>370</v>
      </c>
      <c r="B40" s="56" t="s">
        <v>326</v>
      </c>
      <c r="C40" s="97">
        <v>4935</v>
      </c>
      <c r="D40" s="98">
        <v>0</v>
      </c>
      <c r="E40" s="97">
        <v>4935</v>
      </c>
    </row>
    <row r="41" spans="1:5" x14ac:dyDescent="0.2">
      <c r="A41" s="54" t="s">
        <v>54</v>
      </c>
      <c r="B41" s="54" t="s">
        <v>55</v>
      </c>
      <c r="C41" s="98">
        <v>0</v>
      </c>
      <c r="D41" s="98">
        <v>0</v>
      </c>
      <c r="E41" s="98">
        <v>0</v>
      </c>
    </row>
    <row r="42" spans="1:5" x14ac:dyDescent="0.2">
      <c r="A42" s="54" t="s">
        <v>56</v>
      </c>
      <c r="B42" s="54" t="s">
        <v>274</v>
      </c>
      <c r="C42" s="97">
        <v>63981979</v>
      </c>
      <c r="D42" s="98">
        <v>0</v>
      </c>
      <c r="E42" s="97">
        <v>63981979</v>
      </c>
    </row>
    <row r="43" spans="1:5" s="78" customFormat="1" x14ac:dyDescent="0.2">
      <c r="A43" s="57" t="s">
        <v>58</v>
      </c>
      <c r="B43" s="57" t="s">
        <v>275</v>
      </c>
      <c r="C43" s="97">
        <v>63981979</v>
      </c>
      <c r="D43" s="98">
        <v>0</v>
      </c>
      <c r="E43" s="97">
        <v>63981979</v>
      </c>
    </row>
    <row r="44" spans="1:5" s="78" customFormat="1" x14ac:dyDescent="0.2">
      <c r="A44" s="57"/>
      <c r="B44" s="57"/>
      <c r="C44" s="75"/>
    </row>
    <row r="45" spans="1:5" x14ac:dyDescent="0.2">
      <c r="A45" s="57"/>
      <c r="B45" s="57"/>
      <c r="C45" s="79"/>
    </row>
    <row r="46" spans="1:5" x14ac:dyDescent="0.2">
      <c r="A46" s="57"/>
      <c r="B46" s="57"/>
      <c r="C46" s="79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78" customWidth="1"/>
    <col min="2" max="2" width="64.42578125" style="78" customWidth="1"/>
    <col min="3" max="3" width="11.42578125" style="75" customWidth="1"/>
    <col min="4" max="4" width="10.5703125" style="75" bestFit="1" customWidth="1"/>
    <col min="5" max="5" width="10.85546875" style="75" bestFit="1" customWidth="1"/>
    <col min="6" max="16384" width="9.140625" style="75"/>
  </cols>
  <sheetData>
    <row r="1" spans="1:5" x14ac:dyDescent="0.2">
      <c r="A1" s="80" t="s">
        <v>150</v>
      </c>
      <c r="B1" s="81"/>
      <c r="C1" s="16"/>
    </row>
    <row r="3" spans="1:5" x14ac:dyDescent="0.2">
      <c r="A3" s="102" t="s">
        <v>0</v>
      </c>
      <c r="B3" s="102"/>
      <c r="C3" s="102"/>
    </row>
    <row r="4" spans="1:5" x14ac:dyDescent="0.2">
      <c r="A4" s="103" t="s">
        <v>407</v>
      </c>
      <c r="B4" s="102"/>
      <c r="C4" s="102"/>
    </row>
    <row r="5" spans="1:5" x14ac:dyDescent="0.2">
      <c r="E5" s="82" t="s">
        <v>2</v>
      </c>
    </row>
    <row r="6" spans="1:5" s="86" customFormat="1" x14ac:dyDescent="0.2">
      <c r="A6" s="83" t="s">
        <v>3</v>
      </c>
      <c r="B6" s="83" t="s">
        <v>4</v>
      </c>
      <c r="C6" s="84" t="s">
        <v>5</v>
      </c>
      <c r="D6" s="84" t="s">
        <v>377</v>
      </c>
      <c r="E6" s="85" t="s">
        <v>7</v>
      </c>
    </row>
    <row r="7" spans="1:5" s="86" customFormat="1" x14ac:dyDescent="0.2">
      <c r="A7" s="87">
        <v>1</v>
      </c>
      <c r="B7" s="87">
        <v>2</v>
      </c>
      <c r="C7" s="84">
        <v>3</v>
      </c>
      <c r="D7" s="84">
        <v>4</v>
      </c>
      <c r="E7" s="84">
        <v>5</v>
      </c>
    </row>
    <row r="8" spans="1:5" x14ac:dyDescent="0.2">
      <c r="A8" s="54" t="s">
        <v>8</v>
      </c>
      <c r="B8" s="54" t="s">
        <v>308</v>
      </c>
      <c r="C8" s="61">
        <f>SUM(C9:C21)</f>
        <v>24603789</v>
      </c>
      <c r="D8" s="61">
        <f>SUM(D9:D21)</f>
        <v>-3174286</v>
      </c>
      <c r="E8" s="61">
        <f>SUM(E9:E21)</f>
        <v>21429503</v>
      </c>
    </row>
    <row r="9" spans="1:5" x14ac:dyDescent="0.2">
      <c r="A9" s="54" t="s">
        <v>10</v>
      </c>
      <c r="B9" s="54" t="s">
        <v>309</v>
      </c>
      <c r="C9" s="97">
        <v>1617354</v>
      </c>
      <c r="D9" s="98">
        <v>0</v>
      </c>
      <c r="E9" s="97">
        <v>1617354</v>
      </c>
    </row>
    <row r="10" spans="1:5" x14ac:dyDescent="0.2">
      <c r="A10" s="54" t="s">
        <v>12</v>
      </c>
      <c r="B10" s="55" t="s">
        <v>310</v>
      </c>
      <c r="C10" s="97">
        <v>5031973</v>
      </c>
      <c r="D10" s="98">
        <v>0</v>
      </c>
      <c r="E10" s="97">
        <v>5031973</v>
      </c>
    </row>
    <row r="11" spans="1:5" ht="25.5" x14ac:dyDescent="0.2">
      <c r="A11" s="54" t="s">
        <v>14</v>
      </c>
      <c r="B11" s="55" t="s">
        <v>311</v>
      </c>
      <c r="C11" s="97">
        <v>857428</v>
      </c>
      <c r="D11" s="97">
        <v>-347915</v>
      </c>
      <c r="E11" s="97">
        <v>509513</v>
      </c>
    </row>
    <row r="12" spans="1:5" x14ac:dyDescent="0.2">
      <c r="A12" s="54" t="s">
        <v>16</v>
      </c>
      <c r="B12" s="54" t="s">
        <v>312</v>
      </c>
      <c r="C12" s="97">
        <v>11429200</v>
      </c>
      <c r="D12" s="97">
        <v>-1763441</v>
      </c>
      <c r="E12" s="97">
        <v>9665759</v>
      </c>
    </row>
    <row r="13" spans="1:5" x14ac:dyDescent="0.2">
      <c r="A13" s="54" t="s">
        <v>18</v>
      </c>
      <c r="B13" s="54" t="s">
        <v>313</v>
      </c>
      <c r="C13" s="97">
        <v>827855</v>
      </c>
      <c r="D13" s="97">
        <v>-52040</v>
      </c>
      <c r="E13" s="97">
        <v>775815</v>
      </c>
    </row>
    <row r="14" spans="1:5" x14ac:dyDescent="0.2">
      <c r="A14" s="54" t="s">
        <v>125</v>
      </c>
      <c r="B14" s="54" t="s">
        <v>314</v>
      </c>
      <c r="C14" s="98">
        <v>500</v>
      </c>
      <c r="D14" s="98">
        <v>0</v>
      </c>
      <c r="E14" s="98">
        <v>500</v>
      </c>
    </row>
    <row r="15" spans="1:5" x14ac:dyDescent="0.2">
      <c r="A15" s="54" t="s">
        <v>20</v>
      </c>
      <c r="B15" s="54" t="s">
        <v>315</v>
      </c>
      <c r="C15" s="97">
        <v>1877289</v>
      </c>
      <c r="D15" s="97">
        <v>-452146</v>
      </c>
      <c r="E15" s="97">
        <v>1425143</v>
      </c>
    </row>
    <row r="16" spans="1:5" x14ac:dyDescent="0.2">
      <c r="A16" s="54" t="s">
        <v>22</v>
      </c>
      <c r="B16" s="54" t="s">
        <v>25</v>
      </c>
      <c r="C16" s="97">
        <v>132605</v>
      </c>
      <c r="D16" s="97">
        <v>-127109</v>
      </c>
      <c r="E16" s="97">
        <v>5496</v>
      </c>
    </row>
    <row r="17" spans="1:5" x14ac:dyDescent="0.2">
      <c r="A17" s="54" t="s">
        <v>24</v>
      </c>
      <c r="B17" s="55" t="s">
        <v>316</v>
      </c>
      <c r="C17" s="97">
        <v>2067614</v>
      </c>
      <c r="D17" s="97">
        <v>-358844</v>
      </c>
      <c r="E17" s="97">
        <v>1708770</v>
      </c>
    </row>
    <row r="18" spans="1:5" ht="25.5" x14ac:dyDescent="0.2">
      <c r="A18" s="54" t="s">
        <v>172</v>
      </c>
      <c r="B18" s="55" t="s">
        <v>250</v>
      </c>
      <c r="C18" s="97">
        <v>581658</v>
      </c>
      <c r="D18" s="98">
        <v>0</v>
      </c>
      <c r="E18" s="97">
        <v>581658</v>
      </c>
    </row>
    <row r="19" spans="1:5" x14ac:dyDescent="0.2">
      <c r="A19" s="54" t="s">
        <v>174</v>
      </c>
      <c r="B19" s="54" t="s">
        <v>128</v>
      </c>
      <c r="C19" s="98">
        <v>0</v>
      </c>
      <c r="D19" s="98">
        <v>0</v>
      </c>
      <c r="E19" s="98">
        <v>0</v>
      </c>
    </row>
    <row r="20" spans="1:5" x14ac:dyDescent="0.2">
      <c r="A20" s="54" t="s">
        <v>158</v>
      </c>
      <c r="B20" s="54" t="s">
        <v>317</v>
      </c>
      <c r="C20" s="97">
        <v>180313</v>
      </c>
      <c r="D20" s="97">
        <v>-72791</v>
      </c>
      <c r="E20" s="97">
        <v>107522</v>
      </c>
    </row>
    <row r="21" spans="1:5" x14ac:dyDescent="0.2">
      <c r="A21" s="54" t="s">
        <v>177</v>
      </c>
      <c r="B21" s="54" t="s">
        <v>130</v>
      </c>
      <c r="C21" s="97">
        <v>0</v>
      </c>
      <c r="D21" s="97">
        <v>0</v>
      </c>
      <c r="E21" s="97">
        <f>+C21+D21</f>
        <v>0</v>
      </c>
    </row>
    <row r="22" spans="1:5" x14ac:dyDescent="0.2">
      <c r="A22" s="54" t="s">
        <v>30</v>
      </c>
      <c r="B22" s="54" t="s">
        <v>31</v>
      </c>
      <c r="C22" s="61">
        <f>+C23+C35</f>
        <v>21429503</v>
      </c>
      <c r="D22" s="61">
        <f>+D23+D35</f>
        <v>0</v>
      </c>
      <c r="E22" s="61">
        <f>+E23+E35</f>
        <v>21429503</v>
      </c>
    </row>
    <row r="23" spans="1:5" x14ac:dyDescent="0.2">
      <c r="A23" s="54" t="s">
        <v>32</v>
      </c>
      <c r="B23" s="54" t="s">
        <v>283</v>
      </c>
      <c r="C23" s="61">
        <f>SUM(C24:C34)</f>
        <v>16756320</v>
      </c>
      <c r="D23" s="61">
        <f>SUM(D24:D34)</f>
        <v>0</v>
      </c>
      <c r="E23" s="61">
        <f>SUM(E24:E34)</f>
        <v>16756320</v>
      </c>
    </row>
    <row r="24" spans="1:5" x14ac:dyDescent="0.2">
      <c r="A24" s="54" t="s">
        <v>34</v>
      </c>
      <c r="B24" s="54" t="s">
        <v>318</v>
      </c>
      <c r="C24" s="97">
        <v>2361023</v>
      </c>
      <c r="D24" s="98">
        <v>0</v>
      </c>
      <c r="E24" s="97">
        <v>2361023</v>
      </c>
    </row>
    <row r="25" spans="1:5" x14ac:dyDescent="0.2">
      <c r="A25" s="54" t="s">
        <v>36</v>
      </c>
      <c r="B25" s="54" t="s">
        <v>319</v>
      </c>
      <c r="C25" s="97">
        <v>11881284</v>
      </c>
      <c r="D25" s="98">
        <v>0</v>
      </c>
      <c r="E25" s="97">
        <v>11881284</v>
      </c>
    </row>
    <row r="26" spans="1:5" x14ac:dyDescent="0.2">
      <c r="A26" s="54" t="s">
        <v>38</v>
      </c>
      <c r="B26" s="54" t="s">
        <v>320</v>
      </c>
      <c r="C26" s="97">
        <v>1706205</v>
      </c>
      <c r="D26" s="98">
        <v>0</v>
      </c>
      <c r="E26" s="97">
        <v>1706205</v>
      </c>
    </row>
    <row r="27" spans="1:5" x14ac:dyDescent="0.2">
      <c r="A27" s="54" t="s">
        <v>131</v>
      </c>
      <c r="B27" s="54" t="s">
        <v>268</v>
      </c>
      <c r="C27" s="97">
        <v>0</v>
      </c>
      <c r="D27" s="98">
        <v>0</v>
      </c>
      <c r="E27" s="97">
        <v>0</v>
      </c>
    </row>
    <row r="28" spans="1:5" ht="25.5" x14ac:dyDescent="0.2">
      <c r="A28" s="54" t="s">
        <v>112</v>
      </c>
      <c r="B28" s="55" t="s">
        <v>327</v>
      </c>
      <c r="C28" s="97">
        <v>26519</v>
      </c>
      <c r="D28" s="98">
        <v>0</v>
      </c>
      <c r="E28" s="97">
        <v>26519</v>
      </c>
    </row>
    <row r="29" spans="1:5" x14ac:dyDescent="0.2">
      <c r="A29" s="54" t="s">
        <v>252</v>
      </c>
      <c r="B29" s="54" t="s">
        <v>272</v>
      </c>
      <c r="C29" s="97">
        <v>176930</v>
      </c>
      <c r="D29" s="98">
        <v>0</v>
      </c>
      <c r="E29" s="97">
        <v>176930</v>
      </c>
    </row>
    <row r="30" spans="1:5" x14ac:dyDescent="0.2">
      <c r="A30" s="54" t="s">
        <v>253</v>
      </c>
      <c r="B30" s="55" t="s">
        <v>321</v>
      </c>
      <c r="C30" s="97">
        <v>39578</v>
      </c>
      <c r="D30" s="98">
        <v>0</v>
      </c>
      <c r="E30" s="97">
        <v>39578</v>
      </c>
    </row>
    <row r="31" spans="1:5" x14ac:dyDescent="0.2">
      <c r="A31" s="54" t="s">
        <v>42</v>
      </c>
      <c r="B31" s="54" t="s">
        <v>322</v>
      </c>
      <c r="C31" s="98">
        <v>0</v>
      </c>
      <c r="D31" s="98">
        <v>0</v>
      </c>
      <c r="E31" s="98">
        <v>0</v>
      </c>
    </row>
    <row r="32" spans="1:5" ht="25.5" x14ac:dyDescent="0.2">
      <c r="A32" s="54" t="s">
        <v>44</v>
      </c>
      <c r="B32" s="55" t="s">
        <v>328</v>
      </c>
      <c r="C32" s="98">
        <v>0</v>
      </c>
      <c r="D32" s="98">
        <v>0</v>
      </c>
      <c r="E32" s="98">
        <v>0</v>
      </c>
    </row>
    <row r="33" spans="1:5" x14ac:dyDescent="0.2">
      <c r="A33" s="54" t="s">
        <v>118</v>
      </c>
      <c r="B33" s="54" t="s">
        <v>323</v>
      </c>
      <c r="C33" s="97">
        <v>11092</v>
      </c>
      <c r="D33" s="98">
        <v>0</v>
      </c>
      <c r="E33" s="97">
        <v>11092</v>
      </c>
    </row>
    <row r="34" spans="1:5" x14ac:dyDescent="0.2">
      <c r="A34" s="54" t="s">
        <v>161</v>
      </c>
      <c r="B34" s="55" t="s">
        <v>324</v>
      </c>
      <c r="C34" s="97">
        <v>553689</v>
      </c>
      <c r="D34" s="98">
        <v>0</v>
      </c>
      <c r="E34" s="97">
        <v>553689</v>
      </c>
    </row>
    <row r="35" spans="1:5" x14ac:dyDescent="0.2">
      <c r="A35" s="54" t="s">
        <v>46</v>
      </c>
      <c r="B35" s="54" t="s">
        <v>47</v>
      </c>
      <c r="C35" s="61">
        <f>SUM(C36:C40)</f>
        <v>4673183</v>
      </c>
      <c r="D35" s="61">
        <f>SUM(D36:D40)</f>
        <v>0</v>
      </c>
      <c r="E35" s="61">
        <f>SUM(E36:E40)</f>
        <v>4673183</v>
      </c>
    </row>
    <row r="36" spans="1:5" x14ac:dyDescent="0.2">
      <c r="A36" s="54" t="s">
        <v>329</v>
      </c>
      <c r="B36" s="54" t="s">
        <v>49</v>
      </c>
      <c r="C36" s="97">
        <v>3021750</v>
      </c>
      <c r="D36" s="98">
        <v>0</v>
      </c>
      <c r="E36" s="97">
        <v>3021750</v>
      </c>
    </row>
    <row r="37" spans="1:5" x14ac:dyDescent="0.2">
      <c r="A37" s="54" t="s">
        <v>330</v>
      </c>
      <c r="B37" s="54" t="s">
        <v>375</v>
      </c>
      <c r="C37" s="97">
        <v>1196726</v>
      </c>
      <c r="D37" s="98">
        <v>0</v>
      </c>
      <c r="E37" s="97">
        <v>1196726</v>
      </c>
    </row>
    <row r="38" spans="1:5" x14ac:dyDescent="0.2">
      <c r="A38" s="54" t="s">
        <v>332</v>
      </c>
      <c r="B38" s="56" t="s">
        <v>331</v>
      </c>
      <c r="C38" s="97">
        <v>435937</v>
      </c>
      <c r="D38" s="98">
        <v>0</v>
      </c>
      <c r="E38" s="97">
        <v>435937</v>
      </c>
    </row>
    <row r="39" spans="1:5" ht="25.5" x14ac:dyDescent="0.2">
      <c r="A39" s="54" t="s">
        <v>368</v>
      </c>
      <c r="B39" s="62" t="s">
        <v>371</v>
      </c>
      <c r="C39" s="98">
        <v>0</v>
      </c>
      <c r="D39" s="98">
        <v>0</v>
      </c>
      <c r="E39" s="98">
        <v>0</v>
      </c>
    </row>
    <row r="40" spans="1:5" x14ac:dyDescent="0.2">
      <c r="A40" s="54" t="s">
        <v>370</v>
      </c>
      <c r="B40" s="56" t="s">
        <v>326</v>
      </c>
      <c r="C40" s="97">
        <v>18770</v>
      </c>
      <c r="D40" s="98">
        <v>0</v>
      </c>
      <c r="E40" s="97">
        <v>18770</v>
      </c>
    </row>
    <row r="41" spans="1:5" x14ac:dyDescent="0.2">
      <c r="A41" s="54" t="s">
        <v>54</v>
      </c>
      <c r="B41" s="54" t="s">
        <v>55</v>
      </c>
      <c r="C41" s="98">
        <v>0</v>
      </c>
      <c r="D41" s="98">
        <v>0</v>
      </c>
      <c r="E41" s="98">
        <v>0</v>
      </c>
    </row>
    <row r="42" spans="1:5" x14ac:dyDescent="0.2">
      <c r="A42" s="54" t="s">
        <v>56</v>
      </c>
      <c r="B42" s="54" t="s">
        <v>274</v>
      </c>
      <c r="C42" s="97">
        <v>63254756</v>
      </c>
      <c r="D42" s="98">
        <v>0</v>
      </c>
      <c r="E42" s="97">
        <v>63254756</v>
      </c>
    </row>
    <row r="43" spans="1:5" s="78" customFormat="1" x14ac:dyDescent="0.2">
      <c r="A43" s="57" t="s">
        <v>58</v>
      </c>
      <c r="B43" s="57" t="s">
        <v>275</v>
      </c>
      <c r="C43" s="97">
        <v>63254756</v>
      </c>
      <c r="D43" s="98">
        <v>0</v>
      </c>
      <c r="E43" s="97">
        <v>63254756</v>
      </c>
    </row>
    <row r="44" spans="1:5" s="78" customFormat="1" x14ac:dyDescent="0.2">
      <c r="A44" s="57"/>
      <c r="B44" s="57"/>
      <c r="C44" s="75"/>
    </row>
    <row r="45" spans="1:5" x14ac:dyDescent="0.2">
      <c r="A45" s="57"/>
      <c r="B45" s="57"/>
      <c r="C45" s="79"/>
    </row>
    <row r="46" spans="1:5" x14ac:dyDescent="0.2">
      <c r="A46" s="57"/>
      <c r="B46" s="57"/>
      <c r="C46" s="79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78" customWidth="1"/>
    <col min="2" max="2" width="64.42578125" style="78" customWidth="1"/>
    <col min="3" max="3" width="11.42578125" style="75" customWidth="1"/>
    <col min="4" max="4" width="10.5703125" style="75" bestFit="1" customWidth="1"/>
    <col min="5" max="5" width="10.85546875" style="75" bestFit="1" customWidth="1"/>
    <col min="6" max="16384" width="9.140625" style="75"/>
  </cols>
  <sheetData>
    <row r="1" spans="1:5" x14ac:dyDescent="0.2">
      <c r="A1" s="80" t="s">
        <v>150</v>
      </c>
      <c r="B1" s="81"/>
      <c r="C1" s="16"/>
    </row>
    <row r="3" spans="1:5" x14ac:dyDescent="0.2">
      <c r="A3" s="102" t="s">
        <v>0</v>
      </c>
      <c r="B3" s="102"/>
      <c r="C3" s="102"/>
    </row>
    <row r="4" spans="1:5" x14ac:dyDescent="0.2">
      <c r="A4" s="103" t="s">
        <v>405</v>
      </c>
      <c r="B4" s="102"/>
      <c r="C4" s="102"/>
    </row>
    <row r="5" spans="1:5" x14ac:dyDescent="0.2">
      <c r="E5" s="82" t="s">
        <v>2</v>
      </c>
    </row>
    <row r="6" spans="1:5" s="86" customFormat="1" x14ac:dyDescent="0.2">
      <c r="A6" s="83" t="s">
        <v>3</v>
      </c>
      <c r="B6" s="83" t="s">
        <v>4</v>
      </c>
      <c r="C6" s="84" t="s">
        <v>5</v>
      </c>
      <c r="D6" s="84" t="s">
        <v>377</v>
      </c>
      <c r="E6" s="85" t="s">
        <v>7</v>
      </c>
    </row>
    <row r="7" spans="1:5" s="86" customFormat="1" x14ac:dyDescent="0.2">
      <c r="A7" s="87">
        <v>1</v>
      </c>
      <c r="B7" s="87">
        <v>2</v>
      </c>
      <c r="C7" s="84">
        <v>3</v>
      </c>
      <c r="D7" s="84">
        <v>4</v>
      </c>
      <c r="E7" s="84">
        <v>5</v>
      </c>
    </row>
    <row r="8" spans="1:5" x14ac:dyDescent="0.2">
      <c r="A8" s="54" t="s">
        <v>8</v>
      </c>
      <c r="B8" s="54" t="s">
        <v>308</v>
      </c>
      <c r="C8" s="61">
        <f>SUM(C9:C21)</f>
        <v>23786000</v>
      </c>
      <c r="D8" s="61">
        <f>SUM(D9:D21)</f>
        <v>-3033554</v>
      </c>
      <c r="E8" s="61">
        <f>SUM(E9:E21)</f>
        <v>20752446</v>
      </c>
    </row>
    <row r="9" spans="1:5" x14ac:dyDescent="0.2">
      <c r="A9" s="54" t="s">
        <v>10</v>
      </c>
      <c r="B9" s="54" t="s">
        <v>309</v>
      </c>
      <c r="C9" s="97">
        <v>1682356</v>
      </c>
      <c r="D9" s="98">
        <v>0</v>
      </c>
      <c r="E9" s="97">
        <f>+C9+D9</f>
        <v>1682356</v>
      </c>
    </row>
    <row r="10" spans="1:5" x14ac:dyDescent="0.2">
      <c r="A10" s="54" t="s">
        <v>12</v>
      </c>
      <c r="B10" s="55" t="s">
        <v>310</v>
      </c>
      <c r="C10" s="97">
        <v>4547318</v>
      </c>
      <c r="D10" s="98">
        <v>0</v>
      </c>
      <c r="E10" s="97">
        <f t="shared" ref="E10:E21" si="0">+C10+D10</f>
        <v>4547318</v>
      </c>
    </row>
    <row r="11" spans="1:5" ht="25.5" x14ac:dyDescent="0.2">
      <c r="A11" s="54" t="s">
        <v>14</v>
      </c>
      <c r="B11" s="55" t="s">
        <v>311</v>
      </c>
      <c r="C11" s="97">
        <v>810870</v>
      </c>
      <c r="D11" s="97">
        <v>-317818</v>
      </c>
      <c r="E11" s="97">
        <f t="shared" si="0"/>
        <v>493052</v>
      </c>
    </row>
    <row r="12" spans="1:5" x14ac:dyDescent="0.2">
      <c r="A12" s="54" t="s">
        <v>16</v>
      </c>
      <c r="B12" s="54" t="s">
        <v>312</v>
      </c>
      <c r="C12" s="97">
        <v>11454954</v>
      </c>
      <c r="D12" s="97">
        <v>-1681948</v>
      </c>
      <c r="E12" s="97">
        <f t="shared" si="0"/>
        <v>9773006</v>
      </c>
    </row>
    <row r="13" spans="1:5" x14ac:dyDescent="0.2">
      <c r="A13" s="54" t="s">
        <v>18</v>
      </c>
      <c r="B13" s="54" t="s">
        <v>313</v>
      </c>
      <c r="C13" s="97">
        <v>816315</v>
      </c>
      <c r="D13" s="97">
        <v>-71930</v>
      </c>
      <c r="E13" s="97">
        <f t="shared" si="0"/>
        <v>744385</v>
      </c>
    </row>
    <row r="14" spans="1:5" x14ac:dyDescent="0.2">
      <c r="A14" s="54" t="s">
        <v>125</v>
      </c>
      <c r="B14" s="54" t="s">
        <v>314</v>
      </c>
      <c r="C14" s="98">
        <v>500</v>
      </c>
      <c r="D14" s="98">
        <v>0</v>
      </c>
      <c r="E14" s="97">
        <f t="shared" si="0"/>
        <v>500</v>
      </c>
    </row>
    <row r="15" spans="1:5" x14ac:dyDescent="0.2">
      <c r="A15" s="54" t="s">
        <v>20</v>
      </c>
      <c r="B15" s="54" t="s">
        <v>315</v>
      </c>
      <c r="C15" s="97">
        <v>1565067</v>
      </c>
      <c r="D15" s="97">
        <v>-430166</v>
      </c>
      <c r="E15" s="97">
        <f t="shared" si="0"/>
        <v>1134901</v>
      </c>
    </row>
    <row r="16" spans="1:5" x14ac:dyDescent="0.2">
      <c r="A16" s="54" t="s">
        <v>22</v>
      </c>
      <c r="B16" s="54" t="s">
        <v>25</v>
      </c>
      <c r="C16" s="97">
        <v>130469</v>
      </c>
      <c r="D16" s="97">
        <v>-126456</v>
      </c>
      <c r="E16" s="97">
        <f t="shared" si="0"/>
        <v>4013</v>
      </c>
    </row>
    <row r="17" spans="1:5" x14ac:dyDescent="0.2">
      <c r="A17" s="54" t="s">
        <v>24</v>
      </c>
      <c r="B17" s="55" t="s">
        <v>316</v>
      </c>
      <c r="C17" s="97">
        <v>2057356</v>
      </c>
      <c r="D17" s="97">
        <v>-332247</v>
      </c>
      <c r="E17" s="97">
        <f t="shared" si="0"/>
        <v>1725109</v>
      </c>
    </row>
    <row r="18" spans="1:5" ht="25.5" x14ac:dyDescent="0.2">
      <c r="A18" s="54" t="s">
        <v>172</v>
      </c>
      <c r="B18" s="55" t="s">
        <v>250</v>
      </c>
      <c r="C18" s="97">
        <v>581658</v>
      </c>
      <c r="D18" s="98">
        <v>0</v>
      </c>
      <c r="E18" s="97">
        <f t="shared" si="0"/>
        <v>581658</v>
      </c>
    </row>
    <row r="19" spans="1:5" x14ac:dyDescent="0.2">
      <c r="A19" s="54" t="s">
        <v>174</v>
      </c>
      <c r="B19" s="54" t="s">
        <v>128</v>
      </c>
      <c r="C19" s="98">
        <v>0</v>
      </c>
      <c r="D19" s="98">
        <v>0</v>
      </c>
      <c r="E19" s="97">
        <f t="shared" si="0"/>
        <v>0</v>
      </c>
    </row>
    <row r="20" spans="1:5" x14ac:dyDescent="0.2">
      <c r="A20" s="54" t="s">
        <v>158</v>
      </c>
      <c r="B20" s="54" t="s">
        <v>317</v>
      </c>
      <c r="C20" s="97">
        <v>139137</v>
      </c>
      <c r="D20" s="97">
        <v>-72989</v>
      </c>
      <c r="E20" s="97">
        <f t="shared" si="0"/>
        <v>66148</v>
      </c>
    </row>
    <row r="21" spans="1:5" x14ac:dyDescent="0.2">
      <c r="A21" s="54" t="s">
        <v>177</v>
      </c>
      <c r="B21" s="54" t="s">
        <v>130</v>
      </c>
      <c r="C21" s="97">
        <v>0</v>
      </c>
      <c r="D21" s="97">
        <v>0</v>
      </c>
      <c r="E21" s="97">
        <f t="shared" si="0"/>
        <v>0</v>
      </c>
    </row>
    <row r="22" spans="1:5" x14ac:dyDescent="0.2">
      <c r="A22" s="54" t="s">
        <v>30</v>
      </c>
      <c r="B22" s="54" t="s">
        <v>31</v>
      </c>
      <c r="C22" s="61">
        <f>+C23+C35</f>
        <v>20752446</v>
      </c>
      <c r="D22" s="61">
        <f>+D23+D35</f>
        <v>0</v>
      </c>
      <c r="E22" s="61">
        <f>+E23+E35</f>
        <v>20752446</v>
      </c>
    </row>
    <row r="23" spans="1:5" x14ac:dyDescent="0.2">
      <c r="A23" s="54" t="s">
        <v>32</v>
      </c>
      <c r="B23" s="54" t="s">
        <v>283</v>
      </c>
      <c r="C23" s="61">
        <f>SUM(C24:C34)</f>
        <v>16088480</v>
      </c>
      <c r="D23" s="61">
        <f>SUM(D24:D34)</f>
        <v>0</v>
      </c>
      <c r="E23" s="61">
        <f>SUM(E24:E34)</f>
        <v>16088480</v>
      </c>
    </row>
    <row r="24" spans="1:5" x14ac:dyDescent="0.2">
      <c r="A24" s="54" t="s">
        <v>34</v>
      </c>
      <c r="B24" s="54" t="s">
        <v>318</v>
      </c>
      <c r="C24" s="97">
        <v>1687685</v>
      </c>
      <c r="D24" s="98">
        <v>0</v>
      </c>
      <c r="E24" s="97">
        <f>+C24</f>
        <v>1687685</v>
      </c>
    </row>
    <row r="25" spans="1:5" x14ac:dyDescent="0.2">
      <c r="A25" s="54" t="s">
        <v>36</v>
      </c>
      <c r="B25" s="54" t="s">
        <v>319</v>
      </c>
      <c r="C25" s="97">
        <v>11916784</v>
      </c>
      <c r="D25" s="98">
        <v>0</v>
      </c>
      <c r="E25" s="97">
        <f t="shared" ref="E25:E34" si="1">+C25</f>
        <v>11916784</v>
      </c>
    </row>
    <row r="26" spans="1:5" x14ac:dyDescent="0.2">
      <c r="A26" s="54" t="s">
        <v>38</v>
      </c>
      <c r="B26" s="54" t="s">
        <v>320</v>
      </c>
      <c r="C26" s="97">
        <v>1722421</v>
      </c>
      <c r="D26" s="98">
        <v>0</v>
      </c>
      <c r="E26" s="97">
        <f t="shared" si="1"/>
        <v>1722421</v>
      </c>
    </row>
    <row r="27" spans="1:5" x14ac:dyDescent="0.2">
      <c r="A27" s="54" t="s">
        <v>131</v>
      </c>
      <c r="B27" s="54" t="s">
        <v>268</v>
      </c>
      <c r="C27" s="97">
        <v>0</v>
      </c>
      <c r="D27" s="98">
        <v>0</v>
      </c>
      <c r="E27" s="97">
        <f t="shared" si="1"/>
        <v>0</v>
      </c>
    </row>
    <row r="28" spans="1:5" ht="25.5" x14ac:dyDescent="0.2">
      <c r="A28" s="54" t="s">
        <v>112</v>
      </c>
      <c r="B28" s="55" t="s">
        <v>327</v>
      </c>
      <c r="C28" s="97">
        <v>3326</v>
      </c>
      <c r="D28" s="98">
        <v>0</v>
      </c>
      <c r="E28" s="97">
        <f t="shared" si="1"/>
        <v>3326</v>
      </c>
    </row>
    <row r="29" spans="1:5" x14ac:dyDescent="0.2">
      <c r="A29" s="54" t="s">
        <v>252</v>
      </c>
      <c r="B29" s="54" t="s">
        <v>272</v>
      </c>
      <c r="C29" s="97">
        <v>163538</v>
      </c>
      <c r="D29" s="98">
        <v>0</v>
      </c>
      <c r="E29" s="97">
        <f t="shared" si="1"/>
        <v>163538</v>
      </c>
    </row>
    <row r="30" spans="1:5" x14ac:dyDescent="0.2">
      <c r="A30" s="54" t="s">
        <v>253</v>
      </c>
      <c r="B30" s="55" t="s">
        <v>321</v>
      </c>
      <c r="C30" s="97">
        <v>10794</v>
      </c>
      <c r="D30" s="98">
        <v>0</v>
      </c>
      <c r="E30" s="97">
        <f t="shared" si="1"/>
        <v>10794</v>
      </c>
    </row>
    <row r="31" spans="1:5" x14ac:dyDescent="0.2">
      <c r="A31" s="54" t="s">
        <v>42</v>
      </c>
      <c r="B31" s="54" t="s">
        <v>322</v>
      </c>
      <c r="C31" s="98">
        <v>0</v>
      </c>
      <c r="D31" s="98">
        <v>0</v>
      </c>
      <c r="E31" s="97">
        <f t="shared" si="1"/>
        <v>0</v>
      </c>
    </row>
    <row r="32" spans="1:5" ht="25.5" x14ac:dyDescent="0.2">
      <c r="A32" s="54" t="s">
        <v>44</v>
      </c>
      <c r="B32" s="55" t="s">
        <v>328</v>
      </c>
      <c r="C32" s="98">
        <v>0</v>
      </c>
      <c r="D32" s="98">
        <v>0</v>
      </c>
      <c r="E32" s="97">
        <f t="shared" si="1"/>
        <v>0</v>
      </c>
    </row>
    <row r="33" spans="1:5" x14ac:dyDescent="0.2">
      <c r="A33" s="54" t="s">
        <v>118</v>
      </c>
      <c r="B33" s="54" t="s">
        <v>323</v>
      </c>
      <c r="C33" s="97">
        <v>11092</v>
      </c>
      <c r="D33" s="98">
        <v>0</v>
      </c>
      <c r="E33" s="97">
        <f t="shared" si="1"/>
        <v>11092</v>
      </c>
    </row>
    <row r="34" spans="1:5" x14ac:dyDescent="0.2">
      <c r="A34" s="54" t="s">
        <v>161</v>
      </c>
      <c r="B34" s="55" t="s">
        <v>324</v>
      </c>
      <c r="C34" s="97">
        <v>572840</v>
      </c>
      <c r="D34" s="98">
        <v>0</v>
      </c>
      <c r="E34" s="97">
        <f t="shared" si="1"/>
        <v>572840</v>
      </c>
    </row>
    <row r="35" spans="1:5" x14ac:dyDescent="0.2">
      <c r="A35" s="54" t="s">
        <v>46</v>
      </c>
      <c r="B35" s="54" t="s">
        <v>47</v>
      </c>
      <c r="C35" s="61">
        <f>SUM(C36:C40)</f>
        <v>4663966</v>
      </c>
      <c r="D35" s="61">
        <f>SUM(D36:D40)</f>
        <v>0</v>
      </c>
      <c r="E35" s="61">
        <f>SUM(E36:E40)</f>
        <v>4663966</v>
      </c>
    </row>
    <row r="36" spans="1:5" x14ac:dyDescent="0.2">
      <c r="A36" s="54" t="s">
        <v>329</v>
      </c>
      <c r="B36" s="54" t="s">
        <v>49</v>
      </c>
      <c r="C36" s="97">
        <v>3021750</v>
      </c>
      <c r="D36" s="98">
        <v>0</v>
      </c>
      <c r="E36" s="97">
        <f>+C36</f>
        <v>3021750</v>
      </c>
    </row>
    <row r="37" spans="1:5" x14ac:dyDescent="0.2">
      <c r="A37" s="54" t="s">
        <v>330</v>
      </c>
      <c r="B37" s="54" t="s">
        <v>375</v>
      </c>
      <c r="C37" s="97">
        <v>1196726</v>
      </c>
      <c r="D37" s="98">
        <v>0</v>
      </c>
      <c r="E37" s="97">
        <f t="shared" ref="E37:E43" si="2">+C37</f>
        <v>1196726</v>
      </c>
    </row>
    <row r="38" spans="1:5" x14ac:dyDescent="0.2">
      <c r="A38" s="54" t="s">
        <v>332</v>
      </c>
      <c r="B38" s="56" t="s">
        <v>331</v>
      </c>
      <c r="C38" s="97">
        <v>435937</v>
      </c>
      <c r="D38" s="98">
        <v>0</v>
      </c>
      <c r="E38" s="97">
        <f t="shared" si="2"/>
        <v>435937</v>
      </c>
    </row>
    <row r="39" spans="1:5" ht="25.5" x14ac:dyDescent="0.2">
      <c r="A39" s="54" t="s">
        <v>368</v>
      </c>
      <c r="B39" s="62" t="s">
        <v>371</v>
      </c>
      <c r="C39" s="98">
        <v>0</v>
      </c>
      <c r="D39" s="98">
        <v>0</v>
      </c>
      <c r="E39" s="97">
        <f t="shared" si="2"/>
        <v>0</v>
      </c>
    </row>
    <row r="40" spans="1:5" x14ac:dyDescent="0.2">
      <c r="A40" s="54" t="s">
        <v>370</v>
      </c>
      <c r="B40" s="56" t="s">
        <v>326</v>
      </c>
      <c r="C40" s="97">
        <v>9553</v>
      </c>
      <c r="D40" s="98">
        <v>0</v>
      </c>
      <c r="E40" s="97">
        <f t="shared" si="2"/>
        <v>9553</v>
      </c>
    </row>
    <row r="41" spans="1:5" x14ac:dyDescent="0.2">
      <c r="A41" s="54" t="s">
        <v>54</v>
      </c>
      <c r="B41" s="54" t="s">
        <v>55</v>
      </c>
      <c r="C41" s="98">
        <v>0</v>
      </c>
      <c r="D41" s="98">
        <v>0</v>
      </c>
      <c r="E41" s="97">
        <f t="shared" si="2"/>
        <v>0</v>
      </c>
    </row>
    <row r="42" spans="1:5" x14ac:dyDescent="0.2">
      <c r="A42" s="54" t="s">
        <v>56</v>
      </c>
      <c r="B42" s="54" t="s">
        <v>274</v>
      </c>
      <c r="C42" s="97">
        <v>64285404</v>
      </c>
      <c r="D42" s="98">
        <v>0</v>
      </c>
      <c r="E42" s="97">
        <f t="shared" si="2"/>
        <v>64285404</v>
      </c>
    </row>
    <row r="43" spans="1:5" s="78" customFormat="1" x14ac:dyDescent="0.2">
      <c r="A43" s="57" t="s">
        <v>58</v>
      </c>
      <c r="B43" s="57" t="s">
        <v>275</v>
      </c>
      <c r="C43" s="97">
        <v>64285404</v>
      </c>
      <c r="D43" s="98">
        <v>0</v>
      </c>
      <c r="E43" s="97">
        <f t="shared" si="2"/>
        <v>64285404</v>
      </c>
    </row>
    <row r="44" spans="1:5" s="78" customFormat="1" x14ac:dyDescent="0.2">
      <c r="A44" s="57"/>
      <c r="B44" s="57"/>
      <c r="C44" s="75"/>
    </row>
    <row r="45" spans="1:5" x14ac:dyDescent="0.2">
      <c r="A45" s="57"/>
      <c r="B45" s="57"/>
      <c r="C45" s="79"/>
    </row>
    <row r="46" spans="1:5" x14ac:dyDescent="0.2">
      <c r="A46" s="57"/>
      <c r="B46" s="57"/>
      <c r="C46" s="79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78" customWidth="1"/>
    <col min="2" max="2" width="64.42578125" style="78" customWidth="1"/>
    <col min="3" max="3" width="11.42578125" style="75" customWidth="1"/>
    <col min="4" max="4" width="10.5703125" style="75" bestFit="1" customWidth="1"/>
    <col min="5" max="5" width="10.85546875" style="75" bestFit="1" customWidth="1"/>
    <col min="6" max="16384" width="9.140625" style="75"/>
  </cols>
  <sheetData>
    <row r="1" spans="1:5" x14ac:dyDescent="0.2">
      <c r="A1" s="80" t="s">
        <v>150</v>
      </c>
      <c r="B1" s="81"/>
      <c r="C1" s="16"/>
    </row>
    <row r="3" spans="1:5" x14ac:dyDescent="0.2">
      <c r="A3" s="102" t="s">
        <v>0</v>
      </c>
      <c r="B3" s="102"/>
      <c r="C3" s="102"/>
    </row>
    <row r="4" spans="1:5" x14ac:dyDescent="0.2">
      <c r="A4" s="103" t="s">
        <v>403</v>
      </c>
      <c r="B4" s="102"/>
      <c r="C4" s="102"/>
    </row>
    <row r="5" spans="1:5" x14ac:dyDescent="0.2">
      <c r="E5" s="82" t="s">
        <v>2</v>
      </c>
    </row>
    <row r="6" spans="1:5" s="86" customFormat="1" x14ac:dyDescent="0.2">
      <c r="A6" s="83" t="s">
        <v>3</v>
      </c>
      <c r="B6" s="83" t="s">
        <v>4</v>
      </c>
      <c r="C6" s="84" t="s">
        <v>5</v>
      </c>
      <c r="D6" s="84" t="s">
        <v>377</v>
      </c>
      <c r="E6" s="85" t="s">
        <v>7</v>
      </c>
    </row>
    <row r="7" spans="1:5" s="86" customFormat="1" x14ac:dyDescent="0.2">
      <c r="A7" s="87">
        <v>1</v>
      </c>
      <c r="B7" s="87">
        <v>2</v>
      </c>
      <c r="C7" s="84">
        <v>3</v>
      </c>
      <c r="D7" s="84">
        <v>4</v>
      </c>
      <c r="E7" s="84">
        <v>5</v>
      </c>
    </row>
    <row r="8" spans="1:5" x14ac:dyDescent="0.2">
      <c r="A8" s="54" t="s">
        <v>8</v>
      </c>
      <c r="B8" s="54" t="s">
        <v>308</v>
      </c>
      <c r="C8" s="61">
        <f>SUM(C9:C21)</f>
        <v>24243848</v>
      </c>
      <c r="D8" s="61">
        <f>SUM(D9:D21)</f>
        <v>-3139696</v>
      </c>
      <c r="E8" s="61">
        <f>SUM(E9:E21)</f>
        <v>21104152</v>
      </c>
    </row>
    <row r="9" spans="1:5" x14ac:dyDescent="0.2">
      <c r="A9" s="54" t="s">
        <v>10</v>
      </c>
      <c r="B9" s="54" t="s">
        <v>309</v>
      </c>
      <c r="C9" s="97">
        <v>1944604</v>
      </c>
      <c r="D9" s="98">
        <v>0</v>
      </c>
      <c r="E9" s="97">
        <v>1944604</v>
      </c>
    </row>
    <row r="10" spans="1:5" x14ac:dyDescent="0.2">
      <c r="A10" s="54" t="s">
        <v>12</v>
      </c>
      <c r="B10" s="55" t="s">
        <v>310</v>
      </c>
      <c r="C10" s="97">
        <v>3738775</v>
      </c>
      <c r="D10" s="98">
        <v>0</v>
      </c>
      <c r="E10" s="97">
        <v>3738775</v>
      </c>
    </row>
    <row r="11" spans="1:5" ht="25.5" x14ac:dyDescent="0.2">
      <c r="A11" s="54" t="s">
        <v>14</v>
      </c>
      <c r="B11" s="55" t="s">
        <v>311</v>
      </c>
      <c r="C11" s="97">
        <v>614075</v>
      </c>
      <c r="D11" s="97">
        <v>-264092</v>
      </c>
      <c r="E11" s="97">
        <v>349983</v>
      </c>
    </row>
    <row r="12" spans="1:5" x14ac:dyDescent="0.2">
      <c r="A12" s="54" t="s">
        <v>16</v>
      </c>
      <c r="B12" s="54" t="s">
        <v>312</v>
      </c>
      <c r="C12" s="97">
        <v>12482613</v>
      </c>
      <c r="D12" s="97">
        <v>-1863952</v>
      </c>
      <c r="E12" s="97">
        <v>10618661</v>
      </c>
    </row>
    <row r="13" spans="1:5" x14ac:dyDescent="0.2">
      <c r="A13" s="54" t="s">
        <v>18</v>
      </c>
      <c r="B13" s="54" t="s">
        <v>313</v>
      </c>
      <c r="C13" s="97">
        <v>901437</v>
      </c>
      <c r="D13" s="97">
        <v>-96066</v>
      </c>
      <c r="E13" s="97">
        <v>805371</v>
      </c>
    </row>
    <row r="14" spans="1:5" x14ac:dyDescent="0.2">
      <c r="A14" s="54" t="s">
        <v>125</v>
      </c>
      <c r="B14" s="54" t="s">
        <v>314</v>
      </c>
      <c r="C14" s="98">
        <v>500</v>
      </c>
      <c r="D14" s="98">
        <v>0</v>
      </c>
      <c r="E14" s="98">
        <v>500</v>
      </c>
    </row>
    <row r="15" spans="1:5" x14ac:dyDescent="0.2">
      <c r="A15" s="54" t="s">
        <v>20</v>
      </c>
      <c r="B15" s="54" t="s">
        <v>315</v>
      </c>
      <c r="C15" s="97">
        <v>1601920</v>
      </c>
      <c r="D15" s="97">
        <v>-391000</v>
      </c>
      <c r="E15" s="97">
        <v>1210920</v>
      </c>
    </row>
    <row r="16" spans="1:5" x14ac:dyDescent="0.2">
      <c r="A16" s="54" t="s">
        <v>22</v>
      </c>
      <c r="B16" s="54" t="s">
        <v>25</v>
      </c>
      <c r="C16" s="97">
        <v>130469</v>
      </c>
      <c r="D16" s="97">
        <v>-124631</v>
      </c>
      <c r="E16" s="97">
        <v>5838</v>
      </c>
    </row>
    <row r="17" spans="1:5" x14ac:dyDescent="0.2">
      <c r="A17" s="54" t="s">
        <v>24</v>
      </c>
      <c r="B17" s="55" t="s">
        <v>316</v>
      </c>
      <c r="C17" s="97">
        <v>2059967</v>
      </c>
      <c r="D17" s="97">
        <v>-313683</v>
      </c>
      <c r="E17" s="97">
        <v>1746284</v>
      </c>
    </row>
    <row r="18" spans="1:5" ht="25.5" x14ac:dyDescent="0.2">
      <c r="A18" s="54" t="s">
        <v>172</v>
      </c>
      <c r="B18" s="55" t="s">
        <v>250</v>
      </c>
      <c r="C18" s="97">
        <v>581658</v>
      </c>
      <c r="D18" s="98">
        <v>0</v>
      </c>
      <c r="E18" s="97">
        <v>581658</v>
      </c>
    </row>
    <row r="19" spans="1:5" x14ac:dyDescent="0.2">
      <c r="A19" s="54" t="s">
        <v>174</v>
      </c>
      <c r="B19" s="54" t="s">
        <v>128</v>
      </c>
      <c r="C19" s="98">
        <v>0</v>
      </c>
      <c r="D19" s="98">
        <v>0</v>
      </c>
      <c r="E19" s="98">
        <v>0</v>
      </c>
    </row>
    <row r="20" spans="1:5" x14ac:dyDescent="0.2">
      <c r="A20" s="54" t="s">
        <v>158</v>
      </c>
      <c r="B20" s="54" t="s">
        <v>317</v>
      </c>
      <c r="C20" s="97">
        <v>187830</v>
      </c>
      <c r="D20" s="97">
        <v>-86272</v>
      </c>
      <c r="E20" s="97">
        <v>101558</v>
      </c>
    </row>
    <row r="21" spans="1:5" x14ac:dyDescent="0.2">
      <c r="A21" s="54" t="s">
        <v>177</v>
      </c>
      <c r="B21" s="54" t="s">
        <v>130</v>
      </c>
      <c r="C21" s="97">
        <v>0</v>
      </c>
      <c r="D21" s="97">
        <v>0</v>
      </c>
      <c r="E21" s="97">
        <v>0</v>
      </c>
    </row>
    <row r="22" spans="1:5" x14ac:dyDescent="0.2">
      <c r="A22" s="54" t="s">
        <v>30</v>
      </c>
      <c r="B22" s="54" t="s">
        <v>31</v>
      </c>
      <c r="C22" s="61">
        <f>+C23+C35</f>
        <v>21104152</v>
      </c>
      <c r="D22" s="61">
        <f>+D23+D35</f>
        <v>0</v>
      </c>
      <c r="E22" s="61">
        <f>+E23+E35</f>
        <v>21104152</v>
      </c>
    </row>
    <row r="23" spans="1:5" x14ac:dyDescent="0.2">
      <c r="A23" s="54" t="s">
        <v>32</v>
      </c>
      <c r="B23" s="54" t="s">
        <v>283</v>
      </c>
      <c r="C23" s="61">
        <f>SUM(C24:C34)</f>
        <v>16444389</v>
      </c>
      <c r="D23" s="61">
        <f>SUM(D24:D34)</f>
        <v>0</v>
      </c>
      <c r="E23" s="61">
        <f>SUM(E24:E34)</f>
        <v>16444389</v>
      </c>
    </row>
    <row r="24" spans="1:5" x14ac:dyDescent="0.2">
      <c r="A24" s="54" t="s">
        <v>34</v>
      </c>
      <c r="B24" s="54" t="s">
        <v>318</v>
      </c>
      <c r="C24" s="97">
        <v>1650066</v>
      </c>
      <c r="D24" s="98">
        <v>0</v>
      </c>
      <c r="E24" s="97">
        <v>1650066</v>
      </c>
    </row>
    <row r="25" spans="1:5" x14ac:dyDescent="0.2">
      <c r="A25" s="54" t="s">
        <v>36</v>
      </c>
      <c r="B25" s="54" t="s">
        <v>319</v>
      </c>
      <c r="C25" s="97">
        <v>11999858</v>
      </c>
      <c r="D25" s="98">
        <v>0</v>
      </c>
      <c r="E25" s="97">
        <v>11999858</v>
      </c>
    </row>
    <row r="26" spans="1:5" x14ac:dyDescent="0.2">
      <c r="A26" s="54" t="s">
        <v>38</v>
      </c>
      <c r="B26" s="54" t="s">
        <v>320</v>
      </c>
      <c r="C26" s="97">
        <v>1949485</v>
      </c>
      <c r="D26" s="98">
        <v>0</v>
      </c>
      <c r="E26" s="97">
        <v>1949485</v>
      </c>
    </row>
    <row r="27" spans="1:5" x14ac:dyDescent="0.2">
      <c r="A27" s="54" t="s">
        <v>131</v>
      </c>
      <c r="B27" s="54" t="s">
        <v>268</v>
      </c>
      <c r="C27" s="97">
        <v>0</v>
      </c>
      <c r="D27" s="98">
        <v>0</v>
      </c>
      <c r="E27" s="97">
        <v>0</v>
      </c>
    </row>
    <row r="28" spans="1:5" ht="25.5" x14ac:dyDescent="0.2">
      <c r="A28" s="54" t="s">
        <v>112</v>
      </c>
      <c r="B28" s="55" t="s">
        <v>327</v>
      </c>
      <c r="C28" s="97">
        <v>31992</v>
      </c>
      <c r="D28" s="98">
        <v>0</v>
      </c>
      <c r="E28" s="97">
        <v>31992</v>
      </c>
    </row>
    <row r="29" spans="1:5" x14ac:dyDescent="0.2">
      <c r="A29" s="54" t="s">
        <v>252</v>
      </c>
      <c r="B29" s="54" t="s">
        <v>272</v>
      </c>
      <c r="C29" s="97">
        <v>211580</v>
      </c>
      <c r="D29" s="98">
        <v>0</v>
      </c>
      <c r="E29" s="97">
        <v>211580</v>
      </c>
    </row>
    <row r="30" spans="1:5" x14ac:dyDescent="0.2">
      <c r="A30" s="54" t="s">
        <v>253</v>
      </c>
      <c r="B30" s="55" t="s">
        <v>321</v>
      </c>
      <c r="C30" s="97">
        <v>19540</v>
      </c>
      <c r="D30" s="98">
        <v>0</v>
      </c>
      <c r="E30" s="97">
        <v>19540</v>
      </c>
    </row>
    <row r="31" spans="1:5" x14ac:dyDescent="0.2">
      <c r="A31" s="54" t="s">
        <v>42</v>
      </c>
      <c r="B31" s="54" t="s">
        <v>322</v>
      </c>
      <c r="C31" s="97">
        <v>0</v>
      </c>
      <c r="D31" s="98">
        <v>0</v>
      </c>
      <c r="E31" s="97">
        <v>0</v>
      </c>
    </row>
    <row r="32" spans="1:5" ht="25.5" x14ac:dyDescent="0.2">
      <c r="A32" s="54" t="s">
        <v>44</v>
      </c>
      <c r="B32" s="55" t="s">
        <v>328</v>
      </c>
      <c r="C32" s="97">
        <v>0</v>
      </c>
      <c r="D32" s="98">
        <v>0</v>
      </c>
      <c r="E32" s="97">
        <v>0</v>
      </c>
    </row>
    <row r="33" spans="1:5" x14ac:dyDescent="0.2">
      <c r="A33" s="54" t="s">
        <v>118</v>
      </c>
      <c r="B33" s="54" t="s">
        <v>323</v>
      </c>
      <c r="C33" s="97">
        <v>1263</v>
      </c>
      <c r="D33" s="98">
        <v>0</v>
      </c>
      <c r="E33" s="97">
        <v>1263</v>
      </c>
    </row>
    <row r="34" spans="1:5" x14ac:dyDescent="0.2">
      <c r="A34" s="54" t="s">
        <v>161</v>
      </c>
      <c r="B34" s="55" t="s">
        <v>324</v>
      </c>
      <c r="C34" s="97">
        <v>580605</v>
      </c>
      <c r="D34" s="98">
        <v>0</v>
      </c>
      <c r="E34" s="97">
        <v>580605</v>
      </c>
    </row>
    <row r="35" spans="1:5" x14ac:dyDescent="0.2">
      <c r="A35" s="54" t="s">
        <v>46</v>
      </c>
      <c r="B35" s="54" t="s">
        <v>47</v>
      </c>
      <c r="C35" s="61">
        <f>SUM(C36:C40)</f>
        <v>4659763</v>
      </c>
      <c r="D35" s="61">
        <f>SUM(D36:D40)</f>
        <v>0</v>
      </c>
      <c r="E35" s="61">
        <f>SUM(E36:E40)</f>
        <v>4659763</v>
      </c>
    </row>
    <row r="36" spans="1:5" x14ac:dyDescent="0.2">
      <c r="A36" s="54" t="s">
        <v>329</v>
      </c>
      <c r="B36" s="54" t="s">
        <v>49</v>
      </c>
      <c r="C36" s="97">
        <v>3021750</v>
      </c>
      <c r="D36" s="98">
        <v>0</v>
      </c>
      <c r="E36" s="97">
        <v>3021750</v>
      </c>
    </row>
    <row r="37" spans="1:5" x14ac:dyDescent="0.2">
      <c r="A37" s="54" t="s">
        <v>330</v>
      </c>
      <c r="B37" s="54" t="s">
        <v>375</v>
      </c>
      <c r="C37" s="97">
        <v>1196726</v>
      </c>
      <c r="D37" s="98">
        <v>0</v>
      </c>
      <c r="E37" s="97">
        <v>1196726</v>
      </c>
    </row>
    <row r="38" spans="1:5" x14ac:dyDescent="0.2">
      <c r="A38" s="54" t="s">
        <v>332</v>
      </c>
      <c r="B38" s="56" t="s">
        <v>331</v>
      </c>
      <c r="C38" s="97">
        <v>434342</v>
      </c>
      <c r="D38" s="98">
        <v>0</v>
      </c>
      <c r="E38" s="97">
        <v>434342</v>
      </c>
    </row>
    <row r="39" spans="1:5" ht="25.5" x14ac:dyDescent="0.2">
      <c r="A39" s="54" t="s">
        <v>368</v>
      </c>
      <c r="B39" s="62" t="s">
        <v>371</v>
      </c>
      <c r="C39" s="98">
        <v>0</v>
      </c>
      <c r="D39" s="98">
        <v>0</v>
      </c>
      <c r="E39" s="98">
        <v>0</v>
      </c>
    </row>
    <row r="40" spans="1:5" x14ac:dyDescent="0.2">
      <c r="A40" s="54" t="s">
        <v>370</v>
      </c>
      <c r="B40" s="56" t="s">
        <v>326</v>
      </c>
      <c r="C40" s="97">
        <v>6945</v>
      </c>
      <c r="D40" s="98">
        <v>0</v>
      </c>
      <c r="E40" s="97">
        <v>6945</v>
      </c>
    </row>
    <row r="41" spans="1:5" x14ac:dyDescent="0.2">
      <c r="A41" s="54" t="s">
        <v>54</v>
      </c>
      <c r="B41" s="54" t="s">
        <v>55</v>
      </c>
      <c r="C41" s="98">
        <v>0</v>
      </c>
      <c r="D41" s="98">
        <v>0</v>
      </c>
      <c r="E41" s="98">
        <v>0</v>
      </c>
    </row>
    <row r="42" spans="1:5" x14ac:dyDescent="0.2">
      <c r="A42" s="54" t="s">
        <v>56</v>
      </c>
      <c r="B42" s="54" t="s">
        <v>274</v>
      </c>
      <c r="C42" s="97">
        <v>55368724</v>
      </c>
      <c r="D42" s="98">
        <v>0</v>
      </c>
      <c r="E42" s="97">
        <v>55368724</v>
      </c>
    </row>
    <row r="43" spans="1:5" s="78" customFormat="1" x14ac:dyDescent="0.2">
      <c r="A43" s="57" t="s">
        <v>58</v>
      </c>
      <c r="B43" s="57" t="s">
        <v>275</v>
      </c>
      <c r="C43" s="97">
        <v>55368724</v>
      </c>
      <c r="D43" s="98">
        <v>0</v>
      </c>
      <c r="E43" s="97">
        <v>55368724</v>
      </c>
    </row>
    <row r="44" spans="1:5" s="78" customFormat="1" x14ac:dyDescent="0.2">
      <c r="A44" s="57"/>
      <c r="B44" s="57"/>
      <c r="C44" s="75"/>
    </row>
    <row r="45" spans="1:5" x14ac:dyDescent="0.2">
      <c r="A45" s="57"/>
      <c r="B45" s="57"/>
      <c r="C45" s="79"/>
    </row>
    <row r="46" spans="1:5" x14ac:dyDescent="0.2">
      <c r="A46" s="57"/>
      <c r="B46" s="57"/>
      <c r="C46" s="79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78" customWidth="1"/>
    <col min="2" max="2" width="64.42578125" style="78" customWidth="1"/>
    <col min="3" max="3" width="11.42578125" style="75" customWidth="1"/>
    <col min="4" max="4" width="10.5703125" style="75" bestFit="1" customWidth="1"/>
    <col min="5" max="5" width="10.85546875" style="75" bestFit="1" customWidth="1"/>
    <col min="6" max="16384" width="9.140625" style="75"/>
  </cols>
  <sheetData>
    <row r="1" spans="1:5" x14ac:dyDescent="0.2">
      <c r="A1" s="80" t="s">
        <v>150</v>
      </c>
      <c r="B1" s="81"/>
      <c r="C1" s="16"/>
    </row>
    <row r="3" spans="1:5" x14ac:dyDescent="0.2">
      <c r="A3" s="102" t="s">
        <v>0</v>
      </c>
      <c r="B3" s="102"/>
      <c r="C3" s="102"/>
    </row>
    <row r="4" spans="1:5" x14ac:dyDescent="0.2">
      <c r="A4" s="103" t="s">
        <v>402</v>
      </c>
      <c r="B4" s="102"/>
      <c r="C4" s="102"/>
    </row>
    <row r="5" spans="1:5" x14ac:dyDescent="0.2">
      <c r="E5" s="82" t="s">
        <v>2</v>
      </c>
    </row>
    <row r="6" spans="1:5" s="86" customFormat="1" x14ac:dyDescent="0.2">
      <c r="A6" s="83" t="s">
        <v>3</v>
      </c>
      <c r="B6" s="83" t="s">
        <v>4</v>
      </c>
      <c r="C6" s="84" t="s">
        <v>5</v>
      </c>
      <c r="D6" s="84" t="s">
        <v>377</v>
      </c>
      <c r="E6" s="85" t="s">
        <v>7</v>
      </c>
    </row>
    <row r="7" spans="1:5" s="86" customFormat="1" x14ac:dyDescent="0.2">
      <c r="A7" s="87">
        <v>1</v>
      </c>
      <c r="B7" s="87">
        <v>2</v>
      </c>
      <c r="C7" s="84">
        <v>3</v>
      </c>
      <c r="D7" s="84">
        <v>4</v>
      </c>
      <c r="E7" s="84">
        <v>5</v>
      </c>
    </row>
    <row r="8" spans="1:5" x14ac:dyDescent="0.2">
      <c r="A8" s="54" t="s">
        <v>8</v>
      </c>
      <c r="B8" s="54" t="s">
        <v>308</v>
      </c>
      <c r="C8" s="61">
        <f>SUM(C9:C21)</f>
        <v>23439139</v>
      </c>
      <c r="D8" s="61">
        <f>SUM(D9:D21)</f>
        <v>-2729627</v>
      </c>
      <c r="E8" s="61">
        <f>SUM(E9:E21)</f>
        <v>20709512</v>
      </c>
    </row>
    <row r="9" spans="1:5" x14ac:dyDescent="0.2">
      <c r="A9" s="54" t="s">
        <v>10</v>
      </c>
      <c r="B9" s="54" t="s">
        <v>309</v>
      </c>
      <c r="C9" s="97">
        <v>4175884</v>
      </c>
      <c r="D9" s="98">
        <v>0</v>
      </c>
      <c r="E9" s="97">
        <v>4175884</v>
      </c>
    </row>
    <row r="10" spans="1:5" x14ac:dyDescent="0.2">
      <c r="A10" s="54" t="s">
        <v>12</v>
      </c>
      <c r="B10" s="55" t="s">
        <v>310</v>
      </c>
      <c r="C10" s="97">
        <v>1894758</v>
      </c>
      <c r="D10" s="98">
        <v>0</v>
      </c>
      <c r="E10" s="97">
        <v>1894758</v>
      </c>
    </row>
    <row r="11" spans="1:5" ht="25.5" x14ac:dyDescent="0.2">
      <c r="A11" s="54" t="s">
        <v>14</v>
      </c>
      <c r="B11" s="55" t="s">
        <v>311</v>
      </c>
      <c r="C11" s="97">
        <v>517762</v>
      </c>
      <c r="D11" s="97">
        <v>-214108</v>
      </c>
      <c r="E11" s="97">
        <v>303654</v>
      </c>
    </row>
    <row r="12" spans="1:5" x14ac:dyDescent="0.2">
      <c r="A12" s="54" t="s">
        <v>16</v>
      </c>
      <c r="B12" s="54" t="s">
        <v>312</v>
      </c>
      <c r="C12" s="97">
        <v>11832410</v>
      </c>
      <c r="D12" s="97">
        <v>-1619514</v>
      </c>
      <c r="E12" s="97">
        <v>10212896</v>
      </c>
    </row>
    <row r="13" spans="1:5" x14ac:dyDescent="0.2">
      <c r="A13" s="54" t="s">
        <v>18</v>
      </c>
      <c r="B13" s="54" t="s">
        <v>313</v>
      </c>
      <c r="C13" s="97">
        <v>958467</v>
      </c>
      <c r="D13" s="97">
        <v>-85184</v>
      </c>
      <c r="E13" s="97">
        <v>873283</v>
      </c>
    </row>
    <row r="14" spans="1:5" x14ac:dyDescent="0.2">
      <c r="A14" s="54" t="s">
        <v>125</v>
      </c>
      <c r="B14" s="54" t="s">
        <v>314</v>
      </c>
      <c r="C14" s="98">
        <v>500</v>
      </c>
      <c r="D14" s="98">
        <v>0</v>
      </c>
      <c r="E14" s="98">
        <v>500</v>
      </c>
    </row>
    <row r="15" spans="1:5" x14ac:dyDescent="0.2">
      <c r="A15" s="54" t="s">
        <v>20</v>
      </c>
      <c r="B15" s="54" t="s">
        <v>315</v>
      </c>
      <c r="C15" s="97">
        <v>1137781</v>
      </c>
      <c r="D15" s="97">
        <v>-315149</v>
      </c>
      <c r="E15" s="97">
        <v>822632</v>
      </c>
    </row>
    <row r="16" spans="1:5" x14ac:dyDescent="0.2">
      <c r="A16" s="54" t="s">
        <v>22</v>
      </c>
      <c r="B16" s="54" t="s">
        <v>25</v>
      </c>
      <c r="C16" s="97">
        <v>129701</v>
      </c>
      <c r="D16" s="97">
        <v>-122720</v>
      </c>
      <c r="E16" s="97">
        <v>6981</v>
      </c>
    </row>
    <row r="17" spans="1:5" x14ac:dyDescent="0.2">
      <c r="A17" s="54" t="s">
        <v>24</v>
      </c>
      <c r="B17" s="55" t="s">
        <v>316</v>
      </c>
      <c r="C17" s="97">
        <v>2067443</v>
      </c>
      <c r="D17" s="97">
        <v>-286695</v>
      </c>
      <c r="E17" s="97">
        <v>1780748</v>
      </c>
    </row>
    <row r="18" spans="1:5" ht="25.5" x14ac:dyDescent="0.2">
      <c r="A18" s="54" t="s">
        <v>172</v>
      </c>
      <c r="B18" s="55" t="s">
        <v>250</v>
      </c>
      <c r="C18" s="97">
        <v>581658</v>
      </c>
      <c r="D18" s="98">
        <v>0</v>
      </c>
      <c r="E18" s="97">
        <v>581658</v>
      </c>
    </row>
    <row r="19" spans="1:5" x14ac:dyDescent="0.2">
      <c r="A19" s="54" t="s">
        <v>174</v>
      </c>
      <c r="B19" s="54" t="s">
        <v>128</v>
      </c>
      <c r="C19" s="98">
        <v>0</v>
      </c>
      <c r="D19" s="98">
        <v>0</v>
      </c>
      <c r="E19" s="98">
        <v>0</v>
      </c>
    </row>
    <row r="20" spans="1:5" x14ac:dyDescent="0.2">
      <c r="A20" s="54" t="s">
        <v>158</v>
      </c>
      <c r="B20" s="54" t="s">
        <v>317</v>
      </c>
      <c r="C20" s="97">
        <v>142775</v>
      </c>
      <c r="D20" s="97">
        <v>-86257</v>
      </c>
      <c r="E20" s="97">
        <v>56518</v>
      </c>
    </row>
    <row r="21" spans="1:5" x14ac:dyDescent="0.2">
      <c r="A21" s="54" t="s">
        <v>177</v>
      </c>
      <c r="B21" s="54" t="s">
        <v>130</v>
      </c>
      <c r="C21" s="97">
        <v>0</v>
      </c>
      <c r="D21" s="97">
        <v>0</v>
      </c>
      <c r="E21" s="97">
        <v>0</v>
      </c>
    </row>
    <row r="22" spans="1:5" x14ac:dyDescent="0.2">
      <c r="A22" s="54" t="s">
        <v>30</v>
      </c>
      <c r="B22" s="54" t="s">
        <v>31</v>
      </c>
      <c r="C22" s="61">
        <f>+C23+C35</f>
        <v>20709512</v>
      </c>
      <c r="D22" s="61">
        <f>+D23+D35</f>
        <v>0</v>
      </c>
      <c r="E22" s="61">
        <f>+E23+E35</f>
        <v>20709512</v>
      </c>
    </row>
    <row r="23" spans="1:5" x14ac:dyDescent="0.2">
      <c r="A23" s="54" t="s">
        <v>32</v>
      </c>
      <c r="B23" s="54" t="s">
        <v>283</v>
      </c>
      <c r="C23" s="61">
        <f>SUM(C24:C34)</f>
        <v>15924903</v>
      </c>
      <c r="D23" s="61">
        <f>SUM(D24:D34)</f>
        <v>0</v>
      </c>
      <c r="E23" s="61">
        <f>SUM(E24:E34)</f>
        <v>15924903</v>
      </c>
    </row>
    <row r="24" spans="1:5" x14ac:dyDescent="0.2">
      <c r="A24" s="54" t="s">
        <v>34</v>
      </c>
      <c r="B24" s="54" t="s">
        <v>318</v>
      </c>
      <c r="C24" s="97">
        <v>1750099</v>
      </c>
      <c r="D24" s="98">
        <v>0</v>
      </c>
      <c r="E24" s="97">
        <v>1750099</v>
      </c>
    </row>
    <row r="25" spans="1:5" x14ac:dyDescent="0.2">
      <c r="A25" s="54" t="s">
        <v>36</v>
      </c>
      <c r="B25" s="54" t="s">
        <v>319</v>
      </c>
      <c r="C25" s="97">
        <v>11928873</v>
      </c>
      <c r="D25" s="98">
        <v>0</v>
      </c>
      <c r="E25" s="97">
        <v>11928873</v>
      </c>
    </row>
    <row r="26" spans="1:5" x14ac:dyDescent="0.2">
      <c r="A26" s="54" t="s">
        <v>38</v>
      </c>
      <c r="B26" s="54" t="s">
        <v>320</v>
      </c>
      <c r="C26" s="97">
        <v>1498408</v>
      </c>
      <c r="D26" s="98">
        <v>0</v>
      </c>
      <c r="E26" s="97">
        <v>1498408</v>
      </c>
    </row>
    <row r="27" spans="1:5" x14ac:dyDescent="0.2">
      <c r="A27" s="54" t="s">
        <v>131</v>
      </c>
      <c r="B27" s="54" t="s">
        <v>268</v>
      </c>
      <c r="C27" s="97">
        <v>0</v>
      </c>
      <c r="D27" s="98">
        <v>0</v>
      </c>
      <c r="E27" s="97">
        <v>0</v>
      </c>
    </row>
    <row r="28" spans="1:5" ht="25.5" x14ac:dyDescent="0.2">
      <c r="A28" s="54" t="s">
        <v>112</v>
      </c>
      <c r="B28" s="55" t="s">
        <v>327</v>
      </c>
      <c r="C28" s="97">
        <v>30273</v>
      </c>
      <c r="D28" s="98">
        <v>0</v>
      </c>
      <c r="E28" s="97">
        <v>30273</v>
      </c>
    </row>
    <row r="29" spans="1:5" x14ac:dyDescent="0.2">
      <c r="A29" s="54" t="s">
        <v>252</v>
      </c>
      <c r="B29" s="54" t="s">
        <v>272</v>
      </c>
      <c r="C29" s="97">
        <v>109795</v>
      </c>
      <c r="D29" s="98">
        <v>0</v>
      </c>
      <c r="E29" s="97">
        <v>109795</v>
      </c>
    </row>
    <row r="30" spans="1:5" x14ac:dyDescent="0.2">
      <c r="A30" s="54" t="s">
        <v>253</v>
      </c>
      <c r="B30" s="55" t="s">
        <v>321</v>
      </c>
      <c r="C30" s="97">
        <v>7693</v>
      </c>
      <c r="D30" s="98">
        <v>0</v>
      </c>
      <c r="E30" s="97">
        <v>7693</v>
      </c>
    </row>
    <row r="31" spans="1:5" x14ac:dyDescent="0.2">
      <c r="A31" s="54" t="s">
        <v>42</v>
      </c>
      <c r="B31" s="54" t="s">
        <v>322</v>
      </c>
      <c r="C31" s="97">
        <v>7254</v>
      </c>
      <c r="D31" s="98">
        <v>0</v>
      </c>
      <c r="E31" s="97">
        <v>7254</v>
      </c>
    </row>
    <row r="32" spans="1:5" ht="25.5" x14ac:dyDescent="0.2">
      <c r="A32" s="54" t="s">
        <v>44</v>
      </c>
      <c r="B32" s="55" t="s">
        <v>328</v>
      </c>
      <c r="C32" s="97">
        <v>0</v>
      </c>
      <c r="D32" s="98">
        <v>0</v>
      </c>
      <c r="E32" s="97">
        <v>0</v>
      </c>
    </row>
    <row r="33" spans="1:5" x14ac:dyDescent="0.2">
      <c r="A33" s="54" t="s">
        <v>118</v>
      </c>
      <c r="B33" s="54" t="s">
        <v>323</v>
      </c>
      <c r="C33" s="97">
        <v>1997</v>
      </c>
      <c r="D33" s="98">
        <v>0</v>
      </c>
      <c r="E33" s="97">
        <v>1997</v>
      </c>
    </row>
    <row r="34" spans="1:5" x14ac:dyDescent="0.2">
      <c r="A34" s="54" t="s">
        <v>161</v>
      </c>
      <c r="B34" s="55" t="s">
        <v>324</v>
      </c>
      <c r="C34" s="97">
        <v>590511</v>
      </c>
      <c r="D34" s="98">
        <v>0</v>
      </c>
      <c r="E34" s="97">
        <v>590511</v>
      </c>
    </row>
    <row r="35" spans="1:5" x14ac:dyDescent="0.2">
      <c r="A35" s="54" t="s">
        <v>46</v>
      </c>
      <c r="B35" s="54" t="s">
        <v>47</v>
      </c>
      <c r="C35" s="61">
        <f>SUM(C36:C40)</f>
        <v>4784609</v>
      </c>
      <c r="D35" s="61">
        <f>SUM(D36:D40)</f>
        <v>0</v>
      </c>
      <c r="E35" s="61">
        <f>SUM(E36:E40)</f>
        <v>4784609</v>
      </c>
    </row>
    <row r="36" spans="1:5" x14ac:dyDescent="0.2">
      <c r="A36" s="54" t="s">
        <v>329</v>
      </c>
      <c r="B36" s="54" t="s">
        <v>49</v>
      </c>
      <c r="C36" s="97">
        <v>3021750</v>
      </c>
      <c r="D36" s="98">
        <v>0</v>
      </c>
      <c r="E36" s="97">
        <v>3021750</v>
      </c>
    </row>
    <row r="37" spans="1:5" x14ac:dyDescent="0.2">
      <c r="A37" s="54" t="s">
        <v>330</v>
      </c>
      <c r="B37" s="54" t="s">
        <v>375</v>
      </c>
      <c r="C37" s="97">
        <v>1196726</v>
      </c>
      <c r="D37" s="98">
        <v>0</v>
      </c>
      <c r="E37" s="97">
        <v>1196726</v>
      </c>
    </row>
    <row r="38" spans="1:5" x14ac:dyDescent="0.2">
      <c r="A38" s="54" t="s">
        <v>332</v>
      </c>
      <c r="B38" s="56" t="s">
        <v>331</v>
      </c>
      <c r="C38" s="97">
        <v>434342</v>
      </c>
      <c r="D38" s="98">
        <v>0</v>
      </c>
      <c r="E38" s="97">
        <v>434342</v>
      </c>
    </row>
    <row r="39" spans="1:5" ht="25.5" x14ac:dyDescent="0.2">
      <c r="A39" s="54" t="s">
        <v>368</v>
      </c>
      <c r="B39" s="62" t="s">
        <v>371</v>
      </c>
      <c r="C39" s="98">
        <v>0</v>
      </c>
      <c r="D39" s="98">
        <v>0</v>
      </c>
      <c r="E39" s="98">
        <v>0</v>
      </c>
    </row>
    <row r="40" spans="1:5" x14ac:dyDescent="0.2">
      <c r="A40" s="54" t="s">
        <v>370</v>
      </c>
      <c r="B40" s="56" t="s">
        <v>326</v>
      </c>
      <c r="C40" s="97">
        <v>131791</v>
      </c>
      <c r="D40" s="98">
        <v>0</v>
      </c>
      <c r="E40" s="97">
        <v>131791</v>
      </c>
    </row>
    <row r="41" spans="1:5" x14ac:dyDescent="0.2">
      <c r="A41" s="54" t="s">
        <v>54</v>
      </c>
      <c r="B41" s="54" t="s">
        <v>55</v>
      </c>
      <c r="C41" s="98">
        <v>0</v>
      </c>
      <c r="D41" s="98">
        <v>0</v>
      </c>
      <c r="E41" s="98">
        <v>0</v>
      </c>
    </row>
    <row r="42" spans="1:5" x14ac:dyDescent="0.2">
      <c r="A42" s="54" t="s">
        <v>56</v>
      </c>
      <c r="B42" s="54" t="s">
        <v>274</v>
      </c>
      <c r="C42" s="97">
        <v>51652752</v>
      </c>
      <c r="D42" s="98">
        <v>0</v>
      </c>
      <c r="E42" s="97">
        <v>51652752</v>
      </c>
    </row>
    <row r="43" spans="1:5" s="78" customFormat="1" x14ac:dyDescent="0.2">
      <c r="A43" s="57" t="s">
        <v>58</v>
      </c>
      <c r="B43" s="57" t="s">
        <v>275</v>
      </c>
      <c r="C43" s="97">
        <v>51652752</v>
      </c>
      <c r="D43" s="98">
        <v>0</v>
      </c>
      <c r="E43" s="97">
        <v>51652752</v>
      </c>
    </row>
    <row r="44" spans="1:5" s="78" customFormat="1" x14ac:dyDescent="0.2">
      <c r="A44" s="57"/>
      <c r="B44" s="57"/>
      <c r="C44" s="75"/>
    </row>
    <row r="45" spans="1:5" x14ac:dyDescent="0.2">
      <c r="A45" s="57"/>
      <c r="B45" s="57"/>
      <c r="C45" s="79"/>
    </row>
    <row r="46" spans="1:5" x14ac:dyDescent="0.2">
      <c r="A46" s="57"/>
      <c r="B46" s="57"/>
      <c r="C46" s="79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78" customWidth="1"/>
    <col min="2" max="2" width="64.42578125" style="78" customWidth="1"/>
    <col min="3" max="3" width="11.42578125" style="75" customWidth="1"/>
    <col min="4" max="4" width="10.5703125" style="75" bestFit="1" customWidth="1"/>
    <col min="5" max="5" width="10.85546875" style="75" bestFit="1" customWidth="1"/>
    <col min="6" max="16384" width="9.140625" style="75"/>
  </cols>
  <sheetData>
    <row r="1" spans="1:5" x14ac:dyDescent="0.2">
      <c r="A1" s="80" t="s">
        <v>150</v>
      </c>
      <c r="B1" s="81"/>
      <c r="C1" s="16"/>
    </row>
    <row r="3" spans="1:5" x14ac:dyDescent="0.2">
      <c r="A3" s="102" t="s">
        <v>0</v>
      </c>
      <c r="B3" s="102"/>
      <c r="C3" s="102"/>
    </row>
    <row r="4" spans="1:5" x14ac:dyDescent="0.2">
      <c r="A4" s="103" t="s">
        <v>400</v>
      </c>
      <c r="B4" s="102"/>
      <c r="C4" s="102"/>
    </row>
    <row r="5" spans="1:5" x14ac:dyDescent="0.2">
      <c r="E5" s="82" t="s">
        <v>2</v>
      </c>
    </row>
    <row r="6" spans="1:5" s="86" customFormat="1" x14ac:dyDescent="0.2">
      <c r="A6" s="83" t="s">
        <v>3</v>
      </c>
      <c r="B6" s="83" t="s">
        <v>4</v>
      </c>
      <c r="C6" s="84" t="s">
        <v>5</v>
      </c>
      <c r="D6" s="84" t="s">
        <v>377</v>
      </c>
      <c r="E6" s="85" t="s">
        <v>7</v>
      </c>
    </row>
    <row r="7" spans="1:5" s="86" customFormat="1" x14ac:dyDescent="0.2">
      <c r="A7" s="87">
        <v>1</v>
      </c>
      <c r="B7" s="87">
        <v>2</v>
      </c>
      <c r="C7" s="84">
        <v>3</v>
      </c>
      <c r="D7" s="84">
        <v>4</v>
      </c>
      <c r="E7" s="84">
        <v>5</v>
      </c>
    </row>
    <row r="8" spans="1:5" x14ac:dyDescent="0.2">
      <c r="A8" s="54" t="s">
        <v>8</v>
      </c>
      <c r="B8" s="54" t="s">
        <v>308</v>
      </c>
      <c r="C8" s="61">
        <f>SUM(C9:C21)</f>
        <v>21455606</v>
      </c>
      <c r="D8" s="61">
        <f>SUM(D9:D21)</f>
        <v>-2444644</v>
      </c>
      <c r="E8" s="61">
        <f>SUM(E9:E21)</f>
        <v>19010962</v>
      </c>
    </row>
    <row r="9" spans="1:5" x14ac:dyDescent="0.2">
      <c r="A9" s="54" t="s">
        <v>10</v>
      </c>
      <c r="B9" s="54" t="s">
        <v>309</v>
      </c>
      <c r="C9" s="97">
        <v>2499527</v>
      </c>
      <c r="D9" s="98">
        <v>0</v>
      </c>
      <c r="E9" s="97">
        <v>2499527</v>
      </c>
    </row>
    <row r="10" spans="1:5" x14ac:dyDescent="0.2">
      <c r="A10" s="54" t="s">
        <v>12</v>
      </c>
      <c r="B10" s="55" t="s">
        <v>310</v>
      </c>
      <c r="C10" s="97">
        <v>2110450</v>
      </c>
      <c r="D10" s="98">
        <v>0</v>
      </c>
      <c r="E10" s="97">
        <v>2110450</v>
      </c>
    </row>
    <row r="11" spans="1:5" ht="25.5" x14ac:dyDescent="0.2">
      <c r="A11" s="54" t="s">
        <v>14</v>
      </c>
      <c r="B11" s="55" t="s">
        <v>311</v>
      </c>
      <c r="C11" s="97">
        <v>481682</v>
      </c>
      <c r="D11" s="97">
        <v>-166889</v>
      </c>
      <c r="E11" s="97">
        <v>314793</v>
      </c>
    </row>
    <row r="12" spans="1:5" x14ac:dyDescent="0.2">
      <c r="A12" s="54" t="s">
        <v>16</v>
      </c>
      <c r="B12" s="54" t="s">
        <v>312</v>
      </c>
      <c r="C12" s="97">
        <v>11543010</v>
      </c>
      <c r="D12" s="97">
        <v>-1445081</v>
      </c>
      <c r="E12" s="97">
        <v>10097929</v>
      </c>
    </row>
    <row r="13" spans="1:5" x14ac:dyDescent="0.2">
      <c r="A13" s="54" t="s">
        <v>18</v>
      </c>
      <c r="B13" s="54" t="s">
        <v>313</v>
      </c>
      <c r="C13" s="97">
        <v>974929</v>
      </c>
      <c r="D13" s="97">
        <v>-68526</v>
      </c>
      <c r="E13" s="97">
        <v>906403</v>
      </c>
    </row>
    <row r="14" spans="1:5" x14ac:dyDescent="0.2">
      <c r="A14" s="54" t="s">
        <v>125</v>
      </c>
      <c r="B14" s="54" t="s">
        <v>314</v>
      </c>
      <c r="C14" s="98">
        <v>500</v>
      </c>
      <c r="D14" s="98">
        <v>0</v>
      </c>
      <c r="E14" s="98">
        <v>500</v>
      </c>
    </row>
    <row r="15" spans="1:5" x14ac:dyDescent="0.2">
      <c r="A15" s="54" t="s">
        <v>20</v>
      </c>
      <c r="B15" s="54" t="s">
        <v>315</v>
      </c>
      <c r="C15" s="97">
        <v>957572</v>
      </c>
      <c r="D15" s="97">
        <v>-285055</v>
      </c>
      <c r="E15" s="97">
        <v>672517</v>
      </c>
    </row>
    <row r="16" spans="1:5" x14ac:dyDescent="0.2">
      <c r="A16" s="54" t="s">
        <v>22</v>
      </c>
      <c r="B16" s="54" t="s">
        <v>25</v>
      </c>
      <c r="C16" s="97">
        <v>129701</v>
      </c>
      <c r="D16" s="97">
        <v>-120848</v>
      </c>
      <c r="E16" s="97">
        <v>8853</v>
      </c>
    </row>
    <row r="17" spans="1:5" x14ac:dyDescent="0.2">
      <c r="A17" s="54" t="s">
        <v>24</v>
      </c>
      <c r="B17" s="55" t="s">
        <v>316</v>
      </c>
      <c r="C17" s="97">
        <v>2022678</v>
      </c>
      <c r="D17" s="97">
        <v>-271925</v>
      </c>
      <c r="E17" s="97">
        <v>1750753</v>
      </c>
    </row>
    <row r="18" spans="1:5" ht="25.5" x14ac:dyDescent="0.2">
      <c r="A18" s="54" t="s">
        <v>172</v>
      </c>
      <c r="B18" s="55" t="s">
        <v>250</v>
      </c>
      <c r="C18" s="97">
        <v>581658</v>
      </c>
      <c r="D18" s="98">
        <v>0</v>
      </c>
      <c r="E18" s="97">
        <v>581658</v>
      </c>
    </row>
    <row r="19" spans="1:5" x14ac:dyDescent="0.2">
      <c r="A19" s="54" t="s">
        <v>174</v>
      </c>
      <c r="B19" s="54" t="s">
        <v>128</v>
      </c>
      <c r="C19" s="98">
        <v>0</v>
      </c>
      <c r="D19" s="98">
        <v>0</v>
      </c>
      <c r="E19" s="98">
        <v>0</v>
      </c>
    </row>
    <row r="20" spans="1:5" x14ac:dyDescent="0.2">
      <c r="A20" s="54" t="s">
        <v>158</v>
      </c>
      <c r="B20" s="54" t="s">
        <v>317</v>
      </c>
      <c r="C20" s="97">
        <v>153899</v>
      </c>
      <c r="D20" s="97">
        <v>-86320</v>
      </c>
      <c r="E20" s="97">
        <v>67579</v>
      </c>
    </row>
    <row r="21" spans="1:5" x14ac:dyDescent="0.2">
      <c r="A21" s="54" t="s">
        <v>177</v>
      </c>
      <c r="B21" s="54" t="s">
        <v>130</v>
      </c>
      <c r="C21" s="97">
        <v>0</v>
      </c>
      <c r="D21" s="97">
        <v>0</v>
      </c>
      <c r="E21" s="97">
        <v>0</v>
      </c>
    </row>
    <row r="22" spans="1:5" x14ac:dyDescent="0.2">
      <c r="A22" s="54" t="s">
        <v>30</v>
      </c>
      <c r="B22" s="54" t="s">
        <v>31</v>
      </c>
      <c r="C22" s="61">
        <f>+C23+C35</f>
        <v>19010962</v>
      </c>
      <c r="D22" s="61">
        <f>+D23+D35</f>
        <v>0</v>
      </c>
      <c r="E22" s="61">
        <f>+E23+E35</f>
        <v>19010962</v>
      </c>
    </row>
    <row r="23" spans="1:5" x14ac:dyDescent="0.2">
      <c r="A23" s="54" t="s">
        <v>32</v>
      </c>
      <c r="B23" s="54" t="s">
        <v>283</v>
      </c>
      <c r="C23" s="61">
        <f>SUM(C24:C34)</f>
        <v>14256472</v>
      </c>
      <c r="D23" s="61">
        <f>SUM(D24:D34)</f>
        <v>0</v>
      </c>
      <c r="E23" s="61">
        <f>SUM(E24:E34)</f>
        <v>14256472</v>
      </c>
    </row>
    <row r="24" spans="1:5" x14ac:dyDescent="0.2">
      <c r="A24" s="54" t="s">
        <v>34</v>
      </c>
      <c r="B24" s="54" t="s">
        <v>318</v>
      </c>
      <c r="C24" s="97">
        <v>1879814</v>
      </c>
      <c r="D24" s="98">
        <v>0</v>
      </c>
      <c r="E24" s="97">
        <v>1879814</v>
      </c>
    </row>
    <row r="25" spans="1:5" x14ac:dyDescent="0.2">
      <c r="A25" s="54" t="s">
        <v>36</v>
      </c>
      <c r="B25" s="54" t="s">
        <v>319</v>
      </c>
      <c r="C25" s="97">
        <v>11376069</v>
      </c>
      <c r="D25" s="98">
        <v>0</v>
      </c>
      <c r="E25" s="97">
        <v>11376069</v>
      </c>
    </row>
    <row r="26" spans="1:5" x14ac:dyDescent="0.2">
      <c r="A26" s="54" t="s">
        <v>38</v>
      </c>
      <c r="B26" s="54" t="s">
        <v>320</v>
      </c>
      <c r="C26" s="97">
        <v>286454</v>
      </c>
      <c r="D26" s="98">
        <v>0</v>
      </c>
      <c r="E26" s="97">
        <v>286454</v>
      </c>
    </row>
    <row r="27" spans="1:5" x14ac:dyDescent="0.2">
      <c r="A27" s="54" t="s">
        <v>131</v>
      </c>
      <c r="B27" s="54" t="s">
        <v>268</v>
      </c>
      <c r="C27" s="97">
        <v>0</v>
      </c>
      <c r="D27" s="98">
        <v>0</v>
      </c>
      <c r="E27" s="97">
        <v>0</v>
      </c>
    </row>
    <row r="28" spans="1:5" ht="25.5" x14ac:dyDescent="0.2">
      <c r="A28" s="54" t="s">
        <v>112</v>
      </c>
      <c r="B28" s="55" t="s">
        <v>327</v>
      </c>
      <c r="C28" s="97">
        <v>32362</v>
      </c>
      <c r="D28" s="98">
        <v>0</v>
      </c>
      <c r="E28" s="97">
        <v>32362</v>
      </c>
    </row>
    <row r="29" spans="1:5" x14ac:dyDescent="0.2">
      <c r="A29" s="54" t="s">
        <v>252</v>
      </c>
      <c r="B29" s="54" t="s">
        <v>272</v>
      </c>
      <c r="C29" s="97">
        <v>97500</v>
      </c>
      <c r="D29" s="98">
        <v>0</v>
      </c>
      <c r="E29" s="97">
        <v>97500</v>
      </c>
    </row>
    <row r="30" spans="1:5" x14ac:dyDescent="0.2">
      <c r="A30" s="54" t="s">
        <v>253</v>
      </c>
      <c r="B30" s="55" t="s">
        <v>321</v>
      </c>
      <c r="C30" s="97">
        <v>7747</v>
      </c>
      <c r="D30" s="98">
        <v>0</v>
      </c>
      <c r="E30" s="97">
        <v>7747</v>
      </c>
    </row>
    <row r="31" spans="1:5" x14ac:dyDescent="0.2">
      <c r="A31" s="54" t="s">
        <v>42</v>
      </c>
      <c r="B31" s="54" t="s">
        <v>322</v>
      </c>
      <c r="C31" s="98">
        <v>0</v>
      </c>
      <c r="D31" s="98">
        <v>0</v>
      </c>
      <c r="E31" s="98">
        <v>0</v>
      </c>
    </row>
    <row r="32" spans="1:5" ht="25.5" x14ac:dyDescent="0.2">
      <c r="A32" s="54" t="s">
        <v>44</v>
      </c>
      <c r="B32" s="55" t="s">
        <v>328</v>
      </c>
      <c r="C32" s="98">
        <v>0</v>
      </c>
      <c r="D32" s="98">
        <v>0</v>
      </c>
      <c r="E32" s="98">
        <v>0</v>
      </c>
    </row>
    <row r="33" spans="1:5" x14ac:dyDescent="0.2">
      <c r="A33" s="54" t="s">
        <v>118</v>
      </c>
      <c r="B33" s="54" t="s">
        <v>323</v>
      </c>
      <c r="C33" s="97">
        <v>1263</v>
      </c>
      <c r="D33" s="98">
        <v>0</v>
      </c>
      <c r="E33" s="97">
        <v>1263</v>
      </c>
    </row>
    <row r="34" spans="1:5" x14ac:dyDescent="0.2">
      <c r="A34" s="54" t="s">
        <v>161</v>
      </c>
      <c r="B34" s="55" t="s">
        <v>324</v>
      </c>
      <c r="C34" s="97">
        <v>575263</v>
      </c>
      <c r="D34" s="98">
        <v>0</v>
      </c>
      <c r="E34" s="97">
        <v>575263</v>
      </c>
    </row>
    <row r="35" spans="1:5" x14ac:dyDescent="0.2">
      <c r="A35" s="54" t="s">
        <v>46</v>
      </c>
      <c r="B35" s="54" t="s">
        <v>47</v>
      </c>
      <c r="C35" s="61">
        <f>SUM(C36:C40)</f>
        <v>4754490</v>
      </c>
      <c r="D35" s="61">
        <f>SUM(D36:D40)</f>
        <v>0</v>
      </c>
      <c r="E35" s="61">
        <f>SUM(E36:E40)</f>
        <v>4754490</v>
      </c>
    </row>
    <row r="36" spans="1:5" x14ac:dyDescent="0.2">
      <c r="A36" s="54" t="s">
        <v>329</v>
      </c>
      <c r="B36" s="54" t="s">
        <v>49</v>
      </c>
      <c r="C36" s="97">
        <v>3021750</v>
      </c>
      <c r="D36" s="98">
        <v>0</v>
      </c>
      <c r="E36" s="97">
        <v>3021750</v>
      </c>
    </row>
    <row r="37" spans="1:5" x14ac:dyDescent="0.2">
      <c r="A37" s="54" t="s">
        <v>330</v>
      </c>
      <c r="B37" s="54" t="s">
        <v>375</v>
      </c>
      <c r="C37" s="97">
        <v>934565</v>
      </c>
      <c r="D37" s="98">
        <v>0</v>
      </c>
      <c r="E37" s="97">
        <v>934565</v>
      </c>
    </row>
    <row r="38" spans="1:5" x14ac:dyDescent="0.2">
      <c r="A38" s="54" t="s">
        <v>332</v>
      </c>
      <c r="B38" s="56" t="s">
        <v>331</v>
      </c>
      <c r="C38" s="97">
        <v>434342</v>
      </c>
      <c r="D38" s="98">
        <v>0</v>
      </c>
      <c r="E38" s="97">
        <v>434342</v>
      </c>
    </row>
    <row r="39" spans="1:5" ht="25.5" x14ac:dyDescent="0.2">
      <c r="A39" s="54" t="s">
        <v>368</v>
      </c>
      <c r="B39" s="62" t="s">
        <v>371</v>
      </c>
      <c r="C39" s="98">
        <v>0</v>
      </c>
      <c r="D39" s="98">
        <v>0</v>
      </c>
      <c r="E39" s="98">
        <v>0</v>
      </c>
    </row>
    <row r="40" spans="1:5" x14ac:dyDescent="0.2">
      <c r="A40" s="54" t="s">
        <v>370</v>
      </c>
      <c r="B40" s="56" t="s">
        <v>326</v>
      </c>
      <c r="C40" s="97">
        <v>363833</v>
      </c>
      <c r="D40" s="98">
        <v>0</v>
      </c>
      <c r="E40" s="97">
        <v>363833</v>
      </c>
    </row>
    <row r="41" spans="1:5" x14ac:dyDescent="0.2">
      <c r="A41" s="54" t="s">
        <v>54</v>
      </c>
      <c r="B41" s="54" t="s">
        <v>55</v>
      </c>
      <c r="C41" s="98">
        <v>0</v>
      </c>
      <c r="D41" s="98">
        <v>0</v>
      </c>
      <c r="E41" s="98">
        <v>0</v>
      </c>
    </row>
    <row r="42" spans="1:5" x14ac:dyDescent="0.2">
      <c r="A42" s="54" t="s">
        <v>56</v>
      </c>
      <c r="B42" s="54" t="s">
        <v>274</v>
      </c>
      <c r="C42" s="97">
        <v>47309496</v>
      </c>
      <c r="D42" s="98">
        <v>0</v>
      </c>
      <c r="E42" s="97">
        <v>47309496</v>
      </c>
    </row>
    <row r="43" spans="1:5" s="78" customFormat="1" x14ac:dyDescent="0.2">
      <c r="A43" s="57" t="s">
        <v>58</v>
      </c>
      <c r="B43" s="57" t="s">
        <v>275</v>
      </c>
      <c r="C43" s="97">
        <v>47309496</v>
      </c>
      <c r="D43" s="98">
        <v>0</v>
      </c>
      <c r="E43" s="97">
        <v>47309496</v>
      </c>
    </row>
    <row r="44" spans="1:5" s="78" customFormat="1" x14ac:dyDescent="0.2">
      <c r="A44" s="57"/>
      <c r="B44" s="57"/>
      <c r="C44" s="75"/>
    </row>
    <row r="45" spans="1:5" x14ac:dyDescent="0.2">
      <c r="A45" s="57"/>
      <c r="B45" s="57"/>
      <c r="C45" s="79"/>
    </row>
    <row r="46" spans="1:5" x14ac:dyDescent="0.2">
      <c r="A46" s="57"/>
      <c r="B46" s="57"/>
      <c r="C46" s="79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78" customWidth="1"/>
    <col min="2" max="2" width="64.42578125" style="78" customWidth="1"/>
    <col min="3" max="3" width="11.42578125" style="75" customWidth="1"/>
    <col min="4" max="4" width="10.5703125" style="75" bestFit="1" customWidth="1"/>
    <col min="5" max="5" width="10.85546875" style="75" bestFit="1" customWidth="1"/>
    <col min="6" max="16384" width="9.140625" style="75"/>
  </cols>
  <sheetData>
    <row r="1" spans="1:5" x14ac:dyDescent="0.2">
      <c r="A1" s="80" t="s">
        <v>150</v>
      </c>
      <c r="B1" s="81"/>
      <c r="C1" s="16"/>
    </row>
    <row r="3" spans="1:5" x14ac:dyDescent="0.2">
      <c r="A3" s="102" t="s">
        <v>0</v>
      </c>
      <c r="B3" s="102"/>
      <c r="C3" s="102"/>
    </row>
    <row r="4" spans="1:5" x14ac:dyDescent="0.2">
      <c r="A4" s="103" t="s">
        <v>397</v>
      </c>
      <c r="B4" s="102"/>
      <c r="C4" s="102"/>
    </row>
    <row r="5" spans="1:5" x14ac:dyDescent="0.2">
      <c r="E5" s="82" t="s">
        <v>2</v>
      </c>
    </row>
    <row r="6" spans="1:5" s="86" customFormat="1" x14ac:dyDescent="0.2">
      <c r="A6" s="83" t="s">
        <v>3</v>
      </c>
      <c r="B6" s="83" t="s">
        <v>4</v>
      </c>
      <c r="C6" s="84" t="s">
        <v>5</v>
      </c>
      <c r="D6" s="84" t="s">
        <v>377</v>
      </c>
      <c r="E6" s="85" t="s">
        <v>7</v>
      </c>
    </row>
    <row r="7" spans="1:5" s="86" customFormat="1" x14ac:dyDescent="0.2">
      <c r="A7" s="87">
        <v>1</v>
      </c>
      <c r="B7" s="87">
        <v>2</v>
      </c>
      <c r="C7" s="84">
        <v>3</v>
      </c>
      <c r="D7" s="84">
        <v>4</v>
      </c>
      <c r="E7" s="84">
        <v>5</v>
      </c>
    </row>
    <row r="8" spans="1:5" x14ac:dyDescent="0.2">
      <c r="A8" s="54" t="s">
        <v>8</v>
      </c>
      <c r="B8" s="54" t="s">
        <v>308</v>
      </c>
      <c r="C8" s="61">
        <f>SUM(C9:C21)</f>
        <v>20365058</v>
      </c>
      <c r="D8" s="61">
        <f>SUM(D9:D21)</f>
        <v>-2261918</v>
      </c>
      <c r="E8" s="61">
        <f>SUM(E9:E21)</f>
        <v>18103140</v>
      </c>
    </row>
    <row r="9" spans="1:5" x14ac:dyDescent="0.2">
      <c r="A9" s="54" t="s">
        <v>10</v>
      </c>
      <c r="B9" s="54" t="s">
        <v>309</v>
      </c>
      <c r="C9" s="97">
        <v>3336359</v>
      </c>
      <c r="D9" s="98">
        <v>0</v>
      </c>
      <c r="E9" s="97">
        <v>3336359</v>
      </c>
    </row>
    <row r="10" spans="1:5" x14ac:dyDescent="0.2">
      <c r="A10" s="54" t="s">
        <v>12</v>
      </c>
      <c r="B10" s="55" t="s">
        <v>310</v>
      </c>
      <c r="C10" s="97">
        <v>3019733</v>
      </c>
      <c r="D10" s="98">
        <v>0</v>
      </c>
      <c r="E10" s="97">
        <v>3019733</v>
      </c>
    </row>
    <row r="11" spans="1:5" ht="25.5" x14ac:dyDescent="0.2">
      <c r="A11" s="54" t="s">
        <v>14</v>
      </c>
      <c r="B11" s="55" t="s">
        <v>311</v>
      </c>
      <c r="C11" s="97">
        <v>353685</v>
      </c>
      <c r="D11" s="97">
        <v>-138810</v>
      </c>
      <c r="E11" s="97">
        <v>214875</v>
      </c>
    </row>
    <row r="12" spans="1:5" x14ac:dyDescent="0.2">
      <c r="A12" s="54" t="s">
        <v>16</v>
      </c>
      <c r="B12" s="54" t="s">
        <v>312</v>
      </c>
      <c r="C12" s="97">
        <v>9696183</v>
      </c>
      <c r="D12" s="97">
        <v>-1393755</v>
      </c>
      <c r="E12" s="97">
        <v>8302428</v>
      </c>
    </row>
    <row r="13" spans="1:5" x14ac:dyDescent="0.2">
      <c r="A13" s="54" t="s">
        <v>18</v>
      </c>
      <c r="B13" s="54" t="s">
        <v>313</v>
      </c>
      <c r="C13" s="97">
        <v>828110</v>
      </c>
      <c r="D13" s="97">
        <v>-61859</v>
      </c>
      <c r="E13" s="97">
        <v>766251</v>
      </c>
    </row>
    <row r="14" spans="1:5" x14ac:dyDescent="0.2">
      <c r="A14" s="54" t="s">
        <v>125</v>
      </c>
      <c r="B14" s="54" t="s">
        <v>314</v>
      </c>
      <c r="C14" s="98">
        <v>500</v>
      </c>
      <c r="D14" s="98">
        <v>0</v>
      </c>
      <c r="E14" s="98">
        <v>500</v>
      </c>
    </row>
    <row r="15" spans="1:5" x14ac:dyDescent="0.2">
      <c r="A15" s="54" t="s">
        <v>20</v>
      </c>
      <c r="B15" s="54" t="s">
        <v>315</v>
      </c>
      <c r="C15" s="97">
        <v>516687</v>
      </c>
      <c r="D15" s="97">
        <v>-205003</v>
      </c>
      <c r="E15" s="97">
        <v>311684</v>
      </c>
    </row>
    <row r="16" spans="1:5" x14ac:dyDescent="0.2">
      <c r="A16" s="54" t="s">
        <v>22</v>
      </c>
      <c r="B16" s="54" t="s">
        <v>25</v>
      </c>
      <c r="C16" s="97">
        <v>129519</v>
      </c>
      <c r="D16" s="97">
        <v>-118975</v>
      </c>
      <c r="E16" s="97">
        <v>10544</v>
      </c>
    </row>
    <row r="17" spans="1:5" x14ac:dyDescent="0.2">
      <c r="A17" s="54" t="s">
        <v>24</v>
      </c>
      <c r="B17" s="55" t="s">
        <v>316</v>
      </c>
      <c r="C17" s="97">
        <v>1787028</v>
      </c>
      <c r="D17" s="97">
        <v>-257521</v>
      </c>
      <c r="E17" s="97">
        <v>1529507</v>
      </c>
    </row>
    <row r="18" spans="1:5" ht="25.5" x14ac:dyDescent="0.2">
      <c r="A18" s="54" t="s">
        <v>172</v>
      </c>
      <c r="B18" s="55" t="s">
        <v>250</v>
      </c>
      <c r="C18" s="97">
        <v>581658</v>
      </c>
      <c r="D18" s="98">
        <v>0</v>
      </c>
      <c r="E18" s="97">
        <v>581658</v>
      </c>
    </row>
    <row r="19" spans="1:5" x14ac:dyDescent="0.2">
      <c r="A19" s="54" t="s">
        <v>174</v>
      </c>
      <c r="B19" s="54" t="s">
        <v>128</v>
      </c>
      <c r="C19" s="98">
        <v>0</v>
      </c>
      <c r="D19" s="98">
        <v>0</v>
      </c>
      <c r="E19" s="98">
        <v>0</v>
      </c>
    </row>
    <row r="20" spans="1:5" x14ac:dyDescent="0.2">
      <c r="A20" s="54" t="s">
        <v>158</v>
      </c>
      <c r="B20" s="54" t="s">
        <v>317</v>
      </c>
      <c r="C20" s="97">
        <v>115596</v>
      </c>
      <c r="D20" s="97">
        <v>-85995</v>
      </c>
      <c r="E20" s="97">
        <v>29601</v>
      </c>
    </row>
    <row r="21" spans="1:5" x14ac:dyDescent="0.2">
      <c r="A21" s="54" t="s">
        <v>177</v>
      </c>
      <c r="B21" s="54" t="s">
        <v>130</v>
      </c>
      <c r="C21" s="97">
        <v>0</v>
      </c>
      <c r="D21" s="97">
        <v>0</v>
      </c>
      <c r="E21" s="97">
        <v>0</v>
      </c>
    </row>
    <row r="22" spans="1:5" x14ac:dyDescent="0.2">
      <c r="A22" s="54" t="s">
        <v>30</v>
      </c>
      <c r="B22" s="54" t="s">
        <v>31</v>
      </c>
      <c r="C22" s="61">
        <f>+C23+C35</f>
        <v>18103140</v>
      </c>
      <c r="D22" s="61">
        <f>+D23+D35</f>
        <v>0</v>
      </c>
      <c r="E22" s="61">
        <f>+E23+E35</f>
        <v>18103140</v>
      </c>
    </row>
    <row r="23" spans="1:5" x14ac:dyDescent="0.2">
      <c r="A23" s="54" t="s">
        <v>32</v>
      </c>
      <c r="B23" s="54" t="s">
        <v>283</v>
      </c>
      <c r="C23" s="61">
        <f>SUM(C24:C34)</f>
        <v>13450322</v>
      </c>
      <c r="D23" s="61">
        <f>SUM(D24:D34)</f>
        <v>0</v>
      </c>
      <c r="E23" s="61">
        <f>SUM(E24:E34)</f>
        <v>13450322</v>
      </c>
    </row>
    <row r="24" spans="1:5" x14ac:dyDescent="0.2">
      <c r="A24" s="54" t="s">
        <v>34</v>
      </c>
      <c r="B24" s="54" t="s">
        <v>318</v>
      </c>
      <c r="C24" s="97">
        <v>2257866</v>
      </c>
      <c r="D24" s="98">
        <v>0</v>
      </c>
      <c r="E24" s="97">
        <v>2257866</v>
      </c>
    </row>
    <row r="25" spans="1:5" x14ac:dyDescent="0.2">
      <c r="A25" s="54" t="s">
        <v>36</v>
      </c>
      <c r="B25" s="54" t="s">
        <v>319</v>
      </c>
      <c r="C25" s="97">
        <v>10738929</v>
      </c>
      <c r="D25" s="98">
        <v>0</v>
      </c>
      <c r="E25" s="97">
        <v>10738929</v>
      </c>
    </row>
    <row r="26" spans="1:5" x14ac:dyDescent="0.2">
      <c r="A26" s="54" t="s">
        <v>38</v>
      </c>
      <c r="B26" s="54" t="s">
        <v>320</v>
      </c>
      <c r="C26" s="97">
        <v>31575</v>
      </c>
      <c r="D26" s="98">
        <v>0</v>
      </c>
      <c r="E26" s="97">
        <v>31575</v>
      </c>
    </row>
    <row r="27" spans="1:5" x14ac:dyDescent="0.2">
      <c r="A27" s="54" t="s">
        <v>131</v>
      </c>
      <c r="B27" s="54" t="s">
        <v>268</v>
      </c>
      <c r="C27" s="97">
        <v>0</v>
      </c>
      <c r="D27" s="98">
        <v>0</v>
      </c>
      <c r="E27" s="97">
        <v>0</v>
      </c>
    </row>
    <row r="28" spans="1:5" ht="25.5" x14ac:dyDescent="0.2">
      <c r="A28" s="54" t="s">
        <v>112</v>
      </c>
      <c r="B28" s="55" t="s">
        <v>327</v>
      </c>
      <c r="C28" s="97">
        <v>24259</v>
      </c>
      <c r="D28" s="98">
        <v>0</v>
      </c>
      <c r="E28" s="97">
        <v>24259</v>
      </c>
    </row>
    <row r="29" spans="1:5" x14ac:dyDescent="0.2">
      <c r="A29" s="54" t="s">
        <v>252</v>
      </c>
      <c r="B29" s="54" t="s">
        <v>272</v>
      </c>
      <c r="C29" s="97">
        <v>60497</v>
      </c>
      <c r="D29" s="98">
        <v>0</v>
      </c>
      <c r="E29" s="97">
        <v>60497</v>
      </c>
    </row>
    <row r="30" spans="1:5" x14ac:dyDescent="0.2">
      <c r="A30" s="54" t="s">
        <v>253</v>
      </c>
      <c r="B30" s="55" t="s">
        <v>321</v>
      </c>
      <c r="C30" s="97">
        <v>7656</v>
      </c>
      <c r="D30" s="98">
        <v>0</v>
      </c>
      <c r="E30" s="97">
        <v>7656</v>
      </c>
    </row>
    <row r="31" spans="1:5" x14ac:dyDescent="0.2">
      <c r="A31" s="54" t="s">
        <v>42</v>
      </c>
      <c r="B31" s="54" t="s">
        <v>322</v>
      </c>
      <c r="C31" s="98">
        <v>0</v>
      </c>
      <c r="D31" s="98">
        <v>0</v>
      </c>
      <c r="E31" s="98">
        <v>0</v>
      </c>
    </row>
    <row r="32" spans="1:5" ht="25.5" x14ac:dyDescent="0.2">
      <c r="A32" s="54" t="s">
        <v>44</v>
      </c>
      <c r="B32" s="55" t="s">
        <v>328</v>
      </c>
      <c r="C32" s="98">
        <v>0</v>
      </c>
      <c r="D32" s="98">
        <v>0</v>
      </c>
      <c r="E32" s="98">
        <v>0</v>
      </c>
    </row>
    <row r="33" spans="1:5" x14ac:dyDescent="0.2">
      <c r="A33" s="54" t="s">
        <v>118</v>
      </c>
      <c r="B33" s="54" t="s">
        <v>323</v>
      </c>
      <c r="C33" s="97">
        <v>1263</v>
      </c>
      <c r="D33" s="98">
        <v>0</v>
      </c>
      <c r="E33" s="97">
        <v>1263</v>
      </c>
    </row>
    <row r="34" spans="1:5" x14ac:dyDescent="0.2">
      <c r="A34" s="54" t="s">
        <v>161</v>
      </c>
      <c r="B34" s="55" t="s">
        <v>324</v>
      </c>
      <c r="C34" s="97">
        <v>328277</v>
      </c>
      <c r="D34" s="98">
        <v>0</v>
      </c>
      <c r="E34" s="97">
        <v>328277</v>
      </c>
    </row>
    <row r="35" spans="1:5" x14ac:dyDescent="0.2">
      <c r="A35" s="54" t="s">
        <v>46</v>
      </c>
      <c r="B35" s="54" t="s">
        <v>47</v>
      </c>
      <c r="C35" s="61">
        <f>SUM(C36:C40)</f>
        <v>4652818</v>
      </c>
      <c r="D35" s="61">
        <f>SUM(D36:D40)</f>
        <v>0</v>
      </c>
      <c r="E35" s="61">
        <f>SUM(E36:E40)</f>
        <v>4652818</v>
      </c>
    </row>
    <row r="36" spans="1:5" x14ac:dyDescent="0.2">
      <c r="A36" s="54" t="s">
        <v>329</v>
      </c>
      <c r="B36" s="54" t="s">
        <v>49</v>
      </c>
      <c r="C36" s="97">
        <v>3021750</v>
      </c>
      <c r="D36" s="98">
        <v>0</v>
      </c>
      <c r="E36" s="97">
        <v>3021750</v>
      </c>
    </row>
    <row r="37" spans="1:5" x14ac:dyDescent="0.2">
      <c r="A37" s="54" t="s">
        <v>330</v>
      </c>
      <c r="B37" s="54" t="s">
        <v>375</v>
      </c>
      <c r="C37" s="97">
        <v>934566</v>
      </c>
      <c r="D37" s="98">
        <v>0</v>
      </c>
      <c r="E37" s="97">
        <v>934566</v>
      </c>
    </row>
    <row r="38" spans="1:5" x14ac:dyDescent="0.2">
      <c r="A38" s="54" t="s">
        <v>332</v>
      </c>
      <c r="B38" s="56" t="s">
        <v>331</v>
      </c>
      <c r="C38" s="97">
        <v>434342</v>
      </c>
      <c r="D38" s="98">
        <v>0</v>
      </c>
      <c r="E38" s="97">
        <v>434342</v>
      </c>
    </row>
    <row r="39" spans="1:5" ht="25.5" x14ac:dyDescent="0.2">
      <c r="A39" s="54" t="s">
        <v>368</v>
      </c>
      <c r="B39" s="62" t="s">
        <v>371</v>
      </c>
      <c r="C39" s="98">
        <v>0</v>
      </c>
      <c r="D39" s="98">
        <v>0</v>
      </c>
      <c r="E39" s="98">
        <v>0</v>
      </c>
    </row>
    <row r="40" spans="1:5" x14ac:dyDescent="0.2">
      <c r="A40" s="54" t="s">
        <v>370</v>
      </c>
      <c r="B40" s="56" t="s">
        <v>326</v>
      </c>
      <c r="C40" s="97">
        <v>262160</v>
      </c>
      <c r="D40" s="98">
        <v>0</v>
      </c>
      <c r="E40" s="97">
        <v>262160</v>
      </c>
    </row>
    <row r="41" spans="1:5" x14ac:dyDescent="0.2">
      <c r="A41" s="54" t="s">
        <v>54</v>
      </c>
      <c r="B41" s="54" t="s">
        <v>55</v>
      </c>
      <c r="C41" s="98">
        <v>0</v>
      </c>
      <c r="D41" s="98">
        <v>0</v>
      </c>
      <c r="E41" s="98">
        <v>0</v>
      </c>
    </row>
    <row r="42" spans="1:5" x14ac:dyDescent="0.2">
      <c r="A42" s="54" t="s">
        <v>56</v>
      </c>
      <c r="B42" s="54" t="s">
        <v>274</v>
      </c>
      <c r="C42" s="97">
        <v>43822759</v>
      </c>
      <c r="D42" s="98">
        <v>0</v>
      </c>
      <c r="E42" s="97">
        <v>43822759</v>
      </c>
    </row>
    <row r="43" spans="1:5" s="78" customFormat="1" x14ac:dyDescent="0.2">
      <c r="A43" s="57" t="s">
        <v>58</v>
      </c>
      <c r="B43" s="57" t="s">
        <v>275</v>
      </c>
      <c r="C43" s="97">
        <v>43822759</v>
      </c>
      <c r="D43" s="98">
        <v>0</v>
      </c>
      <c r="E43" s="97">
        <v>43822759</v>
      </c>
    </row>
    <row r="44" spans="1:5" s="78" customFormat="1" x14ac:dyDescent="0.2">
      <c r="A44" s="57"/>
      <c r="B44" s="57"/>
      <c r="C44" s="75"/>
    </row>
    <row r="45" spans="1:5" x14ac:dyDescent="0.2">
      <c r="A45" s="57"/>
      <c r="B45" s="57"/>
      <c r="C45" s="79"/>
    </row>
    <row r="46" spans="1:5" x14ac:dyDescent="0.2">
      <c r="A46" s="57"/>
      <c r="B46" s="57"/>
      <c r="C46" s="79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78" customWidth="1"/>
    <col min="2" max="2" width="64.42578125" style="78" customWidth="1"/>
    <col min="3" max="3" width="11.42578125" style="75" customWidth="1"/>
    <col min="4" max="4" width="10.5703125" style="75" bestFit="1" customWidth="1"/>
    <col min="5" max="5" width="10.85546875" style="75" bestFit="1" customWidth="1"/>
    <col min="6" max="16384" width="9.140625" style="75"/>
  </cols>
  <sheetData>
    <row r="1" spans="1:5" x14ac:dyDescent="0.2">
      <c r="A1" s="80" t="s">
        <v>150</v>
      </c>
      <c r="B1" s="81"/>
      <c r="C1" s="16"/>
    </row>
    <row r="3" spans="1:5" x14ac:dyDescent="0.2">
      <c r="A3" s="102" t="s">
        <v>0</v>
      </c>
      <c r="B3" s="102"/>
      <c r="C3" s="102"/>
    </row>
    <row r="4" spans="1:5" x14ac:dyDescent="0.2">
      <c r="A4" s="103" t="s">
        <v>395</v>
      </c>
      <c r="B4" s="102"/>
      <c r="C4" s="102"/>
    </row>
    <row r="5" spans="1:5" x14ac:dyDescent="0.2">
      <c r="E5" s="82" t="s">
        <v>2</v>
      </c>
    </row>
    <row r="6" spans="1:5" s="86" customFormat="1" x14ac:dyDescent="0.2">
      <c r="A6" s="83" t="s">
        <v>3</v>
      </c>
      <c r="B6" s="83" t="s">
        <v>4</v>
      </c>
      <c r="C6" s="84" t="s">
        <v>5</v>
      </c>
      <c r="D6" s="84" t="s">
        <v>377</v>
      </c>
      <c r="E6" s="85" t="s">
        <v>7</v>
      </c>
    </row>
    <row r="7" spans="1:5" s="86" customFormat="1" x14ac:dyDescent="0.2">
      <c r="A7" s="87">
        <v>1</v>
      </c>
      <c r="B7" s="87">
        <v>2</v>
      </c>
      <c r="C7" s="84">
        <v>3</v>
      </c>
      <c r="D7" s="84">
        <v>4</v>
      </c>
      <c r="E7" s="84">
        <v>5</v>
      </c>
    </row>
    <row r="8" spans="1:5" x14ac:dyDescent="0.2">
      <c r="A8" s="54" t="s">
        <v>8</v>
      </c>
      <c r="B8" s="54" t="s">
        <v>308</v>
      </c>
      <c r="C8" s="61">
        <f>SUM(C9:C21)</f>
        <v>18473218</v>
      </c>
      <c r="D8" s="61">
        <f>SUM(D9:D21)</f>
        <v>-2160842</v>
      </c>
      <c r="E8" s="61">
        <f>SUM(E9:E21)</f>
        <v>16312376</v>
      </c>
    </row>
    <row r="9" spans="1:5" x14ac:dyDescent="0.2">
      <c r="A9" s="54" t="s">
        <v>10</v>
      </c>
      <c r="B9" s="54" t="s">
        <v>309</v>
      </c>
      <c r="C9" s="97">
        <v>2751500</v>
      </c>
      <c r="D9" s="98">
        <v>0</v>
      </c>
      <c r="E9" s="97">
        <v>2751500</v>
      </c>
    </row>
    <row r="10" spans="1:5" x14ac:dyDescent="0.2">
      <c r="A10" s="54" t="s">
        <v>12</v>
      </c>
      <c r="B10" s="55" t="s">
        <v>310</v>
      </c>
      <c r="C10" s="97">
        <v>2149838</v>
      </c>
      <c r="D10" s="98">
        <v>0</v>
      </c>
      <c r="E10" s="97">
        <v>2149838</v>
      </c>
    </row>
    <row r="11" spans="1:5" ht="25.5" x14ac:dyDescent="0.2">
      <c r="A11" s="54" t="s">
        <v>14</v>
      </c>
      <c r="B11" s="55" t="s">
        <v>311</v>
      </c>
      <c r="C11" s="97">
        <v>324258</v>
      </c>
      <c r="D11" s="97">
        <v>-103073</v>
      </c>
      <c r="E11" s="97">
        <v>221185</v>
      </c>
    </row>
    <row r="12" spans="1:5" x14ac:dyDescent="0.2">
      <c r="A12" s="54" t="s">
        <v>16</v>
      </c>
      <c r="B12" s="54" t="s">
        <v>312</v>
      </c>
      <c r="C12" s="97">
        <v>9454379</v>
      </c>
      <c r="D12" s="97">
        <v>-1205404</v>
      </c>
      <c r="E12" s="97">
        <v>8248975</v>
      </c>
    </row>
    <row r="13" spans="1:5" x14ac:dyDescent="0.2">
      <c r="A13" s="54" t="s">
        <v>18</v>
      </c>
      <c r="B13" s="54" t="s">
        <v>313</v>
      </c>
      <c r="C13" s="97">
        <v>657705</v>
      </c>
      <c r="D13" s="97">
        <v>-58016</v>
      </c>
      <c r="E13" s="97">
        <v>599689</v>
      </c>
    </row>
    <row r="14" spans="1:5" x14ac:dyDescent="0.2">
      <c r="A14" s="54" t="s">
        <v>125</v>
      </c>
      <c r="B14" s="54" t="s">
        <v>314</v>
      </c>
      <c r="C14" s="98">
        <v>500</v>
      </c>
      <c r="D14" s="98">
        <v>0</v>
      </c>
      <c r="E14" s="98">
        <v>500</v>
      </c>
    </row>
    <row r="15" spans="1:5" x14ac:dyDescent="0.2">
      <c r="A15" s="54" t="s">
        <v>20</v>
      </c>
      <c r="B15" s="54" t="s">
        <v>315</v>
      </c>
      <c r="C15" s="97">
        <v>374340</v>
      </c>
      <c r="D15" s="97">
        <v>-205287</v>
      </c>
      <c r="E15" s="97">
        <v>169053</v>
      </c>
    </row>
    <row r="16" spans="1:5" x14ac:dyDescent="0.2">
      <c r="A16" s="54" t="s">
        <v>22</v>
      </c>
      <c r="B16" s="54" t="s">
        <v>25</v>
      </c>
      <c r="C16" s="97">
        <v>129257</v>
      </c>
      <c r="D16" s="97">
        <v>-116604</v>
      </c>
      <c r="E16" s="97">
        <v>12653</v>
      </c>
    </row>
    <row r="17" spans="1:5" x14ac:dyDescent="0.2">
      <c r="A17" s="54" t="s">
        <v>24</v>
      </c>
      <c r="B17" s="55" t="s">
        <v>316</v>
      </c>
      <c r="C17" s="97">
        <v>2506948</v>
      </c>
      <c r="D17" s="97">
        <v>-386491</v>
      </c>
      <c r="E17" s="97">
        <v>2120457</v>
      </c>
    </row>
    <row r="18" spans="1:5" ht="25.5" x14ac:dyDescent="0.2">
      <c r="A18" s="54" t="s">
        <v>172</v>
      </c>
      <c r="B18" s="55" t="s">
        <v>250</v>
      </c>
      <c r="C18" s="97">
        <v>0</v>
      </c>
      <c r="D18" s="97">
        <v>0</v>
      </c>
      <c r="E18" s="97">
        <v>0</v>
      </c>
    </row>
    <row r="19" spans="1:5" x14ac:dyDescent="0.2">
      <c r="A19" s="54" t="s">
        <v>174</v>
      </c>
      <c r="B19" s="54" t="s">
        <v>128</v>
      </c>
      <c r="C19" s="98">
        <v>0</v>
      </c>
      <c r="D19" s="98">
        <v>0</v>
      </c>
      <c r="E19" s="98">
        <v>0</v>
      </c>
    </row>
    <row r="20" spans="1:5" x14ac:dyDescent="0.2">
      <c r="A20" s="54" t="s">
        <v>158</v>
      </c>
      <c r="B20" s="54" t="s">
        <v>317</v>
      </c>
      <c r="C20" s="97">
        <v>124493</v>
      </c>
      <c r="D20" s="97">
        <v>-85967</v>
      </c>
      <c r="E20" s="97">
        <v>38526</v>
      </c>
    </row>
    <row r="21" spans="1:5" x14ac:dyDescent="0.2">
      <c r="A21" s="54" t="s">
        <v>177</v>
      </c>
      <c r="B21" s="54" t="s">
        <v>130</v>
      </c>
      <c r="C21" s="97">
        <v>0</v>
      </c>
      <c r="D21" s="97">
        <v>0</v>
      </c>
      <c r="E21" s="97">
        <v>0</v>
      </c>
    </row>
    <row r="22" spans="1:5" x14ac:dyDescent="0.2">
      <c r="A22" s="54" t="s">
        <v>30</v>
      </c>
      <c r="B22" s="54" t="s">
        <v>31</v>
      </c>
      <c r="C22" s="61">
        <f>+C23+C35</f>
        <v>16312376</v>
      </c>
      <c r="D22" s="61">
        <f>+D23+D35</f>
        <v>0</v>
      </c>
      <c r="E22" s="61">
        <f>+E23+E35</f>
        <v>16312376</v>
      </c>
    </row>
    <row r="23" spans="1:5" x14ac:dyDescent="0.2">
      <c r="A23" s="54" t="s">
        <v>32</v>
      </c>
      <c r="B23" s="54" t="s">
        <v>283</v>
      </c>
      <c r="C23" s="61">
        <f>SUM(C24:C34)</f>
        <v>11658164</v>
      </c>
      <c r="D23" s="61">
        <f>SUM(D24:D34)</f>
        <v>0</v>
      </c>
      <c r="E23" s="61">
        <f>SUM(E24:E34)</f>
        <v>11658164</v>
      </c>
    </row>
    <row r="24" spans="1:5" x14ac:dyDescent="0.2">
      <c r="A24" s="54" t="s">
        <v>34</v>
      </c>
      <c r="B24" s="54" t="s">
        <v>318</v>
      </c>
      <c r="C24" s="97">
        <v>2092106</v>
      </c>
      <c r="D24" s="98">
        <v>0</v>
      </c>
      <c r="E24" s="97">
        <v>2092106</v>
      </c>
    </row>
    <row r="25" spans="1:5" x14ac:dyDescent="0.2">
      <c r="A25" s="54" t="s">
        <v>36</v>
      </c>
      <c r="B25" s="54" t="s">
        <v>319</v>
      </c>
      <c r="C25" s="97">
        <v>9097557</v>
      </c>
      <c r="D25" s="98">
        <v>0</v>
      </c>
      <c r="E25" s="97">
        <v>9097557</v>
      </c>
    </row>
    <row r="26" spans="1:5" x14ac:dyDescent="0.2">
      <c r="A26" s="54" t="s">
        <v>38</v>
      </c>
      <c r="B26" s="54" t="s">
        <v>320</v>
      </c>
      <c r="C26" s="97">
        <v>110243</v>
      </c>
      <c r="D26" s="98">
        <v>0</v>
      </c>
      <c r="E26" s="97">
        <v>110243</v>
      </c>
    </row>
    <row r="27" spans="1:5" x14ac:dyDescent="0.2">
      <c r="A27" s="54" t="s">
        <v>131</v>
      </c>
      <c r="B27" s="54" t="s">
        <v>268</v>
      </c>
      <c r="C27" s="97">
        <v>0</v>
      </c>
      <c r="D27" s="98">
        <v>0</v>
      </c>
      <c r="E27" s="97">
        <v>0</v>
      </c>
    </row>
    <row r="28" spans="1:5" ht="25.5" x14ac:dyDescent="0.2">
      <c r="A28" s="54" t="s">
        <v>112</v>
      </c>
      <c r="B28" s="55" t="s">
        <v>327</v>
      </c>
      <c r="C28" s="97">
        <v>7799</v>
      </c>
      <c r="D28" s="98">
        <v>0</v>
      </c>
      <c r="E28" s="97">
        <v>7799</v>
      </c>
    </row>
    <row r="29" spans="1:5" x14ac:dyDescent="0.2">
      <c r="A29" s="54" t="s">
        <v>252</v>
      </c>
      <c r="B29" s="54" t="s">
        <v>272</v>
      </c>
      <c r="C29" s="97">
        <v>46107</v>
      </c>
      <c r="D29" s="98">
        <v>0</v>
      </c>
      <c r="E29" s="97">
        <v>46107</v>
      </c>
    </row>
    <row r="30" spans="1:5" x14ac:dyDescent="0.2">
      <c r="A30" s="54" t="s">
        <v>253</v>
      </c>
      <c r="B30" s="55" t="s">
        <v>321</v>
      </c>
      <c r="C30" s="97">
        <v>6933</v>
      </c>
      <c r="D30" s="98">
        <v>0</v>
      </c>
      <c r="E30" s="97">
        <v>6933</v>
      </c>
    </row>
    <row r="31" spans="1:5" x14ac:dyDescent="0.2">
      <c r="A31" s="54" t="s">
        <v>42</v>
      </c>
      <c r="B31" s="54" t="s">
        <v>322</v>
      </c>
      <c r="C31" s="98">
        <v>0</v>
      </c>
      <c r="D31" s="98">
        <v>0</v>
      </c>
      <c r="E31" s="98">
        <v>0</v>
      </c>
    </row>
    <row r="32" spans="1:5" ht="25.5" x14ac:dyDescent="0.2">
      <c r="A32" s="54" t="s">
        <v>44</v>
      </c>
      <c r="B32" s="55" t="s">
        <v>328</v>
      </c>
      <c r="C32" s="98">
        <v>0</v>
      </c>
      <c r="D32" s="98">
        <v>0</v>
      </c>
      <c r="E32" s="98">
        <v>0</v>
      </c>
    </row>
    <row r="33" spans="1:5" x14ac:dyDescent="0.2">
      <c r="A33" s="54" t="s">
        <v>118</v>
      </c>
      <c r="B33" s="54" t="s">
        <v>323</v>
      </c>
      <c r="C33" s="97">
        <v>31096</v>
      </c>
      <c r="D33" s="98">
        <v>0</v>
      </c>
      <c r="E33" s="97">
        <v>31096</v>
      </c>
    </row>
    <row r="34" spans="1:5" x14ac:dyDescent="0.2">
      <c r="A34" s="54" t="s">
        <v>161</v>
      </c>
      <c r="B34" s="55" t="s">
        <v>324</v>
      </c>
      <c r="C34" s="97">
        <v>266323</v>
      </c>
      <c r="D34" s="98">
        <v>0</v>
      </c>
      <c r="E34" s="97">
        <v>266323</v>
      </c>
    </row>
    <row r="35" spans="1:5" x14ac:dyDescent="0.2">
      <c r="A35" s="54" t="s">
        <v>46</v>
      </c>
      <c r="B35" s="54" t="s">
        <v>47</v>
      </c>
      <c r="C35" s="61">
        <f>SUM(C36:C40)</f>
        <v>4654212</v>
      </c>
      <c r="D35" s="61">
        <f>SUM(D36:D40)</f>
        <v>0</v>
      </c>
      <c r="E35" s="61">
        <f>SUM(E36:E40)</f>
        <v>4654212</v>
      </c>
    </row>
    <row r="36" spans="1:5" x14ac:dyDescent="0.2">
      <c r="A36" s="54" t="s">
        <v>329</v>
      </c>
      <c r="B36" s="54" t="s">
        <v>49</v>
      </c>
      <c r="C36" s="97">
        <v>3021750</v>
      </c>
      <c r="D36" s="98">
        <v>0</v>
      </c>
      <c r="E36" s="97">
        <v>3021750</v>
      </c>
    </row>
    <row r="37" spans="1:5" x14ac:dyDescent="0.2">
      <c r="A37" s="54" t="s">
        <v>330</v>
      </c>
      <c r="B37" s="54" t="s">
        <v>375</v>
      </c>
      <c r="C37" s="97">
        <v>934565</v>
      </c>
      <c r="D37" s="98">
        <v>0</v>
      </c>
      <c r="E37" s="97">
        <v>934565</v>
      </c>
    </row>
    <row r="38" spans="1:5" x14ac:dyDescent="0.2">
      <c r="A38" s="54" t="s">
        <v>332</v>
      </c>
      <c r="B38" s="56" t="s">
        <v>331</v>
      </c>
      <c r="C38" s="97">
        <v>433056</v>
      </c>
      <c r="D38" s="98">
        <v>0</v>
      </c>
      <c r="E38" s="97">
        <v>433056</v>
      </c>
    </row>
    <row r="39" spans="1:5" ht="25.5" x14ac:dyDescent="0.2">
      <c r="A39" s="54" t="s">
        <v>368</v>
      </c>
      <c r="B39" s="62" t="s">
        <v>371</v>
      </c>
      <c r="C39" s="98">
        <v>0</v>
      </c>
      <c r="D39" s="98">
        <v>0</v>
      </c>
      <c r="E39" s="98">
        <v>0</v>
      </c>
    </row>
    <row r="40" spans="1:5" x14ac:dyDescent="0.2">
      <c r="A40" s="54" t="s">
        <v>370</v>
      </c>
      <c r="B40" s="56" t="s">
        <v>326</v>
      </c>
      <c r="C40" s="97">
        <v>264841</v>
      </c>
      <c r="D40" s="98">
        <v>0</v>
      </c>
      <c r="E40" s="97">
        <v>264841</v>
      </c>
    </row>
    <row r="41" spans="1:5" x14ac:dyDescent="0.2">
      <c r="A41" s="54" t="s">
        <v>54</v>
      </c>
      <c r="B41" s="54" t="s">
        <v>55</v>
      </c>
      <c r="C41" s="98">
        <v>0</v>
      </c>
      <c r="D41" s="98">
        <v>0</v>
      </c>
      <c r="E41" s="98">
        <v>0</v>
      </c>
    </row>
    <row r="42" spans="1:5" x14ac:dyDescent="0.2">
      <c r="A42" s="54" t="s">
        <v>56</v>
      </c>
      <c r="B42" s="54" t="s">
        <v>274</v>
      </c>
      <c r="C42" s="97">
        <v>33644934</v>
      </c>
      <c r="D42" s="98">
        <v>0</v>
      </c>
      <c r="E42" s="97">
        <v>33644934</v>
      </c>
    </row>
    <row r="43" spans="1:5" s="78" customFormat="1" x14ac:dyDescent="0.2">
      <c r="A43" s="57" t="s">
        <v>58</v>
      </c>
      <c r="B43" s="57" t="s">
        <v>275</v>
      </c>
      <c r="C43" s="97">
        <v>33644934</v>
      </c>
      <c r="D43" s="98">
        <v>0</v>
      </c>
      <c r="E43" s="97">
        <v>33644934</v>
      </c>
    </row>
    <row r="44" spans="1:5" s="78" customFormat="1" x14ac:dyDescent="0.2">
      <c r="A44" s="57"/>
      <c r="B44" s="57"/>
      <c r="C44" s="75"/>
    </row>
    <row r="45" spans="1:5" x14ac:dyDescent="0.2">
      <c r="A45" s="57"/>
      <c r="B45" s="57"/>
      <c r="C45" s="79"/>
    </row>
    <row r="46" spans="1:5" x14ac:dyDescent="0.2">
      <c r="A46" s="57"/>
      <c r="B46" s="57"/>
      <c r="C46" s="79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E61"/>
  <sheetViews>
    <sheetView workbookViewId="0">
      <selection activeCell="A4" sqref="A4:C4"/>
    </sheetView>
  </sheetViews>
  <sheetFormatPr defaultRowHeight="12.75" x14ac:dyDescent="0.2"/>
  <cols>
    <col min="1" max="1" width="11.140625" style="78" customWidth="1"/>
    <col min="2" max="2" width="64.42578125" style="78" customWidth="1"/>
    <col min="3" max="3" width="11.42578125" style="75" customWidth="1"/>
    <col min="4" max="4" width="10.5703125" style="75" bestFit="1" customWidth="1"/>
    <col min="5" max="5" width="10.85546875" style="75" bestFit="1" customWidth="1"/>
    <col min="6" max="16384" width="9.140625" style="75"/>
  </cols>
  <sheetData>
    <row r="1" spans="1:5" x14ac:dyDescent="0.2">
      <c r="A1" s="80" t="s">
        <v>150</v>
      </c>
      <c r="B1" s="81"/>
      <c r="C1" s="16"/>
    </row>
    <row r="3" spans="1:5" x14ac:dyDescent="0.2">
      <c r="A3" s="102" t="s">
        <v>0</v>
      </c>
      <c r="B3" s="102"/>
      <c r="C3" s="102"/>
    </row>
    <row r="4" spans="1:5" x14ac:dyDescent="0.2">
      <c r="A4" s="103" t="s">
        <v>393</v>
      </c>
      <c r="B4" s="102"/>
      <c r="C4" s="102"/>
    </row>
    <row r="5" spans="1:5" x14ac:dyDescent="0.2">
      <c r="E5" s="82" t="s">
        <v>2</v>
      </c>
    </row>
    <row r="6" spans="1:5" s="86" customFormat="1" x14ac:dyDescent="0.2">
      <c r="A6" s="83" t="s">
        <v>3</v>
      </c>
      <c r="B6" s="83" t="s">
        <v>4</v>
      </c>
      <c r="C6" s="84" t="s">
        <v>5</v>
      </c>
      <c r="D6" s="84" t="s">
        <v>377</v>
      </c>
      <c r="E6" s="85" t="s">
        <v>7</v>
      </c>
    </row>
    <row r="7" spans="1:5" s="86" customFormat="1" x14ac:dyDescent="0.2">
      <c r="A7" s="87">
        <v>1</v>
      </c>
      <c r="B7" s="87">
        <v>2</v>
      </c>
      <c r="C7" s="84">
        <v>3</v>
      </c>
      <c r="D7" s="84">
        <v>4</v>
      </c>
      <c r="E7" s="84">
        <v>5</v>
      </c>
    </row>
    <row r="8" spans="1:5" x14ac:dyDescent="0.2">
      <c r="A8" s="54" t="s">
        <v>8</v>
      </c>
      <c r="B8" s="54" t="s">
        <v>308</v>
      </c>
      <c r="C8" s="61">
        <f>SUM(C9:C21)</f>
        <v>16845455</v>
      </c>
      <c r="D8" s="61">
        <f>SUM(D9:D21)</f>
        <v>-2046244</v>
      </c>
      <c r="E8" s="61">
        <f>SUM(E9:E21)</f>
        <v>14799211</v>
      </c>
    </row>
    <row r="9" spans="1:5" x14ac:dyDescent="0.2">
      <c r="A9" s="54" t="s">
        <v>10</v>
      </c>
      <c r="B9" s="54" t="s">
        <v>309</v>
      </c>
      <c r="C9" s="97">
        <v>2550573</v>
      </c>
      <c r="D9" s="98">
        <v>0</v>
      </c>
      <c r="E9" s="97">
        <v>2550573</v>
      </c>
    </row>
    <row r="10" spans="1:5" x14ac:dyDescent="0.2">
      <c r="A10" s="54" t="s">
        <v>12</v>
      </c>
      <c r="B10" s="55" t="s">
        <v>310</v>
      </c>
      <c r="C10" s="97">
        <v>1783510</v>
      </c>
      <c r="D10" s="98">
        <v>0</v>
      </c>
      <c r="E10" s="97">
        <v>1783510</v>
      </c>
    </row>
    <row r="11" spans="1:5" ht="25.5" x14ac:dyDescent="0.2">
      <c r="A11" s="54" t="s">
        <v>14</v>
      </c>
      <c r="B11" s="55" t="s">
        <v>311</v>
      </c>
      <c r="C11" s="97">
        <v>296272</v>
      </c>
      <c r="D11" s="97">
        <v>-88488</v>
      </c>
      <c r="E11" s="97">
        <v>207784</v>
      </c>
    </row>
    <row r="12" spans="1:5" x14ac:dyDescent="0.2">
      <c r="A12" s="54" t="s">
        <v>16</v>
      </c>
      <c r="B12" s="54" t="s">
        <v>312</v>
      </c>
      <c r="C12" s="97">
        <v>9917672</v>
      </c>
      <c r="D12" s="97">
        <v>-1127016</v>
      </c>
      <c r="E12" s="97">
        <v>8790656</v>
      </c>
    </row>
    <row r="13" spans="1:5" x14ac:dyDescent="0.2">
      <c r="A13" s="54" t="s">
        <v>18</v>
      </c>
      <c r="B13" s="54" t="s">
        <v>313</v>
      </c>
      <c r="C13" s="97">
        <v>586759</v>
      </c>
      <c r="D13" s="97">
        <v>-56630</v>
      </c>
      <c r="E13" s="97">
        <v>530129</v>
      </c>
    </row>
    <row r="14" spans="1:5" x14ac:dyDescent="0.2">
      <c r="A14" s="54" t="s">
        <v>125</v>
      </c>
      <c r="B14" s="54" t="s">
        <v>314</v>
      </c>
      <c r="C14" s="98">
        <v>500</v>
      </c>
      <c r="D14" s="98">
        <v>0</v>
      </c>
      <c r="E14" s="98">
        <v>500</v>
      </c>
    </row>
    <row r="15" spans="1:5" x14ac:dyDescent="0.2">
      <c r="A15" s="54" t="s">
        <v>20</v>
      </c>
      <c r="B15" s="54" t="s">
        <v>315</v>
      </c>
      <c r="C15" s="97">
        <v>242440</v>
      </c>
      <c r="D15" s="97">
        <v>-140918</v>
      </c>
      <c r="E15" s="97">
        <v>101522</v>
      </c>
    </row>
    <row r="16" spans="1:5" x14ac:dyDescent="0.2">
      <c r="A16" s="54" t="s">
        <v>22</v>
      </c>
      <c r="B16" s="54" t="s">
        <v>25</v>
      </c>
      <c r="C16" s="97">
        <v>128123</v>
      </c>
      <c r="D16" s="97">
        <v>-114130</v>
      </c>
      <c r="E16" s="97">
        <v>13993</v>
      </c>
    </row>
    <row r="17" spans="1:5" x14ac:dyDescent="0.2">
      <c r="A17" s="54" t="s">
        <v>24</v>
      </c>
      <c r="B17" s="55" t="s">
        <v>316</v>
      </c>
      <c r="C17" s="97">
        <v>1099646</v>
      </c>
      <c r="D17" s="97">
        <v>-373127</v>
      </c>
      <c r="E17" s="97">
        <v>726519</v>
      </c>
    </row>
    <row r="18" spans="1:5" ht="25.5" x14ac:dyDescent="0.2">
      <c r="A18" s="54" t="s">
        <v>172</v>
      </c>
      <c r="B18" s="55" t="s">
        <v>250</v>
      </c>
      <c r="C18" s="98">
        <v>0</v>
      </c>
      <c r="D18" s="98">
        <v>0</v>
      </c>
      <c r="E18" s="98">
        <v>0</v>
      </c>
    </row>
    <row r="19" spans="1:5" x14ac:dyDescent="0.2">
      <c r="A19" s="54" t="s">
        <v>174</v>
      </c>
      <c r="B19" s="54" t="s">
        <v>128</v>
      </c>
      <c r="C19" s="98">
        <v>0</v>
      </c>
      <c r="D19" s="98">
        <v>0</v>
      </c>
      <c r="E19" s="98">
        <v>0</v>
      </c>
    </row>
    <row r="20" spans="1:5" x14ac:dyDescent="0.2">
      <c r="A20" s="54" t="s">
        <v>158</v>
      </c>
      <c r="B20" s="54" t="s">
        <v>317</v>
      </c>
      <c r="C20" s="97">
        <v>239960</v>
      </c>
      <c r="D20" s="97">
        <v>-145935</v>
      </c>
      <c r="E20" s="97">
        <v>94025</v>
      </c>
    </row>
    <row r="21" spans="1:5" x14ac:dyDescent="0.2">
      <c r="A21" s="54" t="s">
        <v>177</v>
      </c>
      <c r="B21" s="54" t="s">
        <v>130</v>
      </c>
      <c r="C21" s="98">
        <v>0</v>
      </c>
      <c r="D21" s="98">
        <v>0</v>
      </c>
      <c r="E21" s="98">
        <v>0</v>
      </c>
    </row>
    <row r="22" spans="1:5" x14ac:dyDescent="0.2">
      <c r="A22" s="54" t="s">
        <v>30</v>
      </c>
      <c r="B22" s="54" t="s">
        <v>31</v>
      </c>
      <c r="C22" s="61">
        <f>+C23+C35</f>
        <v>14799211</v>
      </c>
      <c r="D22" s="61">
        <f>+D23+D35</f>
        <v>0</v>
      </c>
      <c r="E22" s="61">
        <f>+E23+E35</f>
        <v>14799211</v>
      </c>
    </row>
    <row r="23" spans="1:5" x14ac:dyDescent="0.2">
      <c r="A23" s="54" t="s">
        <v>32</v>
      </c>
      <c r="B23" s="54" t="s">
        <v>283</v>
      </c>
      <c r="C23" s="61">
        <f>SUM(C24:C34)</f>
        <v>11623418</v>
      </c>
      <c r="D23" s="61">
        <f>SUM(D24:D34)</f>
        <v>0</v>
      </c>
      <c r="E23" s="61">
        <f>SUM(E24:E34)</f>
        <v>11623418</v>
      </c>
    </row>
    <row r="24" spans="1:5" x14ac:dyDescent="0.2">
      <c r="A24" s="54" t="s">
        <v>34</v>
      </c>
      <c r="B24" s="54" t="s">
        <v>318</v>
      </c>
      <c r="C24" s="97">
        <v>2538416</v>
      </c>
      <c r="D24" s="98">
        <v>0</v>
      </c>
      <c r="E24" s="97">
        <v>2538416</v>
      </c>
    </row>
    <row r="25" spans="1:5" x14ac:dyDescent="0.2">
      <c r="A25" s="54" t="s">
        <v>36</v>
      </c>
      <c r="B25" s="54" t="s">
        <v>319</v>
      </c>
      <c r="C25" s="97">
        <v>8727112</v>
      </c>
      <c r="D25" s="98">
        <v>0</v>
      </c>
      <c r="E25" s="97">
        <v>8727112</v>
      </c>
    </row>
    <row r="26" spans="1:5" x14ac:dyDescent="0.2">
      <c r="A26" s="54" t="s">
        <v>38</v>
      </c>
      <c r="B26" s="54" t="s">
        <v>320</v>
      </c>
      <c r="C26" s="97">
        <v>11573</v>
      </c>
      <c r="D26" s="98">
        <v>0</v>
      </c>
      <c r="E26" s="97">
        <v>11573</v>
      </c>
    </row>
    <row r="27" spans="1:5" x14ac:dyDescent="0.2">
      <c r="A27" s="54" t="s">
        <v>131</v>
      </c>
      <c r="B27" s="54" t="s">
        <v>268</v>
      </c>
      <c r="C27" s="98">
        <v>0</v>
      </c>
      <c r="D27" s="98">
        <v>0</v>
      </c>
      <c r="E27" s="98">
        <v>0</v>
      </c>
    </row>
    <row r="28" spans="1:5" ht="25.5" x14ac:dyDescent="0.2">
      <c r="A28" s="54" t="s">
        <v>112</v>
      </c>
      <c r="B28" s="55" t="s">
        <v>327</v>
      </c>
      <c r="C28" s="97">
        <v>4307</v>
      </c>
      <c r="D28" s="98">
        <v>0</v>
      </c>
      <c r="E28" s="97">
        <v>4307</v>
      </c>
    </row>
    <row r="29" spans="1:5" x14ac:dyDescent="0.2">
      <c r="A29" s="54" t="s">
        <v>252</v>
      </c>
      <c r="B29" s="54" t="s">
        <v>272</v>
      </c>
      <c r="C29" s="97">
        <v>39149</v>
      </c>
      <c r="D29" s="98">
        <v>0</v>
      </c>
      <c r="E29" s="97">
        <v>39149</v>
      </c>
    </row>
    <row r="30" spans="1:5" x14ac:dyDescent="0.2">
      <c r="A30" s="54" t="s">
        <v>253</v>
      </c>
      <c r="B30" s="55" t="s">
        <v>321</v>
      </c>
      <c r="C30" s="97">
        <v>6985</v>
      </c>
      <c r="D30" s="98">
        <v>0</v>
      </c>
      <c r="E30" s="97">
        <v>6985</v>
      </c>
    </row>
    <row r="31" spans="1:5" x14ac:dyDescent="0.2">
      <c r="A31" s="54" t="s">
        <v>42</v>
      </c>
      <c r="B31" s="54" t="s">
        <v>322</v>
      </c>
      <c r="C31" s="98">
        <v>0</v>
      </c>
      <c r="D31" s="98">
        <v>0</v>
      </c>
      <c r="E31" s="98">
        <v>0</v>
      </c>
    </row>
    <row r="32" spans="1:5" ht="25.5" x14ac:dyDescent="0.2">
      <c r="A32" s="54" t="s">
        <v>44</v>
      </c>
      <c r="B32" s="55" t="s">
        <v>328</v>
      </c>
      <c r="C32" s="98">
        <v>0</v>
      </c>
      <c r="D32" s="98">
        <v>0</v>
      </c>
      <c r="E32" s="98">
        <v>0</v>
      </c>
    </row>
    <row r="33" spans="1:5" x14ac:dyDescent="0.2">
      <c r="A33" s="54" t="s">
        <v>118</v>
      </c>
      <c r="B33" s="54" t="s">
        <v>323</v>
      </c>
      <c r="C33" s="97">
        <v>31096</v>
      </c>
      <c r="D33" s="98">
        <v>0</v>
      </c>
      <c r="E33" s="97">
        <v>31096</v>
      </c>
    </row>
    <row r="34" spans="1:5" x14ac:dyDescent="0.2">
      <c r="A34" s="54" t="s">
        <v>161</v>
      </c>
      <c r="B34" s="55" t="s">
        <v>324</v>
      </c>
      <c r="C34" s="97">
        <v>264780</v>
      </c>
      <c r="D34" s="98">
        <v>0</v>
      </c>
      <c r="E34" s="97">
        <v>264780</v>
      </c>
    </row>
    <row r="35" spans="1:5" x14ac:dyDescent="0.2">
      <c r="A35" s="54" t="s">
        <v>46</v>
      </c>
      <c r="B35" s="54" t="s">
        <v>47</v>
      </c>
      <c r="C35" s="61">
        <f>SUM(C36:C40)</f>
        <v>3175793</v>
      </c>
      <c r="D35" s="61">
        <f>SUM(D36:D40)</f>
        <v>0</v>
      </c>
      <c r="E35" s="61">
        <f>SUM(E36:E40)</f>
        <v>3175793</v>
      </c>
    </row>
    <row r="36" spans="1:5" x14ac:dyDescent="0.2">
      <c r="A36" s="54" t="s">
        <v>329</v>
      </c>
      <c r="B36" s="54" t="s">
        <v>49</v>
      </c>
      <c r="C36" s="97">
        <v>1617520</v>
      </c>
      <c r="D36" s="98">
        <v>0</v>
      </c>
      <c r="E36" s="97">
        <v>1617520</v>
      </c>
    </row>
    <row r="37" spans="1:5" x14ac:dyDescent="0.2">
      <c r="A37" s="54" t="s">
        <v>330</v>
      </c>
      <c r="B37" s="54" t="s">
        <v>375</v>
      </c>
      <c r="C37" s="97">
        <v>933112</v>
      </c>
      <c r="D37" s="98">
        <v>0</v>
      </c>
      <c r="E37" s="97">
        <v>933112</v>
      </c>
    </row>
    <row r="38" spans="1:5" x14ac:dyDescent="0.2">
      <c r="A38" s="54" t="s">
        <v>332</v>
      </c>
      <c r="B38" s="56" t="s">
        <v>331</v>
      </c>
      <c r="C38" s="97">
        <v>433056</v>
      </c>
      <c r="D38" s="98">
        <v>0</v>
      </c>
      <c r="E38" s="97">
        <v>433056</v>
      </c>
    </row>
    <row r="39" spans="1:5" ht="25.5" x14ac:dyDescent="0.2">
      <c r="A39" s="54" t="s">
        <v>368</v>
      </c>
      <c r="B39" s="62" t="s">
        <v>371</v>
      </c>
      <c r="C39" s="98">
        <v>0</v>
      </c>
      <c r="D39" s="98">
        <v>0</v>
      </c>
      <c r="E39" s="98">
        <v>0</v>
      </c>
    </row>
    <row r="40" spans="1:5" x14ac:dyDescent="0.2">
      <c r="A40" s="54" t="s">
        <v>370</v>
      </c>
      <c r="B40" s="56" t="s">
        <v>326</v>
      </c>
      <c r="C40" s="97">
        <v>192105</v>
      </c>
      <c r="D40" s="98">
        <v>0</v>
      </c>
      <c r="E40" s="97">
        <v>192105</v>
      </c>
    </row>
    <row r="41" spans="1:5" x14ac:dyDescent="0.2">
      <c r="A41" s="54" t="s">
        <v>54</v>
      </c>
      <c r="B41" s="54" t="s">
        <v>55</v>
      </c>
      <c r="C41" s="98">
        <v>0</v>
      </c>
      <c r="D41" s="98">
        <v>0</v>
      </c>
      <c r="E41" s="98">
        <v>0</v>
      </c>
    </row>
    <row r="42" spans="1:5" x14ac:dyDescent="0.2">
      <c r="A42" s="54" t="s">
        <v>56</v>
      </c>
      <c r="B42" s="54" t="s">
        <v>274</v>
      </c>
      <c r="C42" s="97">
        <v>33979066</v>
      </c>
      <c r="D42" s="98">
        <v>0</v>
      </c>
      <c r="E42" s="97">
        <v>33979066</v>
      </c>
    </row>
    <row r="43" spans="1:5" s="78" customFormat="1" x14ac:dyDescent="0.2">
      <c r="A43" s="57" t="s">
        <v>58</v>
      </c>
      <c r="B43" s="57" t="s">
        <v>275</v>
      </c>
      <c r="C43" s="97">
        <v>33979066</v>
      </c>
      <c r="D43" s="98">
        <v>0</v>
      </c>
      <c r="E43" s="97">
        <v>33979066</v>
      </c>
    </row>
    <row r="44" spans="1:5" s="78" customFormat="1" x14ac:dyDescent="0.2">
      <c r="A44" s="57"/>
      <c r="B44" s="57"/>
      <c r="C44" s="75"/>
    </row>
    <row r="45" spans="1:5" x14ac:dyDescent="0.2">
      <c r="A45" s="57"/>
      <c r="B45" s="57"/>
      <c r="C45" s="79"/>
    </row>
    <row r="46" spans="1:5" x14ac:dyDescent="0.2">
      <c r="A46" s="57"/>
      <c r="B46" s="57"/>
      <c r="C46" s="79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E61"/>
  <sheetViews>
    <sheetView workbookViewId="0">
      <selection activeCell="D3" sqref="D3"/>
    </sheetView>
  </sheetViews>
  <sheetFormatPr defaultRowHeight="12.75" x14ac:dyDescent="0.2"/>
  <cols>
    <col min="1" max="1" width="11.140625" style="78" customWidth="1"/>
    <col min="2" max="2" width="64.42578125" style="78" customWidth="1"/>
    <col min="3" max="3" width="11.42578125" style="75" customWidth="1"/>
    <col min="4" max="4" width="10.5703125" style="75" bestFit="1" customWidth="1"/>
    <col min="5" max="5" width="10.85546875" style="75" bestFit="1" customWidth="1"/>
    <col min="6" max="16384" width="9.140625" style="75"/>
  </cols>
  <sheetData>
    <row r="1" spans="1:5" x14ac:dyDescent="0.2">
      <c r="A1" s="80" t="s">
        <v>150</v>
      </c>
      <c r="B1" s="81"/>
      <c r="C1" s="16"/>
    </row>
    <row r="3" spans="1:5" x14ac:dyDescent="0.2">
      <c r="A3" s="102" t="s">
        <v>0</v>
      </c>
      <c r="B3" s="102"/>
      <c r="C3" s="102"/>
    </row>
    <row r="4" spans="1:5" x14ac:dyDescent="0.2">
      <c r="A4" s="103" t="s">
        <v>391</v>
      </c>
      <c r="B4" s="102"/>
      <c r="C4" s="102"/>
    </row>
    <row r="5" spans="1:5" x14ac:dyDescent="0.2">
      <c r="E5" s="82" t="s">
        <v>2</v>
      </c>
    </row>
    <row r="6" spans="1:5" s="86" customFormat="1" x14ac:dyDescent="0.2">
      <c r="A6" s="83" t="s">
        <v>3</v>
      </c>
      <c r="B6" s="83" t="s">
        <v>4</v>
      </c>
      <c r="C6" s="84" t="s">
        <v>5</v>
      </c>
      <c r="D6" s="84" t="s">
        <v>377</v>
      </c>
      <c r="E6" s="85" t="s">
        <v>7</v>
      </c>
    </row>
    <row r="7" spans="1:5" s="86" customFormat="1" x14ac:dyDescent="0.2">
      <c r="A7" s="87">
        <v>1</v>
      </c>
      <c r="B7" s="87">
        <v>2</v>
      </c>
      <c r="C7" s="84">
        <v>3</v>
      </c>
      <c r="D7" s="84">
        <v>4</v>
      </c>
      <c r="E7" s="84">
        <v>5</v>
      </c>
    </row>
    <row r="8" spans="1:5" x14ac:dyDescent="0.2">
      <c r="A8" s="54" t="s">
        <v>8</v>
      </c>
      <c r="B8" s="54" t="s">
        <v>308</v>
      </c>
      <c r="C8" s="61">
        <f>SUM(C9:C21)</f>
        <v>17195519</v>
      </c>
      <c r="D8" s="61">
        <f>SUM(D9:D21)</f>
        <v>-1908057</v>
      </c>
      <c r="E8" s="61">
        <f>SUM(E9:E21)</f>
        <v>15287462</v>
      </c>
    </row>
    <row r="9" spans="1:5" x14ac:dyDescent="0.2">
      <c r="A9" s="54" t="s">
        <v>10</v>
      </c>
      <c r="B9" s="54" t="s">
        <v>309</v>
      </c>
      <c r="C9" s="76">
        <v>2093514</v>
      </c>
      <c r="D9" s="77">
        <v>0</v>
      </c>
      <c r="E9" s="76">
        <v>2093514</v>
      </c>
    </row>
    <row r="10" spans="1:5" x14ac:dyDescent="0.2">
      <c r="A10" s="54" t="s">
        <v>12</v>
      </c>
      <c r="B10" s="55" t="s">
        <v>310</v>
      </c>
      <c r="C10" s="76">
        <v>2961181</v>
      </c>
      <c r="D10" s="77">
        <v>0</v>
      </c>
      <c r="E10" s="76">
        <v>2961181</v>
      </c>
    </row>
    <row r="11" spans="1:5" ht="25.5" x14ac:dyDescent="0.2">
      <c r="A11" s="54" t="s">
        <v>14</v>
      </c>
      <c r="B11" s="55" t="s">
        <v>311</v>
      </c>
      <c r="C11" s="76">
        <v>266833</v>
      </c>
      <c r="D11" s="76">
        <v>-81106</v>
      </c>
      <c r="E11" s="76">
        <v>185727</v>
      </c>
    </row>
    <row r="12" spans="1:5" x14ac:dyDescent="0.2">
      <c r="A12" s="54" t="s">
        <v>16</v>
      </c>
      <c r="B12" s="54" t="s">
        <v>312</v>
      </c>
      <c r="C12" s="76">
        <v>9600754</v>
      </c>
      <c r="D12" s="76">
        <v>-1070617</v>
      </c>
      <c r="E12" s="76">
        <v>8530137</v>
      </c>
    </row>
    <row r="13" spans="1:5" x14ac:dyDescent="0.2">
      <c r="A13" s="54" t="s">
        <v>18</v>
      </c>
      <c r="B13" s="54" t="s">
        <v>313</v>
      </c>
      <c r="C13" s="76">
        <v>553409</v>
      </c>
      <c r="D13" s="76">
        <v>-55483</v>
      </c>
      <c r="E13" s="76">
        <v>497926</v>
      </c>
    </row>
    <row r="14" spans="1:5" x14ac:dyDescent="0.2">
      <c r="A14" s="54" t="s">
        <v>125</v>
      </c>
      <c r="B14" s="54" t="s">
        <v>314</v>
      </c>
      <c r="C14" s="77">
        <v>500</v>
      </c>
      <c r="D14" s="77">
        <v>0</v>
      </c>
      <c r="E14" s="77">
        <v>500</v>
      </c>
    </row>
    <row r="15" spans="1:5" x14ac:dyDescent="0.2">
      <c r="A15" s="54" t="s">
        <v>20</v>
      </c>
      <c r="B15" s="54" t="s">
        <v>315</v>
      </c>
      <c r="C15" s="76">
        <v>379280</v>
      </c>
      <c r="D15" s="76">
        <v>-141674</v>
      </c>
      <c r="E15" s="76">
        <v>237606</v>
      </c>
    </row>
    <row r="16" spans="1:5" x14ac:dyDescent="0.2">
      <c r="A16" s="54" t="s">
        <v>22</v>
      </c>
      <c r="B16" s="54" t="s">
        <v>25</v>
      </c>
      <c r="C16" s="76">
        <v>127114</v>
      </c>
      <c r="D16" s="76">
        <v>-111693</v>
      </c>
      <c r="E16" s="76">
        <v>15421</v>
      </c>
    </row>
    <row r="17" spans="1:5" x14ac:dyDescent="0.2">
      <c r="A17" s="54" t="s">
        <v>24</v>
      </c>
      <c r="B17" s="55" t="s">
        <v>316</v>
      </c>
      <c r="C17" s="76">
        <v>1091326</v>
      </c>
      <c r="D17" s="76">
        <v>-361456</v>
      </c>
      <c r="E17" s="76">
        <v>729870</v>
      </c>
    </row>
    <row r="18" spans="1:5" ht="25.5" x14ac:dyDescent="0.2">
      <c r="A18" s="54" t="s">
        <v>172</v>
      </c>
      <c r="B18" s="55" t="s">
        <v>250</v>
      </c>
      <c r="C18" s="77">
        <v>0</v>
      </c>
      <c r="D18" s="77">
        <v>0</v>
      </c>
      <c r="E18" s="77">
        <v>0</v>
      </c>
    </row>
    <row r="19" spans="1:5" x14ac:dyDescent="0.2">
      <c r="A19" s="54" t="s">
        <v>174</v>
      </c>
      <c r="B19" s="54" t="s">
        <v>128</v>
      </c>
      <c r="C19" s="77">
        <v>0</v>
      </c>
      <c r="D19" s="77">
        <v>0</v>
      </c>
      <c r="E19" s="77">
        <v>0</v>
      </c>
    </row>
    <row r="20" spans="1:5" x14ac:dyDescent="0.2">
      <c r="A20" s="54" t="s">
        <v>158</v>
      </c>
      <c r="B20" s="54" t="s">
        <v>317</v>
      </c>
      <c r="C20" s="76">
        <v>121608</v>
      </c>
      <c r="D20" s="76">
        <v>-86028</v>
      </c>
      <c r="E20" s="76">
        <v>35580</v>
      </c>
    </row>
    <row r="21" spans="1:5" x14ac:dyDescent="0.2">
      <c r="A21" s="54" t="s">
        <v>177</v>
      </c>
      <c r="B21" s="54" t="s">
        <v>130</v>
      </c>
      <c r="C21" s="77">
        <v>0</v>
      </c>
      <c r="D21" s="77">
        <v>0</v>
      </c>
      <c r="E21" s="77">
        <v>0</v>
      </c>
    </row>
    <row r="22" spans="1:5" x14ac:dyDescent="0.2">
      <c r="A22" s="54" t="s">
        <v>30</v>
      </c>
      <c r="B22" s="54" t="s">
        <v>31</v>
      </c>
      <c r="C22" s="61">
        <f>+C23+C35</f>
        <v>15287462</v>
      </c>
      <c r="D22" s="61">
        <f>+D23+D35</f>
        <v>0</v>
      </c>
      <c r="E22" s="61">
        <f>+E23+E35</f>
        <v>15287462</v>
      </c>
    </row>
    <row r="23" spans="1:5" x14ac:dyDescent="0.2">
      <c r="A23" s="54" t="s">
        <v>32</v>
      </c>
      <c r="B23" s="54" t="s">
        <v>283</v>
      </c>
      <c r="C23" s="61">
        <f>SUM(C24:C34)</f>
        <v>12183727</v>
      </c>
      <c r="D23" s="61">
        <f>SUM(D24:D34)</f>
        <v>0</v>
      </c>
      <c r="E23" s="61">
        <f>SUM(E24:E34)</f>
        <v>12183727</v>
      </c>
    </row>
    <row r="24" spans="1:5" x14ac:dyDescent="0.2">
      <c r="A24" s="54" t="s">
        <v>34</v>
      </c>
      <c r="B24" s="54" t="s">
        <v>318</v>
      </c>
      <c r="C24" s="76">
        <v>3030654</v>
      </c>
      <c r="D24" s="77">
        <v>0</v>
      </c>
      <c r="E24" s="76">
        <v>3030654</v>
      </c>
    </row>
    <row r="25" spans="1:5" x14ac:dyDescent="0.2">
      <c r="A25" s="54" t="s">
        <v>36</v>
      </c>
      <c r="B25" s="54" t="s">
        <v>319</v>
      </c>
      <c r="C25" s="76">
        <v>8782529</v>
      </c>
      <c r="D25" s="77">
        <v>0</v>
      </c>
      <c r="E25" s="76">
        <v>8782529</v>
      </c>
    </row>
    <row r="26" spans="1:5" x14ac:dyDescent="0.2">
      <c r="A26" s="54" t="s">
        <v>38</v>
      </c>
      <c r="B26" s="54" t="s">
        <v>320</v>
      </c>
      <c r="C26" s="76">
        <v>15023</v>
      </c>
      <c r="D26" s="77">
        <v>0</v>
      </c>
      <c r="E26" s="76">
        <v>15023</v>
      </c>
    </row>
    <row r="27" spans="1:5" x14ac:dyDescent="0.2">
      <c r="A27" s="54" t="s">
        <v>131</v>
      </c>
      <c r="B27" s="54" t="s">
        <v>268</v>
      </c>
      <c r="C27" s="77">
        <v>0</v>
      </c>
      <c r="D27" s="77">
        <v>0</v>
      </c>
      <c r="E27" s="77">
        <v>0</v>
      </c>
    </row>
    <row r="28" spans="1:5" ht="25.5" x14ac:dyDescent="0.2">
      <c r="A28" s="54" t="s">
        <v>112</v>
      </c>
      <c r="B28" s="55" t="s">
        <v>327</v>
      </c>
      <c r="C28" s="76">
        <v>3750</v>
      </c>
      <c r="D28" s="77">
        <v>0</v>
      </c>
      <c r="E28" s="76">
        <v>3750</v>
      </c>
    </row>
    <row r="29" spans="1:5" x14ac:dyDescent="0.2">
      <c r="A29" s="54" t="s">
        <v>252</v>
      </c>
      <c r="B29" s="54" t="s">
        <v>272</v>
      </c>
      <c r="C29" s="76">
        <v>42778</v>
      </c>
      <c r="D29" s="77">
        <v>0</v>
      </c>
      <c r="E29" s="76">
        <v>42778</v>
      </c>
    </row>
    <row r="30" spans="1:5" x14ac:dyDescent="0.2">
      <c r="A30" s="54" t="s">
        <v>253</v>
      </c>
      <c r="B30" s="55" t="s">
        <v>321</v>
      </c>
      <c r="C30" s="76">
        <v>6932</v>
      </c>
      <c r="D30" s="77">
        <v>0</v>
      </c>
      <c r="E30" s="76">
        <v>6932</v>
      </c>
    </row>
    <row r="31" spans="1:5" x14ac:dyDescent="0.2">
      <c r="A31" s="54" t="s">
        <v>42</v>
      </c>
      <c r="B31" s="54" t="s">
        <v>322</v>
      </c>
      <c r="C31" s="77">
        <v>0</v>
      </c>
      <c r="D31" s="77">
        <v>0</v>
      </c>
      <c r="E31" s="77">
        <v>0</v>
      </c>
    </row>
    <row r="32" spans="1:5" ht="25.5" x14ac:dyDescent="0.2">
      <c r="A32" s="54" t="s">
        <v>44</v>
      </c>
      <c r="B32" s="55" t="s">
        <v>328</v>
      </c>
      <c r="C32" s="77">
        <v>0</v>
      </c>
      <c r="D32" s="77">
        <v>0</v>
      </c>
      <c r="E32" s="77">
        <v>0</v>
      </c>
    </row>
    <row r="33" spans="1:5" x14ac:dyDescent="0.2">
      <c r="A33" s="54" t="s">
        <v>118</v>
      </c>
      <c r="B33" s="54" t="s">
        <v>323</v>
      </c>
      <c r="C33" s="76">
        <v>31096</v>
      </c>
      <c r="D33" s="77">
        <v>0</v>
      </c>
      <c r="E33" s="76">
        <v>31096</v>
      </c>
    </row>
    <row r="34" spans="1:5" x14ac:dyDescent="0.2">
      <c r="A34" s="54" t="s">
        <v>161</v>
      </c>
      <c r="B34" s="55" t="s">
        <v>324</v>
      </c>
      <c r="C34" s="76">
        <v>270965</v>
      </c>
      <c r="D34" s="77">
        <v>0</v>
      </c>
      <c r="E34" s="76">
        <v>270965</v>
      </c>
    </row>
    <row r="35" spans="1:5" x14ac:dyDescent="0.2">
      <c r="A35" s="54" t="s">
        <v>46</v>
      </c>
      <c r="B35" s="54" t="s">
        <v>47</v>
      </c>
      <c r="C35" s="61">
        <f>SUM(C36:C40)</f>
        <v>3103735</v>
      </c>
      <c r="D35" s="61">
        <f>SUM(D36:D40)</f>
        <v>0</v>
      </c>
      <c r="E35" s="61">
        <f>SUM(E36:E40)</f>
        <v>3103735</v>
      </c>
    </row>
    <row r="36" spans="1:5" x14ac:dyDescent="0.2">
      <c r="A36" s="54" t="s">
        <v>329</v>
      </c>
      <c r="B36" s="54" t="s">
        <v>49</v>
      </c>
      <c r="C36" s="76">
        <v>1617520</v>
      </c>
      <c r="D36" s="77">
        <v>0</v>
      </c>
      <c r="E36" s="76">
        <v>1617520</v>
      </c>
    </row>
    <row r="37" spans="1:5" x14ac:dyDescent="0.2">
      <c r="A37" s="54" t="s">
        <v>330</v>
      </c>
      <c r="B37" s="54" t="s">
        <v>375</v>
      </c>
      <c r="C37" s="76">
        <v>933112</v>
      </c>
      <c r="D37" s="77">
        <v>0</v>
      </c>
      <c r="E37" s="76">
        <v>933112</v>
      </c>
    </row>
    <row r="38" spans="1:5" x14ac:dyDescent="0.2">
      <c r="A38" s="54" t="s">
        <v>332</v>
      </c>
      <c r="B38" s="56" t="s">
        <v>331</v>
      </c>
      <c r="C38" s="76">
        <v>433056</v>
      </c>
      <c r="D38" s="77">
        <v>0</v>
      </c>
      <c r="E38" s="76">
        <v>433056</v>
      </c>
    </row>
    <row r="39" spans="1:5" ht="25.5" x14ac:dyDescent="0.2">
      <c r="A39" s="54" t="s">
        <v>368</v>
      </c>
      <c r="B39" s="62" t="s">
        <v>371</v>
      </c>
      <c r="C39" s="77">
        <v>0</v>
      </c>
      <c r="D39" s="77">
        <v>0</v>
      </c>
      <c r="E39" s="77">
        <v>0</v>
      </c>
    </row>
    <row r="40" spans="1:5" x14ac:dyDescent="0.2">
      <c r="A40" s="54" t="s">
        <v>370</v>
      </c>
      <c r="B40" s="56" t="s">
        <v>326</v>
      </c>
      <c r="C40" s="76">
        <v>120047</v>
      </c>
      <c r="D40" s="77">
        <v>0</v>
      </c>
      <c r="E40" s="76">
        <v>120047</v>
      </c>
    </row>
    <row r="41" spans="1:5" x14ac:dyDescent="0.2">
      <c r="A41" s="54" t="s">
        <v>54</v>
      </c>
      <c r="B41" s="54" t="s">
        <v>55</v>
      </c>
      <c r="C41" s="77">
        <v>0</v>
      </c>
      <c r="D41" s="77">
        <v>0</v>
      </c>
      <c r="E41" s="77">
        <v>0</v>
      </c>
    </row>
    <row r="42" spans="1:5" x14ac:dyDescent="0.2">
      <c r="A42" s="54" t="s">
        <v>56</v>
      </c>
      <c r="B42" s="54" t="s">
        <v>274</v>
      </c>
      <c r="C42" s="76">
        <v>34473889</v>
      </c>
      <c r="D42" s="77">
        <v>0</v>
      </c>
      <c r="E42" s="76">
        <v>34473889</v>
      </c>
    </row>
    <row r="43" spans="1:5" s="78" customFormat="1" x14ac:dyDescent="0.2">
      <c r="A43" s="57" t="s">
        <v>58</v>
      </c>
      <c r="B43" s="57" t="s">
        <v>275</v>
      </c>
      <c r="C43" s="76">
        <v>34473889</v>
      </c>
      <c r="D43" s="77">
        <v>0</v>
      </c>
      <c r="E43" s="76">
        <v>34473889</v>
      </c>
    </row>
    <row r="44" spans="1:5" s="78" customFormat="1" x14ac:dyDescent="0.2">
      <c r="A44" s="57"/>
      <c r="B44" s="57"/>
      <c r="C44" s="75"/>
    </row>
    <row r="45" spans="1:5" x14ac:dyDescent="0.2">
      <c r="A45" s="57"/>
      <c r="B45" s="57"/>
      <c r="C45" s="79"/>
    </row>
    <row r="46" spans="1:5" x14ac:dyDescent="0.2">
      <c r="A46" s="57"/>
      <c r="B46" s="57"/>
      <c r="C46" s="79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E61"/>
  <sheetViews>
    <sheetView workbookViewId="0">
      <selection activeCell="E44" sqref="E44"/>
    </sheetView>
  </sheetViews>
  <sheetFormatPr defaultRowHeight="12.75" x14ac:dyDescent="0.2"/>
  <cols>
    <col min="1" max="1" width="11.140625" style="78" customWidth="1"/>
    <col min="2" max="2" width="64.42578125" style="78" customWidth="1"/>
    <col min="3" max="3" width="11.42578125" style="75" customWidth="1"/>
    <col min="4" max="4" width="10.5703125" style="75" bestFit="1" customWidth="1"/>
    <col min="5" max="5" width="10.85546875" style="75" bestFit="1" customWidth="1"/>
    <col min="6" max="16384" width="9.140625" style="75"/>
  </cols>
  <sheetData>
    <row r="1" spans="1:5" x14ac:dyDescent="0.2">
      <c r="A1" s="80" t="s">
        <v>150</v>
      </c>
      <c r="B1" s="81"/>
      <c r="C1" s="16"/>
    </row>
    <row r="3" spans="1:5" x14ac:dyDescent="0.2">
      <c r="A3" s="102" t="s">
        <v>0</v>
      </c>
      <c r="B3" s="102"/>
      <c r="C3" s="102"/>
    </row>
    <row r="4" spans="1:5" x14ac:dyDescent="0.2">
      <c r="A4" s="103" t="s">
        <v>389</v>
      </c>
      <c r="B4" s="102"/>
      <c r="C4" s="102"/>
    </row>
    <row r="5" spans="1:5" x14ac:dyDescent="0.2">
      <c r="E5" s="82" t="s">
        <v>2</v>
      </c>
    </row>
    <row r="6" spans="1:5" s="86" customFormat="1" x14ac:dyDescent="0.2">
      <c r="A6" s="83" t="s">
        <v>3</v>
      </c>
      <c r="B6" s="83" t="s">
        <v>4</v>
      </c>
      <c r="C6" s="84" t="s">
        <v>5</v>
      </c>
      <c r="D6" s="84" t="s">
        <v>377</v>
      </c>
      <c r="E6" s="85" t="s">
        <v>7</v>
      </c>
    </row>
    <row r="7" spans="1:5" s="86" customFormat="1" x14ac:dyDescent="0.2">
      <c r="A7" s="87">
        <v>1</v>
      </c>
      <c r="B7" s="87">
        <v>2</v>
      </c>
      <c r="C7" s="84">
        <v>3</v>
      </c>
      <c r="D7" s="84">
        <v>4</v>
      </c>
      <c r="E7" s="84">
        <v>5</v>
      </c>
    </row>
    <row r="8" spans="1:5" x14ac:dyDescent="0.2">
      <c r="A8" s="54" t="s">
        <v>8</v>
      </c>
      <c r="B8" s="54" t="s">
        <v>308</v>
      </c>
      <c r="C8" s="61">
        <f>SUM(C9:C21)</f>
        <v>16586780</v>
      </c>
      <c r="D8" s="61">
        <f>SUM(D9:D21)</f>
        <v>-1874653</v>
      </c>
      <c r="E8" s="61">
        <f>SUM(E9:E21)</f>
        <v>14712127</v>
      </c>
    </row>
    <row r="9" spans="1:5" x14ac:dyDescent="0.2">
      <c r="A9" s="54" t="s">
        <v>10</v>
      </c>
      <c r="B9" s="54" t="s">
        <v>309</v>
      </c>
      <c r="C9" s="76">
        <v>2983746</v>
      </c>
      <c r="D9" s="77">
        <v>0</v>
      </c>
      <c r="E9" s="76">
        <v>2983746</v>
      </c>
    </row>
    <row r="10" spans="1:5" x14ac:dyDescent="0.2">
      <c r="A10" s="54" t="s">
        <v>12</v>
      </c>
      <c r="B10" s="55" t="s">
        <v>310</v>
      </c>
      <c r="C10" s="76">
        <v>2429958</v>
      </c>
      <c r="D10" s="77">
        <v>0</v>
      </c>
      <c r="E10" s="76">
        <v>2429958</v>
      </c>
    </row>
    <row r="11" spans="1:5" ht="25.5" x14ac:dyDescent="0.2">
      <c r="A11" s="54" t="s">
        <v>14</v>
      </c>
      <c r="B11" s="55" t="s">
        <v>311</v>
      </c>
      <c r="C11" s="76">
        <v>206802</v>
      </c>
      <c r="D11" s="76">
        <v>-78181</v>
      </c>
      <c r="E11" s="76">
        <v>128621</v>
      </c>
    </row>
    <row r="12" spans="1:5" x14ac:dyDescent="0.2">
      <c r="A12" s="54" t="s">
        <v>16</v>
      </c>
      <c r="B12" s="54" t="s">
        <v>312</v>
      </c>
      <c r="C12" s="76">
        <v>8815007</v>
      </c>
      <c r="D12" s="76">
        <v>-1055615</v>
      </c>
      <c r="E12" s="76">
        <v>7759392</v>
      </c>
    </row>
    <row r="13" spans="1:5" x14ac:dyDescent="0.2">
      <c r="A13" s="54" t="s">
        <v>18</v>
      </c>
      <c r="B13" s="54" t="s">
        <v>313</v>
      </c>
      <c r="C13" s="76">
        <v>410198</v>
      </c>
      <c r="D13" s="76">
        <v>-53337</v>
      </c>
      <c r="E13" s="76">
        <v>356861</v>
      </c>
    </row>
    <row r="14" spans="1:5" x14ac:dyDescent="0.2">
      <c r="A14" s="54" t="s">
        <v>125</v>
      </c>
      <c r="B14" s="54" t="s">
        <v>314</v>
      </c>
      <c r="C14" s="77">
        <v>0</v>
      </c>
      <c r="D14" s="77">
        <v>0</v>
      </c>
      <c r="E14" s="77">
        <v>0</v>
      </c>
    </row>
    <row r="15" spans="1:5" x14ac:dyDescent="0.2">
      <c r="A15" s="54" t="s">
        <v>20</v>
      </c>
      <c r="B15" s="54" t="s">
        <v>315</v>
      </c>
      <c r="C15" s="76">
        <v>413802</v>
      </c>
      <c r="D15" s="76">
        <v>-142802</v>
      </c>
      <c r="E15" s="76">
        <v>271000</v>
      </c>
    </row>
    <row r="16" spans="1:5" x14ac:dyDescent="0.2">
      <c r="A16" s="54" t="s">
        <v>22</v>
      </c>
      <c r="B16" s="54" t="s">
        <v>25</v>
      </c>
      <c r="C16" s="76">
        <v>127115</v>
      </c>
      <c r="D16" s="76">
        <v>-109215</v>
      </c>
      <c r="E16" s="76">
        <v>17900</v>
      </c>
    </row>
    <row r="17" spans="1:5" x14ac:dyDescent="0.2">
      <c r="A17" s="54" t="s">
        <v>24</v>
      </c>
      <c r="B17" s="55" t="s">
        <v>316</v>
      </c>
      <c r="C17" s="76">
        <v>1083256</v>
      </c>
      <c r="D17" s="76">
        <v>-350052</v>
      </c>
      <c r="E17" s="76">
        <v>733204</v>
      </c>
    </row>
    <row r="18" spans="1:5" ht="25.5" x14ac:dyDescent="0.2">
      <c r="A18" s="54" t="s">
        <v>172</v>
      </c>
      <c r="B18" s="55" t="s">
        <v>250</v>
      </c>
      <c r="C18" s="77">
        <v>0</v>
      </c>
      <c r="D18" s="77">
        <v>0</v>
      </c>
      <c r="E18" s="77">
        <v>0</v>
      </c>
    </row>
    <row r="19" spans="1:5" x14ac:dyDescent="0.2">
      <c r="A19" s="54" t="s">
        <v>174</v>
      </c>
      <c r="B19" s="54" t="s">
        <v>128</v>
      </c>
      <c r="C19" s="77">
        <v>0</v>
      </c>
      <c r="D19" s="77">
        <v>0</v>
      </c>
      <c r="E19" s="77">
        <v>0</v>
      </c>
    </row>
    <row r="20" spans="1:5" x14ac:dyDescent="0.2">
      <c r="A20" s="54" t="s">
        <v>158</v>
      </c>
      <c r="B20" s="54" t="s">
        <v>317</v>
      </c>
      <c r="C20" s="76">
        <v>116896</v>
      </c>
      <c r="D20" s="76">
        <v>-85451</v>
      </c>
      <c r="E20" s="76">
        <v>31445</v>
      </c>
    </row>
    <row r="21" spans="1:5" x14ac:dyDescent="0.2">
      <c r="A21" s="54" t="s">
        <v>177</v>
      </c>
      <c r="B21" s="54" t="s">
        <v>130</v>
      </c>
      <c r="C21" s="77">
        <v>0</v>
      </c>
      <c r="D21" s="77">
        <v>0</v>
      </c>
      <c r="E21" s="77">
        <v>0</v>
      </c>
    </row>
    <row r="22" spans="1:5" x14ac:dyDescent="0.2">
      <c r="A22" s="54" t="s">
        <v>30</v>
      </c>
      <c r="B22" s="54" t="s">
        <v>31</v>
      </c>
      <c r="C22" s="61">
        <f>+C23+C35</f>
        <v>14712127</v>
      </c>
      <c r="D22" s="61">
        <f>+D23+D35</f>
        <v>0</v>
      </c>
      <c r="E22" s="61">
        <f>+E23+E35</f>
        <v>14712127</v>
      </c>
    </row>
    <row r="23" spans="1:5" x14ac:dyDescent="0.2">
      <c r="A23" s="54" t="s">
        <v>32</v>
      </c>
      <c r="B23" s="54" t="s">
        <v>283</v>
      </c>
      <c r="C23" s="61">
        <f>SUM(C24:C34)</f>
        <v>11726989</v>
      </c>
      <c r="D23" s="61">
        <f>SUM(D24:D34)</f>
        <v>0</v>
      </c>
      <c r="E23" s="61">
        <f>SUM(E24:E34)</f>
        <v>11726989</v>
      </c>
    </row>
    <row r="24" spans="1:5" x14ac:dyDescent="0.2">
      <c r="A24" s="54" t="s">
        <v>34</v>
      </c>
      <c r="B24" s="54" t="s">
        <v>318</v>
      </c>
      <c r="C24" s="76">
        <v>2533446</v>
      </c>
      <c r="D24" s="77">
        <v>0</v>
      </c>
      <c r="E24" s="76">
        <v>2533446</v>
      </c>
    </row>
    <row r="25" spans="1:5" x14ac:dyDescent="0.2">
      <c r="A25" s="54" t="s">
        <v>36</v>
      </c>
      <c r="B25" s="54" t="s">
        <v>319</v>
      </c>
      <c r="C25" s="76">
        <v>8853471</v>
      </c>
      <c r="D25" s="77">
        <v>0</v>
      </c>
      <c r="E25" s="76">
        <v>8853471</v>
      </c>
    </row>
    <row r="26" spans="1:5" x14ac:dyDescent="0.2">
      <c r="A26" s="54" t="s">
        <v>38</v>
      </c>
      <c r="B26" s="54" t="s">
        <v>320</v>
      </c>
      <c r="C26" s="76">
        <v>23048</v>
      </c>
      <c r="D26" s="77">
        <v>0</v>
      </c>
      <c r="E26" s="76">
        <v>23048</v>
      </c>
    </row>
    <row r="27" spans="1:5" x14ac:dyDescent="0.2">
      <c r="A27" s="54" t="s">
        <v>131</v>
      </c>
      <c r="B27" s="54" t="s">
        <v>268</v>
      </c>
      <c r="C27" s="77">
        <v>0</v>
      </c>
      <c r="D27" s="77">
        <v>0</v>
      </c>
      <c r="E27" s="77">
        <v>0</v>
      </c>
    </row>
    <row r="28" spans="1:5" ht="25.5" x14ac:dyDescent="0.2">
      <c r="A28" s="54" t="s">
        <v>112</v>
      </c>
      <c r="B28" s="55" t="s">
        <v>327</v>
      </c>
      <c r="C28" s="76">
        <v>2039</v>
      </c>
      <c r="D28" s="77">
        <v>0</v>
      </c>
      <c r="E28" s="76">
        <v>2039</v>
      </c>
    </row>
    <row r="29" spans="1:5" x14ac:dyDescent="0.2">
      <c r="A29" s="54" t="s">
        <v>252</v>
      </c>
      <c r="B29" s="54" t="s">
        <v>272</v>
      </c>
      <c r="C29" s="76">
        <v>38775</v>
      </c>
      <c r="D29" s="77">
        <v>0</v>
      </c>
      <c r="E29" s="76">
        <v>38775</v>
      </c>
    </row>
    <row r="30" spans="1:5" x14ac:dyDescent="0.2">
      <c r="A30" s="54" t="s">
        <v>253</v>
      </c>
      <c r="B30" s="55" t="s">
        <v>321</v>
      </c>
      <c r="C30" s="76">
        <v>3935</v>
      </c>
      <c r="D30" s="77">
        <v>0</v>
      </c>
      <c r="E30" s="76">
        <v>3935</v>
      </c>
    </row>
    <row r="31" spans="1:5" x14ac:dyDescent="0.2">
      <c r="A31" s="54" t="s">
        <v>42</v>
      </c>
      <c r="B31" s="54" t="s">
        <v>322</v>
      </c>
      <c r="C31" s="77">
        <v>0</v>
      </c>
      <c r="D31" s="77">
        <v>0</v>
      </c>
      <c r="E31" s="77">
        <v>0</v>
      </c>
    </row>
    <row r="32" spans="1:5" ht="25.5" x14ac:dyDescent="0.2">
      <c r="A32" s="54" t="s">
        <v>44</v>
      </c>
      <c r="B32" s="55" t="s">
        <v>328</v>
      </c>
      <c r="C32" s="77">
        <v>0</v>
      </c>
      <c r="D32" s="77">
        <v>0</v>
      </c>
      <c r="E32" s="77">
        <v>0</v>
      </c>
    </row>
    <row r="33" spans="1:5" x14ac:dyDescent="0.2">
      <c r="A33" s="54" t="s">
        <v>118</v>
      </c>
      <c r="B33" s="54" t="s">
        <v>323</v>
      </c>
      <c r="C33" s="76">
        <v>31096</v>
      </c>
      <c r="D33" s="77">
        <v>0</v>
      </c>
      <c r="E33" s="76">
        <v>31096</v>
      </c>
    </row>
    <row r="34" spans="1:5" x14ac:dyDescent="0.2">
      <c r="A34" s="54" t="s">
        <v>161</v>
      </c>
      <c r="B34" s="55" t="s">
        <v>324</v>
      </c>
      <c r="C34" s="76">
        <v>241179</v>
      </c>
      <c r="D34" s="77">
        <v>0</v>
      </c>
      <c r="E34" s="76">
        <v>241179</v>
      </c>
    </row>
    <row r="35" spans="1:5" x14ac:dyDescent="0.2">
      <c r="A35" s="54" t="s">
        <v>46</v>
      </c>
      <c r="B35" s="54" t="s">
        <v>47</v>
      </c>
      <c r="C35" s="61">
        <f>SUM(C36:C40)</f>
        <v>2985138</v>
      </c>
      <c r="D35" s="61">
        <f>SUM(D36:D40)</f>
        <v>0</v>
      </c>
      <c r="E35" s="61">
        <f>SUM(E36:E40)</f>
        <v>2985138</v>
      </c>
    </row>
    <row r="36" spans="1:5" x14ac:dyDescent="0.2">
      <c r="A36" s="54" t="s">
        <v>329</v>
      </c>
      <c r="B36" s="54" t="s">
        <v>49</v>
      </c>
      <c r="C36" s="76">
        <v>1617520</v>
      </c>
      <c r="D36" s="77">
        <v>0</v>
      </c>
      <c r="E36" s="76">
        <v>1617520</v>
      </c>
    </row>
    <row r="37" spans="1:5" x14ac:dyDescent="0.2">
      <c r="A37" s="54" t="s">
        <v>330</v>
      </c>
      <c r="B37" s="54" t="s">
        <v>375</v>
      </c>
      <c r="C37" s="76">
        <v>933112</v>
      </c>
      <c r="D37" s="77">
        <v>0</v>
      </c>
      <c r="E37" s="76">
        <v>933112</v>
      </c>
    </row>
    <row r="38" spans="1:5" x14ac:dyDescent="0.2">
      <c r="A38" s="54" t="s">
        <v>332</v>
      </c>
      <c r="B38" s="56" t="s">
        <v>331</v>
      </c>
      <c r="C38" s="76">
        <v>433056</v>
      </c>
      <c r="D38" s="77">
        <v>0</v>
      </c>
      <c r="E38" s="76">
        <v>433056</v>
      </c>
    </row>
    <row r="39" spans="1:5" ht="25.5" x14ac:dyDescent="0.2">
      <c r="A39" s="54" t="s">
        <v>368</v>
      </c>
      <c r="B39" s="62" t="s">
        <v>371</v>
      </c>
      <c r="C39" s="77">
        <v>0</v>
      </c>
      <c r="D39" s="77">
        <v>0</v>
      </c>
      <c r="E39" s="77">
        <v>0</v>
      </c>
    </row>
    <row r="40" spans="1:5" x14ac:dyDescent="0.2">
      <c r="A40" s="54" t="s">
        <v>370</v>
      </c>
      <c r="B40" s="56" t="s">
        <v>326</v>
      </c>
      <c r="C40" s="76">
        <v>1450</v>
      </c>
      <c r="D40" s="77">
        <v>0</v>
      </c>
      <c r="E40" s="76">
        <v>1450</v>
      </c>
    </row>
    <row r="41" spans="1:5" x14ac:dyDescent="0.2">
      <c r="A41" s="54" t="s">
        <v>54</v>
      </c>
      <c r="B41" s="54" t="s">
        <v>55</v>
      </c>
      <c r="C41" s="77">
        <v>0</v>
      </c>
      <c r="D41" s="77">
        <v>0</v>
      </c>
      <c r="E41" s="77">
        <v>0</v>
      </c>
    </row>
    <row r="42" spans="1:5" x14ac:dyDescent="0.2">
      <c r="A42" s="54" t="s">
        <v>56</v>
      </c>
      <c r="B42" s="54" t="s">
        <v>274</v>
      </c>
      <c r="C42" s="76">
        <v>32746990</v>
      </c>
      <c r="D42" s="77">
        <v>0</v>
      </c>
      <c r="E42" s="76">
        <v>32746990</v>
      </c>
    </row>
    <row r="43" spans="1:5" s="78" customFormat="1" x14ac:dyDescent="0.2">
      <c r="A43" s="57" t="s">
        <v>58</v>
      </c>
      <c r="B43" s="57" t="s">
        <v>275</v>
      </c>
      <c r="C43" s="76">
        <v>32746990</v>
      </c>
      <c r="D43" s="77">
        <v>0</v>
      </c>
      <c r="E43" s="76">
        <v>32746990</v>
      </c>
    </row>
    <row r="44" spans="1:5" s="78" customFormat="1" x14ac:dyDescent="0.2">
      <c r="A44" s="57"/>
      <c r="B44" s="57"/>
      <c r="C44" s="75"/>
    </row>
    <row r="45" spans="1:5" x14ac:dyDescent="0.2">
      <c r="A45" s="57"/>
      <c r="B45" s="57"/>
      <c r="C45" s="79"/>
    </row>
    <row r="46" spans="1:5" x14ac:dyDescent="0.2">
      <c r="A46" s="57"/>
      <c r="B46" s="57"/>
      <c r="C46" s="79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E61"/>
  <sheetViews>
    <sheetView workbookViewId="0">
      <selection activeCell="E22" sqref="E22"/>
    </sheetView>
  </sheetViews>
  <sheetFormatPr defaultRowHeight="12.75" x14ac:dyDescent="0.2"/>
  <cols>
    <col min="1" max="1" width="11.140625" style="35" customWidth="1"/>
    <col min="2" max="2" width="64.42578125" style="35" customWidth="1"/>
    <col min="3" max="3" width="11.42578125" customWidth="1"/>
    <col min="4" max="4" width="10.5703125" bestFit="1" customWidth="1"/>
    <col min="5" max="5" width="10.85546875" bestFit="1" customWidth="1"/>
  </cols>
  <sheetData>
    <row r="1" spans="1:5" ht="15.75" x14ac:dyDescent="0.25">
      <c r="A1" s="49" t="s">
        <v>150</v>
      </c>
      <c r="B1" s="50"/>
      <c r="C1" s="16"/>
    </row>
    <row r="2" spans="1:5" x14ac:dyDescent="0.2">
      <c r="A2" s="51"/>
      <c r="B2" s="51"/>
      <c r="C2" s="13"/>
    </row>
    <row r="3" spans="1:5" ht="18" x14ac:dyDescent="0.25">
      <c r="A3" s="104" t="s">
        <v>0</v>
      </c>
      <c r="B3" s="104"/>
      <c r="C3" s="104"/>
    </row>
    <row r="4" spans="1:5" ht="15.75" x14ac:dyDescent="0.25">
      <c r="A4" s="105" t="s">
        <v>387</v>
      </c>
      <c r="B4" s="106"/>
      <c r="C4" s="106"/>
    </row>
    <row r="5" spans="1:5" x14ac:dyDescent="0.2">
      <c r="A5" s="51"/>
      <c r="B5" s="51"/>
      <c r="E5" s="59" t="s">
        <v>2</v>
      </c>
    </row>
    <row r="6" spans="1:5" s="69" customFormat="1" ht="15.75" x14ac:dyDescent="0.2">
      <c r="A6" s="52" t="s">
        <v>3</v>
      </c>
      <c r="B6" s="52" t="s">
        <v>4</v>
      </c>
      <c r="C6" s="71" t="s">
        <v>5</v>
      </c>
      <c r="D6" s="71" t="s">
        <v>377</v>
      </c>
      <c r="E6" s="4" t="s">
        <v>7</v>
      </c>
    </row>
    <row r="7" spans="1:5" s="69" customFormat="1" ht="15.75" x14ac:dyDescent="0.2">
      <c r="A7" s="70">
        <v>1</v>
      </c>
      <c r="B7" s="70">
        <v>2</v>
      </c>
      <c r="C7" s="71">
        <v>3</v>
      </c>
      <c r="D7" s="71">
        <v>4</v>
      </c>
      <c r="E7" s="71">
        <v>5</v>
      </c>
    </row>
    <row r="8" spans="1:5" x14ac:dyDescent="0.2">
      <c r="A8" s="54" t="s">
        <v>8</v>
      </c>
      <c r="B8" s="54" t="s">
        <v>308</v>
      </c>
      <c r="C8" s="61">
        <v>15488541</v>
      </c>
      <c r="D8" s="61">
        <v>-1870208</v>
      </c>
      <c r="E8" s="61">
        <v>13618333</v>
      </c>
    </row>
    <row r="9" spans="1:5" x14ac:dyDescent="0.2">
      <c r="A9" s="54" t="s">
        <v>10</v>
      </c>
      <c r="B9" s="54" t="s">
        <v>309</v>
      </c>
      <c r="C9" s="61">
        <v>1773494</v>
      </c>
      <c r="D9" s="60">
        <v>0</v>
      </c>
      <c r="E9" s="61">
        <v>1773494</v>
      </c>
    </row>
    <row r="10" spans="1:5" x14ac:dyDescent="0.2">
      <c r="A10" s="54" t="s">
        <v>12</v>
      </c>
      <c r="B10" s="55" t="s">
        <v>310</v>
      </c>
      <c r="C10" s="61">
        <v>1862253</v>
      </c>
      <c r="D10" s="60">
        <v>0</v>
      </c>
      <c r="E10" s="61">
        <v>1862253</v>
      </c>
    </row>
    <row r="11" spans="1:5" ht="25.5" x14ac:dyDescent="0.2">
      <c r="A11" s="54" t="s">
        <v>14</v>
      </c>
      <c r="B11" s="55" t="s">
        <v>311</v>
      </c>
      <c r="C11" s="61">
        <v>177650</v>
      </c>
      <c r="D11" s="61">
        <v>-75422</v>
      </c>
      <c r="E11" s="61">
        <v>102228</v>
      </c>
    </row>
    <row r="12" spans="1:5" x14ac:dyDescent="0.2">
      <c r="A12" s="54" t="s">
        <v>16</v>
      </c>
      <c r="B12" s="54" t="s">
        <v>312</v>
      </c>
      <c r="C12" s="61">
        <v>9423407</v>
      </c>
      <c r="D12" s="61">
        <v>-1033454</v>
      </c>
      <c r="E12" s="61">
        <v>8389953</v>
      </c>
    </row>
    <row r="13" spans="1:5" x14ac:dyDescent="0.2">
      <c r="A13" s="54" t="s">
        <v>18</v>
      </c>
      <c r="B13" s="54" t="s">
        <v>313</v>
      </c>
      <c r="C13" s="61">
        <v>430797</v>
      </c>
      <c r="D13" s="61">
        <v>-62986</v>
      </c>
      <c r="E13" s="61">
        <v>367811</v>
      </c>
    </row>
    <row r="14" spans="1:5" x14ac:dyDescent="0.2">
      <c r="A14" s="54" t="s">
        <v>125</v>
      </c>
      <c r="B14" s="54" t="s">
        <v>314</v>
      </c>
      <c r="C14" s="72"/>
      <c r="D14" s="72"/>
      <c r="E14" s="72"/>
    </row>
    <row r="15" spans="1:5" x14ac:dyDescent="0.2">
      <c r="A15" s="54" t="s">
        <v>20</v>
      </c>
      <c r="B15" s="54" t="s">
        <v>315</v>
      </c>
      <c r="C15" s="61">
        <v>473236</v>
      </c>
      <c r="D15" s="61">
        <v>-143176</v>
      </c>
      <c r="E15" s="61">
        <v>330060</v>
      </c>
    </row>
    <row r="16" spans="1:5" x14ac:dyDescent="0.2">
      <c r="A16" s="54" t="s">
        <v>22</v>
      </c>
      <c r="B16" s="54" t="s">
        <v>25</v>
      </c>
      <c r="C16" s="61">
        <v>131901</v>
      </c>
      <c r="D16" s="61">
        <v>-111762</v>
      </c>
      <c r="E16" s="61">
        <v>20139</v>
      </c>
    </row>
    <row r="17" spans="1:5" x14ac:dyDescent="0.2">
      <c r="A17" s="54" t="s">
        <v>24</v>
      </c>
      <c r="B17" s="55" t="s">
        <v>316</v>
      </c>
      <c r="C17" s="61">
        <v>1095760</v>
      </c>
      <c r="D17" s="61">
        <v>-357860</v>
      </c>
      <c r="E17" s="61">
        <v>737900</v>
      </c>
    </row>
    <row r="18" spans="1:5" ht="25.5" x14ac:dyDescent="0.2">
      <c r="A18" s="54" t="s">
        <v>172</v>
      </c>
      <c r="B18" s="55" t="s">
        <v>250</v>
      </c>
      <c r="C18" s="72"/>
      <c r="D18" s="72"/>
      <c r="E18" s="72"/>
    </row>
    <row r="19" spans="1:5" x14ac:dyDescent="0.2">
      <c r="A19" s="54" t="s">
        <v>174</v>
      </c>
      <c r="B19" s="54" t="s">
        <v>128</v>
      </c>
      <c r="C19" s="73"/>
      <c r="D19" s="73"/>
      <c r="E19" s="73"/>
    </row>
    <row r="20" spans="1:5" x14ac:dyDescent="0.2">
      <c r="A20" s="54" t="s">
        <v>158</v>
      </c>
      <c r="B20" s="54" t="s">
        <v>317</v>
      </c>
      <c r="C20" s="61">
        <v>120043</v>
      </c>
      <c r="D20" s="61">
        <v>-85548</v>
      </c>
      <c r="E20" s="61">
        <v>34495</v>
      </c>
    </row>
    <row r="21" spans="1:5" x14ac:dyDescent="0.2">
      <c r="A21" s="54" t="s">
        <v>177</v>
      </c>
      <c r="B21" s="54" t="s">
        <v>130</v>
      </c>
      <c r="C21" s="72"/>
      <c r="D21" s="72"/>
      <c r="E21" s="72"/>
    </row>
    <row r="22" spans="1:5" x14ac:dyDescent="0.2">
      <c r="A22" s="54" t="s">
        <v>30</v>
      </c>
      <c r="B22" s="54" t="s">
        <v>31</v>
      </c>
      <c r="C22" s="61">
        <v>13618333</v>
      </c>
      <c r="D22" s="60">
        <v>0</v>
      </c>
      <c r="E22" s="61">
        <v>13618333</v>
      </c>
    </row>
    <row r="23" spans="1:5" x14ac:dyDescent="0.2">
      <c r="A23" s="54" t="s">
        <v>32</v>
      </c>
      <c r="B23" s="54" t="s">
        <v>283</v>
      </c>
      <c r="C23" s="61">
        <v>10751916</v>
      </c>
      <c r="D23" s="60">
        <v>0</v>
      </c>
      <c r="E23" s="61">
        <v>10751916</v>
      </c>
    </row>
    <row r="24" spans="1:5" x14ac:dyDescent="0.2">
      <c r="A24" s="54" t="s">
        <v>34</v>
      </c>
      <c r="B24" s="54" t="s">
        <v>318</v>
      </c>
      <c r="C24" s="61">
        <v>1849830</v>
      </c>
      <c r="D24" s="60">
        <v>0</v>
      </c>
      <c r="E24" s="61">
        <v>1849830</v>
      </c>
    </row>
    <row r="25" spans="1:5" x14ac:dyDescent="0.2">
      <c r="A25" s="54" t="s">
        <v>36</v>
      </c>
      <c r="B25" s="54" t="s">
        <v>319</v>
      </c>
      <c r="C25" s="61">
        <v>8589192</v>
      </c>
      <c r="D25" s="60">
        <v>0</v>
      </c>
      <c r="E25" s="61">
        <v>8589192</v>
      </c>
    </row>
    <row r="26" spans="1:5" x14ac:dyDescent="0.2">
      <c r="A26" s="54" t="s">
        <v>38</v>
      </c>
      <c r="B26" s="54" t="s">
        <v>320</v>
      </c>
      <c r="C26" s="61">
        <v>14015</v>
      </c>
      <c r="D26" s="60">
        <v>0</v>
      </c>
      <c r="E26" s="61">
        <v>14015</v>
      </c>
    </row>
    <row r="27" spans="1:5" x14ac:dyDescent="0.2">
      <c r="A27" s="54" t="s">
        <v>131</v>
      </c>
      <c r="B27" s="54" t="s">
        <v>268</v>
      </c>
      <c r="C27" s="72"/>
      <c r="D27" s="73"/>
      <c r="E27" s="72"/>
    </row>
    <row r="28" spans="1:5" ht="25.5" x14ac:dyDescent="0.2">
      <c r="A28" s="54" t="s">
        <v>112</v>
      </c>
      <c r="B28" s="55" t="s">
        <v>327</v>
      </c>
      <c r="C28" s="61">
        <v>2435</v>
      </c>
      <c r="D28" s="60">
        <v>0</v>
      </c>
      <c r="E28" s="61">
        <v>2435</v>
      </c>
    </row>
    <row r="29" spans="1:5" x14ac:dyDescent="0.2">
      <c r="A29" s="54" t="s">
        <v>252</v>
      </c>
      <c r="B29" s="54" t="s">
        <v>272</v>
      </c>
      <c r="C29" s="61">
        <v>49616</v>
      </c>
      <c r="D29" s="60">
        <v>0</v>
      </c>
      <c r="E29" s="61">
        <v>49616</v>
      </c>
    </row>
    <row r="30" spans="1:5" x14ac:dyDescent="0.2">
      <c r="A30" s="54" t="s">
        <v>253</v>
      </c>
      <c r="B30" s="55" t="s">
        <v>321</v>
      </c>
      <c r="C30" s="61">
        <v>3756</v>
      </c>
      <c r="D30" s="60">
        <v>0</v>
      </c>
      <c r="E30" s="61">
        <v>3756</v>
      </c>
    </row>
    <row r="31" spans="1:5" x14ac:dyDescent="0.2">
      <c r="A31" s="54" t="s">
        <v>42</v>
      </c>
      <c r="B31" s="54" t="s">
        <v>322</v>
      </c>
      <c r="C31" s="60">
        <v>0</v>
      </c>
      <c r="D31" s="60">
        <v>0</v>
      </c>
      <c r="E31" s="60">
        <v>0</v>
      </c>
    </row>
    <row r="32" spans="1:5" ht="25.5" x14ac:dyDescent="0.2">
      <c r="A32" s="54" t="s">
        <v>44</v>
      </c>
      <c r="B32" s="55" t="s">
        <v>328</v>
      </c>
      <c r="C32" s="73"/>
      <c r="D32" s="73"/>
      <c r="E32" s="73"/>
    </row>
    <row r="33" spans="1:5" x14ac:dyDescent="0.2">
      <c r="A33" s="54" t="s">
        <v>118</v>
      </c>
      <c r="B33" s="54" t="s">
        <v>323</v>
      </c>
      <c r="C33" s="61">
        <v>31107</v>
      </c>
      <c r="D33" s="60">
        <v>0</v>
      </c>
      <c r="E33" s="61">
        <v>31107</v>
      </c>
    </row>
    <row r="34" spans="1:5" x14ac:dyDescent="0.2">
      <c r="A34" s="54" t="s">
        <v>161</v>
      </c>
      <c r="B34" s="55" t="s">
        <v>324</v>
      </c>
      <c r="C34" s="61">
        <v>211965</v>
      </c>
      <c r="D34" s="60">
        <v>0</v>
      </c>
      <c r="E34" s="61">
        <v>211965</v>
      </c>
    </row>
    <row r="35" spans="1:5" x14ac:dyDescent="0.2">
      <c r="A35" s="54" t="s">
        <v>46</v>
      </c>
      <c r="B35" s="54" t="s">
        <v>47</v>
      </c>
      <c r="C35" s="61">
        <v>2866417</v>
      </c>
      <c r="D35" s="60">
        <v>0</v>
      </c>
      <c r="E35" s="61">
        <v>2866417</v>
      </c>
    </row>
    <row r="36" spans="1:5" x14ac:dyDescent="0.2">
      <c r="A36" s="54" t="s">
        <v>329</v>
      </c>
      <c r="B36" s="54" t="s">
        <v>49</v>
      </c>
      <c r="C36" s="61">
        <v>1617520</v>
      </c>
      <c r="D36" s="60">
        <v>0</v>
      </c>
      <c r="E36" s="61">
        <v>1617520</v>
      </c>
    </row>
    <row r="37" spans="1:5" x14ac:dyDescent="0.2">
      <c r="A37" s="54" t="s">
        <v>330</v>
      </c>
      <c r="B37" s="54" t="s">
        <v>375</v>
      </c>
      <c r="C37" s="61">
        <v>933112</v>
      </c>
      <c r="D37" s="60">
        <v>0</v>
      </c>
      <c r="E37" s="61">
        <v>933112</v>
      </c>
    </row>
    <row r="38" spans="1:5" x14ac:dyDescent="0.2">
      <c r="A38" s="54" t="s">
        <v>332</v>
      </c>
      <c r="B38" s="56" t="s">
        <v>331</v>
      </c>
      <c r="C38" s="61">
        <v>432860</v>
      </c>
      <c r="D38" s="60">
        <v>0</v>
      </c>
      <c r="E38" s="61">
        <v>432860</v>
      </c>
    </row>
    <row r="39" spans="1:5" ht="25.5" x14ac:dyDescent="0.2">
      <c r="A39" s="54" t="s">
        <v>368</v>
      </c>
      <c r="B39" s="62" t="s">
        <v>371</v>
      </c>
      <c r="C39" s="60">
        <v>-391</v>
      </c>
      <c r="D39" s="60">
        <v>0</v>
      </c>
      <c r="E39" s="60">
        <v>-391</v>
      </c>
    </row>
    <row r="40" spans="1:5" x14ac:dyDescent="0.2">
      <c r="A40" s="54" t="s">
        <v>370</v>
      </c>
      <c r="B40" s="56" t="s">
        <v>326</v>
      </c>
      <c r="C40" s="61">
        <v>-116684</v>
      </c>
      <c r="D40" s="60">
        <v>0</v>
      </c>
      <c r="E40" s="61">
        <v>-116684</v>
      </c>
    </row>
    <row r="41" spans="1:5" x14ac:dyDescent="0.2">
      <c r="A41" s="54" t="s">
        <v>54</v>
      </c>
      <c r="B41" s="54" t="s">
        <v>55</v>
      </c>
      <c r="C41" s="60">
        <v>0</v>
      </c>
      <c r="D41" s="60">
        <v>0</v>
      </c>
      <c r="E41" s="60">
        <v>0</v>
      </c>
    </row>
    <row r="42" spans="1:5" x14ac:dyDescent="0.2">
      <c r="A42" s="54" t="s">
        <v>56</v>
      </c>
      <c r="B42" s="54" t="s">
        <v>274</v>
      </c>
      <c r="C42" s="61">
        <v>32249717</v>
      </c>
      <c r="D42" s="60">
        <v>0</v>
      </c>
      <c r="E42" s="61">
        <v>32249717</v>
      </c>
    </row>
    <row r="43" spans="1:5" s="35" customFormat="1" x14ac:dyDescent="0.2">
      <c r="A43" s="57" t="s">
        <v>58</v>
      </c>
      <c r="B43" s="57" t="s">
        <v>275</v>
      </c>
      <c r="C43" s="61">
        <v>32249717</v>
      </c>
      <c r="D43" s="60">
        <v>0</v>
      </c>
      <c r="E43" s="61">
        <v>32249717</v>
      </c>
    </row>
    <row r="44" spans="1:5" s="35" customFormat="1" x14ac:dyDescent="0.2">
      <c r="A44" s="57"/>
      <c r="B44" s="57"/>
      <c r="C44"/>
    </row>
    <row r="45" spans="1:5" x14ac:dyDescent="0.2">
      <c r="A45" s="57"/>
      <c r="B45" s="57"/>
      <c r="C45" s="6"/>
    </row>
    <row r="46" spans="1:5" x14ac:dyDescent="0.2">
      <c r="A46" s="57"/>
      <c r="B46" s="57"/>
      <c r="C46" s="6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E61"/>
  <sheetViews>
    <sheetView workbookViewId="0"/>
  </sheetViews>
  <sheetFormatPr defaultRowHeight="12.75" x14ac:dyDescent="0.2"/>
  <cols>
    <col min="1" max="1" width="11.140625" style="35" customWidth="1"/>
    <col min="2" max="2" width="64.42578125" style="35" customWidth="1"/>
    <col min="3" max="3" width="11.42578125" customWidth="1"/>
    <col min="4" max="4" width="10.5703125" bestFit="1" customWidth="1"/>
    <col min="5" max="5" width="10.85546875" bestFit="1" customWidth="1"/>
  </cols>
  <sheetData>
    <row r="1" spans="1:5" ht="15.75" x14ac:dyDescent="0.25">
      <c r="A1" s="49" t="s">
        <v>150</v>
      </c>
      <c r="B1" s="50"/>
      <c r="C1" s="16"/>
    </row>
    <row r="2" spans="1:5" x14ac:dyDescent="0.2">
      <c r="A2" s="51"/>
      <c r="B2" s="51"/>
      <c r="C2" s="13"/>
    </row>
    <row r="3" spans="1:5" ht="18" x14ac:dyDescent="0.25">
      <c r="A3" s="104" t="s">
        <v>0</v>
      </c>
      <c r="B3" s="104"/>
      <c r="C3" s="104"/>
    </row>
    <row r="4" spans="1:5" ht="15.75" x14ac:dyDescent="0.25">
      <c r="A4" s="105" t="s">
        <v>385</v>
      </c>
      <c r="B4" s="106"/>
      <c r="C4" s="106"/>
    </row>
    <row r="5" spans="1:5" x14ac:dyDescent="0.2">
      <c r="A5" s="51"/>
      <c r="B5" s="51"/>
      <c r="E5" s="59" t="s">
        <v>2</v>
      </c>
    </row>
    <row r="6" spans="1:5" s="69" customFormat="1" ht="15.75" x14ac:dyDescent="0.2">
      <c r="A6" s="52" t="s">
        <v>3</v>
      </c>
      <c r="B6" s="52" t="s">
        <v>4</v>
      </c>
      <c r="C6" s="71" t="s">
        <v>5</v>
      </c>
      <c r="D6" s="71" t="s">
        <v>377</v>
      </c>
      <c r="E6" s="4" t="s">
        <v>7</v>
      </c>
    </row>
    <row r="7" spans="1:5" s="69" customFormat="1" ht="15.75" x14ac:dyDescent="0.2">
      <c r="A7" s="70">
        <v>1</v>
      </c>
      <c r="B7" s="70">
        <v>2</v>
      </c>
      <c r="C7" s="71">
        <v>3</v>
      </c>
      <c r="D7" s="71">
        <v>4</v>
      </c>
      <c r="E7" s="71">
        <v>5</v>
      </c>
    </row>
    <row r="8" spans="1:5" x14ac:dyDescent="0.2">
      <c r="A8" s="54" t="s">
        <v>8</v>
      </c>
      <c r="B8" s="54" t="s">
        <v>308</v>
      </c>
      <c r="C8" s="61">
        <v>15353225</v>
      </c>
      <c r="D8" s="61">
        <v>-1803053</v>
      </c>
      <c r="E8" s="61">
        <v>13550172</v>
      </c>
    </row>
    <row r="9" spans="1:5" x14ac:dyDescent="0.2">
      <c r="A9" s="54" t="s">
        <v>10</v>
      </c>
      <c r="B9" s="54" t="s">
        <v>309</v>
      </c>
      <c r="C9" s="61">
        <v>2416898</v>
      </c>
      <c r="D9" s="60">
        <v>0</v>
      </c>
      <c r="E9" s="61">
        <v>2416898</v>
      </c>
    </row>
    <row r="10" spans="1:5" x14ac:dyDescent="0.2">
      <c r="A10" s="54" t="s">
        <v>12</v>
      </c>
      <c r="B10" s="55" t="s">
        <v>310</v>
      </c>
      <c r="C10" s="61">
        <v>1792574</v>
      </c>
      <c r="D10" s="60">
        <v>0</v>
      </c>
      <c r="E10" s="61">
        <v>1792574</v>
      </c>
    </row>
    <row r="11" spans="1:5" ht="25.5" x14ac:dyDescent="0.2">
      <c r="A11" s="54" t="s">
        <v>14</v>
      </c>
      <c r="B11" s="55" t="s">
        <v>311</v>
      </c>
      <c r="C11" s="61">
        <v>144503</v>
      </c>
      <c r="D11" s="61">
        <v>-53507</v>
      </c>
      <c r="E11" s="61">
        <v>90996</v>
      </c>
    </row>
    <row r="12" spans="1:5" x14ac:dyDescent="0.2">
      <c r="A12" s="54" t="s">
        <v>16</v>
      </c>
      <c r="B12" s="54" t="s">
        <v>312</v>
      </c>
      <c r="C12" s="61">
        <v>8556787</v>
      </c>
      <c r="D12" s="61">
        <v>-761561</v>
      </c>
      <c r="E12" s="61">
        <v>7795226</v>
      </c>
    </row>
    <row r="13" spans="1:5" x14ac:dyDescent="0.2">
      <c r="A13" s="54" t="s">
        <v>18</v>
      </c>
      <c r="B13" s="54" t="s">
        <v>313</v>
      </c>
      <c r="C13" s="61">
        <v>626324</v>
      </c>
      <c r="D13" s="61">
        <v>-331859</v>
      </c>
      <c r="E13" s="61">
        <v>294465</v>
      </c>
    </row>
    <row r="14" spans="1:5" x14ac:dyDescent="0.2">
      <c r="A14" s="54" t="s">
        <v>125</v>
      </c>
      <c r="B14" s="54" t="s">
        <v>314</v>
      </c>
      <c r="C14" s="72">
        <v>0</v>
      </c>
      <c r="D14" s="72">
        <v>0</v>
      </c>
      <c r="E14" s="72">
        <v>0</v>
      </c>
    </row>
    <row r="15" spans="1:5" x14ac:dyDescent="0.2">
      <c r="A15" s="54" t="s">
        <v>20</v>
      </c>
      <c r="B15" s="54" t="s">
        <v>315</v>
      </c>
      <c r="C15" s="61">
        <v>503809</v>
      </c>
      <c r="D15" s="61">
        <v>-142214</v>
      </c>
      <c r="E15" s="61">
        <v>361595</v>
      </c>
    </row>
    <row r="16" spans="1:5" x14ac:dyDescent="0.2">
      <c r="A16" s="54" t="s">
        <v>22</v>
      </c>
      <c r="B16" s="54" t="s">
        <v>25</v>
      </c>
      <c r="C16" s="61">
        <v>131796</v>
      </c>
      <c r="D16" s="61">
        <v>-109289</v>
      </c>
      <c r="E16" s="61">
        <v>22507</v>
      </c>
    </row>
    <row r="17" spans="1:5" x14ac:dyDescent="0.2">
      <c r="A17" s="54" t="s">
        <v>24</v>
      </c>
      <c r="B17" s="55" t="s">
        <v>316</v>
      </c>
      <c r="C17" s="61">
        <v>1090026</v>
      </c>
      <c r="D17" s="61">
        <v>-346912</v>
      </c>
      <c r="E17" s="61">
        <v>743114</v>
      </c>
    </row>
    <row r="18" spans="1:5" ht="25.5" x14ac:dyDescent="0.2">
      <c r="A18" s="54" t="s">
        <v>172</v>
      </c>
      <c r="B18" s="55" t="s">
        <v>250</v>
      </c>
      <c r="C18" s="72">
        <v>0</v>
      </c>
      <c r="D18" s="72">
        <v>0</v>
      </c>
      <c r="E18" s="72">
        <v>0</v>
      </c>
    </row>
    <row r="19" spans="1:5" x14ac:dyDescent="0.2">
      <c r="A19" s="54" t="s">
        <v>174</v>
      </c>
      <c r="B19" s="54" t="s">
        <v>128</v>
      </c>
      <c r="C19" s="73">
        <v>0</v>
      </c>
      <c r="D19" s="73">
        <v>0</v>
      </c>
      <c r="E19" s="73">
        <v>0</v>
      </c>
    </row>
    <row r="20" spans="1:5" x14ac:dyDescent="0.2">
      <c r="A20" s="54" t="s">
        <v>158</v>
      </c>
      <c r="B20" s="54" t="s">
        <v>317</v>
      </c>
      <c r="C20" s="61">
        <v>90508</v>
      </c>
      <c r="D20" s="61">
        <v>-57711</v>
      </c>
      <c r="E20" s="61">
        <v>32797</v>
      </c>
    </row>
    <row r="21" spans="1:5" x14ac:dyDescent="0.2">
      <c r="A21" s="54" t="s">
        <v>177</v>
      </c>
      <c r="B21" s="54" t="s">
        <v>130</v>
      </c>
      <c r="C21" s="72">
        <v>0</v>
      </c>
      <c r="D21" s="72">
        <v>0</v>
      </c>
      <c r="E21" s="72">
        <v>0</v>
      </c>
    </row>
    <row r="22" spans="1:5" x14ac:dyDescent="0.2">
      <c r="A22" s="54" t="s">
        <v>30</v>
      </c>
      <c r="B22" s="54" t="s">
        <v>31</v>
      </c>
      <c r="C22" s="61">
        <v>13550172</v>
      </c>
      <c r="D22" s="60">
        <v>0</v>
      </c>
      <c r="E22" s="61">
        <v>13550172</v>
      </c>
    </row>
    <row r="23" spans="1:5" x14ac:dyDescent="0.2">
      <c r="A23" s="54" t="s">
        <v>32</v>
      </c>
      <c r="B23" s="54" t="s">
        <v>283</v>
      </c>
      <c r="C23" s="61">
        <v>10667474</v>
      </c>
      <c r="D23" s="60">
        <v>0</v>
      </c>
      <c r="E23" s="61">
        <v>10667474</v>
      </c>
    </row>
    <row r="24" spans="1:5" x14ac:dyDescent="0.2">
      <c r="A24" s="54" t="s">
        <v>34</v>
      </c>
      <c r="B24" s="54" t="s">
        <v>318</v>
      </c>
      <c r="C24" s="61">
        <v>1949049</v>
      </c>
      <c r="D24" s="60">
        <v>0</v>
      </c>
      <c r="E24" s="61">
        <v>1949049</v>
      </c>
    </row>
    <row r="25" spans="1:5" x14ac:dyDescent="0.2">
      <c r="A25" s="54" t="s">
        <v>36</v>
      </c>
      <c r="B25" s="54" t="s">
        <v>319</v>
      </c>
      <c r="C25" s="61">
        <v>8418772</v>
      </c>
      <c r="D25" s="60">
        <v>0</v>
      </c>
      <c r="E25" s="61">
        <v>8418772</v>
      </c>
    </row>
    <row r="26" spans="1:5" x14ac:dyDescent="0.2">
      <c r="A26" s="54" t="s">
        <v>38</v>
      </c>
      <c r="B26" s="54" t="s">
        <v>320</v>
      </c>
      <c r="C26" s="61">
        <v>12132</v>
      </c>
      <c r="D26" s="60">
        <v>0</v>
      </c>
      <c r="E26" s="61">
        <v>12132</v>
      </c>
    </row>
    <row r="27" spans="1:5" x14ac:dyDescent="0.2">
      <c r="A27" s="54" t="s">
        <v>131</v>
      </c>
      <c r="B27" s="54" t="s">
        <v>268</v>
      </c>
      <c r="C27" s="72">
        <v>0</v>
      </c>
      <c r="D27" s="73">
        <v>0</v>
      </c>
      <c r="E27" s="72">
        <v>0</v>
      </c>
    </row>
    <row r="28" spans="1:5" ht="25.5" x14ac:dyDescent="0.2">
      <c r="A28" s="54" t="s">
        <v>112</v>
      </c>
      <c r="B28" s="55" t="s">
        <v>327</v>
      </c>
      <c r="C28" s="61">
        <v>4593</v>
      </c>
      <c r="D28" s="60">
        <v>0</v>
      </c>
      <c r="E28" s="61">
        <v>4593</v>
      </c>
    </row>
    <row r="29" spans="1:5" x14ac:dyDescent="0.2">
      <c r="A29" s="54" t="s">
        <v>252</v>
      </c>
      <c r="B29" s="54" t="s">
        <v>272</v>
      </c>
      <c r="C29" s="61">
        <v>41981</v>
      </c>
      <c r="D29" s="60">
        <v>0</v>
      </c>
      <c r="E29" s="61">
        <v>41981</v>
      </c>
    </row>
    <row r="30" spans="1:5" x14ac:dyDescent="0.2">
      <c r="A30" s="54" t="s">
        <v>253</v>
      </c>
      <c r="B30" s="55" t="s">
        <v>321</v>
      </c>
      <c r="C30" s="61">
        <v>4008</v>
      </c>
      <c r="D30" s="60">
        <v>0</v>
      </c>
      <c r="E30" s="61">
        <v>4008</v>
      </c>
    </row>
    <row r="31" spans="1:5" x14ac:dyDescent="0.2">
      <c r="A31" s="54" t="s">
        <v>42</v>
      </c>
      <c r="B31" s="54" t="s">
        <v>322</v>
      </c>
      <c r="C31" s="60">
        <v>0</v>
      </c>
      <c r="D31" s="60">
        <v>0</v>
      </c>
      <c r="E31" s="60">
        <v>0</v>
      </c>
    </row>
    <row r="32" spans="1:5" ht="25.5" x14ac:dyDescent="0.2">
      <c r="A32" s="54" t="s">
        <v>44</v>
      </c>
      <c r="B32" s="55" t="s">
        <v>328</v>
      </c>
      <c r="C32" s="73">
        <v>0</v>
      </c>
      <c r="D32" s="73">
        <v>0</v>
      </c>
      <c r="E32" s="73">
        <v>0</v>
      </c>
    </row>
    <row r="33" spans="1:5" x14ac:dyDescent="0.2">
      <c r="A33" s="54" t="s">
        <v>118</v>
      </c>
      <c r="B33" s="54" t="s">
        <v>323</v>
      </c>
      <c r="C33" s="61">
        <v>31107</v>
      </c>
      <c r="D33" s="60">
        <v>0</v>
      </c>
      <c r="E33" s="61">
        <v>31107</v>
      </c>
    </row>
    <row r="34" spans="1:5" x14ac:dyDescent="0.2">
      <c r="A34" s="54" t="s">
        <v>161</v>
      </c>
      <c r="B34" s="55" t="s">
        <v>324</v>
      </c>
      <c r="C34" s="61">
        <v>205832</v>
      </c>
      <c r="D34" s="60">
        <v>0</v>
      </c>
      <c r="E34" s="61">
        <v>205832</v>
      </c>
    </row>
    <row r="35" spans="1:5" x14ac:dyDescent="0.2">
      <c r="A35" s="54" t="s">
        <v>46</v>
      </c>
      <c r="B35" s="54" t="s">
        <v>47</v>
      </c>
      <c r="C35" s="61">
        <v>2882698</v>
      </c>
      <c r="D35" s="60">
        <v>0</v>
      </c>
      <c r="E35" s="61">
        <v>2882698</v>
      </c>
    </row>
    <row r="36" spans="1:5" x14ac:dyDescent="0.2">
      <c r="A36" s="54" t="s">
        <v>329</v>
      </c>
      <c r="B36" s="54" t="s">
        <v>49</v>
      </c>
      <c r="C36" s="61">
        <v>1617520</v>
      </c>
      <c r="D36" s="60">
        <v>0</v>
      </c>
      <c r="E36" s="61">
        <v>1617520</v>
      </c>
    </row>
    <row r="37" spans="1:5" x14ac:dyDescent="0.2">
      <c r="A37" s="54" t="s">
        <v>330</v>
      </c>
      <c r="B37" s="54" t="s">
        <v>375</v>
      </c>
      <c r="C37" s="61">
        <v>933112</v>
      </c>
      <c r="D37" s="60">
        <v>0</v>
      </c>
      <c r="E37" s="61">
        <v>933112</v>
      </c>
    </row>
    <row r="38" spans="1:5" x14ac:dyDescent="0.2">
      <c r="A38" s="54" t="s">
        <v>332</v>
      </c>
      <c r="B38" s="56" t="s">
        <v>331</v>
      </c>
      <c r="C38" s="61">
        <v>432860</v>
      </c>
      <c r="D38" s="60">
        <v>0</v>
      </c>
      <c r="E38" s="61">
        <v>432860</v>
      </c>
    </row>
    <row r="39" spans="1:5" ht="25.5" x14ac:dyDescent="0.2">
      <c r="A39" s="54" t="s">
        <v>368</v>
      </c>
      <c r="B39" s="62" t="s">
        <v>371</v>
      </c>
      <c r="C39" s="60">
        <v>-391</v>
      </c>
      <c r="D39" s="60">
        <v>0</v>
      </c>
      <c r="E39" s="60">
        <v>-391</v>
      </c>
    </row>
    <row r="40" spans="1:5" x14ac:dyDescent="0.2">
      <c r="A40" s="54" t="s">
        <v>370</v>
      </c>
      <c r="B40" s="56" t="s">
        <v>326</v>
      </c>
      <c r="C40" s="61">
        <v>-100403</v>
      </c>
      <c r="D40" s="60">
        <v>0</v>
      </c>
      <c r="E40" s="61">
        <v>-100403</v>
      </c>
    </row>
    <row r="41" spans="1:5" x14ac:dyDescent="0.2">
      <c r="A41" s="54" t="s">
        <v>54</v>
      </c>
      <c r="B41" s="54" t="s">
        <v>55</v>
      </c>
      <c r="C41" s="60"/>
      <c r="D41" s="60"/>
      <c r="E41" s="60"/>
    </row>
    <row r="42" spans="1:5" x14ac:dyDescent="0.2">
      <c r="A42" s="54" t="s">
        <v>56</v>
      </c>
      <c r="B42" s="54" t="s">
        <v>274</v>
      </c>
      <c r="C42" s="61">
        <v>28648711</v>
      </c>
      <c r="D42" s="60">
        <v>0</v>
      </c>
      <c r="E42" s="61">
        <v>28648711</v>
      </c>
    </row>
    <row r="43" spans="1:5" s="35" customFormat="1" x14ac:dyDescent="0.2">
      <c r="A43" s="57" t="s">
        <v>58</v>
      </c>
      <c r="B43" s="57" t="s">
        <v>275</v>
      </c>
      <c r="C43" s="61">
        <v>28648711</v>
      </c>
      <c r="D43" s="60">
        <v>0</v>
      </c>
      <c r="E43" s="61">
        <v>28648711</v>
      </c>
    </row>
    <row r="44" spans="1:5" s="35" customFormat="1" x14ac:dyDescent="0.2">
      <c r="A44" s="57"/>
      <c r="B44" s="57"/>
      <c r="C44"/>
    </row>
    <row r="45" spans="1:5" x14ac:dyDescent="0.2">
      <c r="A45" s="57"/>
      <c r="B45" s="57"/>
      <c r="C45" s="6"/>
    </row>
    <row r="46" spans="1:5" x14ac:dyDescent="0.2">
      <c r="A46" s="57"/>
      <c r="B46" s="57"/>
      <c r="C46" s="6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E61"/>
  <sheetViews>
    <sheetView workbookViewId="0">
      <selection activeCell="C41" sqref="C41:E41"/>
    </sheetView>
  </sheetViews>
  <sheetFormatPr defaultRowHeight="12.75" x14ac:dyDescent="0.2"/>
  <cols>
    <col min="1" max="1" width="11.140625" style="35" customWidth="1"/>
    <col min="2" max="2" width="64.42578125" style="35" customWidth="1"/>
    <col min="3" max="3" width="11.42578125" customWidth="1"/>
    <col min="4" max="4" width="10.5703125" bestFit="1" customWidth="1"/>
    <col min="5" max="5" width="10.85546875" bestFit="1" customWidth="1"/>
  </cols>
  <sheetData>
    <row r="1" spans="1:5" ht="15.75" x14ac:dyDescent="0.25">
      <c r="A1" s="49" t="s">
        <v>150</v>
      </c>
      <c r="B1" s="50"/>
      <c r="C1" s="16"/>
    </row>
    <row r="2" spans="1:5" x14ac:dyDescent="0.2">
      <c r="A2" s="51"/>
      <c r="B2" s="51"/>
      <c r="C2" s="13"/>
    </row>
    <row r="3" spans="1:5" ht="18" x14ac:dyDescent="0.25">
      <c r="A3" s="104" t="s">
        <v>0</v>
      </c>
      <c r="B3" s="104"/>
      <c r="C3" s="104"/>
    </row>
    <row r="4" spans="1:5" ht="15.75" x14ac:dyDescent="0.25">
      <c r="A4" s="105" t="s">
        <v>384</v>
      </c>
      <c r="B4" s="106"/>
      <c r="C4" s="106"/>
    </row>
    <row r="5" spans="1:5" x14ac:dyDescent="0.2">
      <c r="A5" s="51"/>
      <c r="B5" s="51"/>
      <c r="E5" s="59" t="s">
        <v>2</v>
      </c>
    </row>
    <row r="6" spans="1:5" s="69" customFormat="1" ht="15.75" x14ac:dyDescent="0.2">
      <c r="A6" s="52" t="s">
        <v>3</v>
      </c>
      <c r="B6" s="52" t="s">
        <v>4</v>
      </c>
      <c r="C6" s="71" t="s">
        <v>5</v>
      </c>
      <c r="D6" s="71" t="s">
        <v>377</v>
      </c>
      <c r="E6" s="4" t="s">
        <v>7</v>
      </c>
    </row>
    <row r="7" spans="1:5" s="69" customFormat="1" ht="15.75" x14ac:dyDescent="0.2">
      <c r="A7" s="70">
        <v>1</v>
      </c>
      <c r="B7" s="70">
        <v>2</v>
      </c>
      <c r="C7" s="71">
        <v>3</v>
      </c>
      <c r="D7" s="71">
        <v>4</v>
      </c>
      <c r="E7" s="71">
        <v>5</v>
      </c>
    </row>
    <row r="8" spans="1:5" x14ac:dyDescent="0.2">
      <c r="A8" s="54" t="s">
        <v>8</v>
      </c>
      <c r="B8" s="54" t="s">
        <v>308</v>
      </c>
      <c r="C8" s="72">
        <v>13459766</v>
      </c>
      <c r="D8" s="72">
        <v>-1525118</v>
      </c>
      <c r="E8" s="72">
        <v>11934648</v>
      </c>
    </row>
    <row r="9" spans="1:5" x14ac:dyDescent="0.2">
      <c r="A9" s="54" t="s">
        <v>10</v>
      </c>
      <c r="B9" s="54" t="s">
        <v>309</v>
      </c>
      <c r="C9" s="72">
        <v>1836205</v>
      </c>
      <c r="D9" s="73">
        <v>0</v>
      </c>
      <c r="E9" s="72">
        <v>1836205</v>
      </c>
    </row>
    <row r="10" spans="1:5" x14ac:dyDescent="0.2">
      <c r="A10" s="54" t="s">
        <v>12</v>
      </c>
      <c r="B10" s="55" t="s">
        <v>310</v>
      </c>
      <c r="C10" s="72">
        <v>1432362</v>
      </c>
      <c r="D10" s="73">
        <v>0</v>
      </c>
      <c r="E10" s="72">
        <v>1432362</v>
      </c>
    </row>
    <row r="11" spans="1:5" ht="25.5" x14ac:dyDescent="0.2">
      <c r="A11" s="54" t="s">
        <v>14</v>
      </c>
      <c r="B11" s="55" t="s">
        <v>311</v>
      </c>
      <c r="C11" s="72">
        <v>133259</v>
      </c>
      <c r="D11" s="72">
        <v>-49601</v>
      </c>
      <c r="E11" s="72">
        <v>83658</v>
      </c>
    </row>
    <row r="12" spans="1:5" x14ac:dyDescent="0.2">
      <c r="A12" s="54" t="s">
        <v>16</v>
      </c>
      <c r="B12" s="54" t="s">
        <v>312</v>
      </c>
      <c r="C12" s="72">
        <v>7753468</v>
      </c>
      <c r="D12" s="72">
        <v>-629508</v>
      </c>
      <c r="E12" s="72">
        <v>7123960</v>
      </c>
    </row>
    <row r="13" spans="1:5" x14ac:dyDescent="0.2">
      <c r="A13" s="54" t="s">
        <v>18</v>
      </c>
      <c r="B13" s="54" t="s">
        <v>313</v>
      </c>
      <c r="C13" s="72">
        <v>601277</v>
      </c>
      <c r="D13" s="72">
        <v>-192218</v>
      </c>
      <c r="E13" s="72">
        <v>409059</v>
      </c>
    </row>
    <row r="14" spans="1:5" x14ac:dyDescent="0.2">
      <c r="A14" s="54" t="s">
        <v>125</v>
      </c>
      <c r="B14" s="54" t="s">
        <v>314</v>
      </c>
      <c r="C14" s="72"/>
      <c r="D14" s="72"/>
      <c r="E14" s="72"/>
    </row>
    <row r="15" spans="1:5" x14ac:dyDescent="0.2">
      <c r="A15" s="54" t="s">
        <v>20</v>
      </c>
      <c r="B15" s="54" t="s">
        <v>315</v>
      </c>
      <c r="C15" s="72">
        <v>405162</v>
      </c>
      <c r="D15" s="72">
        <v>-148507</v>
      </c>
      <c r="E15" s="72">
        <v>256655</v>
      </c>
    </row>
    <row r="16" spans="1:5" x14ac:dyDescent="0.2">
      <c r="A16" s="54" t="s">
        <v>22</v>
      </c>
      <c r="B16" s="54" t="s">
        <v>25</v>
      </c>
      <c r="C16" s="72">
        <v>130444</v>
      </c>
      <c r="D16" s="72">
        <v>-106863</v>
      </c>
      <c r="E16" s="72">
        <v>23581</v>
      </c>
    </row>
    <row r="17" spans="1:5" x14ac:dyDescent="0.2">
      <c r="A17" s="54" t="s">
        <v>24</v>
      </c>
      <c r="B17" s="55" t="s">
        <v>316</v>
      </c>
      <c r="C17" s="72">
        <v>1083016</v>
      </c>
      <c r="D17" s="72">
        <v>-341268</v>
      </c>
      <c r="E17" s="72">
        <v>741748</v>
      </c>
    </row>
    <row r="18" spans="1:5" ht="25.5" x14ac:dyDescent="0.2">
      <c r="A18" s="54" t="s">
        <v>172</v>
      </c>
      <c r="B18" s="55" t="s">
        <v>250</v>
      </c>
      <c r="C18" s="72"/>
      <c r="D18" s="72"/>
      <c r="E18" s="72"/>
    </row>
    <row r="19" spans="1:5" x14ac:dyDescent="0.2">
      <c r="A19" s="54" t="s">
        <v>174</v>
      </c>
      <c r="B19" s="54" t="s">
        <v>128</v>
      </c>
      <c r="C19" s="73">
        <v>0</v>
      </c>
      <c r="D19" s="73">
        <v>0</v>
      </c>
      <c r="E19" s="73">
        <v>0</v>
      </c>
    </row>
    <row r="20" spans="1:5" x14ac:dyDescent="0.2">
      <c r="A20" s="54" t="s">
        <v>158</v>
      </c>
      <c r="B20" s="54" t="s">
        <v>317</v>
      </c>
      <c r="C20" s="72">
        <v>84573</v>
      </c>
      <c r="D20" s="72">
        <v>-57153</v>
      </c>
      <c r="E20" s="72">
        <v>27420</v>
      </c>
    </row>
    <row r="21" spans="1:5" x14ac:dyDescent="0.2">
      <c r="A21" s="54" t="s">
        <v>177</v>
      </c>
      <c r="B21" s="54" t="s">
        <v>130</v>
      </c>
      <c r="C21" s="72"/>
      <c r="D21" s="72"/>
      <c r="E21" s="72"/>
    </row>
    <row r="22" spans="1:5" x14ac:dyDescent="0.2">
      <c r="A22" s="54" t="s">
        <v>30</v>
      </c>
      <c r="B22" s="54" t="s">
        <v>31</v>
      </c>
      <c r="C22" s="72">
        <v>11934648</v>
      </c>
      <c r="D22" s="73">
        <v>0</v>
      </c>
      <c r="E22" s="72">
        <v>11934648</v>
      </c>
    </row>
    <row r="23" spans="1:5" x14ac:dyDescent="0.2">
      <c r="A23" s="54" t="s">
        <v>32</v>
      </c>
      <c r="B23" s="54" t="s">
        <v>283</v>
      </c>
      <c r="C23" s="72">
        <v>8941615</v>
      </c>
      <c r="D23" s="73">
        <v>0</v>
      </c>
      <c r="E23" s="72">
        <v>8941615</v>
      </c>
    </row>
    <row r="24" spans="1:5" x14ac:dyDescent="0.2">
      <c r="A24" s="54" t="s">
        <v>34</v>
      </c>
      <c r="B24" s="54" t="s">
        <v>318</v>
      </c>
      <c r="C24" s="72">
        <v>1868620</v>
      </c>
      <c r="D24" s="73">
        <v>0</v>
      </c>
      <c r="E24" s="72">
        <v>1868620</v>
      </c>
    </row>
    <row r="25" spans="1:5" x14ac:dyDescent="0.2">
      <c r="A25" s="54" t="s">
        <v>36</v>
      </c>
      <c r="B25" s="54" t="s">
        <v>319</v>
      </c>
      <c r="C25" s="72">
        <v>6785589</v>
      </c>
      <c r="D25" s="73">
        <v>0</v>
      </c>
      <c r="E25" s="72">
        <v>6785589</v>
      </c>
    </row>
    <row r="26" spans="1:5" x14ac:dyDescent="0.2">
      <c r="A26" s="54" t="s">
        <v>38</v>
      </c>
      <c r="B26" s="54" t="s">
        <v>320</v>
      </c>
      <c r="C26" s="72">
        <v>14818</v>
      </c>
      <c r="D26" s="73">
        <v>0</v>
      </c>
      <c r="E26" s="72">
        <v>14818</v>
      </c>
    </row>
    <row r="27" spans="1:5" x14ac:dyDescent="0.2">
      <c r="A27" s="54" t="s">
        <v>131</v>
      </c>
      <c r="B27" s="54" t="s">
        <v>268</v>
      </c>
      <c r="C27" s="72"/>
      <c r="D27" s="73"/>
      <c r="E27" s="72"/>
    </row>
    <row r="28" spans="1:5" ht="25.5" x14ac:dyDescent="0.2">
      <c r="A28" s="54" t="s">
        <v>112</v>
      </c>
      <c r="B28" s="55" t="s">
        <v>327</v>
      </c>
      <c r="C28" s="72">
        <v>3202</v>
      </c>
      <c r="D28" s="73">
        <v>0</v>
      </c>
      <c r="E28" s="72">
        <v>3202</v>
      </c>
    </row>
    <row r="29" spans="1:5" x14ac:dyDescent="0.2">
      <c r="A29" s="54" t="s">
        <v>252</v>
      </c>
      <c r="B29" s="54" t="s">
        <v>272</v>
      </c>
      <c r="C29" s="72">
        <v>34334</v>
      </c>
      <c r="D29" s="73">
        <v>0</v>
      </c>
      <c r="E29" s="72">
        <v>34334</v>
      </c>
    </row>
    <row r="30" spans="1:5" x14ac:dyDescent="0.2">
      <c r="A30" s="54" t="s">
        <v>253</v>
      </c>
      <c r="B30" s="55" t="s">
        <v>321</v>
      </c>
      <c r="C30" s="72">
        <v>3841</v>
      </c>
      <c r="D30" s="73">
        <v>0</v>
      </c>
      <c r="E30" s="72">
        <v>3841</v>
      </c>
    </row>
    <row r="31" spans="1:5" x14ac:dyDescent="0.2">
      <c r="A31" s="54" t="s">
        <v>42</v>
      </c>
      <c r="B31" s="54" t="s">
        <v>322</v>
      </c>
      <c r="C31" s="73">
        <v>0</v>
      </c>
      <c r="D31" s="73">
        <v>0</v>
      </c>
      <c r="E31" s="73">
        <v>0</v>
      </c>
    </row>
    <row r="32" spans="1:5" ht="25.5" x14ac:dyDescent="0.2">
      <c r="A32" s="54" t="s">
        <v>44</v>
      </c>
      <c r="B32" s="55" t="s">
        <v>328</v>
      </c>
      <c r="C32" s="73"/>
      <c r="D32" s="73"/>
      <c r="E32" s="73"/>
    </row>
    <row r="33" spans="1:5" x14ac:dyDescent="0.2">
      <c r="A33" s="54" t="s">
        <v>118</v>
      </c>
      <c r="B33" s="54" t="s">
        <v>323</v>
      </c>
      <c r="C33" s="72">
        <v>31107</v>
      </c>
      <c r="D33" s="73">
        <v>0</v>
      </c>
      <c r="E33" s="72">
        <v>31107</v>
      </c>
    </row>
    <row r="34" spans="1:5" x14ac:dyDescent="0.2">
      <c r="A34" s="54" t="s">
        <v>161</v>
      </c>
      <c r="B34" s="55" t="s">
        <v>324</v>
      </c>
      <c r="C34" s="72">
        <v>200104</v>
      </c>
      <c r="D34" s="73">
        <v>0</v>
      </c>
      <c r="E34" s="72">
        <v>200104</v>
      </c>
    </row>
    <row r="35" spans="1:5" x14ac:dyDescent="0.2">
      <c r="A35" s="54" t="s">
        <v>46</v>
      </c>
      <c r="B35" s="54" t="s">
        <v>47</v>
      </c>
      <c r="C35" s="72">
        <v>2993033</v>
      </c>
      <c r="D35" s="73">
        <v>0</v>
      </c>
      <c r="E35" s="72">
        <v>2993033</v>
      </c>
    </row>
    <row r="36" spans="1:5" x14ac:dyDescent="0.2">
      <c r="A36" s="54" t="s">
        <v>329</v>
      </c>
      <c r="B36" s="54" t="s">
        <v>49</v>
      </c>
      <c r="C36" s="72">
        <v>1617520</v>
      </c>
      <c r="D36" s="73">
        <v>0</v>
      </c>
      <c r="E36" s="72">
        <v>1617520</v>
      </c>
    </row>
    <row r="37" spans="1:5" x14ac:dyDescent="0.2">
      <c r="A37" s="54" t="s">
        <v>330</v>
      </c>
      <c r="B37" s="54" t="s">
        <v>375</v>
      </c>
      <c r="C37" s="72">
        <v>1175426</v>
      </c>
      <c r="D37" s="73">
        <v>0</v>
      </c>
      <c r="E37" s="72">
        <v>1175426</v>
      </c>
    </row>
    <row r="38" spans="1:5" x14ac:dyDescent="0.2">
      <c r="A38" s="54" t="s">
        <v>332</v>
      </c>
      <c r="B38" s="56" t="s">
        <v>331</v>
      </c>
      <c r="C38" s="72">
        <v>432860</v>
      </c>
      <c r="D38" s="73">
        <v>0</v>
      </c>
      <c r="E38" s="72">
        <v>432860</v>
      </c>
    </row>
    <row r="39" spans="1:5" ht="25.5" x14ac:dyDescent="0.2">
      <c r="A39" s="54" t="s">
        <v>368</v>
      </c>
      <c r="B39" s="62" t="s">
        <v>371</v>
      </c>
      <c r="C39" s="73">
        <v>-391</v>
      </c>
      <c r="D39" s="73">
        <v>0</v>
      </c>
      <c r="E39" s="73">
        <v>-391</v>
      </c>
    </row>
    <row r="40" spans="1:5" x14ac:dyDescent="0.2">
      <c r="A40" s="54" t="s">
        <v>370</v>
      </c>
      <c r="B40" s="56" t="s">
        <v>326</v>
      </c>
      <c r="C40" s="72">
        <v>-232382</v>
      </c>
      <c r="D40" s="73">
        <v>0</v>
      </c>
      <c r="E40" s="72">
        <v>-232382</v>
      </c>
    </row>
    <row r="41" spans="1:5" x14ac:dyDescent="0.2">
      <c r="A41" s="54" t="s">
        <v>54</v>
      </c>
      <c r="B41" s="54" t="s">
        <v>55</v>
      </c>
      <c r="C41" s="73"/>
      <c r="D41" s="73"/>
      <c r="E41" s="73"/>
    </row>
    <row r="42" spans="1:5" x14ac:dyDescent="0.2">
      <c r="A42" s="54" t="s">
        <v>56</v>
      </c>
      <c r="B42" s="54" t="s">
        <v>274</v>
      </c>
      <c r="C42" s="72">
        <v>24661083</v>
      </c>
      <c r="D42" s="73">
        <v>0</v>
      </c>
      <c r="E42" s="72">
        <v>24661083</v>
      </c>
    </row>
    <row r="43" spans="1:5" s="35" customFormat="1" x14ac:dyDescent="0.2">
      <c r="A43" s="57" t="s">
        <v>58</v>
      </c>
      <c r="B43" s="57" t="s">
        <v>275</v>
      </c>
      <c r="C43" s="72">
        <v>24661083</v>
      </c>
      <c r="D43" s="73">
        <v>0</v>
      </c>
      <c r="E43" s="72">
        <v>24661083</v>
      </c>
    </row>
    <row r="44" spans="1:5" s="35" customFormat="1" x14ac:dyDescent="0.2">
      <c r="A44" s="57"/>
      <c r="B44" s="57"/>
      <c r="C44"/>
    </row>
    <row r="45" spans="1:5" x14ac:dyDescent="0.2">
      <c r="A45" s="57"/>
      <c r="B45" s="57"/>
      <c r="C45" s="6"/>
    </row>
    <row r="46" spans="1:5" x14ac:dyDescent="0.2">
      <c r="A46" s="57"/>
      <c r="B46" s="57"/>
      <c r="C46" s="6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E61"/>
  <sheetViews>
    <sheetView workbookViewId="0">
      <selection activeCell="C46" sqref="C46"/>
    </sheetView>
  </sheetViews>
  <sheetFormatPr defaultRowHeight="12.75" x14ac:dyDescent="0.2"/>
  <cols>
    <col min="1" max="1" width="11.140625" style="35" customWidth="1"/>
    <col min="2" max="2" width="64.42578125" style="35" customWidth="1"/>
    <col min="3" max="3" width="11.42578125" customWidth="1"/>
    <col min="4" max="4" width="10.5703125" bestFit="1" customWidth="1"/>
    <col min="5" max="5" width="10.85546875" bestFit="1" customWidth="1"/>
  </cols>
  <sheetData>
    <row r="1" spans="1:5" ht="15.75" x14ac:dyDescent="0.25">
      <c r="A1" s="49" t="s">
        <v>150</v>
      </c>
      <c r="B1" s="50"/>
      <c r="C1" s="16"/>
    </row>
    <row r="2" spans="1:5" x14ac:dyDescent="0.2">
      <c r="A2" s="51"/>
      <c r="B2" s="51"/>
      <c r="C2" s="13"/>
    </row>
    <row r="3" spans="1:5" ht="18" x14ac:dyDescent="0.25">
      <c r="A3" s="104" t="s">
        <v>0</v>
      </c>
      <c r="B3" s="104"/>
      <c r="C3" s="104"/>
    </row>
    <row r="4" spans="1:5" ht="15.75" x14ac:dyDescent="0.25">
      <c r="A4" s="105" t="s">
        <v>381</v>
      </c>
      <c r="B4" s="106"/>
      <c r="C4" s="106"/>
    </row>
    <row r="5" spans="1:5" x14ac:dyDescent="0.2">
      <c r="A5" s="51"/>
      <c r="B5" s="51"/>
      <c r="E5" s="59" t="s">
        <v>2</v>
      </c>
    </row>
    <row r="6" spans="1:5" s="69" customFormat="1" ht="15.75" x14ac:dyDescent="0.2">
      <c r="A6" s="52" t="s">
        <v>3</v>
      </c>
      <c r="B6" s="52" t="s">
        <v>4</v>
      </c>
      <c r="C6" s="71" t="s">
        <v>5</v>
      </c>
      <c r="D6" s="71" t="s">
        <v>377</v>
      </c>
      <c r="E6" s="4" t="s">
        <v>7</v>
      </c>
    </row>
    <row r="7" spans="1:5" s="69" customFormat="1" ht="15.75" x14ac:dyDescent="0.2">
      <c r="A7" s="70">
        <v>1</v>
      </c>
      <c r="B7" s="70">
        <v>2</v>
      </c>
      <c r="C7" s="71">
        <v>3</v>
      </c>
      <c r="D7" s="71">
        <v>4</v>
      </c>
      <c r="E7" s="71">
        <v>5</v>
      </c>
    </row>
    <row r="8" spans="1:5" x14ac:dyDescent="0.2">
      <c r="A8" s="54" t="s">
        <v>8</v>
      </c>
      <c r="B8" s="54" t="s">
        <v>308</v>
      </c>
      <c r="C8" s="72">
        <v>13290508</v>
      </c>
      <c r="D8" s="72">
        <v>-1424699</v>
      </c>
      <c r="E8" s="72">
        <v>11865809</v>
      </c>
    </row>
    <row r="9" spans="1:5" x14ac:dyDescent="0.2">
      <c r="A9" s="54" t="s">
        <v>10</v>
      </c>
      <c r="B9" s="54" t="s">
        <v>309</v>
      </c>
      <c r="C9" s="72">
        <v>1891527</v>
      </c>
      <c r="D9" s="73">
        <v>0</v>
      </c>
      <c r="E9" s="72">
        <v>1891527</v>
      </c>
    </row>
    <row r="10" spans="1:5" x14ac:dyDescent="0.2">
      <c r="A10" s="54" t="s">
        <v>12</v>
      </c>
      <c r="B10" s="55" t="s">
        <v>310</v>
      </c>
      <c r="C10" s="72">
        <v>1834092</v>
      </c>
      <c r="D10" s="73">
        <v>0</v>
      </c>
      <c r="E10" s="72">
        <v>1834092</v>
      </c>
    </row>
    <row r="11" spans="1:5" ht="25.5" x14ac:dyDescent="0.2">
      <c r="A11" s="54" t="s">
        <v>14</v>
      </c>
      <c r="B11" s="55" t="s">
        <v>311</v>
      </c>
      <c r="C11" s="72">
        <v>111297</v>
      </c>
      <c r="D11" s="72">
        <v>-44835</v>
      </c>
      <c r="E11" s="72">
        <v>66462</v>
      </c>
    </row>
    <row r="12" spans="1:5" x14ac:dyDescent="0.2">
      <c r="A12" s="54" t="s">
        <v>16</v>
      </c>
      <c r="B12" s="54" t="s">
        <v>312</v>
      </c>
      <c r="C12" s="72">
        <v>7506979</v>
      </c>
      <c r="D12" s="72">
        <v>-559020</v>
      </c>
      <c r="E12" s="72">
        <v>6947959</v>
      </c>
    </row>
    <row r="13" spans="1:5" x14ac:dyDescent="0.2">
      <c r="A13" s="54" t="s">
        <v>18</v>
      </c>
      <c r="B13" s="54" t="s">
        <v>313</v>
      </c>
      <c r="C13" s="72">
        <v>483688</v>
      </c>
      <c r="D13" s="72">
        <v>-182951</v>
      </c>
      <c r="E13" s="72">
        <v>300737</v>
      </c>
    </row>
    <row r="14" spans="1:5" x14ac:dyDescent="0.2">
      <c r="A14" s="54" t="s">
        <v>125</v>
      </c>
      <c r="B14" s="54" t="s">
        <v>314</v>
      </c>
      <c r="C14" s="72"/>
      <c r="D14" s="72"/>
      <c r="E14" s="72"/>
    </row>
    <row r="15" spans="1:5" x14ac:dyDescent="0.2">
      <c r="A15" s="54" t="s">
        <v>20</v>
      </c>
      <c r="B15" s="54" t="s">
        <v>315</v>
      </c>
      <c r="C15" s="72">
        <v>172572</v>
      </c>
      <c r="D15" s="72">
        <v>-146246</v>
      </c>
      <c r="E15" s="72">
        <v>26326</v>
      </c>
    </row>
    <row r="16" spans="1:5" x14ac:dyDescent="0.2">
      <c r="A16" s="54" t="s">
        <v>22</v>
      </c>
      <c r="B16" s="54" t="s">
        <v>25</v>
      </c>
      <c r="C16" s="72">
        <v>129706</v>
      </c>
      <c r="D16" s="72">
        <v>-104152</v>
      </c>
      <c r="E16" s="72">
        <v>25554</v>
      </c>
    </row>
    <row r="17" spans="1:5" x14ac:dyDescent="0.2">
      <c r="A17" s="54" t="s">
        <v>24</v>
      </c>
      <c r="B17" s="55" t="s">
        <v>316</v>
      </c>
      <c r="C17" s="72">
        <v>1076726</v>
      </c>
      <c r="D17" s="72">
        <v>-330897</v>
      </c>
      <c r="E17" s="72">
        <v>745829</v>
      </c>
    </row>
    <row r="18" spans="1:5" ht="25.5" x14ac:dyDescent="0.2">
      <c r="A18" s="54" t="s">
        <v>172</v>
      </c>
      <c r="B18" s="55" t="s">
        <v>250</v>
      </c>
      <c r="C18" s="72"/>
      <c r="D18" s="72"/>
      <c r="E18" s="72"/>
    </row>
    <row r="19" spans="1:5" x14ac:dyDescent="0.2">
      <c r="A19" s="54" t="s">
        <v>174</v>
      </c>
      <c r="B19" s="54" t="s">
        <v>128</v>
      </c>
      <c r="C19" s="73">
        <v>0</v>
      </c>
      <c r="D19" s="73">
        <v>0</v>
      </c>
      <c r="E19" s="73">
        <v>0</v>
      </c>
    </row>
    <row r="20" spans="1:5" x14ac:dyDescent="0.2">
      <c r="A20" s="54" t="s">
        <v>158</v>
      </c>
      <c r="B20" s="54" t="s">
        <v>317</v>
      </c>
      <c r="C20" s="72">
        <v>83921</v>
      </c>
      <c r="D20" s="72">
        <v>-56598</v>
      </c>
      <c r="E20" s="72">
        <v>27323</v>
      </c>
    </row>
    <row r="21" spans="1:5" x14ac:dyDescent="0.2">
      <c r="A21" s="54" t="s">
        <v>177</v>
      </c>
      <c r="B21" s="54" t="s">
        <v>130</v>
      </c>
      <c r="C21" s="72"/>
      <c r="D21" s="72"/>
      <c r="E21" s="72"/>
    </row>
    <row r="22" spans="1:5" x14ac:dyDescent="0.2">
      <c r="A22" s="54" t="s">
        <v>30</v>
      </c>
      <c r="B22" s="54" t="s">
        <v>31</v>
      </c>
      <c r="C22" s="72">
        <v>11865809</v>
      </c>
      <c r="D22" s="73">
        <v>0</v>
      </c>
      <c r="E22" s="72">
        <v>11865809</v>
      </c>
    </row>
    <row r="23" spans="1:5" x14ac:dyDescent="0.2">
      <c r="A23" s="54" t="s">
        <v>32</v>
      </c>
      <c r="B23" s="54" t="s">
        <v>283</v>
      </c>
      <c r="C23" s="72">
        <v>8882707</v>
      </c>
      <c r="D23" s="73">
        <v>0</v>
      </c>
      <c r="E23" s="72">
        <v>8882707</v>
      </c>
    </row>
    <row r="24" spans="1:5" x14ac:dyDescent="0.2">
      <c r="A24" s="54" t="s">
        <v>34</v>
      </c>
      <c r="B24" s="54" t="s">
        <v>318</v>
      </c>
      <c r="C24" s="72">
        <v>2467959</v>
      </c>
      <c r="D24" s="73">
        <v>0</v>
      </c>
      <c r="E24" s="72">
        <v>2467959</v>
      </c>
    </row>
    <row r="25" spans="1:5" x14ac:dyDescent="0.2">
      <c r="A25" s="54" t="s">
        <v>36</v>
      </c>
      <c r="B25" s="54" t="s">
        <v>319</v>
      </c>
      <c r="C25" s="72">
        <v>6167955</v>
      </c>
      <c r="D25" s="73">
        <v>0</v>
      </c>
      <c r="E25" s="72">
        <v>6167955</v>
      </c>
    </row>
    <row r="26" spans="1:5" x14ac:dyDescent="0.2">
      <c r="A26" s="54" t="s">
        <v>38</v>
      </c>
      <c r="B26" s="54" t="s">
        <v>320</v>
      </c>
      <c r="C26" s="72">
        <v>5321</v>
      </c>
      <c r="D26" s="73">
        <v>0</v>
      </c>
      <c r="E26" s="72">
        <v>5321</v>
      </c>
    </row>
    <row r="27" spans="1:5" x14ac:dyDescent="0.2">
      <c r="A27" s="54" t="s">
        <v>131</v>
      </c>
      <c r="B27" s="54" t="s">
        <v>268</v>
      </c>
      <c r="C27" s="72"/>
      <c r="D27" s="73"/>
      <c r="E27" s="72"/>
    </row>
    <row r="28" spans="1:5" ht="25.5" x14ac:dyDescent="0.2">
      <c r="A28" s="54" t="s">
        <v>112</v>
      </c>
      <c r="B28" s="55" t="s">
        <v>327</v>
      </c>
      <c r="C28" s="72">
        <v>4164</v>
      </c>
      <c r="D28" s="73">
        <v>0</v>
      </c>
      <c r="E28" s="72">
        <v>4164</v>
      </c>
    </row>
    <row r="29" spans="1:5" x14ac:dyDescent="0.2">
      <c r="A29" s="54" t="s">
        <v>252</v>
      </c>
      <c r="B29" s="54" t="s">
        <v>272</v>
      </c>
      <c r="C29" s="72">
        <v>33884</v>
      </c>
      <c r="D29" s="73">
        <v>0</v>
      </c>
      <c r="E29" s="72">
        <v>33884</v>
      </c>
    </row>
    <row r="30" spans="1:5" x14ac:dyDescent="0.2">
      <c r="A30" s="54" t="s">
        <v>253</v>
      </c>
      <c r="B30" s="55" t="s">
        <v>321</v>
      </c>
      <c r="C30" s="73">
        <v>229</v>
      </c>
      <c r="D30" s="73">
        <v>0</v>
      </c>
      <c r="E30" s="73">
        <v>229</v>
      </c>
    </row>
    <row r="31" spans="1:5" x14ac:dyDescent="0.2">
      <c r="A31" s="54" t="s">
        <v>42</v>
      </c>
      <c r="B31" s="54" t="s">
        <v>322</v>
      </c>
      <c r="C31" s="73">
        <v>0</v>
      </c>
      <c r="D31" s="73">
        <v>0</v>
      </c>
      <c r="E31" s="73">
        <v>0</v>
      </c>
    </row>
    <row r="32" spans="1:5" ht="25.5" x14ac:dyDescent="0.2">
      <c r="A32" s="54" t="s">
        <v>44</v>
      </c>
      <c r="B32" s="55" t="s">
        <v>328</v>
      </c>
      <c r="C32" s="73"/>
      <c r="D32" s="73"/>
      <c r="E32" s="73"/>
    </row>
    <row r="33" spans="1:5" x14ac:dyDescent="0.2">
      <c r="A33" s="54" t="s">
        <v>118</v>
      </c>
      <c r="B33" s="54" t="s">
        <v>323</v>
      </c>
      <c r="C33" s="72">
        <v>31107</v>
      </c>
      <c r="D33" s="73">
        <v>0</v>
      </c>
      <c r="E33" s="72">
        <v>31107</v>
      </c>
    </row>
    <row r="34" spans="1:5" x14ac:dyDescent="0.2">
      <c r="A34" s="54" t="s">
        <v>161</v>
      </c>
      <c r="B34" s="55" t="s">
        <v>324</v>
      </c>
      <c r="C34" s="72">
        <v>172088</v>
      </c>
      <c r="D34" s="73">
        <v>0</v>
      </c>
      <c r="E34" s="72">
        <v>172088</v>
      </c>
    </row>
    <row r="35" spans="1:5" x14ac:dyDescent="0.2">
      <c r="A35" s="54" t="s">
        <v>46</v>
      </c>
      <c r="B35" s="54" t="s">
        <v>47</v>
      </c>
      <c r="C35" s="72">
        <v>2983102</v>
      </c>
      <c r="D35" s="73">
        <v>0</v>
      </c>
      <c r="E35" s="72">
        <v>2983102</v>
      </c>
    </row>
    <row r="36" spans="1:5" x14ac:dyDescent="0.2">
      <c r="A36" s="54" t="s">
        <v>329</v>
      </c>
      <c r="B36" s="54" t="s">
        <v>49</v>
      </c>
      <c r="C36" s="72">
        <v>1617520</v>
      </c>
      <c r="D36" s="73">
        <v>0</v>
      </c>
      <c r="E36" s="72">
        <v>1617520</v>
      </c>
    </row>
    <row r="37" spans="1:5" x14ac:dyDescent="0.2">
      <c r="A37" s="54" t="s">
        <v>330</v>
      </c>
      <c r="B37" s="54" t="s">
        <v>375</v>
      </c>
      <c r="C37" s="72">
        <v>1175427</v>
      </c>
      <c r="D37" s="73">
        <v>0</v>
      </c>
      <c r="E37" s="72">
        <v>1175427</v>
      </c>
    </row>
    <row r="38" spans="1:5" x14ac:dyDescent="0.2">
      <c r="A38" s="54" t="s">
        <v>332</v>
      </c>
      <c r="B38" s="56" t="s">
        <v>331</v>
      </c>
      <c r="C38" s="72">
        <v>432860</v>
      </c>
      <c r="D38" s="73">
        <v>0</v>
      </c>
      <c r="E38" s="72">
        <v>432860</v>
      </c>
    </row>
    <row r="39" spans="1:5" ht="25.5" x14ac:dyDescent="0.2">
      <c r="A39" s="54" t="s">
        <v>368</v>
      </c>
      <c r="B39" s="62" t="s">
        <v>371</v>
      </c>
      <c r="C39" s="73">
        <v>-391</v>
      </c>
      <c r="D39" s="73">
        <v>0</v>
      </c>
      <c r="E39" s="73">
        <v>-391</v>
      </c>
    </row>
    <row r="40" spans="1:5" x14ac:dyDescent="0.2">
      <c r="A40" s="54" t="s">
        <v>370</v>
      </c>
      <c r="B40" s="56" t="s">
        <v>326</v>
      </c>
      <c r="C40" s="72">
        <v>-242314</v>
      </c>
      <c r="D40" s="73">
        <v>0</v>
      </c>
      <c r="E40" s="72">
        <v>-242314</v>
      </c>
    </row>
    <row r="41" spans="1:5" x14ac:dyDescent="0.2">
      <c r="A41" s="54" t="s">
        <v>54</v>
      </c>
      <c r="B41" s="54" t="s">
        <v>55</v>
      </c>
      <c r="C41" s="73"/>
      <c r="D41" s="73"/>
      <c r="E41" s="73"/>
    </row>
    <row r="42" spans="1:5" x14ac:dyDescent="0.2">
      <c r="A42" s="54" t="s">
        <v>56</v>
      </c>
      <c r="B42" s="54" t="s">
        <v>274</v>
      </c>
      <c r="C42" s="72">
        <v>23691141</v>
      </c>
      <c r="D42" s="73">
        <v>0</v>
      </c>
      <c r="E42" s="72">
        <v>23691141</v>
      </c>
    </row>
    <row r="43" spans="1:5" s="35" customFormat="1" x14ac:dyDescent="0.2">
      <c r="A43" s="57" t="s">
        <v>58</v>
      </c>
      <c r="B43" s="57" t="s">
        <v>275</v>
      </c>
      <c r="C43" s="72">
        <v>23691141</v>
      </c>
      <c r="D43" s="73">
        <v>0</v>
      </c>
      <c r="E43" s="72">
        <v>23691141</v>
      </c>
    </row>
    <row r="44" spans="1:5" s="35" customFormat="1" x14ac:dyDescent="0.2">
      <c r="A44" s="57"/>
      <c r="B44" s="57"/>
      <c r="C44"/>
    </row>
    <row r="45" spans="1:5" x14ac:dyDescent="0.2">
      <c r="A45" s="57"/>
      <c r="B45" s="57"/>
      <c r="C45" s="6"/>
    </row>
    <row r="46" spans="1:5" x14ac:dyDescent="0.2">
      <c r="A46" s="57"/>
      <c r="B46" s="57"/>
      <c r="C46" s="6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E61"/>
  <sheetViews>
    <sheetView workbookViewId="0">
      <selection activeCell="E46" sqref="E46"/>
    </sheetView>
  </sheetViews>
  <sheetFormatPr defaultRowHeight="12.75" x14ac:dyDescent="0.2"/>
  <cols>
    <col min="1" max="1" width="11.140625" style="35" customWidth="1"/>
    <col min="2" max="2" width="64.42578125" style="35" customWidth="1"/>
    <col min="3" max="3" width="11.42578125" customWidth="1"/>
    <col min="4" max="4" width="10.5703125" bestFit="1" customWidth="1"/>
    <col min="5" max="5" width="10.85546875" bestFit="1" customWidth="1"/>
  </cols>
  <sheetData>
    <row r="1" spans="1:5" ht="15.75" x14ac:dyDescent="0.25">
      <c r="A1" s="49" t="s">
        <v>150</v>
      </c>
      <c r="B1" s="50"/>
      <c r="C1" s="16"/>
    </row>
    <row r="2" spans="1:5" x14ac:dyDescent="0.2">
      <c r="A2" s="51"/>
      <c r="B2" s="51"/>
      <c r="C2" s="13"/>
    </row>
    <row r="3" spans="1:5" ht="18" x14ac:dyDescent="0.25">
      <c r="A3" s="104" t="s">
        <v>0</v>
      </c>
      <c r="B3" s="104"/>
      <c r="C3" s="104"/>
    </row>
    <row r="4" spans="1:5" ht="15.75" x14ac:dyDescent="0.25">
      <c r="A4" s="105" t="s">
        <v>380</v>
      </c>
      <c r="B4" s="106"/>
      <c r="C4" s="106"/>
    </row>
    <row r="5" spans="1:5" x14ac:dyDescent="0.2">
      <c r="A5" s="51"/>
      <c r="B5" s="51"/>
      <c r="E5" s="59" t="s">
        <v>2</v>
      </c>
    </row>
    <row r="6" spans="1:5" s="69" customFormat="1" ht="15.75" x14ac:dyDescent="0.2">
      <c r="A6" s="52" t="s">
        <v>3</v>
      </c>
      <c r="B6" s="52" t="s">
        <v>4</v>
      </c>
      <c r="C6" s="71" t="s">
        <v>5</v>
      </c>
      <c r="D6" s="71" t="s">
        <v>377</v>
      </c>
      <c r="E6" s="4" t="s">
        <v>7</v>
      </c>
    </row>
    <row r="7" spans="1:5" s="69" customFormat="1" ht="15.75" x14ac:dyDescent="0.2">
      <c r="A7" s="70">
        <v>1</v>
      </c>
      <c r="B7" s="70">
        <v>2</v>
      </c>
      <c r="C7" s="71">
        <v>3</v>
      </c>
      <c r="D7" s="71">
        <v>4</v>
      </c>
      <c r="E7" s="71">
        <v>5</v>
      </c>
    </row>
    <row r="8" spans="1:5" x14ac:dyDescent="0.2">
      <c r="A8" s="54" t="s">
        <v>8</v>
      </c>
      <c r="B8" s="54" t="s">
        <v>308</v>
      </c>
      <c r="C8" s="72">
        <v>11510179</v>
      </c>
      <c r="D8" s="72">
        <v>-1201073</v>
      </c>
      <c r="E8" s="72">
        <v>10309106</v>
      </c>
    </row>
    <row r="9" spans="1:5" x14ac:dyDescent="0.2">
      <c r="A9" s="54" t="s">
        <v>10</v>
      </c>
      <c r="B9" s="54" t="s">
        <v>309</v>
      </c>
      <c r="C9" s="72">
        <v>2202120</v>
      </c>
      <c r="D9" s="73">
        <v>0</v>
      </c>
      <c r="E9" s="72">
        <v>2202120</v>
      </c>
    </row>
    <row r="10" spans="1:5" x14ac:dyDescent="0.2">
      <c r="A10" s="54" t="s">
        <v>12</v>
      </c>
      <c r="B10" s="55" t="s">
        <v>310</v>
      </c>
      <c r="C10" s="72">
        <v>2016458</v>
      </c>
      <c r="D10" s="73">
        <v>0</v>
      </c>
      <c r="E10" s="72">
        <v>2016458</v>
      </c>
    </row>
    <row r="11" spans="1:5" ht="25.5" x14ac:dyDescent="0.2">
      <c r="A11" s="54" t="s">
        <v>14</v>
      </c>
      <c r="B11" s="55" t="s">
        <v>311</v>
      </c>
      <c r="C11" s="72">
        <v>99053</v>
      </c>
      <c r="D11" s="72">
        <v>-25184</v>
      </c>
      <c r="E11" s="72">
        <v>73869</v>
      </c>
    </row>
    <row r="12" spans="1:5" x14ac:dyDescent="0.2">
      <c r="A12" s="54" t="s">
        <v>16</v>
      </c>
      <c r="B12" s="54" t="s">
        <v>312</v>
      </c>
      <c r="C12" s="72">
        <v>5358273</v>
      </c>
      <c r="D12" s="72">
        <v>-395481</v>
      </c>
      <c r="E12" s="72">
        <v>4962792</v>
      </c>
    </row>
    <row r="13" spans="1:5" x14ac:dyDescent="0.2">
      <c r="A13" s="54" t="s">
        <v>18</v>
      </c>
      <c r="B13" s="54" t="s">
        <v>313</v>
      </c>
      <c r="C13" s="72">
        <v>373813</v>
      </c>
      <c r="D13" s="72">
        <v>-152765</v>
      </c>
      <c r="E13" s="72">
        <v>221048</v>
      </c>
    </row>
    <row r="14" spans="1:5" x14ac:dyDescent="0.2">
      <c r="A14" s="54" t="s">
        <v>125</v>
      </c>
      <c r="B14" s="54" t="s">
        <v>314</v>
      </c>
      <c r="C14" s="74"/>
      <c r="D14" s="74"/>
      <c r="E14" s="74"/>
    </row>
    <row r="15" spans="1:5" x14ac:dyDescent="0.2">
      <c r="A15" s="54" t="s">
        <v>20</v>
      </c>
      <c r="B15" s="54" t="s">
        <v>315</v>
      </c>
      <c r="C15" s="72">
        <v>162156</v>
      </c>
      <c r="D15" s="72">
        <v>-136970</v>
      </c>
      <c r="E15" s="72">
        <v>25186</v>
      </c>
    </row>
    <row r="16" spans="1:5" x14ac:dyDescent="0.2">
      <c r="A16" s="54" t="s">
        <v>22</v>
      </c>
      <c r="B16" s="54" t="s">
        <v>25</v>
      </c>
      <c r="C16" s="72">
        <v>128884</v>
      </c>
      <c r="D16" s="72">
        <v>-100868</v>
      </c>
      <c r="E16" s="72">
        <v>28016</v>
      </c>
    </row>
    <row r="17" spans="1:5" x14ac:dyDescent="0.2">
      <c r="A17" s="54" t="s">
        <v>24</v>
      </c>
      <c r="B17" s="55" t="s">
        <v>316</v>
      </c>
      <c r="C17" s="72">
        <v>1060517</v>
      </c>
      <c r="D17" s="72">
        <v>-333323</v>
      </c>
      <c r="E17" s="72">
        <v>727194</v>
      </c>
    </row>
    <row r="18" spans="1:5" ht="25.5" x14ac:dyDescent="0.2">
      <c r="A18" s="54" t="s">
        <v>172</v>
      </c>
      <c r="B18" s="55" t="s">
        <v>250</v>
      </c>
      <c r="C18" s="74"/>
      <c r="D18" s="74"/>
      <c r="E18" s="74"/>
    </row>
    <row r="19" spans="1:5" x14ac:dyDescent="0.2">
      <c r="A19" s="54" t="s">
        <v>174</v>
      </c>
      <c r="B19" s="54" t="s">
        <v>128</v>
      </c>
      <c r="C19" s="73">
        <v>0</v>
      </c>
      <c r="D19" s="73">
        <v>0</v>
      </c>
      <c r="E19" s="73">
        <v>0</v>
      </c>
    </row>
    <row r="20" spans="1:5" x14ac:dyDescent="0.2">
      <c r="A20" s="54" t="s">
        <v>158</v>
      </c>
      <c r="B20" s="54" t="s">
        <v>317</v>
      </c>
      <c r="C20" s="72">
        <v>108905</v>
      </c>
      <c r="D20" s="72">
        <v>-56482</v>
      </c>
      <c r="E20" s="72">
        <v>52423</v>
      </c>
    </row>
    <row r="21" spans="1:5" x14ac:dyDescent="0.2">
      <c r="A21" s="54" t="s">
        <v>177</v>
      </c>
      <c r="B21" s="54" t="s">
        <v>130</v>
      </c>
      <c r="C21" s="74"/>
      <c r="D21" s="74"/>
      <c r="E21" s="74"/>
    </row>
    <row r="22" spans="1:5" x14ac:dyDescent="0.2">
      <c r="A22" s="54" t="s">
        <v>30</v>
      </c>
      <c r="B22" s="54" t="s">
        <v>31</v>
      </c>
      <c r="C22" s="72">
        <v>10309106</v>
      </c>
      <c r="D22" s="73">
        <v>0</v>
      </c>
      <c r="E22" s="72">
        <v>10309106</v>
      </c>
    </row>
    <row r="23" spans="1:5" x14ac:dyDescent="0.2">
      <c r="A23" s="54" t="s">
        <v>32</v>
      </c>
      <c r="B23" s="54" t="s">
        <v>283</v>
      </c>
      <c r="C23" s="72">
        <v>7044387</v>
      </c>
      <c r="D23" s="73">
        <v>0</v>
      </c>
      <c r="E23" s="72">
        <v>7044387</v>
      </c>
    </row>
    <row r="24" spans="1:5" x14ac:dyDescent="0.2">
      <c r="A24" s="54" t="s">
        <v>34</v>
      </c>
      <c r="B24" s="54" t="s">
        <v>318</v>
      </c>
      <c r="C24" s="72">
        <v>1780254</v>
      </c>
      <c r="D24" s="73">
        <v>0</v>
      </c>
      <c r="E24" s="72">
        <v>1780254</v>
      </c>
    </row>
    <row r="25" spans="1:5" x14ac:dyDescent="0.2">
      <c r="A25" s="54" t="s">
        <v>36</v>
      </c>
      <c r="B25" s="54" t="s">
        <v>319</v>
      </c>
      <c r="C25" s="72">
        <v>5070526</v>
      </c>
      <c r="D25" s="73">
        <v>0</v>
      </c>
      <c r="E25" s="72">
        <v>5070526</v>
      </c>
    </row>
    <row r="26" spans="1:5" x14ac:dyDescent="0.2">
      <c r="A26" s="54" t="s">
        <v>38</v>
      </c>
      <c r="B26" s="54" t="s">
        <v>320</v>
      </c>
      <c r="C26" s="72">
        <v>9008</v>
      </c>
      <c r="D26" s="73">
        <v>0</v>
      </c>
      <c r="E26" s="72">
        <v>9008</v>
      </c>
    </row>
    <row r="27" spans="1:5" x14ac:dyDescent="0.2">
      <c r="A27" s="54" t="s">
        <v>131</v>
      </c>
      <c r="B27" s="54" t="s">
        <v>268</v>
      </c>
      <c r="C27" s="74"/>
      <c r="D27" s="74"/>
      <c r="E27" s="74"/>
    </row>
    <row r="28" spans="1:5" ht="25.5" x14ac:dyDescent="0.2">
      <c r="A28" s="54" t="s">
        <v>112</v>
      </c>
      <c r="B28" s="55" t="s">
        <v>327</v>
      </c>
      <c r="C28" s="72">
        <v>4086</v>
      </c>
      <c r="D28" s="73">
        <v>0</v>
      </c>
      <c r="E28" s="72">
        <v>4086</v>
      </c>
    </row>
    <row r="29" spans="1:5" x14ac:dyDescent="0.2">
      <c r="A29" s="54" t="s">
        <v>252</v>
      </c>
      <c r="B29" s="54" t="s">
        <v>272</v>
      </c>
      <c r="C29" s="72">
        <v>32319</v>
      </c>
      <c r="D29" s="73">
        <v>0</v>
      </c>
      <c r="E29" s="72">
        <v>32319</v>
      </c>
    </row>
    <row r="30" spans="1:5" x14ac:dyDescent="0.2">
      <c r="A30" s="54" t="s">
        <v>253</v>
      </c>
      <c r="B30" s="55" t="s">
        <v>321</v>
      </c>
      <c r="C30" s="72">
        <v>3423</v>
      </c>
      <c r="D30" s="73">
        <v>0</v>
      </c>
      <c r="E30" s="72">
        <v>3423</v>
      </c>
    </row>
    <row r="31" spans="1:5" x14ac:dyDescent="0.2">
      <c r="A31" s="54" t="s">
        <v>42</v>
      </c>
      <c r="B31" s="54" t="s">
        <v>322</v>
      </c>
      <c r="C31" s="73">
        <v>0</v>
      </c>
      <c r="D31" s="73">
        <v>0</v>
      </c>
      <c r="E31" s="73">
        <v>0</v>
      </c>
    </row>
    <row r="32" spans="1:5" ht="25.5" x14ac:dyDescent="0.2">
      <c r="A32" s="54" t="s">
        <v>44</v>
      </c>
      <c r="B32" s="55" t="s">
        <v>328</v>
      </c>
      <c r="C32" s="73"/>
      <c r="D32" s="73"/>
      <c r="E32" s="73"/>
    </row>
    <row r="33" spans="1:5" x14ac:dyDescent="0.2">
      <c r="A33" s="54" t="s">
        <v>118</v>
      </c>
      <c r="B33" s="54" t="s">
        <v>323</v>
      </c>
      <c r="C33" s="72">
        <v>32162</v>
      </c>
      <c r="D33" s="73">
        <v>0</v>
      </c>
      <c r="E33" s="72">
        <v>32162</v>
      </c>
    </row>
    <row r="34" spans="1:5" x14ac:dyDescent="0.2">
      <c r="A34" s="54" t="s">
        <v>161</v>
      </c>
      <c r="B34" s="55" t="s">
        <v>324</v>
      </c>
      <c r="C34" s="72">
        <v>112609</v>
      </c>
      <c r="D34" s="73">
        <v>0</v>
      </c>
      <c r="E34" s="72">
        <v>112609</v>
      </c>
    </row>
    <row r="35" spans="1:5" x14ac:dyDescent="0.2">
      <c r="A35" s="54" t="s">
        <v>46</v>
      </c>
      <c r="B35" s="54" t="s">
        <v>47</v>
      </c>
      <c r="C35" s="72">
        <v>3264719</v>
      </c>
      <c r="D35" s="73">
        <v>0</v>
      </c>
      <c r="E35" s="72">
        <v>3264719</v>
      </c>
    </row>
    <row r="36" spans="1:5" x14ac:dyDescent="0.2">
      <c r="A36" s="54" t="s">
        <v>329</v>
      </c>
      <c r="B36" s="54" t="s">
        <v>49</v>
      </c>
      <c r="C36" s="72">
        <v>1617520</v>
      </c>
      <c r="D36" s="73">
        <v>0</v>
      </c>
      <c r="E36" s="72">
        <v>1617520</v>
      </c>
    </row>
    <row r="37" spans="1:5" x14ac:dyDescent="0.2">
      <c r="A37" s="54" t="s">
        <v>330</v>
      </c>
      <c r="B37" s="54" t="s">
        <v>375</v>
      </c>
      <c r="C37" s="72">
        <v>1175427</v>
      </c>
      <c r="D37" s="73">
        <v>0</v>
      </c>
      <c r="E37" s="72">
        <v>1175427</v>
      </c>
    </row>
    <row r="38" spans="1:5" x14ac:dyDescent="0.2">
      <c r="A38" s="54" t="s">
        <v>332</v>
      </c>
      <c r="B38" s="56" t="s">
        <v>331</v>
      </c>
      <c r="C38" s="72">
        <v>470933</v>
      </c>
      <c r="D38" s="73">
        <v>0</v>
      </c>
      <c r="E38" s="72">
        <v>470933</v>
      </c>
    </row>
    <row r="39" spans="1:5" ht="25.5" x14ac:dyDescent="0.2">
      <c r="A39" s="54" t="s">
        <v>368</v>
      </c>
      <c r="B39" s="62" t="s">
        <v>371</v>
      </c>
      <c r="C39" s="73">
        <v>-564</v>
      </c>
      <c r="D39" s="73">
        <v>0</v>
      </c>
      <c r="E39" s="73">
        <v>-564</v>
      </c>
    </row>
    <row r="40" spans="1:5" x14ac:dyDescent="0.2">
      <c r="A40" s="54" t="s">
        <v>370</v>
      </c>
      <c r="B40" s="56" t="s">
        <v>326</v>
      </c>
      <c r="C40" s="72">
        <v>1403</v>
      </c>
      <c r="D40" s="73">
        <v>0</v>
      </c>
      <c r="E40" s="72">
        <v>1403</v>
      </c>
    </row>
    <row r="41" spans="1:5" x14ac:dyDescent="0.2">
      <c r="A41" s="54" t="s">
        <v>54</v>
      </c>
      <c r="B41" s="54" t="s">
        <v>55</v>
      </c>
      <c r="C41" s="73"/>
      <c r="D41" s="73"/>
      <c r="E41" s="73"/>
    </row>
    <row r="42" spans="1:5" x14ac:dyDescent="0.2">
      <c r="A42" s="54" t="s">
        <v>56</v>
      </c>
      <c r="B42" s="54" t="s">
        <v>274</v>
      </c>
      <c r="C42" s="72">
        <v>16241590</v>
      </c>
      <c r="D42" s="73">
        <v>0</v>
      </c>
      <c r="E42" s="72">
        <v>16241590</v>
      </c>
    </row>
    <row r="43" spans="1:5" s="35" customFormat="1" x14ac:dyDescent="0.2">
      <c r="A43" s="57" t="s">
        <v>58</v>
      </c>
      <c r="B43" s="57" t="s">
        <v>275</v>
      </c>
      <c r="C43" s="72">
        <v>16241590</v>
      </c>
      <c r="D43" s="73">
        <v>0</v>
      </c>
      <c r="E43" s="72">
        <v>16241590</v>
      </c>
    </row>
    <row r="44" spans="1:5" s="35" customFormat="1" x14ac:dyDescent="0.2">
      <c r="A44" s="57"/>
      <c r="B44" s="57"/>
      <c r="C44"/>
    </row>
    <row r="45" spans="1:5" x14ac:dyDescent="0.2">
      <c r="A45" s="57"/>
      <c r="B45" s="57"/>
      <c r="C45" s="6"/>
    </row>
    <row r="46" spans="1:5" x14ac:dyDescent="0.2">
      <c r="A46" s="57"/>
      <c r="B46" s="57"/>
      <c r="C46" s="6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E61"/>
  <sheetViews>
    <sheetView workbookViewId="0">
      <selection activeCell="D45" sqref="D45"/>
    </sheetView>
  </sheetViews>
  <sheetFormatPr defaultRowHeight="12.75" x14ac:dyDescent="0.2"/>
  <cols>
    <col min="1" max="1" width="11.140625" style="35" customWidth="1"/>
    <col min="2" max="2" width="64.42578125" style="35" customWidth="1"/>
    <col min="3" max="3" width="11.42578125" customWidth="1"/>
    <col min="4" max="4" width="10.5703125" bestFit="1" customWidth="1"/>
    <col min="5" max="5" width="10.85546875" bestFit="1" customWidth="1"/>
  </cols>
  <sheetData>
    <row r="1" spans="1:5" ht="15.75" x14ac:dyDescent="0.25">
      <c r="A1" s="49" t="s">
        <v>150</v>
      </c>
      <c r="B1" s="50"/>
      <c r="C1" s="16"/>
    </row>
    <row r="2" spans="1:5" x14ac:dyDescent="0.2">
      <c r="A2" s="51"/>
      <c r="B2" s="51"/>
      <c r="C2" s="13"/>
    </row>
    <row r="3" spans="1:5" ht="18" x14ac:dyDescent="0.25">
      <c r="A3" s="104" t="s">
        <v>0</v>
      </c>
      <c r="B3" s="104"/>
      <c r="C3" s="104"/>
    </row>
    <row r="4" spans="1:5" ht="15.75" x14ac:dyDescent="0.25">
      <c r="A4" s="105" t="s">
        <v>376</v>
      </c>
      <c r="B4" s="106"/>
      <c r="C4" s="106"/>
    </row>
    <row r="5" spans="1:5" x14ac:dyDescent="0.2">
      <c r="A5" s="51"/>
      <c r="B5" s="51"/>
      <c r="E5" s="59" t="s">
        <v>2</v>
      </c>
    </row>
    <row r="6" spans="1:5" s="69" customFormat="1" ht="15.75" x14ac:dyDescent="0.2">
      <c r="A6" s="52" t="s">
        <v>3</v>
      </c>
      <c r="B6" s="52" t="s">
        <v>4</v>
      </c>
      <c r="C6" s="71" t="s">
        <v>5</v>
      </c>
      <c r="D6" s="71" t="s">
        <v>377</v>
      </c>
      <c r="E6" s="4" t="s">
        <v>7</v>
      </c>
    </row>
    <row r="7" spans="1:5" s="69" customFormat="1" ht="15.75" x14ac:dyDescent="0.2">
      <c r="A7" s="70">
        <v>1</v>
      </c>
      <c r="B7" s="70">
        <v>2</v>
      </c>
      <c r="C7" s="71">
        <v>3</v>
      </c>
      <c r="D7" s="71">
        <v>4</v>
      </c>
      <c r="E7" s="71">
        <v>5</v>
      </c>
    </row>
    <row r="8" spans="1:5" x14ac:dyDescent="0.2">
      <c r="A8" s="54" t="s">
        <v>8</v>
      </c>
      <c r="B8" s="54" t="s">
        <v>308</v>
      </c>
      <c r="C8" s="72">
        <v>10868156</v>
      </c>
      <c r="D8" s="72">
        <v>-1132988</v>
      </c>
      <c r="E8" s="72">
        <v>9735168</v>
      </c>
    </row>
    <row r="9" spans="1:5" x14ac:dyDescent="0.2">
      <c r="A9" s="54" t="s">
        <v>10</v>
      </c>
      <c r="B9" s="54" t="s">
        <v>309</v>
      </c>
      <c r="C9" s="72">
        <v>2365194</v>
      </c>
      <c r="D9" s="73">
        <v>0</v>
      </c>
      <c r="E9" s="72">
        <v>2365194</v>
      </c>
    </row>
    <row r="10" spans="1:5" x14ac:dyDescent="0.2">
      <c r="A10" s="54" t="s">
        <v>12</v>
      </c>
      <c r="B10" s="55" t="s">
        <v>310</v>
      </c>
      <c r="C10" s="72">
        <v>2044975</v>
      </c>
      <c r="D10" s="73">
        <v>0</v>
      </c>
      <c r="E10" s="72">
        <v>2044975</v>
      </c>
    </row>
    <row r="11" spans="1:5" ht="25.5" x14ac:dyDescent="0.2">
      <c r="A11" s="54" t="s">
        <v>14</v>
      </c>
      <c r="B11" s="55" t="s">
        <v>311</v>
      </c>
      <c r="C11" s="72">
        <v>91589</v>
      </c>
      <c r="D11" s="72">
        <v>-19364</v>
      </c>
      <c r="E11" s="72">
        <v>72225</v>
      </c>
    </row>
    <row r="12" spans="1:5" x14ac:dyDescent="0.2">
      <c r="A12" s="54" t="s">
        <v>16</v>
      </c>
      <c r="B12" s="54" t="s">
        <v>312</v>
      </c>
      <c r="C12" s="72">
        <v>4539706</v>
      </c>
      <c r="D12" s="72">
        <v>-349854</v>
      </c>
      <c r="E12" s="72">
        <v>4189852</v>
      </c>
    </row>
    <row r="13" spans="1:5" x14ac:dyDescent="0.2">
      <c r="A13" s="54" t="s">
        <v>18</v>
      </c>
      <c r="B13" s="54" t="s">
        <v>313</v>
      </c>
      <c r="C13" s="72">
        <v>358624</v>
      </c>
      <c r="D13" s="72">
        <v>-149937</v>
      </c>
      <c r="E13" s="72">
        <v>208687</v>
      </c>
    </row>
    <row r="14" spans="1:5" x14ac:dyDescent="0.2">
      <c r="A14" s="54" t="s">
        <v>125</v>
      </c>
      <c r="B14" s="54" t="s">
        <v>314</v>
      </c>
      <c r="C14" s="72"/>
      <c r="D14" s="72"/>
      <c r="E14" s="72"/>
    </row>
    <row r="15" spans="1:5" x14ac:dyDescent="0.2">
      <c r="A15" s="54" t="s">
        <v>20</v>
      </c>
      <c r="B15" s="54" t="s">
        <v>315</v>
      </c>
      <c r="C15" s="72">
        <v>168939</v>
      </c>
      <c r="D15" s="72">
        <v>-137235</v>
      </c>
      <c r="E15" s="72">
        <v>31704</v>
      </c>
    </row>
    <row r="16" spans="1:5" x14ac:dyDescent="0.2">
      <c r="A16" s="54" t="s">
        <v>22</v>
      </c>
      <c r="B16" s="54" t="s">
        <v>25</v>
      </c>
      <c r="C16" s="72">
        <v>128884</v>
      </c>
      <c r="D16" s="72">
        <v>-97584</v>
      </c>
      <c r="E16" s="72">
        <v>31300</v>
      </c>
    </row>
    <row r="17" spans="1:5" x14ac:dyDescent="0.2">
      <c r="A17" s="54" t="s">
        <v>24</v>
      </c>
      <c r="B17" s="55" t="s">
        <v>316</v>
      </c>
      <c r="C17" s="72">
        <v>1051115</v>
      </c>
      <c r="D17" s="72">
        <v>-323136</v>
      </c>
      <c r="E17" s="72">
        <v>727979</v>
      </c>
    </row>
    <row r="18" spans="1:5" ht="25.5" x14ac:dyDescent="0.2">
      <c r="A18" s="54" t="s">
        <v>172</v>
      </c>
      <c r="B18" s="55" t="s">
        <v>250</v>
      </c>
      <c r="C18" s="72"/>
      <c r="D18" s="72"/>
      <c r="E18" s="72"/>
    </row>
    <row r="19" spans="1:5" x14ac:dyDescent="0.2">
      <c r="A19" s="54" t="s">
        <v>174</v>
      </c>
      <c r="B19" s="54" t="s">
        <v>128</v>
      </c>
      <c r="C19" s="73">
        <v>0</v>
      </c>
      <c r="D19" s="73">
        <v>0</v>
      </c>
      <c r="E19" s="73">
        <v>0</v>
      </c>
    </row>
    <row r="20" spans="1:5" x14ac:dyDescent="0.2">
      <c r="A20" s="54" t="s">
        <v>158</v>
      </c>
      <c r="B20" s="54" t="s">
        <v>317</v>
      </c>
      <c r="C20" s="72">
        <v>119130</v>
      </c>
      <c r="D20" s="72">
        <v>-55878</v>
      </c>
      <c r="E20" s="72">
        <v>63252</v>
      </c>
    </row>
    <row r="21" spans="1:5" x14ac:dyDescent="0.2">
      <c r="A21" s="54" t="s">
        <v>177</v>
      </c>
      <c r="B21" s="54" t="s">
        <v>130</v>
      </c>
      <c r="C21" s="72"/>
      <c r="D21" s="72"/>
      <c r="E21" s="72"/>
    </row>
    <row r="22" spans="1:5" x14ac:dyDescent="0.2">
      <c r="A22" s="54" t="s">
        <v>30</v>
      </c>
      <c r="B22" s="54" t="s">
        <v>31</v>
      </c>
      <c r="C22" s="72">
        <v>9735168</v>
      </c>
      <c r="D22" s="73">
        <v>0</v>
      </c>
      <c r="E22" s="72">
        <v>9735168</v>
      </c>
    </row>
    <row r="23" spans="1:5" x14ac:dyDescent="0.2">
      <c r="A23" s="54" t="s">
        <v>32</v>
      </c>
      <c r="B23" s="54" t="s">
        <v>283</v>
      </c>
      <c r="C23" s="72">
        <v>6461551</v>
      </c>
      <c r="D23" s="73">
        <v>0</v>
      </c>
      <c r="E23" s="72">
        <v>6461551</v>
      </c>
    </row>
    <row r="24" spans="1:5" x14ac:dyDescent="0.2">
      <c r="A24" s="54" t="s">
        <v>34</v>
      </c>
      <c r="B24" s="54" t="s">
        <v>318</v>
      </c>
      <c r="C24" s="72">
        <v>1611595</v>
      </c>
      <c r="D24" s="73">
        <v>0</v>
      </c>
      <c r="E24" s="72">
        <v>1611595</v>
      </c>
    </row>
    <row r="25" spans="1:5" x14ac:dyDescent="0.2">
      <c r="A25" s="54" t="s">
        <v>36</v>
      </c>
      <c r="B25" s="54" t="s">
        <v>319</v>
      </c>
      <c r="C25" s="72">
        <v>4658550</v>
      </c>
      <c r="D25" s="73">
        <v>0</v>
      </c>
      <c r="E25" s="72">
        <v>4658550</v>
      </c>
    </row>
    <row r="26" spans="1:5" x14ac:dyDescent="0.2">
      <c r="A26" s="54" t="s">
        <v>38</v>
      </c>
      <c r="B26" s="54" t="s">
        <v>320</v>
      </c>
      <c r="C26" s="72">
        <v>6334</v>
      </c>
      <c r="D26" s="73">
        <v>0</v>
      </c>
      <c r="E26" s="72">
        <v>6334</v>
      </c>
    </row>
    <row r="27" spans="1:5" x14ac:dyDescent="0.2">
      <c r="A27" s="54" t="s">
        <v>131</v>
      </c>
      <c r="B27" s="54" t="s">
        <v>268</v>
      </c>
      <c r="C27" s="72"/>
      <c r="D27" s="73"/>
      <c r="E27" s="72"/>
    </row>
    <row r="28" spans="1:5" ht="25.5" x14ac:dyDescent="0.2">
      <c r="A28" s="54" t="s">
        <v>112</v>
      </c>
      <c r="B28" s="55" t="s">
        <v>327</v>
      </c>
      <c r="C28" s="72">
        <v>3732</v>
      </c>
      <c r="D28" s="73">
        <v>0</v>
      </c>
      <c r="E28" s="72">
        <v>3732</v>
      </c>
    </row>
    <row r="29" spans="1:5" x14ac:dyDescent="0.2">
      <c r="A29" s="54" t="s">
        <v>252</v>
      </c>
      <c r="B29" s="54" t="s">
        <v>272</v>
      </c>
      <c r="C29" s="72">
        <v>29349</v>
      </c>
      <c r="D29" s="73">
        <v>0</v>
      </c>
      <c r="E29" s="72">
        <v>29349</v>
      </c>
    </row>
    <row r="30" spans="1:5" x14ac:dyDescent="0.2">
      <c r="A30" s="54" t="s">
        <v>253</v>
      </c>
      <c r="B30" s="55" t="s">
        <v>321</v>
      </c>
      <c r="C30" s="72">
        <v>3435</v>
      </c>
      <c r="D30" s="73">
        <v>0</v>
      </c>
      <c r="E30" s="72">
        <v>3435</v>
      </c>
    </row>
    <row r="31" spans="1:5" x14ac:dyDescent="0.2">
      <c r="A31" s="54" t="s">
        <v>42</v>
      </c>
      <c r="B31" s="54" t="s">
        <v>322</v>
      </c>
      <c r="C31" s="73">
        <v>0</v>
      </c>
      <c r="D31" s="73">
        <v>0</v>
      </c>
      <c r="E31" s="73">
        <v>0</v>
      </c>
    </row>
    <row r="32" spans="1:5" ht="25.5" x14ac:dyDescent="0.2">
      <c r="A32" s="54" t="s">
        <v>44</v>
      </c>
      <c r="B32" s="55" t="s">
        <v>328</v>
      </c>
      <c r="C32" s="73"/>
      <c r="D32" s="73"/>
      <c r="E32" s="73"/>
    </row>
    <row r="33" spans="1:5" x14ac:dyDescent="0.2">
      <c r="A33" s="54" t="s">
        <v>118</v>
      </c>
      <c r="B33" s="54" t="s">
        <v>323</v>
      </c>
      <c r="C33" s="72">
        <v>32162</v>
      </c>
      <c r="D33" s="73">
        <v>0</v>
      </c>
      <c r="E33" s="72">
        <v>32162</v>
      </c>
    </row>
    <row r="34" spans="1:5" x14ac:dyDescent="0.2">
      <c r="A34" s="54" t="s">
        <v>161</v>
      </c>
      <c r="B34" s="55" t="s">
        <v>324</v>
      </c>
      <c r="C34" s="72">
        <v>116394</v>
      </c>
      <c r="D34" s="73">
        <v>0</v>
      </c>
      <c r="E34" s="72">
        <v>116394</v>
      </c>
    </row>
    <row r="35" spans="1:5" x14ac:dyDescent="0.2">
      <c r="A35" s="54" t="s">
        <v>46</v>
      </c>
      <c r="B35" s="54" t="s">
        <v>47</v>
      </c>
      <c r="C35" s="72">
        <v>3273617</v>
      </c>
      <c r="D35" s="73">
        <v>0</v>
      </c>
      <c r="E35" s="72">
        <v>3273617</v>
      </c>
    </row>
    <row r="36" spans="1:5" x14ac:dyDescent="0.2">
      <c r="A36" s="54" t="s">
        <v>329</v>
      </c>
      <c r="B36" s="54" t="s">
        <v>49</v>
      </c>
      <c r="C36" s="72">
        <v>1617520</v>
      </c>
      <c r="D36" s="73">
        <v>0</v>
      </c>
      <c r="E36" s="72">
        <v>1617520</v>
      </c>
    </row>
    <row r="37" spans="1:5" x14ac:dyDescent="0.2">
      <c r="A37" s="54" t="s">
        <v>330</v>
      </c>
      <c r="B37" s="54" t="s">
        <v>375</v>
      </c>
      <c r="C37" s="72">
        <v>1175427</v>
      </c>
      <c r="D37" s="73">
        <v>0</v>
      </c>
      <c r="E37" s="72">
        <v>1175427</v>
      </c>
    </row>
    <row r="38" spans="1:5" x14ac:dyDescent="0.2">
      <c r="A38" s="54" t="s">
        <v>332</v>
      </c>
      <c r="B38" s="56" t="s">
        <v>331</v>
      </c>
      <c r="C38" s="72">
        <v>470933</v>
      </c>
      <c r="D38" s="73">
        <v>0</v>
      </c>
      <c r="E38" s="72">
        <v>470933</v>
      </c>
    </row>
    <row r="39" spans="1:5" ht="25.5" x14ac:dyDescent="0.2">
      <c r="A39" s="54" t="s">
        <v>368</v>
      </c>
      <c r="B39" s="62" t="s">
        <v>371</v>
      </c>
      <c r="C39" s="73">
        <v>-564</v>
      </c>
      <c r="D39" s="73">
        <v>0</v>
      </c>
      <c r="E39" s="73">
        <v>-564</v>
      </c>
    </row>
    <row r="40" spans="1:5" x14ac:dyDescent="0.2">
      <c r="A40" s="54" t="s">
        <v>370</v>
      </c>
      <c r="B40" s="56" t="s">
        <v>326</v>
      </c>
      <c r="C40" s="72">
        <v>10301</v>
      </c>
      <c r="D40" s="73">
        <v>0</v>
      </c>
      <c r="E40" s="72">
        <v>10301</v>
      </c>
    </row>
    <row r="41" spans="1:5" x14ac:dyDescent="0.2">
      <c r="A41" s="54" t="s">
        <v>54</v>
      </c>
      <c r="B41" s="54" t="s">
        <v>55</v>
      </c>
      <c r="C41" s="73"/>
      <c r="D41" s="73"/>
      <c r="E41" s="73"/>
    </row>
    <row r="42" spans="1:5" x14ac:dyDescent="0.2">
      <c r="A42" s="54" t="s">
        <v>56</v>
      </c>
      <c r="B42" s="54" t="s">
        <v>274</v>
      </c>
      <c r="C42" s="72">
        <v>18243029</v>
      </c>
      <c r="D42" s="73">
        <v>0</v>
      </c>
      <c r="E42" s="72">
        <v>18243029</v>
      </c>
    </row>
    <row r="43" spans="1:5" s="35" customFormat="1" x14ac:dyDescent="0.2">
      <c r="A43" s="57" t="s">
        <v>58</v>
      </c>
      <c r="B43" s="57" t="s">
        <v>275</v>
      </c>
      <c r="C43" s="72">
        <v>18243029</v>
      </c>
      <c r="D43" s="73">
        <v>0</v>
      </c>
      <c r="E43" s="72">
        <v>18243029</v>
      </c>
    </row>
    <row r="44" spans="1:5" s="35" customFormat="1" x14ac:dyDescent="0.2">
      <c r="A44" s="57"/>
      <c r="B44" s="57"/>
      <c r="C44"/>
    </row>
    <row r="45" spans="1:5" x14ac:dyDescent="0.2">
      <c r="A45" s="57"/>
      <c r="B45" s="57"/>
      <c r="C45" s="6"/>
    </row>
    <row r="46" spans="1:5" x14ac:dyDescent="0.2">
      <c r="A46" s="57"/>
      <c r="B46" s="57"/>
      <c r="C46" s="6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C61"/>
  <sheetViews>
    <sheetView workbookViewId="0">
      <selection activeCell="D41" sqref="D41"/>
    </sheetView>
  </sheetViews>
  <sheetFormatPr defaultRowHeight="12.75" x14ac:dyDescent="0.2"/>
  <cols>
    <col min="1" max="1" width="11.140625" style="35" customWidth="1"/>
    <col min="2" max="2" width="64.42578125" style="35" customWidth="1"/>
    <col min="3" max="3" width="15.28515625" customWidth="1"/>
  </cols>
  <sheetData>
    <row r="1" spans="1:3" ht="15.75" x14ac:dyDescent="0.25">
      <c r="A1" s="49" t="s">
        <v>150</v>
      </c>
      <c r="B1" s="50"/>
      <c r="C1" s="16"/>
    </row>
    <row r="2" spans="1:3" x14ac:dyDescent="0.2">
      <c r="A2" s="51"/>
      <c r="B2" s="51"/>
      <c r="C2" s="13"/>
    </row>
    <row r="3" spans="1:3" ht="18" x14ac:dyDescent="0.25">
      <c r="A3" s="104" t="s">
        <v>0</v>
      </c>
      <c r="B3" s="104"/>
      <c r="C3" s="104"/>
    </row>
    <row r="4" spans="1:3" ht="15.75" x14ac:dyDescent="0.25">
      <c r="A4" s="105" t="s">
        <v>374</v>
      </c>
      <c r="B4" s="106"/>
      <c r="C4" s="106"/>
    </row>
    <row r="5" spans="1:3" x14ac:dyDescent="0.2">
      <c r="A5" s="51"/>
      <c r="B5" s="51"/>
      <c r="C5" s="59" t="s">
        <v>2</v>
      </c>
    </row>
    <row r="6" spans="1:3" ht="15.75" x14ac:dyDescent="0.2">
      <c r="A6" s="52" t="s">
        <v>3</v>
      </c>
      <c r="B6" s="52" t="s">
        <v>4</v>
      </c>
      <c r="C6" s="4" t="s">
        <v>7</v>
      </c>
    </row>
    <row r="7" spans="1:3" x14ac:dyDescent="0.2">
      <c r="A7" s="53">
        <v>1</v>
      </c>
      <c r="B7" s="53">
        <v>2</v>
      </c>
      <c r="C7" s="15">
        <v>3</v>
      </c>
    </row>
    <row r="8" spans="1:3" x14ac:dyDescent="0.2">
      <c r="A8" s="54" t="s">
        <v>8</v>
      </c>
      <c r="B8" s="54" t="s">
        <v>308</v>
      </c>
      <c r="C8" s="61">
        <v>9879868</v>
      </c>
    </row>
    <row r="9" spans="1:3" x14ac:dyDescent="0.2">
      <c r="A9" s="54" t="s">
        <v>10</v>
      </c>
      <c r="B9" s="54" t="s">
        <v>309</v>
      </c>
      <c r="C9" s="61">
        <v>2319404</v>
      </c>
    </row>
    <row r="10" spans="1:3" x14ac:dyDescent="0.2">
      <c r="A10" s="54" t="s">
        <v>12</v>
      </c>
      <c r="B10" s="55" t="s">
        <v>310</v>
      </c>
      <c r="C10" s="61">
        <v>1622228</v>
      </c>
    </row>
    <row r="11" spans="1:3" ht="25.5" x14ac:dyDescent="0.2">
      <c r="A11" s="54" t="s">
        <v>14</v>
      </c>
      <c r="B11" s="55" t="s">
        <v>311</v>
      </c>
      <c r="C11" s="61">
        <v>71137</v>
      </c>
    </row>
    <row r="12" spans="1:3" x14ac:dyDescent="0.2">
      <c r="A12" s="54" t="s">
        <v>16</v>
      </c>
      <c r="B12" s="54" t="s">
        <v>312</v>
      </c>
      <c r="C12" s="61">
        <v>4737649</v>
      </c>
    </row>
    <row r="13" spans="1:3" x14ac:dyDescent="0.2">
      <c r="A13" s="54" t="s">
        <v>18</v>
      </c>
      <c r="B13" s="54" t="s">
        <v>313</v>
      </c>
      <c r="C13" s="61">
        <v>271060</v>
      </c>
    </row>
    <row r="14" spans="1:3" x14ac:dyDescent="0.2">
      <c r="A14" s="54" t="s">
        <v>125</v>
      </c>
      <c r="B14" s="54" t="s">
        <v>314</v>
      </c>
      <c r="C14" s="61"/>
    </row>
    <row r="15" spans="1:3" x14ac:dyDescent="0.2">
      <c r="A15" s="54" t="s">
        <v>20</v>
      </c>
      <c r="B15" s="54" t="s">
        <v>315</v>
      </c>
      <c r="C15" s="61">
        <v>33878</v>
      </c>
    </row>
    <row r="16" spans="1:3" x14ac:dyDescent="0.2">
      <c r="A16" s="54" t="s">
        <v>22</v>
      </c>
      <c r="B16" s="54" t="s">
        <v>25</v>
      </c>
      <c r="C16" s="61">
        <v>35894</v>
      </c>
    </row>
    <row r="17" spans="1:3" x14ac:dyDescent="0.2">
      <c r="A17" s="54" t="s">
        <v>24</v>
      </c>
      <c r="B17" s="55" t="s">
        <v>316</v>
      </c>
      <c r="C17" s="61">
        <v>736001</v>
      </c>
    </row>
    <row r="18" spans="1:3" ht="25.5" x14ac:dyDescent="0.2">
      <c r="A18" s="54" t="s">
        <v>172</v>
      </c>
      <c r="B18" s="55" t="s">
        <v>250</v>
      </c>
      <c r="C18" s="61"/>
    </row>
    <row r="19" spans="1:3" x14ac:dyDescent="0.2">
      <c r="A19" s="54" t="s">
        <v>174</v>
      </c>
      <c r="B19" s="54" t="s">
        <v>128</v>
      </c>
      <c r="C19" s="61">
        <v>0</v>
      </c>
    </row>
    <row r="20" spans="1:3" x14ac:dyDescent="0.2">
      <c r="A20" s="54" t="s">
        <v>158</v>
      </c>
      <c r="B20" s="54" t="s">
        <v>317</v>
      </c>
      <c r="C20" s="61">
        <v>52617</v>
      </c>
    </row>
    <row r="21" spans="1:3" x14ac:dyDescent="0.2">
      <c r="A21" s="54" t="s">
        <v>177</v>
      </c>
      <c r="B21" s="54" t="s">
        <v>130</v>
      </c>
      <c r="C21" s="61"/>
    </row>
    <row r="22" spans="1:3" x14ac:dyDescent="0.2">
      <c r="A22" s="54" t="s">
        <v>30</v>
      </c>
      <c r="B22" s="54" t="s">
        <v>31</v>
      </c>
      <c r="C22" s="61">
        <v>9879868</v>
      </c>
    </row>
    <row r="23" spans="1:3" x14ac:dyDescent="0.2">
      <c r="A23" s="54" t="s">
        <v>32</v>
      </c>
      <c r="B23" s="54" t="s">
        <v>283</v>
      </c>
      <c r="C23" s="61">
        <v>6610392</v>
      </c>
    </row>
    <row r="24" spans="1:3" x14ac:dyDescent="0.2">
      <c r="A24" s="54" t="s">
        <v>34</v>
      </c>
      <c r="B24" s="54" t="s">
        <v>318</v>
      </c>
      <c r="C24" s="61">
        <v>1519485</v>
      </c>
    </row>
    <row r="25" spans="1:3" x14ac:dyDescent="0.2">
      <c r="A25" s="54" t="s">
        <v>36</v>
      </c>
      <c r="B25" s="54" t="s">
        <v>319</v>
      </c>
      <c r="C25" s="61">
        <v>4893606</v>
      </c>
    </row>
    <row r="26" spans="1:3" x14ac:dyDescent="0.2">
      <c r="A26" s="54" t="s">
        <v>38</v>
      </c>
      <c r="B26" s="54" t="s">
        <v>320</v>
      </c>
      <c r="C26" s="61">
        <v>8284</v>
      </c>
    </row>
    <row r="27" spans="1:3" x14ac:dyDescent="0.2">
      <c r="A27" s="54" t="s">
        <v>131</v>
      </c>
      <c r="B27" s="54" t="s">
        <v>268</v>
      </c>
      <c r="C27" s="61"/>
    </row>
    <row r="28" spans="1:3" ht="25.5" x14ac:dyDescent="0.2">
      <c r="A28" s="54" t="s">
        <v>112</v>
      </c>
      <c r="B28" s="55" t="s">
        <v>327</v>
      </c>
      <c r="C28" s="61">
        <v>2583</v>
      </c>
    </row>
    <row r="29" spans="1:3" x14ac:dyDescent="0.2">
      <c r="A29" s="54" t="s">
        <v>252</v>
      </c>
      <c r="B29" s="54" t="s">
        <v>272</v>
      </c>
      <c r="C29" s="61">
        <v>30857</v>
      </c>
    </row>
    <row r="30" spans="1:3" x14ac:dyDescent="0.2">
      <c r="A30" s="54" t="s">
        <v>253</v>
      </c>
      <c r="B30" s="55" t="s">
        <v>321</v>
      </c>
      <c r="C30" s="61">
        <v>3252</v>
      </c>
    </row>
    <row r="31" spans="1:3" x14ac:dyDescent="0.2">
      <c r="A31" s="54" t="s">
        <v>42</v>
      </c>
      <c r="B31" s="54" t="s">
        <v>322</v>
      </c>
      <c r="C31" s="61">
        <v>0</v>
      </c>
    </row>
    <row r="32" spans="1:3" ht="25.5" x14ac:dyDescent="0.2">
      <c r="A32" s="54" t="s">
        <v>44</v>
      </c>
      <c r="B32" s="55" t="s">
        <v>328</v>
      </c>
      <c r="C32" s="61"/>
    </row>
    <row r="33" spans="1:3" x14ac:dyDescent="0.2">
      <c r="A33" s="54" t="s">
        <v>118</v>
      </c>
      <c r="B33" s="54" t="s">
        <v>323</v>
      </c>
      <c r="C33" s="61">
        <v>32162</v>
      </c>
    </row>
    <row r="34" spans="1:3" x14ac:dyDescent="0.2">
      <c r="A34" s="54" t="s">
        <v>161</v>
      </c>
      <c r="B34" s="55" t="s">
        <v>324</v>
      </c>
      <c r="C34" s="61">
        <v>120163</v>
      </c>
    </row>
    <row r="35" spans="1:3" x14ac:dyDescent="0.2">
      <c r="A35" s="54" t="s">
        <v>46</v>
      </c>
      <c r="B35" s="54" t="s">
        <v>47</v>
      </c>
      <c r="C35" s="61">
        <v>3269476</v>
      </c>
    </row>
    <row r="36" spans="1:3" x14ac:dyDescent="0.2">
      <c r="A36" s="54" t="s">
        <v>329</v>
      </c>
      <c r="B36" s="54" t="s">
        <v>49</v>
      </c>
      <c r="C36" s="61">
        <v>1617520</v>
      </c>
    </row>
    <row r="37" spans="1:3" x14ac:dyDescent="0.2">
      <c r="A37" s="54" t="s">
        <v>330</v>
      </c>
      <c r="B37" s="54" t="s">
        <v>375</v>
      </c>
      <c r="C37" s="61">
        <v>1168419</v>
      </c>
    </row>
    <row r="38" spans="1:3" x14ac:dyDescent="0.2">
      <c r="A38" s="54" t="s">
        <v>332</v>
      </c>
      <c r="B38" s="56" t="s">
        <v>331</v>
      </c>
      <c r="C38" s="61">
        <v>470933</v>
      </c>
    </row>
    <row r="39" spans="1:3" ht="25.5" x14ac:dyDescent="0.2">
      <c r="A39" s="54" t="s">
        <v>368</v>
      </c>
      <c r="B39" s="62" t="s">
        <v>371</v>
      </c>
      <c r="C39" s="61">
        <v>-115</v>
      </c>
    </row>
    <row r="40" spans="1:3" x14ac:dyDescent="0.2">
      <c r="A40" s="54" t="s">
        <v>370</v>
      </c>
      <c r="B40" s="56" t="s">
        <v>326</v>
      </c>
      <c r="C40" s="61">
        <v>12719</v>
      </c>
    </row>
    <row r="41" spans="1:3" x14ac:dyDescent="0.2">
      <c r="A41" s="54" t="s">
        <v>54</v>
      </c>
      <c r="B41" s="54" t="s">
        <v>55</v>
      </c>
      <c r="C41" s="61"/>
    </row>
    <row r="42" spans="1:3" x14ac:dyDescent="0.2">
      <c r="A42" s="54" t="s">
        <v>56</v>
      </c>
      <c r="B42" s="54" t="s">
        <v>274</v>
      </c>
      <c r="C42" s="61">
        <v>21718367</v>
      </c>
    </row>
    <row r="43" spans="1:3" s="35" customFormat="1" x14ac:dyDescent="0.2">
      <c r="A43" s="57" t="s">
        <v>58</v>
      </c>
      <c r="B43" s="57" t="s">
        <v>275</v>
      </c>
      <c r="C43" s="61">
        <v>-21718367</v>
      </c>
    </row>
    <row r="44" spans="1:3" s="35" customFormat="1" x14ac:dyDescent="0.2">
      <c r="A44" s="57"/>
      <c r="B44" s="57"/>
      <c r="C44"/>
    </row>
    <row r="45" spans="1:3" x14ac:dyDescent="0.2">
      <c r="A45" s="57"/>
      <c r="B45" s="57"/>
      <c r="C45" s="6"/>
    </row>
    <row r="46" spans="1:3" x14ac:dyDescent="0.2">
      <c r="A46" s="57"/>
      <c r="B46" s="57"/>
      <c r="C46" s="6"/>
    </row>
    <row r="47" spans="1:3" x14ac:dyDescent="0.2">
      <c r="A47" s="57"/>
      <c r="B47" s="57"/>
    </row>
    <row r="48" spans="1:3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C61"/>
  <sheetViews>
    <sheetView workbookViewId="0">
      <selection activeCell="C41" sqref="C41"/>
    </sheetView>
  </sheetViews>
  <sheetFormatPr defaultRowHeight="12.75" x14ac:dyDescent="0.2"/>
  <cols>
    <col min="1" max="1" width="11.140625" style="35" customWidth="1"/>
    <col min="2" max="2" width="64.42578125" style="35" customWidth="1"/>
    <col min="3" max="3" width="15.28515625" customWidth="1"/>
  </cols>
  <sheetData>
    <row r="1" spans="1:3" ht="15.75" x14ac:dyDescent="0.25">
      <c r="A1" s="49" t="s">
        <v>150</v>
      </c>
      <c r="B1" s="50"/>
      <c r="C1" s="16"/>
    </row>
    <row r="2" spans="1:3" x14ac:dyDescent="0.2">
      <c r="A2" s="51"/>
      <c r="B2" s="51"/>
      <c r="C2" s="13"/>
    </row>
    <row r="3" spans="1:3" ht="18" x14ac:dyDescent="0.25">
      <c r="A3" s="104" t="s">
        <v>0</v>
      </c>
      <c r="B3" s="104"/>
      <c r="C3" s="104"/>
    </row>
    <row r="4" spans="1:3" ht="15.75" x14ac:dyDescent="0.25">
      <c r="A4" s="105" t="s">
        <v>369</v>
      </c>
      <c r="B4" s="106"/>
      <c r="C4" s="106"/>
    </row>
    <row r="5" spans="1:3" x14ac:dyDescent="0.2">
      <c r="A5" s="51"/>
      <c r="B5" s="51"/>
      <c r="C5" s="59" t="s">
        <v>2</v>
      </c>
    </row>
    <row r="6" spans="1:3" ht="15.75" x14ac:dyDescent="0.2">
      <c r="A6" s="52" t="s">
        <v>3</v>
      </c>
      <c r="B6" s="52" t="s">
        <v>4</v>
      </c>
      <c r="C6" s="4" t="s">
        <v>7</v>
      </c>
    </row>
    <row r="7" spans="1:3" x14ac:dyDescent="0.2">
      <c r="A7" s="53">
        <v>1</v>
      </c>
      <c r="B7" s="53">
        <v>2</v>
      </c>
      <c r="C7" s="15">
        <v>3</v>
      </c>
    </row>
    <row r="8" spans="1:3" x14ac:dyDescent="0.2">
      <c r="A8" s="54" t="s">
        <v>8</v>
      </c>
      <c r="B8" s="54" t="s">
        <v>308</v>
      </c>
      <c r="C8" s="61">
        <v>10113618</v>
      </c>
    </row>
    <row r="9" spans="1:3" x14ac:dyDescent="0.2">
      <c r="A9" s="54" t="s">
        <v>10</v>
      </c>
      <c r="B9" s="54" t="s">
        <v>309</v>
      </c>
      <c r="C9" s="61">
        <v>2499158</v>
      </c>
    </row>
    <row r="10" spans="1:3" x14ac:dyDescent="0.2">
      <c r="A10" s="54" t="s">
        <v>12</v>
      </c>
      <c r="B10" s="55" t="s">
        <v>310</v>
      </c>
      <c r="C10" s="61">
        <v>2133564</v>
      </c>
    </row>
    <row r="11" spans="1:3" ht="25.5" x14ac:dyDescent="0.2">
      <c r="A11" s="54" t="s">
        <v>14</v>
      </c>
      <c r="B11" s="55" t="s">
        <v>311</v>
      </c>
      <c r="C11" s="61">
        <v>57085</v>
      </c>
    </row>
    <row r="12" spans="1:3" x14ac:dyDescent="0.2">
      <c r="A12" s="54" t="s">
        <v>16</v>
      </c>
      <c r="B12" s="54" t="s">
        <v>312</v>
      </c>
      <c r="C12" s="61">
        <v>4261397</v>
      </c>
    </row>
    <row r="13" spans="1:3" x14ac:dyDescent="0.2">
      <c r="A13" s="54" t="s">
        <v>18</v>
      </c>
      <c r="B13" s="54" t="s">
        <v>313</v>
      </c>
      <c r="C13" s="61">
        <v>307779</v>
      </c>
    </row>
    <row r="14" spans="1:3" x14ac:dyDescent="0.2">
      <c r="A14" s="54" t="s">
        <v>125</v>
      </c>
      <c r="B14" s="54" t="s">
        <v>314</v>
      </c>
      <c r="C14" s="61">
        <v>0</v>
      </c>
    </row>
    <row r="15" spans="1:3" x14ac:dyDescent="0.2">
      <c r="A15" s="54" t="s">
        <v>20</v>
      </c>
      <c r="B15" s="54" t="s">
        <v>315</v>
      </c>
      <c r="C15" s="61">
        <v>30082</v>
      </c>
    </row>
    <row r="16" spans="1:3" x14ac:dyDescent="0.2">
      <c r="A16" s="54" t="s">
        <v>22</v>
      </c>
      <c r="B16" s="54" t="s">
        <v>25</v>
      </c>
      <c r="C16" s="61">
        <v>29313</v>
      </c>
    </row>
    <row r="17" spans="1:3" x14ac:dyDescent="0.2">
      <c r="A17" s="54" t="s">
        <v>24</v>
      </c>
      <c r="B17" s="55" t="s">
        <v>316</v>
      </c>
      <c r="C17" s="61">
        <v>742837</v>
      </c>
    </row>
    <row r="18" spans="1:3" ht="25.5" x14ac:dyDescent="0.2">
      <c r="A18" s="54" t="s">
        <v>172</v>
      </c>
      <c r="B18" s="55" t="s">
        <v>250</v>
      </c>
      <c r="C18" s="61">
        <v>0</v>
      </c>
    </row>
    <row r="19" spans="1:3" x14ac:dyDescent="0.2">
      <c r="A19" s="54" t="s">
        <v>174</v>
      </c>
      <c r="B19" s="54" t="s">
        <v>128</v>
      </c>
      <c r="C19" s="61">
        <v>0</v>
      </c>
    </row>
    <row r="20" spans="1:3" x14ac:dyDescent="0.2">
      <c r="A20" s="54" t="s">
        <v>158</v>
      </c>
      <c r="B20" s="54" t="s">
        <v>317</v>
      </c>
      <c r="C20" s="61">
        <v>52403</v>
      </c>
    </row>
    <row r="21" spans="1:3" x14ac:dyDescent="0.2">
      <c r="A21" s="54" t="s">
        <v>177</v>
      </c>
      <c r="B21" s="54" t="s">
        <v>130</v>
      </c>
      <c r="C21" s="61">
        <v>0</v>
      </c>
    </row>
    <row r="22" spans="1:3" x14ac:dyDescent="0.2">
      <c r="A22" s="54" t="s">
        <v>30</v>
      </c>
      <c r="B22" s="54" t="s">
        <v>31</v>
      </c>
      <c r="C22" s="61">
        <v>10113618</v>
      </c>
    </row>
    <row r="23" spans="1:3" x14ac:dyDescent="0.2">
      <c r="A23" s="54" t="s">
        <v>32</v>
      </c>
      <c r="B23" s="54" t="s">
        <v>283</v>
      </c>
      <c r="C23" s="61">
        <v>6849853</v>
      </c>
    </row>
    <row r="24" spans="1:3" x14ac:dyDescent="0.2">
      <c r="A24" s="54" t="s">
        <v>34</v>
      </c>
      <c r="B24" s="54" t="s">
        <v>318</v>
      </c>
      <c r="C24" s="61">
        <v>1743863</v>
      </c>
    </row>
    <row r="25" spans="1:3" x14ac:dyDescent="0.2">
      <c r="A25" s="54" t="s">
        <v>36</v>
      </c>
      <c r="B25" s="54" t="s">
        <v>319</v>
      </c>
      <c r="C25" s="61">
        <v>4923847</v>
      </c>
    </row>
    <row r="26" spans="1:3" x14ac:dyDescent="0.2">
      <c r="A26" s="54" t="s">
        <v>38</v>
      </c>
      <c r="B26" s="54" t="s">
        <v>320</v>
      </c>
      <c r="C26" s="61">
        <v>11070</v>
      </c>
    </row>
    <row r="27" spans="1:3" x14ac:dyDescent="0.2">
      <c r="A27" s="54" t="s">
        <v>131</v>
      </c>
      <c r="B27" s="54" t="s">
        <v>268</v>
      </c>
      <c r="C27" s="61">
        <v>0</v>
      </c>
    </row>
    <row r="28" spans="1:3" ht="25.5" x14ac:dyDescent="0.2">
      <c r="A28" s="54" t="s">
        <v>112</v>
      </c>
      <c r="B28" s="55" t="s">
        <v>327</v>
      </c>
      <c r="C28" s="61">
        <v>2887</v>
      </c>
    </row>
    <row r="29" spans="1:3" x14ac:dyDescent="0.2">
      <c r="A29" s="54" t="s">
        <v>252</v>
      </c>
      <c r="B29" s="54" t="s">
        <v>272</v>
      </c>
      <c r="C29" s="61">
        <v>32852</v>
      </c>
    </row>
    <row r="30" spans="1:3" x14ac:dyDescent="0.2">
      <c r="A30" s="54" t="s">
        <v>253</v>
      </c>
      <c r="B30" s="55" t="s">
        <v>321</v>
      </c>
      <c r="C30" s="61">
        <v>3575</v>
      </c>
    </row>
    <row r="31" spans="1:3" x14ac:dyDescent="0.2">
      <c r="A31" s="54" t="s">
        <v>42</v>
      </c>
      <c r="B31" s="54" t="s">
        <v>322</v>
      </c>
      <c r="C31" s="61">
        <v>0</v>
      </c>
    </row>
    <row r="32" spans="1:3" ht="25.5" x14ac:dyDescent="0.2">
      <c r="A32" s="54" t="s">
        <v>44</v>
      </c>
      <c r="B32" s="55" t="s">
        <v>328</v>
      </c>
      <c r="C32" s="61">
        <v>0</v>
      </c>
    </row>
    <row r="33" spans="1:3" x14ac:dyDescent="0.2">
      <c r="A33" s="54" t="s">
        <v>118</v>
      </c>
      <c r="B33" s="54" t="s">
        <v>323</v>
      </c>
      <c r="C33" s="61">
        <v>32161</v>
      </c>
    </row>
    <row r="34" spans="1:3" x14ac:dyDescent="0.2">
      <c r="A34" s="54" t="s">
        <v>161</v>
      </c>
      <c r="B34" s="55" t="s">
        <v>324</v>
      </c>
      <c r="C34" s="61">
        <v>99598</v>
      </c>
    </row>
    <row r="35" spans="1:3" x14ac:dyDescent="0.2">
      <c r="A35" s="54" t="s">
        <v>46</v>
      </c>
      <c r="B35" s="54" t="s">
        <v>47</v>
      </c>
      <c r="C35" s="61">
        <v>3263765</v>
      </c>
    </row>
    <row r="36" spans="1:3" x14ac:dyDescent="0.2">
      <c r="A36" s="54" t="s">
        <v>329</v>
      </c>
      <c r="B36" s="54" t="s">
        <v>49</v>
      </c>
      <c r="C36" s="61">
        <v>1617520</v>
      </c>
    </row>
    <row r="37" spans="1:3" x14ac:dyDescent="0.2">
      <c r="A37" s="54" t="s">
        <v>330</v>
      </c>
      <c r="B37" s="54" t="s">
        <v>375</v>
      </c>
      <c r="C37" s="61">
        <v>1168419</v>
      </c>
    </row>
    <row r="38" spans="1:3" x14ac:dyDescent="0.2">
      <c r="A38" s="54" t="s">
        <v>332</v>
      </c>
      <c r="B38" s="56" t="s">
        <v>331</v>
      </c>
      <c r="C38" s="61">
        <v>470933</v>
      </c>
    </row>
    <row r="39" spans="1:3" ht="25.5" x14ac:dyDescent="0.2">
      <c r="A39" s="54" t="s">
        <v>368</v>
      </c>
      <c r="B39" s="62" t="s">
        <v>371</v>
      </c>
      <c r="C39" s="61">
        <v>-115</v>
      </c>
    </row>
    <row r="40" spans="1:3" x14ac:dyDescent="0.2">
      <c r="A40" s="54" t="s">
        <v>370</v>
      </c>
      <c r="B40" s="56" t="s">
        <v>326</v>
      </c>
      <c r="C40" s="61">
        <v>7008</v>
      </c>
    </row>
    <row r="41" spans="1:3" x14ac:dyDescent="0.2">
      <c r="A41" s="54" t="s">
        <v>54</v>
      </c>
      <c r="B41" s="54" t="s">
        <v>55</v>
      </c>
      <c r="C41" s="61"/>
    </row>
    <row r="42" spans="1:3" x14ac:dyDescent="0.2">
      <c r="A42" s="54" t="s">
        <v>56</v>
      </c>
      <c r="B42" s="54" t="s">
        <v>274</v>
      </c>
      <c r="C42" s="61">
        <v>23359049</v>
      </c>
    </row>
    <row r="43" spans="1:3" s="35" customFormat="1" x14ac:dyDescent="0.2">
      <c r="A43" s="57" t="s">
        <v>58</v>
      </c>
      <c r="B43" s="57" t="s">
        <v>275</v>
      </c>
      <c r="C43" s="61">
        <v>-23359049</v>
      </c>
    </row>
    <row r="44" spans="1:3" s="35" customFormat="1" x14ac:dyDescent="0.2">
      <c r="A44" s="57"/>
      <c r="B44" s="57"/>
      <c r="C44"/>
    </row>
    <row r="45" spans="1:3" x14ac:dyDescent="0.2">
      <c r="A45" s="57"/>
      <c r="B45" s="57"/>
      <c r="C45" s="6"/>
    </row>
    <row r="46" spans="1:3" x14ac:dyDescent="0.2">
      <c r="A46" s="57"/>
      <c r="B46" s="57"/>
      <c r="C46" s="6"/>
    </row>
    <row r="47" spans="1:3" x14ac:dyDescent="0.2">
      <c r="A47" s="57"/>
      <c r="B47" s="57"/>
    </row>
    <row r="48" spans="1:3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  <row r="61" spans="1:2" x14ac:dyDescent="0.2">
      <c r="A61" s="57"/>
      <c r="B61" s="57"/>
    </row>
  </sheetData>
  <mergeCells count="2"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E60"/>
  <sheetViews>
    <sheetView workbookViewId="0">
      <selection activeCell="C40" sqref="C40:E40"/>
    </sheetView>
  </sheetViews>
  <sheetFormatPr defaultRowHeight="12.75" x14ac:dyDescent="0.2"/>
  <cols>
    <col min="1" max="1" width="11.140625" style="35" customWidth="1"/>
    <col min="2" max="2" width="64.42578125" style="35" customWidth="1"/>
    <col min="3" max="5" width="15.28515625" customWidth="1"/>
  </cols>
  <sheetData>
    <row r="1" spans="1:5" ht="15.75" x14ac:dyDescent="0.25">
      <c r="A1" s="49" t="s">
        <v>150</v>
      </c>
      <c r="B1" s="50"/>
      <c r="C1" s="16"/>
      <c r="D1" s="16"/>
      <c r="E1" s="16"/>
    </row>
    <row r="2" spans="1:5" x14ac:dyDescent="0.2">
      <c r="A2" s="51"/>
      <c r="B2" s="51"/>
      <c r="C2" s="13"/>
      <c r="D2" s="13"/>
      <c r="E2" s="13"/>
    </row>
    <row r="3" spans="1:5" ht="18" x14ac:dyDescent="0.25">
      <c r="A3" s="104" t="s">
        <v>0</v>
      </c>
      <c r="B3" s="104"/>
      <c r="C3" s="104"/>
      <c r="D3" s="104"/>
      <c r="E3" s="104"/>
    </row>
    <row r="4" spans="1:5" ht="15.75" x14ac:dyDescent="0.25">
      <c r="A4" s="105" t="s">
        <v>307</v>
      </c>
      <c r="B4" s="106"/>
      <c r="C4" s="106"/>
      <c r="D4" s="106"/>
      <c r="E4" s="106"/>
    </row>
    <row r="5" spans="1:5" x14ac:dyDescent="0.2">
      <c r="A5" s="51"/>
      <c r="B5" s="51"/>
      <c r="C5" s="13"/>
      <c r="E5" s="59" t="s">
        <v>2</v>
      </c>
    </row>
    <row r="6" spans="1:5" ht="31.5" x14ac:dyDescent="0.2">
      <c r="A6" s="52" t="s">
        <v>3</v>
      </c>
      <c r="B6" s="52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53">
        <v>1</v>
      </c>
      <c r="B7" s="53">
        <v>2</v>
      </c>
      <c r="C7" s="15">
        <v>3</v>
      </c>
      <c r="D7" s="15">
        <v>4</v>
      </c>
      <c r="E7" s="15">
        <v>5</v>
      </c>
    </row>
    <row r="8" spans="1:5" x14ac:dyDescent="0.2">
      <c r="A8" s="54" t="s">
        <v>8</v>
      </c>
      <c r="B8" s="54" t="s">
        <v>308</v>
      </c>
      <c r="C8" s="61">
        <v>10501903</v>
      </c>
      <c r="D8" s="61">
        <v>-1282554</v>
      </c>
      <c r="E8" s="61">
        <v>9219349</v>
      </c>
    </row>
    <row r="9" spans="1:5" x14ac:dyDescent="0.2">
      <c r="A9" s="54" t="s">
        <v>10</v>
      </c>
      <c r="B9" s="54" t="s">
        <v>309</v>
      </c>
      <c r="C9" s="61">
        <v>1182959</v>
      </c>
      <c r="D9" s="60">
        <v>0</v>
      </c>
      <c r="E9" s="61">
        <v>1182959</v>
      </c>
    </row>
    <row r="10" spans="1:5" x14ac:dyDescent="0.2">
      <c r="A10" s="54" t="s">
        <v>12</v>
      </c>
      <c r="B10" s="55" t="s">
        <v>310</v>
      </c>
      <c r="C10" s="61">
        <v>2022369</v>
      </c>
      <c r="D10" s="60">
        <v>0</v>
      </c>
      <c r="E10" s="61">
        <v>2022369</v>
      </c>
    </row>
    <row r="11" spans="1:5" ht="25.5" x14ac:dyDescent="0.2">
      <c r="A11" s="54" t="s">
        <v>14</v>
      </c>
      <c r="B11" s="55" t="s">
        <v>311</v>
      </c>
      <c r="C11" s="61">
        <v>82645</v>
      </c>
      <c r="D11" s="61">
        <v>-32299</v>
      </c>
      <c r="E11" s="61">
        <v>50346</v>
      </c>
    </row>
    <row r="12" spans="1:5" x14ac:dyDescent="0.2">
      <c r="A12" s="54" t="s">
        <v>16</v>
      </c>
      <c r="B12" s="54" t="s">
        <v>312</v>
      </c>
      <c r="C12" s="61">
        <v>5498554</v>
      </c>
      <c r="D12" s="61">
        <v>-643897</v>
      </c>
      <c r="E12" s="61">
        <v>4854657</v>
      </c>
    </row>
    <row r="13" spans="1:5" x14ac:dyDescent="0.2">
      <c r="A13" s="54" t="s">
        <v>18</v>
      </c>
      <c r="B13" s="54" t="s">
        <v>313</v>
      </c>
      <c r="C13" s="61">
        <v>260356</v>
      </c>
      <c r="D13" s="61">
        <v>-18289</v>
      </c>
      <c r="E13" s="61">
        <v>242067</v>
      </c>
    </row>
    <row r="14" spans="1:5" x14ac:dyDescent="0.2">
      <c r="A14" s="54" t="s">
        <v>125</v>
      </c>
      <c r="B14" s="54" t="s">
        <v>314</v>
      </c>
      <c r="C14" s="58"/>
      <c r="D14" s="58"/>
      <c r="E14" s="58"/>
    </row>
    <row r="15" spans="1:5" x14ac:dyDescent="0.2">
      <c r="A15" s="54" t="s">
        <v>20</v>
      </c>
      <c r="B15" s="54" t="s">
        <v>315</v>
      </c>
      <c r="C15" s="61">
        <v>153014</v>
      </c>
      <c r="D15" s="61">
        <v>-127549</v>
      </c>
      <c r="E15" s="61">
        <v>25465</v>
      </c>
    </row>
    <row r="16" spans="1:5" x14ac:dyDescent="0.2">
      <c r="A16" s="54" t="s">
        <v>22</v>
      </c>
      <c r="B16" s="54" t="s">
        <v>25</v>
      </c>
      <c r="C16" s="61">
        <v>109115</v>
      </c>
      <c r="D16" s="61">
        <v>-85002</v>
      </c>
      <c r="E16" s="61">
        <v>24113</v>
      </c>
    </row>
    <row r="17" spans="1:5" x14ac:dyDescent="0.2">
      <c r="A17" s="54" t="s">
        <v>24</v>
      </c>
      <c r="B17" s="55" t="s">
        <v>316</v>
      </c>
      <c r="C17" s="61">
        <v>1073314</v>
      </c>
      <c r="D17" s="61">
        <v>-324646</v>
      </c>
      <c r="E17" s="61">
        <v>748668</v>
      </c>
    </row>
    <row r="18" spans="1:5" ht="25.5" x14ac:dyDescent="0.2">
      <c r="A18" s="54" t="s">
        <v>172</v>
      </c>
      <c r="B18" s="55" t="s">
        <v>250</v>
      </c>
      <c r="C18" s="58"/>
      <c r="D18" s="58"/>
      <c r="E18" s="58"/>
    </row>
    <row r="19" spans="1:5" x14ac:dyDescent="0.2">
      <c r="A19" s="54" t="s">
        <v>174</v>
      </c>
      <c r="B19" s="54" t="s">
        <v>128</v>
      </c>
      <c r="C19" s="60">
        <v>0</v>
      </c>
      <c r="D19" s="60">
        <v>0</v>
      </c>
      <c r="E19" s="60">
        <v>0</v>
      </c>
    </row>
    <row r="20" spans="1:5" x14ac:dyDescent="0.2">
      <c r="A20" s="54" t="s">
        <v>158</v>
      </c>
      <c r="B20" s="54" t="s">
        <v>317</v>
      </c>
      <c r="C20" s="61">
        <v>119577</v>
      </c>
      <c r="D20" s="61">
        <v>-50872</v>
      </c>
      <c r="E20" s="61">
        <v>68705</v>
      </c>
    </row>
    <row r="21" spans="1:5" x14ac:dyDescent="0.2">
      <c r="A21" s="54" t="s">
        <v>177</v>
      </c>
      <c r="B21" s="54" t="s">
        <v>130</v>
      </c>
      <c r="C21" s="58"/>
      <c r="D21" s="58"/>
      <c r="E21" s="58"/>
    </row>
    <row r="22" spans="1:5" x14ac:dyDescent="0.2">
      <c r="A22" s="54" t="s">
        <v>30</v>
      </c>
      <c r="B22" s="54" t="s">
        <v>31</v>
      </c>
      <c r="C22" s="61">
        <v>9219349</v>
      </c>
      <c r="D22" s="60">
        <v>0</v>
      </c>
      <c r="E22" s="61">
        <v>9219349</v>
      </c>
    </row>
    <row r="23" spans="1:5" x14ac:dyDescent="0.2">
      <c r="A23" s="54" t="s">
        <v>32</v>
      </c>
      <c r="B23" s="54" t="s">
        <v>283</v>
      </c>
      <c r="C23" s="61">
        <v>6156565</v>
      </c>
      <c r="D23" s="60">
        <v>0</v>
      </c>
      <c r="E23" s="61">
        <v>6156565</v>
      </c>
    </row>
    <row r="24" spans="1:5" x14ac:dyDescent="0.2">
      <c r="A24" s="54" t="s">
        <v>34</v>
      </c>
      <c r="B24" s="54" t="s">
        <v>318</v>
      </c>
      <c r="C24" s="61">
        <v>1841961</v>
      </c>
      <c r="D24" s="60">
        <v>0</v>
      </c>
      <c r="E24" s="61">
        <v>1841961</v>
      </c>
    </row>
    <row r="25" spans="1:5" x14ac:dyDescent="0.2">
      <c r="A25" s="54" t="s">
        <v>36</v>
      </c>
      <c r="B25" s="54" t="s">
        <v>319</v>
      </c>
      <c r="C25" s="61">
        <v>4138480</v>
      </c>
      <c r="D25" s="60">
        <v>0</v>
      </c>
      <c r="E25" s="61">
        <v>4138480</v>
      </c>
    </row>
    <row r="26" spans="1:5" x14ac:dyDescent="0.2">
      <c r="A26" s="54" t="s">
        <v>38</v>
      </c>
      <c r="B26" s="54" t="s">
        <v>320</v>
      </c>
      <c r="C26" s="61">
        <v>9935</v>
      </c>
      <c r="D26" s="60">
        <v>0</v>
      </c>
      <c r="E26" s="61">
        <v>9935</v>
      </c>
    </row>
    <row r="27" spans="1:5" x14ac:dyDescent="0.2">
      <c r="A27" s="54" t="s">
        <v>131</v>
      </c>
      <c r="B27" s="54" t="s">
        <v>268</v>
      </c>
      <c r="C27" s="58"/>
      <c r="D27" s="58"/>
      <c r="E27" s="58"/>
    </row>
    <row r="28" spans="1:5" ht="25.5" x14ac:dyDescent="0.2">
      <c r="A28" s="54" t="s">
        <v>112</v>
      </c>
      <c r="B28" s="55" t="s">
        <v>327</v>
      </c>
      <c r="C28" s="61">
        <v>15927</v>
      </c>
      <c r="D28" s="60">
        <v>0</v>
      </c>
      <c r="E28" s="61">
        <v>15927</v>
      </c>
    </row>
    <row r="29" spans="1:5" x14ac:dyDescent="0.2">
      <c r="A29" s="54" t="s">
        <v>252</v>
      </c>
      <c r="B29" s="54" t="s">
        <v>272</v>
      </c>
      <c r="C29" s="61">
        <v>61291</v>
      </c>
      <c r="D29" s="60">
        <v>0</v>
      </c>
      <c r="E29" s="61">
        <v>61291</v>
      </c>
    </row>
    <row r="30" spans="1:5" x14ac:dyDescent="0.2">
      <c r="A30" s="54" t="s">
        <v>253</v>
      </c>
      <c r="B30" s="55" t="s">
        <v>321</v>
      </c>
      <c r="C30" s="61">
        <v>3063</v>
      </c>
      <c r="D30" s="60">
        <v>0</v>
      </c>
      <c r="E30" s="61">
        <v>3063</v>
      </c>
    </row>
    <row r="31" spans="1:5" x14ac:dyDescent="0.2">
      <c r="A31" s="54" t="s">
        <v>42</v>
      </c>
      <c r="B31" s="54" t="s">
        <v>322</v>
      </c>
      <c r="C31" s="60">
        <v>0</v>
      </c>
      <c r="D31" s="60">
        <v>0</v>
      </c>
      <c r="E31" s="60">
        <v>0</v>
      </c>
    </row>
    <row r="32" spans="1:5" ht="25.5" x14ac:dyDescent="0.2">
      <c r="A32" s="54" t="s">
        <v>44</v>
      </c>
      <c r="B32" s="55" t="s">
        <v>328</v>
      </c>
      <c r="C32" s="58"/>
      <c r="D32" s="58"/>
      <c r="E32" s="58"/>
    </row>
    <row r="33" spans="1:5" x14ac:dyDescent="0.2">
      <c r="A33" s="54" t="s">
        <v>118</v>
      </c>
      <c r="B33" s="54" t="s">
        <v>323</v>
      </c>
      <c r="C33" s="61">
        <v>10819</v>
      </c>
      <c r="D33" s="60">
        <v>0</v>
      </c>
      <c r="E33" s="61">
        <v>10819</v>
      </c>
    </row>
    <row r="34" spans="1:5" x14ac:dyDescent="0.2">
      <c r="A34" s="54" t="s">
        <v>161</v>
      </c>
      <c r="B34" s="55" t="s">
        <v>324</v>
      </c>
      <c r="C34" s="61">
        <v>75089</v>
      </c>
      <c r="D34" s="60">
        <v>0</v>
      </c>
      <c r="E34" s="61">
        <v>75089</v>
      </c>
    </row>
    <row r="35" spans="1:5" x14ac:dyDescent="0.2">
      <c r="A35" s="54" t="s">
        <v>46</v>
      </c>
      <c r="B35" s="54" t="s">
        <v>47</v>
      </c>
      <c r="C35" s="61">
        <v>3062784</v>
      </c>
      <c r="D35" s="60">
        <v>0</v>
      </c>
      <c r="E35" s="61">
        <v>3062784</v>
      </c>
    </row>
    <row r="36" spans="1:5" x14ac:dyDescent="0.2">
      <c r="A36" s="54" t="s">
        <v>329</v>
      </c>
      <c r="B36" s="54" t="s">
        <v>49</v>
      </c>
      <c r="C36" s="61">
        <v>1617520</v>
      </c>
      <c r="D36" s="60">
        <v>0</v>
      </c>
      <c r="E36" s="61">
        <v>1617520</v>
      </c>
    </row>
    <row r="37" spans="1:5" x14ac:dyDescent="0.2">
      <c r="A37" s="54" t="s">
        <v>330</v>
      </c>
      <c r="B37" s="54" t="s">
        <v>325</v>
      </c>
      <c r="C37" s="61">
        <v>1168419</v>
      </c>
      <c r="D37" s="60">
        <v>0</v>
      </c>
      <c r="E37" s="61">
        <v>1168419</v>
      </c>
    </row>
    <row r="38" spans="1:5" x14ac:dyDescent="0.2">
      <c r="A38" s="54" t="s">
        <v>332</v>
      </c>
      <c r="B38" s="56" t="s">
        <v>331</v>
      </c>
      <c r="C38" s="61">
        <v>471658</v>
      </c>
      <c r="D38" s="60">
        <v>0</v>
      </c>
      <c r="E38" s="61">
        <v>471658</v>
      </c>
    </row>
    <row r="39" spans="1:5" x14ac:dyDescent="0.2">
      <c r="A39" s="54" t="s">
        <v>368</v>
      </c>
      <c r="B39" s="56" t="s">
        <v>326</v>
      </c>
      <c r="C39" s="61">
        <v>-194813</v>
      </c>
      <c r="D39" s="60">
        <v>0</v>
      </c>
      <c r="E39" s="61">
        <v>-194813</v>
      </c>
    </row>
    <row r="40" spans="1:5" x14ac:dyDescent="0.2">
      <c r="A40" s="54" t="s">
        <v>54</v>
      </c>
      <c r="B40" s="54" t="s">
        <v>55</v>
      </c>
      <c r="C40" s="60"/>
      <c r="D40" s="60"/>
      <c r="E40" s="60"/>
    </row>
    <row r="41" spans="1:5" x14ac:dyDescent="0.2">
      <c r="A41" s="54" t="s">
        <v>56</v>
      </c>
      <c r="B41" s="54" t="s">
        <v>274</v>
      </c>
      <c r="C41" s="61">
        <v>20812337</v>
      </c>
      <c r="D41" s="60">
        <v>0</v>
      </c>
      <c r="E41" s="61">
        <v>20812337</v>
      </c>
    </row>
    <row r="42" spans="1:5" s="35" customFormat="1" x14ac:dyDescent="0.2">
      <c r="A42" s="57" t="s">
        <v>58</v>
      </c>
      <c r="B42" s="57" t="s">
        <v>275</v>
      </c>
      <c r="C42" s="61">
        <v>-20812337</v>
      </c>
      <c r="D42" s="60">
        <v>0</v>
      </c>
      <c r="E42" s="61">
        <v>-20812337</v>
      </c>
    </row>
    <row r="43" spans="1:5" s="35" customFormat="1" x14ac:dyDescent="0.2">
      <c r="A43" s="57"/>
      <c r="B43" s="57"/>
      <c r="C43"/>
      <c r="D43"/>
      <c r="E43"/>
    </row>
    <row r="44" spans="1:5" x14ac:dyDescent="0.2">
      <c r="A44" s="57"/>
      <c r="B44" s="57"/>
      <c r="C44" s="6"/>
      <c r="E44" s="6"/>
    </row>
    <row r="45" spans="1:5" x14ac:dyDescent="0.2">
      <c r="A45" s="57"/>
      <c r="B45" s="57"/>
      <c r="C45" s="6"/>
      <c r="E45" s="6"/>
    </row>
    <row r="46" spans="1:5" x14ac:dyDescent="0.2">
      <c r="A46" s="57"/>
      <c r="B46" s="57"/>
    </row>
    <row r="47" spans="1:5" x14ac:dyDescent="0.2">
      <c r="A47" s="57"/>
      <c r="B47" s="57"/>
    </row>
    <row r="48" spans="1:5" x14ac:dyDescent="0.2">
      <c r="A48" s="57"/>
      <c r="B48" s="57"/>
    </row>
    <row r="49" spans="1:2" x14ac:dyDescent="0.2">
      <c r="A49" s="57"/>
      <c r="B49" s="57"/>
    </row>
    <row r="50" spans="1:2" x14ac:dyDescent="0.2">
      <c r="A50" s="57"/>
      <c r="B50" s="57"/>
    </row>
    <row r="51" spans="1:2" x14ac:dyDescent="0.2">
      <c r="A51" s="57"/>
      <c r="B51" s="57"/>
    </row>
    <row r="52" spans="1:2" x14ac:dyDescent="0.2">
      <c r="A52" s="57"/>
      <c r="B52" s="57"/>
    </row>
    <row r="53" spans="1:2" x14ac:dyDescent="0.2">
      <c r="A53" s="57"/>
      <c r="B53" s="57"/>
    </row>
    <row r="54" spans="1:2" x14ac:dyDescent="0.2">
      <c r="A54" s="57"/>
      <c r="B54" s="57"/>
    </row>
    <row r="55" spans="1:2" x14ac:dyDescent="0.2">
      <c r="A55" s="57"/>
      <c r="B55" s="57"/>
    </row>
    <row r="56" spans="1:2" x14ac:dyDescent="0.2">
      <c r="A56" s="57"/>
      <c r="B56" s="57"/>
    </row>
    <row r="57" spans="1:2" x14ac:dyDescent="0.2">
      <c r="A57" s="57"/>
      <c r="B57" s="57"/>
    </row>
    <row r="58" spans="1:2" x14ac:dyDescent="0.2">
      <c r="A58" s="57"/>
      <c r="B58" s="57"/>
    </row>
    <row r="59" spans="1:2" x14ac:dyDescent="0.2">
      <c r="A59" s="57"/>
      <c r="B59" s="57"/>
    </row>
    <row r="60" spans="1:2" x14ac:dyDescent="0.2">
      <c r="A60" s="57"/>
      <c r="B60" s="57"/>
    </row>
  </sheetData>
  <mergeCells count="2">
    <mergeCell ref="A3:E3"/>
    <mergeCell ref="A4:E4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150</v>
      </c>
      <c r="B1" s="22"/>
      <c r="C1" s="16"/>
      <c r="D1" s="16"/>
      <c r="E1" s="16"/>
    </row>
    <row r="2" spans="1:5" x14ac:dyDescent="0.2">
      <c r="A2" s="13"/>
      <c r="B2" s="13"/>
      <c r="C2" s="13"/>
      <c r="D2" s="13"/>
      <c r="E2" s="13"/>
    </row>
    <row r="3" spans="1:5" ht="18" x14ac:dyDescent="0.25">
      <c r="A3" s="104" t="s">
        <v>0</v>
      </c>
      <c r="B3" s="104"/>
      <c r="C3" s="104"/>
      <c r="D3" s="104"/>
      <c r="E3" s="104"/>
    </row>
    <row r="4" spans="1:5" ht="15.75" x14ac:dyDescent="0.25">
      <c r="A4" s="105" t="s">
        <v>305</v>
      </c>
      <c r="B4" s="106"/>
      <c r="C4" s="106"/>
      <c r="D4" s="106"/>
      <c r="E4" s="106"/>
    </row>
    <row r="5" spans="1:5" x14ac:dyDescent="0.2">
      <c r="A5" s="13"/>
      <c r="B5" s="13"/>
      <c r="C5" s="13"/>
      <c r="D5" s="14" t="s">
        <v>2</v>
      </c>
      <c r="E5" s="13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</row>
    <row r="8" spans="1:5" x14ac:dyDescent="0.2">
      <c r="A8" s="18" t="s">
        <v>8</v>
      </c>
      <c r="B8" s="18" t="s">
        <v>280</v>
      </c>
      <c r="C8" s="6">
        <v>10390029</v>
      </c>
      <c r="D8" s="6">
        <v>-1249102</v>
      </c>
      <c r="E8" s="6">
        <v>9140927</v>
      </c>
    </row>
    <row r="9" spans="1:5" x14ac:dyDescent="0.2">
      <c r="A9" s="18" t="s">
        <v>10</v>
      </c>
      <c r="B9" s="18" t="s">
        <v>281</v>
      </c>
      <c r="C9" s="6">
        <v>1134637</v>
      </c>
      <c r="D9">
        <v>0</v>
      </c>
      <c r="E9" s="6">
        <v>1134637</v>
      </c>
    </row>
    <row r="10" spans="1:5" ht="25.5" x14ac:dyDescent="0.2">
      <c r="A10" s="44" t="s">
        <v>12</v>
      </c>
      <c r="B10" s="20" t="s">
        <v>13</v>
      </c>
      <c r="C10" s="6">
        <v>1686502</v>
      </c>
      <c r="D10">
        <v>0</v>
      </c>
      <c r="E10" s="6">
        <v>1686502</v>
      </c>
    </row>
    <row r="11" spans="1:5" x14ac:dyDescent="0.2">
      <c r="A11" s="18" t="s">
        <v>14</v>
      </c>
      <c r="B11" s="18" t="s">
        <v>15</v>
      </c>
      <c r="C11" s="6">
        <v>74198</v>
      </c>
      <c r="D11" s="6">
        <v>-30865</v>
      </c>
      <c r="E11" s="6">
        <v>43333</v>
      </c>
    </row>
    <row r="12" spans="1:5" x14ac:dyDescent="0.2">
      <c r="A12" s="18" t="s">
        <v>16</v>
      </c>
      <c r="B12" s="18" t="s">
        <v>282</v>
      </c>
      <c r="C12" s="6">
        <v>451016</v>
      </c>
      <c r="D12" s="6">
        <v>-55808</v>
      </c>
      <c r="E12" s="6">
        <v>395208</v>
      </c>
    </row>
    <row r="13" spans="1:5" x14ac:dyDescent="0.2">
      <c r="A13" s="18" t="s">
        <v>18</v>
      </c>
      <c r="B13" s="18" t="s">
        <v>19</v>
      </c>
      <c r="C13" s="6">
        <v>5732227</v>
      </c>
      <c r="D13" s="6">
        <v>-725299</v>
      </c>
      <c r="E13" s="6">
        <v>5006928</v>
      </c>
    </row>
    <row r="14" spans="1:5" x14ac:dyDescent="0.2">
      <c r="A14" s="18" t="s">
        <v>125</v>
      </c>
      <c r="B14" s="18" t="s">
        <v>126</v>
      </c>
      <c r="C14" s="6">
        <v>73979</v>
      </c>
      <c r="D14">
        <v>0</v>
      </c>
      <c r="E14" s="6">
        <v>73979</v>
      </c>
    </row>
    <row r="15" spans="1:5" x14ac:dyDescent="0.2">
      <c r="A15" s="18" t="s">
        <v>20</v>
      </c>
      <c r="B15" s="18" t="s">
        <v>21</v>
      </c>
      <c r="C15" s="6">
        <v>193740</v>
      </c>
      <c r="D15" s="6">
        <v>-20352</v>
      </c>
      <c r="E15" s="6">
        <v>173388</v>
      </c>
    </row>
    <row r="16" spans="1:5" x14ac:dyDescent="0.2">
      <c r="A16" s="18" t="s">
        <v>22</v>
      </c>
      <c r="B16" s="18" t="s">
        <v>23</v>
      </c>
      <c r="C16" s="6">
        <v>14490</v>
      </c>
      <c r="D16">
        <v>0</v>
      </c>
      <c r="E16" s="6">
        <v>14490</v>
      </c>
    </row>
    <row r="17" spans="1:5" ht="25.5" x14ac:dyDescent="0.2">
      <c r="A17" s="44" t="s">
        <v>24</v>
      </c>
      <c r="B17" s="20" t="s">
        <v>250</v>
      </c>
      <c r="D17">
        <v>0</v>
      </c>
    </row>
    <row r="18" spans="1:5" x14ac:dyDescent="0.2">
      <c r="A18" s="18" t="s">
        <v>172</v>
      </c>
      <c r="B18" s="18" t="s">
        <v>261</v>
      </c>
      <c r="C18" s="6">
        <v>14058</v>
      </c>
      <c r="D18">
        <v>0</v>
      </c>
      <c r="E18" s="6">
        <v>14058</v>
      </c>
    </row>
    <row r="19" spans="1:5" x14ac:dyDescent="0.2">
      <c r="A19" s="18" t="s">
        <v>174</v>
      </c>
      <c r="B19" s="18" t="s">
        <v>251</v>
      </c>
      <c r="D19">
        <v>0</v>
      </c>
    </row>
    <row r="20" spans="1:5" x14ac:dyDescent="0.2">
      <c r="A20" s="18" t="s">
        <v>158</v>
      </c>
      <c r="B20" s="18" t="s">
        <v>25</v>
      </c>
      <c r="C20" s="6">
        <v>96132</v>
      </c>
      <c r="D20" s="6">
        <v>-70655</v>
      </c>
      <c r="E20" s="6">
        <v>25477</v>
      </c>
    </row>
    <row r="21" spans="1:5" x14ac:dyDescent="0.2">
      <c r="A21" s="18" t="s">
        <v>177</v>
      </c>
      <c r="B21" s="18" t="s">
        <v>262</v>
      </c>
      <c r="D21">
        <v>0</v>
      </c>
    </row>
    <row r="22" spans="1:5" x14ac:dyDescent="0.2">
      <c r="A22" s="18" t="s">
        <v>159</v>
      </c>
      <c r="B22" s="18" t="s">
        <v>27</v>
      </c>
      <c r="C22" s="6">
        <v>840361</v>
      </c>
      <c r="D22" s="6">
        <v>-295928</v>
      </c>
      <c r="E22" s="6">
        <v>544433</v>
      </c>
    </row>
    <row r="23" spans="1:5" x14ac:dyDescent="0.2">
      <c r="A23" s="18" t="s">
        <v>160</v>
      </c>
      <c r="B23" s="18" t="s">
        <v>29</v>
      </c>
      <c r="C23" s="6">
        <v>78689</v>
      </c>
      <c r="D23" s="6">
        <v>-50195</v>
      </c>
      <c r="E23" s="6">
        <v>28494</v>
      </c>
    </row>
    <row r="24" spans="1:5" ht="25.5" x14ac:dyDescent="0.2">
      <c r="A24" s="44" t="s">
        <v>181</v>
      </c>
      <c r="B24" s="20" t="s">
        <v>263</v>
      </c>
      <c r="D24">
        <v>0</v>
      </c>
    </row>
    <row r="25" spans="1:5" x14ac:dyDescent="0.2">
      <c r="A25" s="18" t="s">
        <v>183</v>
      </c>
      <c r="B25" s="18" t="s">
        <v>130</v>
      </c>
      <c r="D25">
        <v>0</v>
      </c>
    </row>
    <row r="26" spans="1:5" x14ac:dyDescent="0.2">
      <c r="A26" s="18" t="s">
        <v>30</v>
      </c>
      <c r="B26" s="18" t="s">
        <v>31</v>
      </c>
      <c r="C26" s="6">
        <v>9140927</v>
      </c>
      <c r="D26">
        <v>0</v>
      </c>
      <c r="E26" s="6">
        <v>9140927</v>
      </c>
    </row>
    <row r="27" spans="1:5" x14ac:dyDescent="0.2">
      <c r="A27" s="18" t="s">
        <v>32</v>
      </c>
      <c r="B27" s="18" t="s">
        <v>283</v>
      </c>
      <c r="C27" s="6">
        <v>6356648</v>
      </c>
      <c r="D27">
        <v>0</v>
      </c>
      <c r="E27" s="6">
        <v>6356648</v>
      </c>
    </row>
    <row r="28" spans="1:5" x14ac:dyDescent="0.2">
      <c r="A28" s="18" t="s">
        <v>34</v>
      </c>
      <c r="B28" s="18" t="s">
        <v>265</v>
      </c>
      <c r="C28" s="6">
        <v>506922</v>
      </c>
      <c r="D28">
        <v>0</v>
      </c>
      <c r="E28" s="6">
        <v>506922</v>
      </c>
    </row>
    <row r="29" spans="1:5" x14ac:dyDescent="0.2">
      <c r="A29" s="18" t="s">
        <v>36</v>
      </c>
      <c r="B29" s="18" t="s">
        <v>266</v>
      </c>
      <c r="C29" s="6">
        <v>5700883</v>
      </c>
      <c r="D29">
        <v>0</v>
      </c>
      <c r="E29" s="6">
        <v>5700883</v>
      </c>
    </row>
    <row r="30" spans="1:5" x14ac:dyDescent="0.2">
      <c r="A30" s="18" t="s">
        <v>38</v>
      </c>
      <c r="B30" s="18" t="s">
        <v>267</v>
      </c>
      <c r="C30" s="6">
        <v>4715</v>
      </c>
      <c r="D30">
        <v>0</v>
      </c>
      <c r="E30" s="6">
        <v>4715</v>
      </c>
    </row>
    <row r="31" spans="1:5" x14ac:dyDescent="0.2">
      <c r="A31" s="18" t="s">
        <v>131</v>
      </c>
      <c r="B31" s="18" t="s">
        <v>268</v>
      </c>
      <c r="D31">
        <v>0</v>
      </c>
    </row>
    <row r="32" spans="1:5" x14ac:dyDescent="0.2">
      <c r="A32" s="18" t="s">
        <v>112</v>
      </c>
      <c r="B32" s="18" t="s">
        <v>269</v>
      </c>
      <c r="D32">
        <v>0</v>
      </c>
    </row>
    <row r="33" spans="1:5" x14ac:dyDescent="0.2">
      <c r="A33" s="18" t="s">
        <v>252</v>
      </c>
      <c r="B33" s="18" t="s">
        <v>270</v>
      </c>
      <c r="D33">
        <v>0</v>
      </c>
    </row>
    <row r="34" spans="1:5" ht="25.5" x14ac:dyDescent="0.2">
      <c r="A34" s="44" t="s">
        <v>253</v>
      </c>
      <c r="B34" s="20" t="s">
        <v>254</v>
      </c>
      <c r="D34">
        <v>0</v>
      </c>
    </row>
    <row r="35" spans="1:5" x14ac:dyDescent="0.2">
      <c r="A35" s="18" t="s">
        <v>42</v>
      </c>
      <c r="B35" s="18" t="s">
        <v>271</v>
      </c>
      <c r="C35" s="6">
        <v>45593</v>
      </c>
      <c r="D35">
        <v>0</v>
      </c>
      <c r="E35" s="6">
        <v>45593</v>
      </c>
    </row>
    <row r="36" spans="1:5" x14ac:dyDescent="0.2">
      <c r="A36" s="18" t="s">
        <v>44</v>
      </c>
      <c r="B36" s="18" t="s">
        <v>272</v>
      </c>
      <c r="C36" s="6">
        <v>59094</v>
      </c>
      <c r="D36">
        <v>0</v>
      </c>
      <c r="E36" s="6">
        <v>59094</v>
      </c>
    </row>
    <row r="37" spans="1:5" x14ac:dyDescent="0.2">
      <c r="A37" s="18" t="s">
        <v>118</v>
      </c>
      <c r="B37" s="18" t="s">
        <v>273</v>
      </c>
      <c r="C37" s="6">
        <v>28622</v>
      </c>
      <c r="D37">
        <v>0</v>
      </c>
      <c r="E37" s="6">
        <v>28622</v>
      </c>
    </row>
    <row r="38" spans="1:5" ht="25.5" x14ac:dyDescent="0.2">
      <c r="A38" s="44" t="s">
        <v>161</v>
      </c>
      <c r="B38" s="20" t="s">
        <v>255</v>
      </c>
      <c r="C38" s="6">
        <v>10819</v>
      </c>
      <c r="D38">
        <v>0</v>
      </c>
      <c r="E38" s="6">
        <v>10819</v>
      </c>
    </row>
    <row r="39" spans="1:5" x14ac:dyDescent="0.2">
      <c r="A39" s="18" t="s">
        <v>46</v>
      </c>
      <c r="B39" s="18" t="s">
        <v>47</v>
      </c>
      <c r="C39" s="6">
        <v>2784279</v>
      </c>
      <c r="D39">
        <v>0</v>
      </c>
      <c r="E39" s="6">
        <v>2784279</v>
      </c>
    </row>
    <row r="40" spans="1:5" x14ac:dyDescent="0.2">
      <c r="A40" s="18" t="s">
        <v>48</v>
      </c>
      <c r="B40" s="18" t="s">
        <v>49</v>
      </c>
      <c r="C40" s="6">
        <v>1617520</v>
      </c>
      <c r="D40">
        <v>0</v>
      </c>
      <c r="E40" s="6">
        <v>1617520</v>
      </c>
    </row>
    <row r="41" spans="1:5" x14ac:dyDescent="0.2">
      <c r="A41" s="18" t="s">
        <v>50</v>
      </c>
      <c r="B41" s="18" t="s">
        <v>51</v>
      </c>
      <c r="C41" s="6">
        <v>1415035</v>
      </c>
      <c r="D41">
        <v>0</v>
      </c>
      <c r="E41" s="6">
        <v>1415035</v>
      </c>
    </row>
    <row r="42" spans="1:5" s="35" customFormat="1" x14ac:dyDescent="0.2">
      <c r="A42" s="18" t="s">
        <v>52</v>
      </c>
      <c r="B42" s="18" t="s">
        <v>53</v>
      </c>
      <c r="C42" s="6">
        <v>-248276</v>
      </c>
      <c r="D42">
        <v>0</v>
      </c>
      <c r="E42" s="6">
        <v>-248276</v>
      </c>
    </row>
    <row r="43" spans="1:5" s="35" customFormat="1" x14ac:dyDescent="0.2">
      <c r="A43" s="18" t="s">
        <v>54</v>
      </c>
      <c r="B43" s="18" t="s">
        <v>55</v>
      </c>
      <c r="C43"/>
      <c r="D43"/>
      <c r="E43"/>
    </row>
    <row r="44" spans="1:5" x14ac:dyDescent="0.2">
      <c r="A44" s="18" t="s">
        <v>56</v>
      </c>
      <c r="B44" s="18" t="s">
        <v>274</v>
      </c>
      <c r="C44" s="6">
        <v>19254736</v>
      </c>
      <c r="D44">
        <v>0</v>
      </c>
      <c r="E44" s="6">
        <v>19254736</v>
      </c>
    </row>
    <row r="45" spans="1:5" x14ac:dyDescent="0.2">
      <c r="A45" s="18" t="s">
        <v>58</v>
      </c>
      <c r="B45" s="18" t="s">
        <v>275</v>
      </c>
      <c r="C45" s="6">
        <v>-19254736</v>
      </c>
      <c r="D45">
        <v>0</v>
      </c>
      <c r="E45" s="6">
        <v>-19254736</v>
      </c>
    </row>
    <row r="46" spans="1:5" x14ac:dyDescent="0.2">
      <c r="A46" s="18"/>
      <c r="B46" s="18"/>
    </row>
    <row r="47" spans="1:5" x14ac:dyDescent="0.2">
      <c r="A47" s="18"/>
      <c r="B47" s="18"/>
    </row>
    <row r="48" spans="1:5" x14ac:dyDescent="0.2">
      <c r="A48" s="18"/>
      <c r="B48" s="18"/>
    </row>
    <row r="49" spans="1:2" x14ac:dyDescent="0.2">
      <c r="A49" s="18"/>
      <c r="B49" s="18"/>
    </row>
    <row r="50" spans="1:2" x14ac:dyDescent="0.2">
      <c r="A50" s="18"/>
      <c r="B50" s="18"/>
    </row>
    <row r="51" spans="1:2" x14ac:dyDescent="0.2">
      <c r="A51" s="18"/>
      <c r="B51" s="18"/>
    </row>
    <row r="52" spans="1:2" x14ac:dyDescent="0.2">
      <c r="A52" s="18"/>
      <c r="B52" s="18"/>
    </row>
    <row r="53" spans="1:2" x14ac:dyDescent="0.2">
      <c r="A53" s="18"/>
      <c r="B53" s="18"/>
    </row>
    <row r="54" spans="1:2" x14ac:dyDescent="0.2">
      <c r="A54" s="18"/>
      <c r="B54" s="18"/>
    </row>
    <row r="55" spans="1:2" x14ac:dyDescent="0.2">
      <c r="A55" s="18"/>
      <c r="B55" s="18"/>
    </row>
    <row r="56" spans="1:2" x14ac:dyDescent="0.2">
      <c r="A56" s="18"/>
      <c r="B56" s="18"/>
    </row>
    <row r="57" spans="1:2" x14ac:dyDescent="0.2">
      <c r="A57" s="18"/>
      <c r="B57" s="18"/>
    </row>
    <row r="58" spans="1:2" x14ac:dyDescent="0.2">
      <c r="A58" s="18"/>
      <c r="B58" s="18"/>
    </row>
    <row r="59" spans="1:2" x14ac:dyDescent="0.2">
      <c r="A59" s="18"/>
      <c r="B59" s="18"/>
    </row>
    <row r="60" spans="1:2" x14ac:dyDescent="0.2">
      <c r="A60" s="18"/>
      <c r="B60" s="18"/>
    </row>
  </sheetData>
  <mergeCells count="2">
    <mergeCell ref="A3:E3"/>
    <mergeCell ref="A4:E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E60"/>
  <sheetViews>
    <sheetView workbookViewId="0">
      <selection activeCell="D47" sqref="D47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150</v>
      </c>
      <c r="B1" s="22"/>
      <c r="C1" s="16"/>
      <c r="D1" s="16"/>
      <c r="E1" s="16"/>
    </row>
    <row r="2" spans="1:5" x14ac:dyDescent="0.2">
      <c r="A2" s="13"/>
      <c r="B2" s="13"/>
      <c r="C2" s="13"/>
      <c r="D2" s="13"/>
      <c r="E2" s="13"/>
    </row>
    <row r="3" spans="1:5" ht="18" x14ac:dyDescent="0.25">
      <c r="A3" s="104" t="s">
        <v>0</v>
      </c>
      <c r="B3" s="104"/>
      <c r="C3" s="104"/>
      <c r="D3" s="104"/>
      <c r="E3" s="104"/>
    </row>
    <row r="4" spans="1:5" ht="15.75" x14ac:dyDescent="0.25">
      <c r="A4" s="105" t="s">
        <v>303</v>
      </c>
      <c r="B4" s="106"/>
      <c r="C4" s="106"/>
      <c r="D4" s="106"/>
      <c r="E4" s="106"/>
    </row>
    <row r="5" spans="1:5" x14ac:dyDescent="0.2">
      <c r="A5" s="13"/>
      <c r="B5" s="13"/>
      <c r="C5" s="13"/>
      <c r="D5" s="14" t="s">
        <v>2</v>
      </c>
      <c r="E5" s="13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</row>
    <row r="8" spans="1:5" x14ac:dyDescent="0.2">
      <c r="A8" s="18" t="s">
        <v>8</v>
      </c>
      <c r="B8" s="18" t="s">
        <v>280</v>
      </c>
      <c r="C8" s="6">
        <v>9799186</v>
      </c>
      <c r="D8" s="6">
        <v>-876221</v>
      </c>
      <c r="E8" s="6">
        <v>8922965</v>
      </c>
    </row>
    <row r="9" spans="1:5" x14ac:dyDescent="0.2">
      <c r="A9" s="18" t="s">
        <v>10</v>
      </c>
      <c r="B9" s="18" t="s">
        <v>281</v>
      </c>
      <c r="C9" s="6">
        <v>786704</v>
      </c>
      <c r="D9">
        <v>0</v>
      </c>
      <c r="E9" s="6">
        <v>786704</v>
      </c>
    </row>
    <row r="10" spans="1:5" ht="25.5" x14ac:dyDescent="0.2">
      <c r="A10" s="44" t="s">
        <v>12</v>
      </c>
      <c r="B10" s="20" t="s">
        <v>13</v>
      </c>
      <c r="C10" s="6">
        <v>2181010</v>
      </c>
      <c r="D10">
        <v>0</v>
      </c>
      <c r="E10" s="6">
        <v>2181010</v>
      </c>
    </row>
    <row r="11" spans="1:5" x14ac:dyDescent="0.2">
      <c r="A11" s="18" t="s">
        <v>14</v>
      </c>
      <c r="B11" s="18" t="s">
        <v>15</v>
      </c>
      <c r="C11" s="6">
        <v>56439</v>
      </c>
      <c r="D11" s="6">
        <v>-7626</v>
      </c>
      <c r="E11" s="6">
        <v>48813</v>
      </c>
    </row>
    <row r="12" spans="1:5" x14ac:dyDescent="0.2">
      <c r="A12" s="18" t="s">
        <v>16</v>
      </c>
      <c r="B12" s="18" t="s">
        <v>282</v>
      </c>
      <c r="C12" s="6">
        <v>354060</v>
      </c>
      <c r="D12" s="6">
        <v>-55422</v>
      </c>
      <c r="E12" s="6">
        <v>298638</v>
      </c>
    </row>
    <row r="13" spans="1:5" x14ac:dyDescent="0.2">
      <c r="A13" s="18" t="s">
        <v>18</v>
      </c>
      <c r="B13" s="18" t="s">
        <v>19</v>
      </c>
      <c r="C13" s="6">
        <v>5182002</v>
      </c>
      <c r="D13" s="6">
        <v>-372296</v>
      </c>
      <c r="E13" s="6">
        <v>4809706</v>
      </c>
    </row>
    <row r="14" spans="1:5" x14ac:dyDescent="0.2">
      <c r="A14" s="18" t="s">
        <v>125</v>
      </c>
      <c r="B14" s="18" t="s">
        <v>126</v>
      </c>
      <c r="C14" s="6">
        <v>67510</v>
      </c>
      <c r="D14">
        <v>0</v>
      </c>
      <c r="E14" s="6">
        <v>67510</v>
      </c>
    </row>
    <row r="15" spans="1:5" x14ac:dyDescent="0.2">
      <c r="A15" s="18" t="s">
        <v>20</v>
      </c>
      <c r="B15" s="18" t="s">
        <v>21</v>
      </c>
      <c r="C15" s="6">
        <v>130821</v>
      </c>
      <c r="D15" s="6">
        <v>-18284</v>
      </c>
      <c r="E15" s="6">
        <v>112537</v>
      </c>
    </row>
    <row r="16" spans="1:5" x14ac:dyDescent="0.2">
      <c r="A16" s="18" t="s">
        <v>22</v>
      </c>
      <c r="B16" s="18" t="s">
        <v>23</v>
      </c>
      <c r="C16" s="6">
        <v>14490</v>
      </c>
      <c r="D16">
        <v>0</v>
      </c>
      <c r="E16" s="6">
        <v>14490</v>
      </c>
    </row>
    <row r="17" spans="1:5" ht="25.5" x14ac:dyDescent="0.2">
      <c r="A17" s="44" t="s">
        <v>24</v>
      </c>
      <c r="B17" s="20" t="s">
        <v>250</v>
      </c>
      <c r="D17">
        <v>0</v>
      </c>
    </row>
    <row r="18" spans="1:5" x14ac:dyDescent="0.2">
      <c r="A18" s="18" t="s">
        <v>172</v>
      </c>
      <c r="B18" s="18" t="s">
        <v>261</v>
      </c>
      <c r="C18" s="6">
        <v>62065</v>
      </c>
      <c r="D18">
        <v>0</v>
      </c>
      <c r="E18" s="6">
        <v>62065</v>
      </c>
    </row>
    <row r="19" spans="1:5" x14ac:dyDescent="0.2">
      <c r="A19" s="18" t="s">
        <v>174</v>
      </c>
      <c r="B19" s="18" t="s">
        <v>251</v>
      </c>
      <c r="D19">
        <v>0</v>
      </c>
    </row>
    <row r="20" spans="1:5" x14ac:dyDescent="0.2">
      <c r="A20" s="18" t="s">
        <v>158</v>
      </c>
      <c r="B20" s="18" t="s">
        <v>25</v>
      </c>
      <c r="C20" s="6">
        <v>98825</v>
      </c>
      <c r="D20" s="6">
        <v>-70655</v>
      </c>
      <c r="E20" s="6">
        <v>28170</v>
      </c>
    </row>
    <row r="21" spans="1:5" x14ac:dyDescent="0.2">
      <c r="A21" s="18" t="s">
        <v>177</v>
      </c>
      <c r="B21" s="18" t="s">
        <v>262</v>
      </c>
      <c r="D21">
        <v>0</v>
      </c>
    </row>
    <row r="22" spans="1:5" x14ac:dyDescent="0.2">
      <c r="A22" s="18" t="s">
        <v>159</v>
      </c>
      <c r="B22" s="18" t="s">
        <v>27</v>
      </c>
      <c r="C22" s="6">
        <v>790522</v>
      </c>
      <c r="D22" s="6">
        <v>-295931</v>
      </c>
      <c r="E22" s="6">
        <v>494591</v>
      </c>
    </row>
    <row r="23" spans="1:5" x14ac:dyDescent="0.2">
      <c r="A23" s="18" t="s">
        <v>160</v>
      </c>
      <c r="B23" s="18" t="s">
        <v>29</v>
      </c>
      <c r="C23" s="6">
        <v>74738</v>
      </c>
      <c r="D23" s="6">
        <v>-56007</v>
      </c>
      <c r="E23" s="6">
        <v>18731</v>
      </c>
    </row>
    <row r="24" spans="1:5" ht="25.5" x14ac:dyDescent="0.2">
      <c r="A24" s="44" t="s">
        <v>181</v>
      </c>
      <c r="B24" s="20" t="s">
        <v>263</v>
      </c>
      <c r="D24">
        <v>0</v>
      </c>
    </row>
    <row r="25" spans="1:5" x14ac:dyDescent="0.2">
      <c r="A25" s="18" t="s">
        <v>183</v>
      </c>
      <c r="B25" s="18" t="s">
        <v>130</v>
      </c>
      <c r="D25">
        <v>0</v>
      </c>
    </row>
    <row r="26" spans="1:5" x14ac:dyDescent="0.2">
      <c r="A26" s="18" t="s">
        <v>30</v>
      </c>
      <c r="B26" s="18" t="s">
        <v>31</v>
      </c>
      <c r="C26" s="6">
        <v>8922965</v>
      </c>
      <c r="D26">
        <v>0</v>
      </c>
      <c r="E26" s="6">
        <v>8922965</v>
      </c>
    </row>
    <row r="27" spans="1:5" x14ac:dyDescent="0.2">
      <c r="A27" s="18" t="s">
        <v>32</v>
      </c>
      <c r="B27" s="18" t="s">
        <v>283</v>
      </c>
      <c r="C27" s="6">
        <v>5858479</v>
      </c>
      <c r="D27">
        <v>0</v>
      </c>
      <c r="E27" s="6">
        <v>5858479</v>
      </c>
    </row>
    <row r="28" spans="1:5" x14ac:dyDescent="0.2">
      <c r="A28" s="18" t="s">
        <v>34</v>
      </c>
      <c r="B28" s="18" t="s">
        <v>265</v>
      </c>
      <c r="C28" s="6">
        <v>327167</v>
      </c>
      <c r="D28">
        <v>0</v>
      </c>
      <c r="E28" s="6">
        <v>327167</v>
      </c>
    </row>
    <row r="29" spans="1:5" x14ac:dyDescent="0.2">
      <c r="A29" s="18" t="s">
        <v>36</v>
      </c>
      <c r="B29" s="18" t="s">
        <v>266</v>
      </c>
      <c r="C29" s="6">
        <v>5371932</v>
      </c>
      <c r="D29">
        <v>0</v>
      </c>
      <c r="E29" s="6">
        <v>5371932</v>
      </c>
    </row>
    <row r="30" spans="1:5" x14ac:dyDescent="0.2">
      <c r="A30" s="18" t="s">
        <v>38</v>
      </c>
      <c r="B30" s="18" t="s">
        <v>267</v>
      </c>
      <c r="C30" s="6">
        <v>3452</v>
      </c>
      <c r="D30">
        <v>0</v>
      </c>
      <c r="E30" s="6">
        <v>3452</v>
      </c>
    </row>
    <row r="31" spans="1:5" x14ac:dyDescent="0.2">
      <c r="A31" s="18" t="s">
        <v>131</v>
      </c>
      <c r="B31" s="18" t="s">
        <v>268</v>
      </c>
      <c r="D31">
        <v>0</v>
      </c>
    </row>
    <row r="32" spans="1:5" x14ac:dyDescent="0.2">
      <c r="A32" s="18" t="s">
        <v>112</v>
      </c>
      <c r="B32" s="18" t="s">
        <v>269</v>
      </c>
      <c r="D32">
        <v>0</v>
      </c>
    </row>
    <row r="33" spans="1:5" x14ac:dyDescent="0.2">
      <c r="A33" s="18" t="s">
        <v>252</v>
      </c>
      <c r="B33" s="18" t="s">
        <v>270</v>
      </c>
      <c r="D33">
        <v>0</v>
      </c>
    </row>
    <row r="34" spans="1:5" ht="25.5" x14ac:dyDescent="0.2">
      <c r="A34" s="44" t="s">
        <v>253</v>
      </c>
      <c r="B34" s="20" t="s">
        <v>254</v>
      </c>
      <c r="D34">
        <v>0</v>
      </c>
    </row>
    <row r="35" spans="1:5" x14ac:dyDescent="0.2">
      <c r="A35" s="18" t="s">
        <v>42</v>
      </c>
      <c r="B35" s="18" t="s">
        <v>271</v>
      </c>
      <c r="C35" s="6">
        <v>59578</v>
      </c>
      <c r="D35">
        <v>0</v>
      </c>
      <c r="E35" s="6">
        <v>59578</v>
      </c>
    </row>
    <row r="36" spans="1:5" x14ac:dyDescent="0.2">
      <c r="A36" s="18" t="s">
        <v>44</v>
      </c>
      <c r="B36" s="18" t="s">
        <v>272</v>
      </c>
      <c r="C36" s="6">
        <v>55687</v>
      </c>
      <c r="D36">
        <v>0</v>
      </c>
      <c r="E36" s="6">
        <v>55687</v>
      </c>
    </row>
    <row r="37" spans="1:5" x14ac:dyDescent="0.2">
      <c r="A37" s="18" t="s">
        <v>118</v>
      </c>
      <c r="B37" s="18" t="s">
        <v>273</v>
      </c>
      <c r="C37" s="6">
        <v>29844</v>
      </c>
      <c r="D37">
        <v>0</v>
      </c>
      <c r="E37" s="6">
        <v>29844</v>
      </c>
    </row>
    <row r="38" spans="1:5" ht="25.5" x14ac:dyDescent="0.2">
      <c r="A38" s="44" t="s">
        <v>161</v>
      </c>
      <c r="B38" s="20" t="s">
        <v>255</v>
      </c>
      <c r="C38" s="6">
        <v>10819</v>
      </c>
      <c r="D38">
        <v>0</v>
      </c>
      <c r="E38" s="6">
        <v>10819</v>
      </c>
    </row>
    <row r="39" spans="1:5" x14ac:dyDescent="0.2">
      <c r="A39" s="18" t="s">
        <v>46</v>
      </c>
      <c r="B39" s="18" t="s">
        <v>47</v>
      </c>
      <c r="C39" s="6">
        <v>3064486</v>
      </c>
      <c r="D39">
        <v>0</v>
      </c>
      <c r="E39" s="6">
        <v>3064486</v>
      </c>
    </row>
    <row r="40" spans="1:5" x14ac:dyDescent="0.2">
      <c r="A40" s="18" t="s">
        <v>48</v>
      </c>
      <c r="B40" s="18" t="s">
        <v>49</v>
      </c>
      <c r="C40" s="6">
        <v>1617520</v>
      </c>
      <c r="D40">
        <v>0</v>
      </c>
      <c r="E40" s="6">
        <v>1617520</v>
      </c>
    </row>
    <row r="41" spans="1:5" x14ac:dyDescent="0.2">
      <c r="A41" s="18" t="s">
        <v>50</v>
      </c>
      <c r="B41" s="18" t="s">
        <v>51</v>
      </c>
      <c r="C41" s="6">
        <v>1415035</v>
      </c>
      <c r="D41">
        <v>0</v>
      </c>
      <c r="E41" s="6">
        <v>1415035</v>
      </c>
    </row>
    <row r="42" spans="1:5" s="35" customFormat="1" x14ac:dyDescent="0.2">
      <c r="A42" s="18" t="s">
        <v>52</v>
      </c>
      <c r="B42" s="18" t="s">
        <v>53</v>
      </c>
      <c r="C42" s="6">
        <v>31931</v>
      </c>
      <c r="D42">
        <v>0</v>
      </c>
      <c r="E42" s="6">
        <v>31931</v>
      </c>
    </row>
    <row r="43" spans="1:5" s="35" customFormat="1" x14ac:dyDescent="0.2">
      <c r="A43" s="18" t="s">
        <v>54</v>
      </c>
      <c r="B43" s="18" t="s">
        <v>55</v>
      </c>
      <c r="C43"/>
      <c r="D43"/>
      <c r="E43"/>
    </row>
    <row r="44" spans="1:5" x14ac:dyDescent="0.2">
      <c r="A44" s="18" t="s">
        <v>56</v>
      </c>
      <c r="B44" s="18" t="s">
        <v>274</v>
      </c>
      <c r="C44" s="6">
        <v>18507172</v>
      </c>
      <c r="D44">
        <v>0</v>
      </c>
      <c r="E44" s="6">
        <v>18507172</v>
      </c>
    </row>
    <row r="45" spans="1:5" x14ac:dyDescent="0.2">
      <c r="A45" s="18" t="s">
        <v>58</v>
      </c>
      <c r="B45" s="18" t="s">
        <v>275</v>
      </c>
      <c r="C45" s="6">
        <v>-18507172</v>
      </c>
      <c r="D45">
        <v>0</v>
      </c>
      <c r="E45" s="6">
        <v>-18507172</v>
      </c>
    </row>
    <row r="46" spans="1:5" x14ac:dyDescent="0.2">
      <c r="A46" s="18"/>
      <c r="B46" s="18"/>
      <c r="C46" s="43"/>
      <c r="D46" s="43"/>
      <c r="E46" s="43"/>
    </row>
    <row r="47" spans="1:5" x14ac:dyDescent="0.2">
      <c r="A47" s="18"/>
      <c r="B47" s="18"/>
    </row>
    <row r="48" spans="1:5" x14ac:dyDescent="0.2">
      <c r="A48" s="18"/>
      <c r="B48" s="18"/>
    </row>
    <row r="49" spans="1:2" x14ac:dyDescent="0.2">
      <c r="A49" s="18"/>
      <c r="B49" s="18"/>
    </row>
    <row r="50" spans="1:2" x14ac:dyDescent="0.2">
      <c r="A50" s="18"/>
      <c r="B50" s="18"/>
    </row>
    <row r="51" spans="1:2" x14ac:dyDescent="0.2">
      <c r="A51" s="18"/>
      <c r="B51" s="18"/>
    </row>
    <row r="52" spans="1:2" x14ac:dyDescent="0.2">
      <c r="A52" s="18"/>
      <c r="B52" s="18"/>
    </row>
    <row r="53" spans="1:2" x14ac:dyDescent="0.2">
      <c r="A53" s="18"/>
      <c r="B53" s="18"/>
    </row>
    <row r="54" spans="1:2" x14ac:dyDescent="0.2">
      <c r="A54" s="18"/>
      <c r="B54" s="18"/>
    </row>
    <row r="55" spans="1:2" x14ac:dyDescent="0.2">
      <c r="A55" s="18"/>
      <c r="B55" s="18"/>
    </row>
    <row r="56" spans="1:2" x14ac:dyDescent="0.2">
      <c r="A56" s="18"/>
      <c r="B56" s="18"/>
    </row>
    <row r="57" spans="1:2" x14ac:dyDescent="0.2">
      <c r="A57" s="18"/>
      <c r="B57" s="18"/>
    </row>
    <row r="58" spans="1:2" x14ac:dyDescent="0.2">
      <c r="A58" s="18"/>
      <c r="B58" s="18"/>
    </row>
    <row r="59" spans="1:2" x14ac:dyDescent="0.2">
      <c r="A59" s="18"/>
      <c r="B59" s="18"/>
    </row>
    <row r="60" spans="1:2" x14ac:dyDescent="0.2">
      <c r="A60" s="18"/>
      <c r="B60" s="18"/>
    </row>
  </sheetData>
  <mergeCells count="2">
    <mergeCell ref="A3:E3"/>
    <mergeCell ref="A4:E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E60"/>
  <sheetViews>
    <sheetView workbookViewId="0">
      <selection activeCell="B45" sqref="B45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150</v>
      </c>
      <c r="B1" s="22"/>
      <c r="C1" s="16"/>
      <c r="D1" s="16"/>
      <c r="E1" s="16"/>
    </row>
    <row r="2" spans="1:5" x14ac:dyDescent="0.2">
      <c r="A2" s="13"/>
      <c r="B2" s="13"/>
      <c r="C2" s="13"/>
      <c r="D2" s="13"/>
      <c r="E2" s="13"/>
    </row>
    <row r="3" spans="1:5" ht="18" x14ac:dyDescent="0.25">
      <c r="A3" s="104" t="s">
        <v>0</v>
      </c>
      <c r="B3" s="104"/>
      <c r="C3" s="104"/>
      <c r="D3" s="104"/>
      <c r="E3" s="104"/>
    </row>
    <row r="4" spans="1:5" ht="15.75" x14ac:dyDescent="0.25">
      <c r="A4" s="105" t="s">
        <v>299</v>
      </c>
      <c r="B4" s="106"/>
      <c r="C4" s="106"/>
      <c r="D4" s="106"/>
      <c r="E4" s="106"/>
    </row>
    <row r="5" spans="1:5" x14ac:dyDescent="0.2">
      <c r="A5" s="13"/>
      <c r="B5" s="13"/>
      <c r="C5" s="13"/>
      <c r="D5" s="14" t="s">
        <v>2</v>
      </c>
      <c r="E5" s="13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</row>
    <row r="8" spans="1:5" x14ac:dyDescent="0.2">
      <c r="A8" s="18" t="s">
        <v>8</v>
      </c>
      <c r="B8" s="18" t="s">
        <v>280</v>
      </c>
      <c r="C8" s="6">
        <v>10862356</v>
      </c>
      <c r="D8" s="6">
        <v>-827772</v>
      </c>
      <c r="E8" s="6">
        <v>10034584</v>
      </c>
    </row>
    <row r="9" spans="1:5" x14ac:dyDescent="0.2">
      <c r="A9" s="18" t="s">
        <v>10</v>
      </c>
      <c r="B9" s="18" t="s">
        <v>281</v>
      </c>
      <c r="C9" s="6">
        <v>1702559</v>
      </c>
      <c r="D9" s="6">
        <v>0</v>
      </c>
      <c r="E9" s="6">
        <v>1702559</v>
      </c>
    </row>
    <row r="10" spans="1:5" ht="25.5" x14ac:dyDescent="0.2">
      <c r="A10" s="44" t="s">
        <v>12</v>
      </c>
      <c r="B10" s="20" t="s">
        <v>13</v>
      </c>
      <c r="C10" s="6">
        <v>3141945</v>
      </c>
      <c r="D10" s="6">
        <v>0</v>
      </c>
      <c r="E10" s="6">
        <v>3141945</v>
      </c>
    </row>
    <row r="11" spans="1:5" x14ac:dyDescent="0.2">
      <c r="A11" s="18" t="s">
        <v>14</v>
      </c>
      <c r="B11" s="18" t="s">
        <v>15</v>
      </c>
      <c r="C11" s="6">
        <v>45036</v>
      </c>
      <c r="D11" s="6">
        <v>-5626</v>
      </c>
      <c r="E11" s="6">
        <v>39410</v>
      </c>
    </row>
    <row r="12" spans="1:5" x14ac:dyDescent="0.2">
      <c r="A12" s="18" t="s">
        <v>16</v>
      </c>
      <c r="B12" s="18" t="s">
        <v>282</v>
      </c>
      <c r="C12" s="6">
        <v>532665</v>
      </c>
      <c r="D12" s="6">
        <v>-57286</v>
      </c>
      <c r="E12" s="6">
        <v>475379</v>
      </c>
    </row>
    <row r="13" spans="1:5" x14ac:dyDescent="0.2">
      <c r="A13" s="18" t="s">
        <v>18</v>
      </c>
      <c r="B13" s="18" t="s">
        <v>19</v>
      </c>
      <c r="C13" s="6">
        <v>4233224</v>
      </c>
      <c r="D13" s="6">
        <v>-325845</v>
      </c>
      <c r="E13" s="6">
        <v>3907379</v>
      </c>
    </row>
    <row r="14" spans="1:5" x14ac:dyDescent="0.2">
      <c r="A14" s="18" t="s">
        <v>125</v>
      </c>
      <c r="B14" s="18" t="s">
        <v>126</v>
      </c>
      <c r="C14" s="6">
        <v>91787</v>
      </c>
      <c r="D14" s="6">
        <v>0</v>
      </c>
      <c r="E14" s="6">
        <v>91787</v>
      </c>
    </row>
    <row r="15" spans="1:5" x14ac:dyDescent="0.2">
      <c r="A15" s="18" t="s">
        <v>20</v>
      </c>
      <c r="B15" s="18" t="s">
        <v>21</v>
      </c>
      <c r="C15" s="6">
        <v>92640</v>
      </c>
      <c r="D15" s="6">
        <v>-17155</v>
      </c>
      <c r="E15" s="6">
        <v>75485</v>
      </c>
    </row>
    <row r="16" spans="1:5" x14ac:dyDescent="0.2">
      <c r="A16" s="18" t="s">
        <v>22</v>
      </c>
      <c r="B16" s="18" t="s">
        <v>23</v>
      </c>
      <c r="C16" s="6">
        <v>14490</v>
      </c>
      <c r="D16" s="6">
        <v>0</v>
      </c>
      <c r="E16" s="6">
        <v>14490</v>
      </c>
    </row>
    <row r="17" spans="1:5" ht="25.5" x14ac:dyDescent="0.2">
      <c r="A17" s="44" t="s">
        <v>24</v>
      </c>
      <c r="B17" s="20" t="s">
        <v>250</v>
      </c>
      <c r="C17" s="6">
        <v>0</v>
      </c>
      <c r="D17" s="6">
        <v>0</v>
      </c>
      <c r="E17" s="6">
        <v>0</v>
      </c>
    </row>
    <row r="18" spans="1:5" x14ac:dyDescent="0.2">
      <c r="A18" s="18" t="s">
        <v>172</v>
      </c>
      <c r="B18" s="18" t="s">
        <v>261</v>
      </c>
      <c r="C18" s="6">
        <v>48007</v>
      </c>
      <c r="D18" s="6">
        <v>0</v>
      </c>
      <c r="E18" s="6">
        <v>48007</v>
      </c>
    </row>
    <row r="19" spans="1:5" x14ac:dyDescent="0.2">
      <c r="A19" s="18" t="s">
        <v>174</v>
      </c>
      <c r="B19" s="18" t="s">
        <v>251</v>
      </c>
      <c r="C19" s="6">
        <v>0</v>
      </c>
      <c r="D19" s="6">
        <v>0</v>
      </c>
      <c r="E19" s="6">
        <v>0</v>
      </c>
    </row>
    <row r="20" spans="1:5" x14ac:dyDescent="0.2">
      <c r="A20" s="18" t="s">
        <v>158</v>
      </c>
      <c r="B20" s="18" t="s">
        <v>25</v>
      </c>
      <c r="C20" s="6">
        <v>102585</v>
      </c>
      <c r="D20" s="6">
        <v>-70655</v>
      </c>
      <c r="E20" s="6">
        <v>31930</v>
      </c>
    </row>
    <row r="21" spans="1:5" x14ac:dyDescent="0.2">
      <c r="A21" s="18" t="s">
        <v>177</v>
      </c>
      <c r="B21" s="18" t="s">
        <v>262</v>
      </c>
      <c r="C21" s="6">
        <v>0</v>
      </c>
      <c r="D21" s="6">
        <v>0</v>
      </c>
      <c r="E21" s="6">
        <v>0</v>
      </c>
    </row>
    <row r="22" spans="1:5" x14ac:dyDescent="0.2">
      <c r="A22" s="18" t="s">
        <v>159</v>
      </c>
      <c r="B22" s="18" t="s">
        <v>27</v>
      </c>
      <c r="C22" s="6">
        <v>786843</v>
      </c>
      <c r="D22" s="6">
        <v>-295930</v>
      </c>
      <c r="E22" s="6">
        <v>490913</v>
      </c>
    </row>
    <row r="23" spans="1:5" x14ac:dyDescent="0.2">
      <c r="A23" s="18" t="s">
        <v>160</v>
      </c>
      <c r="B23" s="18" t="s">
        <v>29</v>
      </c>
      <c r="C23" s="6">
        <v>70575</v>
      </c>
      <c r="D23" s="6">
        <v>-55275</v>
      </c>
      <c r="E23" s="6">
        <v>15300</v>
      </c>
    </row>
    <row r="24" spans="1:5" ht="25.5" x14ac:dyDescent="0.2">
      <c r="A24" s="44" t="s">
        <v>181</v>
      </c>
      <c r="B24" s="20" t="s">
        <v>263</v>
      </c>
      <c r="C24" s="46">
        <v>0</v>
      </c>
      <c r="D24" s="46">
        <v>0</v>
      </c>
      <c r="E24" s="46">
        <v>0</v>
      </c>
    </row>
    <row r="25" spans="1:5" x14ac:dyDescent="0.2">
      <c r="A25" s="18" t="s">
        <v>183</v>
      </c>
      <c r="B25" s="18" t="s">
        <v>130</v>
      </c>
      <c r="C25" s="46">
        <v>0</v>
      </c>
      <c r="D25" s="46">
        <v>0</v>
      </c>
      <c r="E25" s="46">
        <v>0</v>
      </c>
    </row>
    <row r="26" spans="1:5" x14ac:dyDescent="0.2">
      <c r="A26" s="18" t="s">
        <v>30</v>
      </c>
      <c r="B26" s="18" t="s">
        <v>31</v>
      </c>
      <c r="C26" s="6">
        <v>10034584</v>
      </c>
      <c r="D26" s="46">
        <v>0</v>
      </c>
      <c r="E26" s="6">
        <v>10034584</v>
      </c>
    </row>
    <row r="27" spans="1:5" x14ac:dyDescent="0.2">
      <c r="A27" s="18" t="s">
        <v>32</v>
      </c>
      <c r="B27" s="18" t="s">
        <v>283</v>
      </c>
      <c r="C27" s="6">
        <v>7002030</v>
      </c>
      <c r="D27" s="46">
        <v>0</v>
      </c>
      <c r="E27" s="6">
        <v>7002030</v>
      </c>
    </row>
    <row r="28" spans="1:5" x14ac:dyDescent="0.2">
      <c r="A28" s="18" t="s">
        <v>34</v>
      </c>
      <c r="B28" s="18" t="s">
        <v>265</v>
      </c>
      <c r="C28" s="6">
        <v>412575</v>
      </c>
      <c r="D28" s="46">
        <v>0</v>
      </c>
      <c r="E28" s="6">
        <v>412575</v>
      </c>
    </row>
    <row r="29" spans="1:5" x14ac:dyDescent="0.2">
      <c r="A29" s="18" t="s">
        <v>36</v>
      </c>
      <c r="B29" s="18" t="s">
        <v>266</v>
      </c>
      <c r="C29" s="6">
        <v>6347646</v>
      </c>
      <c r="D29" s="46">
        <v>0</v>
      </c>
      <c r="E29" s="6">
        <v>6347646</v>
      </c>
    </row>
    <row r="30" spans="1:5" x14ac:dyDescent="0.2">
      <c r="A30" s="18" t="s">
        <v>38</v>
      </c>
      <c r="B30" s="18" t="s">
        <v>267</v>
      </c>
      <c r="C30" s="6">
        <v>95510</v>
      </c>
      <c r="D30" s="46">
        <v>0</v>
      </c>
      <c r="E30" s="6">
        <v>95510</v>
      </c>
    </row>
    <row r="31" spans="1:5" x14ac:dyDescent="0.2">
      <c r="A31" s="18" t="s">
        <v>131</v>
      </c>
      <c r="B31" s="18" t="s">
        <v>268</v>
      </c>
      <c r="C31" s="6">
        <v>0</v>
      </c>
      <c r="D31" s="46">
        <v>0</v>
      </c>
      <c r="E31" s="6">
        <v>0</v>
      </c>
    </row>
    <row r="32" spans="1:5" x14ac:dyDescent="0.2">
      <c r="A32" s="18" t="s">
        <v>112</v>
      </c>
      <c r="B32" s="18" t="s">
        <v>269</v>
      </c>
      <c r="C32" s="6">
        <v>0</v>
      </c>
      <c r="D32" s="46">
        <v>0</v>
      </c>
      <c r="E32" s="6">
        <v>0</v>
      </c>
    </row>
    <row r="33" spans="1:5" x14ac:dyDescent="0.2">
      <c r="A33" s="18" t="s">
        <v>252</v>
      </c>
      <c r="B33" s="18" t="s">
        <v>270</v>
      </c>
      <c r="C33" s="6">
        <v>0</v>
      </c>
      <c r="D33" s="46">
        <v>0</v>
      </c>
      <c r="E33" s="6">
        <v>0</v>
      </c>
    </row>
    <row r="34" spans="1:5" ht="25.5" x14ac:dyDescent="0.2">
      <c r="A34" s="44" t="s">
        <v>253</v>
      </c>
      <c r="B34" s="20" t="s">
        <v>254</v>
      </c>
      <c r="C34" s="6">
        <v>0</v>
      </c>
      <c r="D34" s="46">
        <v>0</v>
      </c>
      <c r="E34" s="6">
        <v>0</v>
      </c>
    </row>
    <row r="35" spans="1:5" x14ac:dyDescent="0.2">
      <c r="A35" s="18" t="s">
        <v>42</v>
      </c>
      <c r="B35" s="18" t="s">
        <v>271</v>
      </c>
      <c r="C35" s="6">
        <v>52057</v>
      </c>
      <c r="D35" s="46">
        <v>0</v>
      </c>
      <c r="E35" s="6">
        <v>52057</v>
      </c>
    </row>
    <row r="36" spans="1:5" x14ac:dyDescent="0.2">
      <c r="A36" s="18" t="s">
        <v>44</v>
      </c>
      <c r="B36" s="18" t="s">
        <v>272</v>
      </c>
      <c r="C36" s="6">
        <v>58707</v>
      </c>
      <c r="D36" s="46">
        <v>0</v>
      </c>
      <c r="E36" s="6">
        <v>58707</v>
      </c>
    </row>
    <row r="37" spans="1:5" x14ac:dyDescent="0.2">
      <c r="A37" s="18" t="s">
        <v>118</v>
      </c>
      <c r="B37" s="18" t="s">
        <v>273</v>
      </c>
      <c r="C37" s="6">
        <v>24716</v>
      </c>
      <c r="D37" s="46">
        <v>0</v>
      </c>
      <c r="E37" s="6">
        <v>24716</v>
      </c>
    </row>
    <row r="38" spans="1:5" ht="25.5" x14ac:dyDescent="0.2">
      <c r="A38" s="44" t="s">
        <v>161</v>
      </c>
      <c r="B38" s="20" t="s">
        <v>255</v>
      </c>
      <c r="C38" s="6">
        <v>10819</v>
      </c>
      <c r="D38" s="46">
        <v>0</v>
      </c>
      <c r="E38" s="6">
        <v>10819</v>
      </c>
    </row>
    <row r="39" spans="1:5" x14ac:dyDescent="0.2">
      <c r="A39" s="18" t="s">
        <v>46</v>
      </c>
      <c r="B39" s="18" t="s">
        <v>47</v>
      </c>
      <c r="C39" s="6">
        <v>3032554</v>
      </c>
      <c r="D39" s="46">
        <v>0</v>
      </c>
      <c r="E39" s="6">
        <v>3032554</v>
      </c>
    </row>
    <row r="40" spans="1:5" x14ac:dyDescent="0.2">
      <c r="A40" s="18" t="s">
        <v>48</v>
      </c>
      <c r="B40" s="18" t="s">
        <v>49</v>
      </c>
      <c r="C40" s="6">
        <v>1617520</v>
      </c>
      <c r="D40" s="46">
        <v>0</v>
      </c>
      <c r="E40" s="6">
        <v>1617520</v>
      </c>
    </row>
    <row r="41" spans="1:5" x14ac:dyDescent="0.2">
      <c r="A41" s="18" t="s">
        <v>50</v>
      </c>
      <c r="B41" s="18" t="s">
        <v>51</v>
      </c>
      <c r="C41" s="6">
        <v>1415034</v>
      </c>
      <c r="D41" s="46">
        <v>0</v>
      </c>
      <c r="E41" s="6">
        <v>1415034</v>
      </c>
    </row>
    <row r="42" spans="1:5" s="35" customFormat="1" x14ac:dyDescent="0.2">
      <c r="A42" s="18" t="s">
        <v>52</v>
      </c>
      <c r="B42" s="18" t="s">
        <v>53</v>
      </c>
      <c r="C42" s="46">
        <v>0</v>
      </c>
      <c r="D42" s="46">
        <v>0</v>
      </c>
      <c r="E42" s="46">
        <v>0</v>
      </c>
    </row>
    <row r="43" spans="1:5" s="35" customFormat="1" x14ac:dyDescent="0.2">
      <c r="A43" s="18" t="s">
        <v>54</v>
      </c>
      <c r="B43" s="18" t="s">
        <v>55</v>
      </c>
      <c r="C43" s="46"/>
      <c r="D43" s="46"/>
      <c r="E43" s="46"/>
    </row>
    <row r="44" spans="1:5" x14ac:dyDescent="0.2">
      <c r="A44" s="18" t="s">
        <v>56</v>
      </c>
      <c r="B44" s="18" t="s">
        <v>274</v>
      </c>
      <c r="C44" s="6">
        <v>10199522</v>
      </c>
      <c r="D44" s="46">
        <v>0</v>
      </c>
      <c r="E44" s="6">
        <v>10199522</v>
      </c>
    </row>
    <row r="45" spans="1:5" x14ac:dyDescent="0.2">
      <c r="A45" s="18" t="s">
        <v>58</v>
      </c>
      <c r="B45" s="18" t="s">
        <v>275</v>
      </c>
      <c r="C45" s="6">
        <v>-10199522</v>
      </c>
      <c r="D45" s="46">
        <v>0</v>
      </c>
      <c r="E45" s="6">
        <v>-10199522</v>
      </c>
    </row>
    <row r="46" spans="1:5" x14ac:dyDescent="0.2">
      <c r="A46" s="18"/>
      <c r="B46" s="18"/>
      <c r="C46" s="6"/>
      <c r="D46" s="47"/>
      <c r="E46" s="47"/>
    </row>
    <row r="47" spans="1:5" x14ac:dyDescent="0.2">
      <c r="A47" s="18"/>
      <c r="B47" s="18"/>
    </row>
    <row r="48" spans="1:5" x14ac:dyDescent="0.2">
      <c r="A48" s="18"/>
      <c r="B48" s="18"/>
    </row>
    <row r="49" spans="1:2" x14ac:dyDescent="0.2">
      <c r="A49" s="18"/>
      <c r="B49" s="18"/>
    </row>
    <row r="50" spans="1:2" x14ac:dyDescent="0.2">
      <c r="A50" s="18"/>
      <c r="B50" s="18"/>
    </row>
    <row r="51" spans="1:2" x14ac:dyDescent="0.2">
      <c r="A51" s="18"/>
      <c r="B51" s="18"/>
    </row>
    <row r="52" spans="1:2" x14ac:dyDescent="0.2">
      <c r="A52" s="18"/>
      <c r="B52" s="18"/>
    </row>
    <row r="53" spans="1:2" x14ac:dyDescent="0.2">
      <c r="A53" s="18"/>
      <c r="B53" s="18"/>
    </row>
    <row r="54" spans="1:2" x14ac:dyDescent="0.2">
      <c r="A54" s="18"/>
      <c r="B54" s="18"/>
    </row>
    <row r="55" spans="1:2" x14ac:dyDescent="0.2">
      <c r="A55" s="18"/>
      <c r="B55" s="18"/>
    </row>
    <row r="56" spans="1:2" x14ac:dyDescent="0.2">
      <c r="A56" s="18"/>
      <c r="B56" s="18"/>
    </row>
    <row r="57" spans="1:2" x14ac:dyDescent="0.2">
      <c r="A57" s="18"/>
      <c r="B57" s="18"/>
    </row>
    <row r="58" spans="1:2" x14ac:dyDescent="0.2">
      <c r="A58" s="18"/>
      <c r="B58" s="18"/>
    </row>
    <row r="59" spans="1:2" x14ac:dyDescent="0.2">
      <c r="A59" s="18"/>
      <c r="B59" s="18"/>
    </row>
    <row r="60" spans="1:2" x14ac:dyDescent="0.2">
      <c r="A60" s="18"/>
      <c r="B60" s="18"/>
    </row>
  </sheetData>
  <mergeCells count="2">
    <mergeCell ref="A3:E3"/>
    <mergeCell ref="A4:E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150</v>
      </c>
      <c r="B1" s="22"/>
      <c r="C1" s="16"/>
      <c r="D1" s="16"/>
      <c r="E1" s="16"/>
    </row>
    <row r="2" spans="1:5" x14ac:dyDescent="0.2">
      <c r="A2" s="13"/>
      <c r="B2" s="13"/>
      <c r="C2" s="13"/>
      <c r="D2" s="13"/>
      <c r="E2" s="13"/>
    </row>
    <row r="3" spans="1:5" ht="18" x14ac:dyDescent="0.25">
      <c r="A3" s="104" t="s">
        <v>0</v>
      </c>
      <c r="B3" s="104"/>
      <c r="C3" s="104"/>
      <c r="D3" s="104"/>
      <c r="E3" s="104"/>
    </row>
    <row r="4" spans="1:5" ht="15.75" x14ac:dyDescent="0.25">
      <c r="A4" s="105" t="s">
        <v>278</v>
      </c>
      <c r="B4" s="106"/>
      <c r="C4" s="106"/>
      <c r="D4" s="106"/>
      <c r="E4" s="106"/>
    </row>
    <row r="5" spans="1:5" x14ac:dyDescent="0.2">
      <c r="A5" s="13"/>
      <c r="B5" s="13"/>
      <c r="C5" s="13"/>
      <c r="D5" s="14" t="s">
        <v>2</v>
      </c>
      <c r="E5" s="13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</row>
    <row r="8" spans="1:5" x14ac:dyDescent="0.2">
      <c r="A8" s="18" t="s">
        <v>8</v>
      </c>
      <c r="B8" s="18" t="s">
        <v>280</v>
      </c>
      <c r="C8" s="19">
        <v>9416462</v>
      </c>
      <c r="D8" s="19">
        <v>-777198</v>
      </c>
      <c r="E8" s="19">
        <v>8639264</v>
      </c>
    </row>
    <row r="9" spans="1:5" x14ac:dyDescent="0.2">
      <c r="A9" s="18" t="s">
        <v>10</v>
      </c>
      <c r="B9" s="18" t="s">
        <v>281</v>
      </c>
      <c r="C9" s="19">
        <v>834160</v>
      </c>
      <c r="D9" s="19">
        <v>0</v>
      </c>
      <c r="E9" s="19">
        <v>834160</v>
      </c>
    </row>
    <row r="10" spans="1:5" ht="25.5" x14ac:dyDescent="0.2">
      <c r="A10" s="44" t="s">
        <v>12</v>
      </c>
      <c r="B10" s="20" t="s">
        <v>13</v>
      </c>
      <c r="C10" s="19">
        <v>3469013</v>
      </c>
      <c r="D10" s="19">
        <v>0</v>
      </c>
      <c r="E10" s="19">
        <v>3469013</v>
      </c>
    </row>
    <row r="11" spans="1:5" x14ac:dyDescent="0.2">
      <c r="A11" s="18" t="s">
        <v>14</v>
      </c>
      <c r="B11" s="18" t="s">
        <v>15</v>
      </c>
      <c r="C11" s="19">
        <v>33768</v>
      </c>
      <c r="D11" s="19">
        <v>-3805</v>
      </c>
      <c r="E11" s="19">
        <v>29963</v>
      </c>
    </row>
    <row r="12" spans="1:5" x14ac:dyDescent="0.2">
      <c r="A12" s="18" t="s">
        <v>16</v>
      </c>
      <c r="B12" s="18" t="s">
        <v>282</v>
      </c>
      <c r="C12" s="19">
        <v>291786</v>
      </c>
      <c r="D12" s="19">
        <v>-52211</v>
      </c>
      <c r="E12" s="19">
        <v>239575</v>
      </c>
    </row>
    <row r="13" spans="1:5" x14ac:dyDescent="0.2">
      <c r="A13" s="18" t="s">
        <v>18</v>
      </c>
      <c r="B13" s="18" t="s">
        <v>19</v>
      </c>
      <c r="C13" s="19">
        <v>3689964</v>
      </c>
      <c r="D13" s="19">
        <v>-321792</v>
      </c>
      <c r="E13" s="19">
        <v>3368172</v>
      </c>
    </row>
    <row r="14" spans="1:5" x14ac:dyDescent="0.2">
      <c r="A14" s="18" t="s">
        <v>125</v>
      </c>
      <c r="B14" s="18" t="s">
        <v>126</v>
      </c>
      <c r="C14" s="19">
        <v>124576</v>
      </c>
      <c r="D14" s="19">
        <v>0</v>
      </c>
      <c r="E14" s="19">
        <v>124576</v>
      </c>
    </row>
    <row r="15" spans="1:5" x14ac:dyDescent="0.2">
      <c r="A15" s="18" t="s">
        <v>20</v>
      </c>
      <c r="B15" s="18" t="s">
        <v>21</v>
      </c>
      <c r="C15" s="19">
        <v>15935</v>
      </c>
      <c r="D15" s="19">
        <v>-7537</v>
      </c>
      <c r="E15" s="19">
        <v>8398</v>
      </c>
    </row>
    <row r="16" spans="1:5" x14ac:dyDescent="0.2">
      <c r="A16" s="18" t="s">
        <v>22</v>
      </c>
      <c r="B16" s="18" t="s">
        <v>23</v>
      </c>
      <c r="C16" s="19">
        <v>12787</v>
      </c>
      <c r="D16" s="19">
        <v>-701</v>
      </c>
      <c r="E16" s="19">
        <v>12086</v>
      </c>
    </row>
    <row r="17" spans="1:5" ht="25.5" x14ac:dyDescent="0.2">
      <c r="A17" s="44" t="s">
        <v>24</v>
      </c>
      <c r="B17" s="20" t="s">
        <v>250</v>
      </c>
      <c r="C17" s="18"/>
      <c r="D17" s="18"/>
      <c r="E17" s="18"/>
    </row>
    <row r="18" spans="1:5" x14ac:dyDescent="0.2">
      <c r="A18" s="18" t="s">
        <v>172</v>
      </c>
      <c r="B18" s="18" t="s">
        <v>261</v>
      </c>
      <c r="C18" s="19">
        <v>37440</v>
      </c>
      <c r="D18" s="19">
        <v>0</v>
      </c>
      <c r="E18" s="19">
        <v>37440</v>
      </c>
    </row>
    <row r="19" spans="1:5" x14ac:dyDescent="0.2">
      <c r="A19" s="18" t="s">
        <v>174</v>
      </c>
      <c r="B19" s="18" t="s">
        <v>251</v>
      </c>
      <c r="C19" s="18"/>
      <c r="D19" s="18"/>
      <c r="E19" s="18"/>
    </row>
    <row r="20" spans="1:5" x14ac:dyDescent="0.2">
      <c r="A20" s="18" t="s">
        <v>158</v>
      </c>
      <c r="B20" s="18" t="s">
        <v>25</v>
      </c>
      <c r="C20" s="19">
        <v>84661</v>
      </c>
      <c r="D20" s="19">
        <v>-50743</v>
      </c>
      <c r="E20" s="19">
        <v>33918</v>
      </c>
    </row>
    <row r="21" spans="1:5" x14ac:dyDescent="0.2">
      <c r="A21" s="18" t="s">
        <v>177</v>
      </c>
      <c r="B21" s="18" t="s">
        <v>262</v>
      </c>
      <c r="C21" s="18"/>
      <c r="D21" s="18"/>
      <c r="E21" s="18"/>
    </row>
    <row r="22" spans="1:5" x14ac:dyDescent="0.2">
      <c r="A22" s="18" t="s">
        <v>159</v>
      </c>
      <c r="B22" s="18" t="s">
        <v>27</v>
      </c>
      <c r="C22" s="19">
        <v>750147</v>
      </c>
      <c r="D22" s="19">
        <v>-284837</v>
      </c>
      <c r="E22" s="19">
        <v>465310</v>
      </c>
    </row>
    <row r="23" spans="1:5" x14ac:dyDescent="0.2">
      <c r="A23" s="18" t="s">
        <v>160</v>
      </c>
      <c r="B23" s="18" t="s">
        <v>29</v>
      </c>
      <c r="C23" s="19">
        <v>72225</v>
      </c>
      <c r="D23" s="19">
        <v>-55572</v>
      </c>
      <c r="E23" s="19">
        <v>16653</v>
      </c>
    </row>
    <row r="24" spans="1:5" ht="25.5" x14ac:dyDescent="0.2">
      <c r="A24" s="44" t="s">
        <v>181</v>
      </c>
      <c r="B24" s="20" t="s">
        <v>263</v>
      </c>
      <c r="C24" s="18"/>
      <c r="D24" s="18"/>
      <c r="E24" s="18"/>
    </row>
    <row r="25" spans="1:5" x14ac:dyDescent="0.2">
      <c r="A25" s="18" t="s">
        <v>183</v>
      </c>
      <c r="B25" s="18" t="s">
        <v>130</v>
      </c>
      <c r="C25" s="18"/>
      <c r="D25" s="18"/>
      <c r="E25" s="18"/>
    </row>
    <row r="26" spans="1:5" x14ac:dyDescent="0.2">
      <c r="A26" s="18" t="s">
        <v>30</v>
      </c>
      <c r="B26" s="18" t="s">
        <v>31</v>
      </c>
      <c r="C26" s="19">
        <v>8639264</v>
      </c>
      <c r="D26" s="19">
        <v>0</v>
      </c>
      <c r="E26" s="19">
        <v>8639264</v>
      </c>
    </row>
    <row r="27" spans="1:5" x14ac:dyDescent="0.2">
      <c r="A27" s="18" t="s">
        <v>32</v>
      </c>
      <c r="B27" s="18" t="s">
        <v>283</v>
      </c>
      <c r="C27" s="19">
        <v>5556411</v>
      </c>
      <c r="D27" s="19">
        <v>0</v>
      </c>
      <c r="E27" s="19">
        <v>5556411</v>
      </c>
    </row>
    <row r="28" spans="1:5" x14ac:dyDescent="0.2">
      <c r="A28" s="18" t="s">
        <v>34</v>
      </c>
      <c r="B28" s="18" t="s">
        <v>265</v>
      </c>
      <c r="C28" s="19">
        <v>443745</v>
      </c>
      <c r="D28" s="19">
        <v>0</v>
      </c>
      <c r="E28" s="19">
        <v>443745</v>
      </c>
    </row>
    <row r="29" spans="1:5" x14ac:dyDescent="0.2">
      <c r="A29" s="18" t="s">
        <v>36</v>
      </c>
      <c r="B29" s="18" t="s">
        <v>266</v>
      </c>
      <c r="C29" s="19">
        <v>4888048</v>
      </c>
      <c r="D29" s="19">
        <v>0</v>
      </c>
      <c r="E29" s="19">
        <v>4888048</v>
      </c>
    </row>
    <row r="30" spans="1:5" x14ac:dyDescent="0.2">
      <c r="A30" s="18" t="s">
        <v>38</v>
      </c>
      <c r="B30" s="18" t="s">
        <v>267</v>
      </c>
      <c r="C30" s="19">
        <v>113990</v>
      </c>
      <c r="D30" s="19">
        <v>0</v>
      </c>
      <c r="E30" s="19">
        <v>113990</v>
      </c>
    </row>
    <row r="31" spans="1:5" x14ac:dyDescent="0.2">
      <c r="A31" s="18" t="s">
        <v>131</v>
      </c>
      <c r="B31" s="18" t="s">
        <v>268</v>
      </c>
      <c r="C31" s="18"/>
      <c r="D31" s="18"/>
      <c r="E31" s="18"/>
    </row>
    <row r="32" spans="1:5" x14ac:dyDescent="0.2">
      <c r="A32" s="18" t="s">
        <v>112</v>
      </c>
      <c r="B32" s="18" t="s">
        <v>269</v>
      </c>
      <c r="C32" s="19">
        <v>0</v>
      </c>
      <c r="D32" s="19">
        <v>0</v>
      </c>
      <c r="E32" s="19">
        <v>0</v>
      </c>
    </row>
    <row r="33" spans="1:5" x14ac:dyDescent="0.2">
      <c r="A33" s="18" t="s">
        <v>252</v>
      </c>
      <c r="B33" s="18" t="s">
        <v>270</v>
      </c>
      <c r="C33" s="19">
        <v>0</v>
      </c>
      <c r="D33" s="19">
        <v>0</v>
      </c>
      <c r="E33" s="19">
        <v>0</v>
      </c>
    </row>
    <row r="34" spans="1:5" ht="25.5" x14ac:dyDescent="0.2">
      <c r="A34" s="44" t="s">
        <v>253</v>
      </c>
      <c r="B34" s="20" t="s">
        <v>254</v>
      </c>
      <c r="C34" s="18"/>
      <c r="D34" s="18"/>
      <c r="E34" s="18"/>
    </row>
    <row r="35" spans="1:5" x14ac:dyDescent="0.2">
      <c r="A35" s="18" t="s">
        <v>42</v>
      </c>
      <c r="B35" s="18" t="s">
        <v>271</v>
      </c>
      <c r="C35" s="19">
        <v>32159</v>
      </c>
      <c r="D35" s="19">
        <v>0</v>
      </c>
      <c r="E35" s="19">
        <v>32159</v>
      </c>
    </row>
    <row r="36" spans="1:5" x14ac:dyDescent="0.2">
      <c r="A36" s="18" t="s">
        <v>44</v>
      </c>
      <c r="B36" s="18" t="s">
        <v>272</v>
      </c>
      <c r="C36" s="19">
        <v>51693</v>
      </c>
      <c r="D36" s="19">
        <v>0</v>
      </c>
      <c r="E36" s="19">
        <v>51693</v>
      </c>
    </row>
    <row r="37" spans="1:5" x14ac:dyDescent="0.2">
      <c r="A37" s="18" t="s">
        <v>118</v>
      </c>
      <c r="B37" s="18" t="s">
        <v>273</v>
      </c>
      <c r="C37" s="19">
        <v>13152</v>
      </c>
      <c r="D37" s="19">
        <v>0</v>
      </c>
      <c r="E37" s="19">
        <v>13152</v>
      </c>
    </row>
    <row r="38" spans="1:5" ht="25.5" x14ac:dyDescent="0.2">
      <c r="A38" s="44" t="s">
        <v>161</v>
      </c>
      <c r="B38" s="20" t="s">
        <v>255</v>
      </c>
      <c r="C38" s="19">
        <v>13624</v>
      </c>
      <c r="D38" s="19">
        <v>0</v>
      </c>
      <c r="E38" s="19">
        <v>13624</v>
      </c>
    </row>
    <row r="39" spans="1:5" x14ac:dyDescent="0.2">
      <c r="A39" s="18" t="s">
        <v>46</v>
      </c>
      <c r="B39" s="18" t="s">
        <v>47</v>
      </c>
      <c r="C39" s="19">
        <v>3082853</v>
      </c>
      <c r="D39" s="19">
        <v>0</v>
      </c>
      <c r="E39" s="19">
        <v>3082853</v>
      </c>
    </row>
    <row r="40" spans="1:5" x14ac:dyDescent="0.2">
      <c r="A40" s="18" t="s">
        <v>48</v>
      </c>
      <c r="B40" s="18" t="s">
        <v>49</v>
      </c>
      <c r="C40" s="19">
        <v>1617520</v>
      </c>
      <c r="D40" s="19">
        <v>0</v>
      </c>
      <c r="E40" s="19">
        <v>1617520</v>
      </c>
    </row>
    <row r="41" spans="1:5" x14ac:dyDescent="0.2">
      <c r="A41" s="18" t="s">
        <v>50</v>
      </c>
      <c r="B41" s="18" t="s">
        <v>51</v>
      </c>
      <c r="C41" s="19">
        <v>1252462</v>
      </c>
      <c r="D41" s="19">
        <v>0</v>
      </c>
      <c r="E41" s="19">
        <v>1252462</v>
      </c>
    </row>
    <row r="42" spans="1:5" s="35" customFormat="1" x14ac:dyDescent="0.2">
      <c r="A42" s="18" t="s">
        <v>52</v>
      </c>
      <c r="B42" s="18" t="s">
        <v>53</v>
      </c>
      <c r="C42" s="19">
        <v>212871</v>
      </c>
      <c r="D42" s="19">
        <v>0</v>
      </c>
      <c r="E42" s="19">
        <v>212871</v>
      </c>
    </row>
    <row r="43" spans="1:5" s="35" customFormat="1" x14ac:dyDescent="0.2">
      <c r="A43" s="18" t="s">
        <v>54</v>
      </c>
      <c r="B43" s="18" t="s">
        <v>55</v>
      </c>
      <c r="C43" s="19"/>
      <c r="D43" s="19"/>
      <c r="E43" s="19"/>
    </row>
    <row r="44" spans="1:5" x14ac:dyDescent="0.2">
      <c r="A44" s="18" t="s">
        <v>56</v>
      </c>
      <c r="B44" s="18" t="s">
        <v>274</v>
      </c>
      <c r="C44" s="19">
        <v>16959395</v>
      </c>
      <c r="D44" s="19">
        <v>0</v>
      </c>
      <c r="E44" s="19">
        <v>16959395</v>
      </c>
    </row>
    <row r="45" spans="1:5" x14ac:dyDescent="0.2">
      <c r="A45" s="18" t="s">
        <v>58</v>
      </c>
      <c r="B45" s="18" t="s">
        <v>275</v>
      </c>
      <c r="C45" s="19">
        <v>-16959395</v>
      </c>
      <c r="D45" s="19">
        <v>0</v>
      </c>
      <c r="E45" s="19">
        <v>-16959395</v>
      </c>
    </row>
    <row r="46" spans="1:5" x14ac:dyDescent="0.2">
      <c r="A46" s="18"/>
      <c r="B46" s="18"/>
      <c r="C46" s="43"/>
      <c r="D46" s="43"/>
      <c r="E46" s="43"/>
    </row>
    <row r="47" spans="1:5" x14ac:dyDescent="0.2">
      <c r="A47" s="18"/>
      <c r="B47" s="18"/>
    </row>
    <row r="48" spans="1:5" x14ac:dyDescent="0.2">
      <c r="A48" s="18"/>
      <c r="B48" s="18"/>
    </row>
    <row r="49" spans="1:2" x14ac:dyDescent="0.2">
      <c r="A49" s="18"/>
      <c r="B49" s="18"/>
    </row>
    <row r="50" spans="1:2" x14ac:dyDescent="0.2">
      <c r="A50" s="18"/>
      <c r="B50" s="18"/>
    </row>
    <row r="51" spans="1:2" x14ac:dyDescent="0.2">
      <c r="A51" s="18"/>
      <c r="B51" s="18"/>
    </row>
    <row r="52" spans="1:2" x14ac:dyDescent="0.2">
      <c r="A52" s="18"/>
      <c r="B52" s="18"/>
    </row>
    <row r="53" spans="1:2" x14ac:dyDescent="0.2">
      <c r="A53" s="18"/>
      <c r="B53" s="18"/>
    </row>
    <row r="54" spans="1:2" x14ac:dyDescent="0.2">
      <c r="A54" s="18"/>
      <c r="B54" s="18"/>
    </row>
    <row r="55" spans="1:2" x14ac:dyDescent="0.2">
      <c r="A55" s="18"/>
      <c r="B55" s="18"/>
    </row>
    <row r="56" spans="1:2" x14ac:dyDescent="0.2">
      <c r="A56" s="18"/>
      <c r="B56" s="18"/>
    </row>
    <row r="57" spans="1:2" x14ac:dyDescent="0.2">
      <c r="A57" s="18"/>
      <c r="B57" s="18"/>
    </row>
    <row r="58" spans="1:2" x14ac:dyDescent="0.2">
      <c r="A58" s="18"/>
      <c r="B58" s="18"/>
    </row>
    <row r="59" spans="1:2" x14ac:dyDescent="0.2">
      <c r="A59" s="18"/>
      <c r="B59" s="18"/>
    </row>
    <row r="60" spans="1:2" x14ac:dyDescent="0.2">
      <c r="A60" s="18"/>
      <c r="B60" s="18"/>
    </row>
  </sheetData>
  <mergeCells count="2">
    <mergeCell ref="A3:E3"/>
    <mergeCell ref="A4:E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150</v>
      </c>
      <c r="B1" s="22"/>
      <c r="C1" s="16"/>
      <c r="D1" s="16"/>
      <c r="E1" s="16"/>
    </row>
    <row r="2" spans="1:5" x14ac:dyDescent="0.2">
      <c r="A2" s="13"/>
      <c r="B2" s="13"/>
      <c r="C2" s="13"/>
      <c r="D2" s="13"/>
      <c r="E2" s="13"/>
    </row>
    <row r="3" spans="1:5" ht="18" x14ac:dyDescent="0.25">
      <c r="A3" s="104" t="s">
        <v>0</v>
      </c>
      <c r="B3" s="104"/>
      <c r="C3" s="104"/>
      <c r="D3" s="104"/>
      <c r="E3" s="104"/>
    </row>
    <row r="4" spans="1:5" ht="15.75" x14ac:dyDescent="0.25">
      <c r="A4" s="105" t="s">
        <v>276</v>
      </c>
      <c r="B4" s="106"/>
      <c r="C4" s="106"/>
      <c r="D4" s="106"/>
      <c r="E4" s="106"/>
    </row>
    <row r="5" spans="1:5" x14ac:dyDescent="0.2">
      <c r="A5" s="13"/>
      <c r="B5" s="13"/>
      <c r="C5" s="13"/>
      <c r="D5" s="14" t="s">
        <v>2</v>
      </c>
      <c r="E5" s="13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</row>
    <row r="8" spans="1:5" x14ac:dyDescent="0.2">
      <c r="A8" s="18" t="s">
        <v>8</v>
      </c>
      <c r="B8" s="18" t="s">
        <v>117</v>
      </c>
      <c r="C8" s="6">
        <v>9023250</v>
      </c>
      <c r="D8" s="6">
        <v>-749554</v>
      </c>
      <c r="E8" s="6">
        <v>8273696</v>
      </c>
    </row>
    <row r="9" spans="1:5" x14ac:dyDescent="0.2">
      <c r="A9" s="18" t="s">
        <v>10</v>
      </c>
      <c r="B9" s="18" t="s">
        <v>11</v>
      </c>
      <c r="C9" s="6">
        <v>813400</v>
      </c>
      <c r="D9">
        <v>0</v>
      </c>
      <c r="E9" s="6">
        <v>813400</v>
      </c>
    </row>
    <row r="10" spans="1:5" ht="25.5" x14ac:dyDescent="0.2">
      <c r="A10" s="44" t="s">
        <v>12</v>
      </c>
      <c r="B10" s="20" t="s">
        <v>13</v>
      </c>
      <c r="C10" s="6">
        <v>2850278</v>
      </c>
      <c r="D10">
        <v>0</v>
      </c>
      <c r="E10" s="6">
        <v>2850278</v>
      </c>
    </row>
    <row r="11" spans="1:5" x14ac:dyDescent="0.2">
      <c r="A11" s="18" t="s">
        <v>14</v>
      </c>
      <c r="B11" s="18" t="s">
        <v>15</v>
      </c>
      <c r="C11" s="6">
        <v>29991</v>
      </c>
      <c r="D11" s="6">
        <v>-2715</v>
      </c>
      <c r="E11" s="6">
        <v>27276</v>
      </c>
    </row>
    <row r="12" spans="1:5" x14ac:dyDescent="0.2">
      <c r="A12" s="18" t="s">
        <v>16</v>
      </c>
      <c r="B12" s="18" t="s">
        <v>249</v>
      </c>
      <c r="C12" s="6">
        <v>583915</v>
      </c>
      <c r="D12" s="6">
        <v>-58344</v>
      </c>
      <c r="E12" s="6">
        <v>525571</v>
      </c>
    </row>
    <row r="13" spans="1:5" x14ac:dyDescent="0.2">
      <c r="A13" s="18" t="s">
        <v>18</v>
      </c>
      <c r="B13" s="18" t="s">
        <v>19</v>
      </c>
      <c r="C13" s="6">
        <v>3624430</v>
      </c>
      <c r="D13" s="6">
        <v>-286585</v>
      </c>
      <c r="E13" s="6">
        <v>3337845</v>
      </c>
    </row>
    <row r="14" spans="1:5" x14ac:dyDescent="0.2">
      <c r="A14" s="18" t="s">
        <v>125</v>
      </c>
      <c r="B14" s="18" t="s">
        <v>126</v>
      </c>
      <c r="C14" s="6">
        <v>34423</v>
      </c>
      <c r="D14">
        <v>0</v>
      </c>
      <c r="E14" s="6">
        <v>34423</v>
      </c>
    </row>
    <row r="15" spans="1:5" x14ac:dyDescent="0.2">
      <c r="A15" s="18" t="s">
        <v>20</v>
      </c>
      <c r="B15" s="18" t="s">
        <v>21</v>
      </c>
      <c r="C15" s="6">
        <v>137420</v>
      </c>
      <c r="D15" s="6">
        <v>-10361</v>
      </c>
      <c r="E15" s="6">
        <v>127059</v>
      </c>
    </row>
    <row r="16" spans="1:5" x14ac:dyDescent="0.2">
      <c r="A16" s="18" t="s">
        <v>22</v>
      </c>
      <c r="B16" s="18" t="s">
        <v>23</v>
      </c>
      <c r="C16" s="6">
        <v>13435</v>
      </c>
      <c r="D16">
        <v>-701</v>
      </c>
      <c r="E16" s="6">
        <v>12734</v>
      </c>
    </row>
    <row r="17" spans="1:5" ht="25.5" x14ac:dyDescent="0.2">
      <c r="A17" s="44" t="s">
        <v>24</v>
      </c>
      <c r="B17" s="20" t="s">
        <v>250</v>
      </c>
      <c r="D17">
        <v>0</v>
      </c>
    </row>
    <row r="18" spans="1:5" x14ac:dyDescent="0.2">
      <c r="A18" s="18" t="s">
        <v>172</v>
      </c>
      <c r="B18" s="18" t="s">
        <v>261</v>
      </c>
      <c r="C18" s="6">
        <v>23400</v>
      </c>
      <c r="D18">
        <v>0</v>
      </c>
      <c r="E18" s="6">
        <v>23400</v>
      </c>
    </row>
    <row r="19" spans="1:5" x14ac:dyDescent="0.2">
      <c r="A19" s="18" t="s">
        <v>174</v>
      </c>
      <c r="B19" s="18" t="s">
        <v>251</v>
      </c>
      <c r="D19">
        <v>0</v>
      </c>
    </row>
    <row r="20" spans="1:5" x14ac:dyDescent="0.2">
      <c r="A20" s="18" t="s">
        <v>158</v>
      </c>
      <c r="B20" s="18" t="s">
        <v>25</v>
      </c>
      <c r="C20" s="6">
        <v>89648</v>
      </c>
      <c r="D20" s="6">
        <v>-50743</v>
      </c>
      <c r="E20" s="6">
        <v>38905</v>
      </c>
    </row>
    <row r="21" spans="1:5" x14ac:dyDescent="0.2">
      <c r="A21" s="18" t="s">
        <v>177</v>
      </c>
      <c r="B21" s="18" t="s">
        <v>262</v>
      </c>
      <c r="D21">
        <v>0</v>
      </c>
    </row>
    <row r="22" spans="1:5" x14ac:dyDescent="0.2">
      <c r="A22" s="18" t="s">
        <v>159</v>
      </c>
      <c r="B22" s="18" t="s">
        <v>27</v>
      </c>
      <c r="C22" s="6">
        <v>732990</v>
      </c>
      <c r="D22" s="6">
        <v>-287830</v>
      </c>
      <c r="E22" s="6">
        <v>445160</v>
      </c>
    </row>
    <row r="23" spans="1:5" x14ac:dyDescent="0.2">
      <c r="A23" s="18" t="s">
        <v>160</v>
      </c>
      <c r="B23" s="18" t="s">
        <v>29</v>
      </c>
      <c r="C23" s="6">
        <v>89920</v>
      </c>
      <c r="D23" s="6">
        <v>-52275</v>
      </c>
      <c r="E23" s="6">
        <v>37645</v>
      </c>
    </row>
    <row r="24" spans="1:5" ht="25.5" x14ac:dyDescent="0.2">
      <c r="A24" s="44" t="s">
        <v>181</v>
      </c>
      <c r="B24" s="20" t="s">
        <v>263</v>
      </c>
      <c r="D24">
        <v>0</v>
      </c>
    </row>
    <row r="25" spans="1:5" x14ac:dyDescent="0.2">
      <c r="A25" s="18" t="s">
        <v>183</v>
      </c>
      <c r="B25" s="18" t="s">
        <v>130</v>
      </c>
      <c r="D25">
        <v>0</v>
      </c>
    </row>
    <row r="26" spans="1:5" x14ac:dyDescent="0.2">
      <c r="A26" s="18" t="s">
        <v>30</v>
      </c>
      <c r="B26" s="18" t="s">
        <v>31</v>
      </c>
      <c r="C26" s="6">
        <v>8273696</v>
      </c>
      <c r="D26">
        <v>0</v>
      </c>
      <c r="E26" s="6">
        <v>8273696</v>
      </c>
    </row>
    <row r="27" spans="1:5" x14ac:dyDescent="0.2">
      <c r="A27" s="18" t="s">
        <v>32</v>
      </c>
      <c r="B27" s="18" t="s">
        <v>264</v>
      </c>
      <c r="C27" s="6">
        <v>5161805</v>
      </c>
      <c r="D27">
        <v>0</v>
      </c>
      <c r="E27" s="6">
        <v>5161805</v>
      </c>
    </row>
    <row r="28" spans="1:5" x14ac:dyDescent="0.2">
      <c r="A28" s="18" t="s">
        <v>34</v>
      </c>
      <c r="B28" s="18" t="s">
        <v>265</v>
      </c>
      <c r="C28" s="6">
        <v>160673</v>
      </c>
      <c r="D28">
        <v>0</v>
      </c>
      <c r="E28" s="6">
        <v>160673</v>
      </c>
    </row>
    <row r="29" spans="1:5" x14ac:dyDescent="0.2">
      <c r="A29" s="18" t="s">
        <v>36</v>
      </c>
      <c r="B29" s="18" t="s">
        <v>266</v>
      </c>
      <c r="C29" s="6">
        <v>4763578</v>
      </c>
      <c r="D29">
        <v>0</v>
      </c>
      <c r="E29" s="6">
        <v>4763578</v>
      </c>
    </row>
    <row r="30" spans="1:5" x14ac:dyDescent="0.2">
      <c r="A30" s="18" t="s">
        <v>38</v>
      </c>
      <c r="B30" s="18" t="s">
        <v>267</v>
      </c>
      <c r="C30" s="6">
        <v>116496</v>
      </c>
      <c r="D30">
        <v>0</v>
      </c>
      <c r="E30" s="6">
        <v>116496</v>
      </c>
    </row>
    <row r="31" spans="1:5" x14ac:dyDescent="0.2">
      <c r="A31" s="18" t="s">
        <v>131</v>
      </c>
      <c r="B31" s="18" t="s">
        <v>268</v>
      </c>
      <c r="D31">
        <v>0</v>
      </c>
    </row>
    <row r="32" spans="1:5" x14ac:dyDescent="0.2">
      <c r="A32" s="18" t="s">
        <v>112</v>
      </c>
      <c r="B32" s="18" t="s">
        <v>269</v>
      </c>
      <c r="C32">
        <v>0</v>
      </c>
      <c r="D32">
        <v>0</v>
      </c>
      <c r="E32">
        <v>0</v>
      </c>
    </row>
    <row r="33" spans="1:5" x14ac:dyDescent="0.2">
      <c r="A33" s="18" t="s">
        <v>252</v>
      </c>
      <c r="B33" s="18" t="s">
        <v>270</v>
      </c>
      <c r="C33">
        <v>0</v>
      </c>
      <c r="D33">
        <v>0</v>
      </c>
      <c r="E33">
        <v>0</v>
      </c>
    </row>
    <row r="34" spans="1:5" ht="25.5" x14ac:dyDescent="0.2">
      <c r="A34" s="44" t="s">
        <v>253</v>
      </c>
      <c r="B34" s="20" t="s">
        <v>254</v>
      </c>
      <c r="D34">
        <v>0</v>
      </c>
    </row>
    <row r="35" spans="1:5" x14ac:dyDescent="0.2">
      <c r="A35" s="18" t="s">
        <v>42</v>
      </c>
      <c r="B35" s="18" t="s">
        <v>271</v>
      </c>
      <c r="C35" s="6">
        <v>36221</v>
      </c>
      <c r="D35">
        <v>0</v>
      </c>
      <c r="E35" s="6">
        <v>36221</v>
      </c>
    </row>
    <row r="36" spans="1:5" x14ac:dyDescent="0.2">
      <c r="A36" s="18" t="s">
        <v>44</v>
      </c>
      <c r="B36" s="18" t="s">
        <v>272</v>
      </c>
      <c r="C36" s="6">
        <v>54760</v>
      </c>
      <c r="D36">
        <v>0</v>
      </c>
      <c r="E36" s="6">
        <v>54760</v>
      </c>
    </row>
    <row r="37" spans="1:5" x14ac:dyDescent="0.2">
      <c r="A37" s="18" t="s">
        <v>118</v>
      </c>
      <c r="B37" s="18" t="s">
        <v>273</v>
      </c>
      <c r="C37" s="6">
        <v>16453</v>
      </c>
      <c r="D37">
        <v>0</v>
      </c>
      <c r="E37" s="6">
        <v>16453</v>
      </c>
    </row>
    <row r="38" spans="1:5" ht="25.5" x14ac:dyDescent="0.2">
      <c r="A38" s="44" t="s">
        <v>161</v>
      </c>
      <c r="B38" s="20" t="s">
        <v>255</v>
      </c>
      <c r="C38" s="6">
        <v>13624</v>
      </c>
      <c r="D38">
        <v>0</v>
      </c>
      <c r="E38" s="6">
        <v>13624</v>
      </c>
    </row>
    <row r="39" spans="1:5" x14ac:dyDescent="0.2">
      <c r="A39" s="18" t="s">
        <v>46</v>
      </c>
      <c r="B39" s="18" t="s">
        <v>47</v>
      </c>
      <c r="C39" s="6">
        <v>3111891</v>
      </c>
      <c r="D39">
        <v>0</v>
      </c>
      <c r="E39" s="6">
        <v>3111891</v>
      </c>
    </row>
    <row r="40" spans="1:5" x14ac:dyDescent="0.2">
      <c r="A40" s="18" t="s">
        <v>48</v>
      </c>
      <c r="B40" s="18" t="s">
        <v>49</v>
      </c>
      <c r="C40" s="6">
        <v>1617520</v>
      </c>
      <c r="D40">
        <v>0</v>
      </c>
      <c r="E40" s="6">
        <v>1617520</v>
      </c>
    </row>
    <row r="41" spans="1:5" x14ac:dyDescent="0.2">
      <c r="A41" s="18" t="s">
        <v>50</v>
      </c>
      <c r="B41" s="18" t="s">
        <v>51</v>
      </c>
      <c r="C41" s="6">
        <v>1252459</v>
      </c>
      <c r="D41">
        <v>0</v>
      </c>
      <c r="E41" s="6">
        <v>1252459</v>
      </c>
    </row>
    <row r="42" spans="1:5" s="35" customFormat="1" x14ac:dyDescent="0.2">
      <c r="A42" s="18" t="s">
        <v>52</v>
      </c>
      <c r="B42" s="18" t="s">
        <v>53</v>
      </c>
      <c r="C42" s="6">
        <v>241912</v>
      </c>
      <c r="D42">
        <v>0</v>
      </c>
      <c r="E42" s="6">
        <v>241912</v>
      </c>
    </row>
    <row r="43" spans="1:5" s="35" customFormat="1" x14ac:dyDescent="0.2">
      <c r="A43" s="18" t="s">
        <v>54</v>
      </c>
      <c r="B43" s="18" t="s">
        <v>55</v>
      </c>
      <c r="C43"/>
      <c r="D43"/>
      <c r="E43"/>
    </row>
    <row r="44" spans="1:5" x14ac:dyDescent="0.2">
      <c r="A44" s="18" t="s">
        <v>56</v>
      </c>
      <c r="B44" s="18" t="s">
        <v>274</v>
      </c>
      <c r="C44" s="6">
        <v>16721845</v>
      </c>
      <c r="D44">
        <v>0</v>
      </c>
      <c r="E44" s="6">
        <v>16721845</v>
      </c>
    </row>
    <row r="45" spans="1:5" x14ac:dyDescent="0.2">
      <c r="A45" s="18" t="s">
        <v>58</v>
      </c>
      <c r="B45" s="18" t="s">
        <v>275</v>
      </c>
      <c r="C45" s="6">
        <v>-16721845</v>
      </c>
      <c r="D45">
        <v>0</v>
      </c>
      <c r="E45" s="6">
        <v>-16721845</v>
      </c>
    </row>
    <row r="46" spans="1:5" x14ac:dyDescent="0.2">
      <c r="A46" s="18"/>
      <c r="B46" s="18"/>
      <c r="C46" s="43"/>
      <c r="D46" s="43"/>
      <c r="E46" s="43"/>
    </row>
    <row r="47" spans="1:5" x14ac:dyDescent="0.2">
      <c r="A47" s="18"/>
      <c r="B47" s="18"/>
    </row>
    <row r="48" spans="1:5" x14ac:dyDescent="0.2">
      <c r="A48" s="18"/>
      <c r="B48" s="18"/>
    </row>
    <row r="49" spans="1:2" x14ac:dyDescent="0.2">
      <c r="A49" s="18"/>
      <c r="B49" s="18"/>
    </row>
    <row r="50" spans="1:2" x14ac:dyDescent="0.2">
      <c r="A50" s="18"/>
      <c r="B50" s="18"/>
    </row>
    <row r="51" spans="1:2" x14ac:dyDescent="0.2">
      <c r="A51" s="18"/>
      <c r="B51" s="18"/>
    </row>
    <row r="52" spans="1:2" x14ac:dyDescent="0.2">
      <c r="A52" s="18"/>
      <c r="B52" s="18"/>
    </row>
    <row r="53" spans="1:2" x14ac:dyDescent="0.2">
      <c r="A53" s="18"/>
      <c r="B53" s="18"/>
    </row>
    <row r="54" spans="1:2" x14ac:dyDescent="0.2">
      <c r="A54" s="18"/>
      <c r="B54" s="18"/>
    </row>
    <row r="55" spans="1:2" x14ac:dyDescent="0.2">
      <c r="A55" s="18"/>
      <c r="B55" s="18"/>
    </row>
    <row r="56" spans="1:2" x14ac:dyDescent="0.2">
      <c r="A56" s="18"/>
      <c r="B56" s="18"/>
    </row>
    <row r="57" spans="1:2" x14ac:dyDescent="0.2">
      <c r="A57" s="18"/>
      <c r="B57" s="18"/>
    </row>
    <row r="58" spans="1:2" x14ac:dyDescent="0.2">
      <c r="A58" s="18"/>
      <c r="B58" s="18"/>
    </row>
    <row r="59" spans="1:2" x14ac:dyDescent="0.2">
      <c r="A59" s="18"/>
      <c r="B59" s="18"/>
    </row>
    <row r="60" spans="1:2" x14ac:dyDescent="0.2">
      <c r="A60" s="18"/>
      <c r="B60" s="18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E60"/>
  <sheetViews>
    <sheetView zoomScale="75"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150</v>
      </c>
      <c r="B1" s="22"/>
      <c r="C1" s="16"/>
      <c r="D1" s="16"/>
      <c r="E1" s="16"/>
    </row>
    <row r="2" spans="1:5" x14ac:dyDescent="0.2">
      <c r="A2" s="13"/>
      <c r="B2" s="13"/>
      <c r="C2" s="13"/>
      <c r="D2" s="13"/>
      <c r="E2" s="13"/>
    </row>
    <row r="3" spans="1:5" ht="18" x14ac:dyDescent="0.25">
      <c r="A3" s="104" t="s">
        <v>0</v>
      </c>
      <c r="B3" s="104"/>
      <c r="C3" s="104"/>
      <c r="D3" s="104"/>
      <c r="E3" s="104"/>
    </row>
    <row r="4" spans="1:5" ht="15.75" x14ac:dyDescent="0.25">
      <c r="A4" s="105" t="s">
        <v>240</v>
      </c>
      <c r="B4" s="106"/>
      <c r="C4" s="106"/>
      <c r="D4" s="106"/>
      <c r="E4" s="106"/>
    </row>
    <row r="5" spans="1:5" x14ac:dyDescent="0.2">
      <c r="A5" s="13"/>
      <c r="B5" s="13"/>
      <c r="C5" s="13"/>
      <c r="D5" s="14" t="s">
        <v>2</v>
      </c>
      <c r="E5" s="13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</row>
    <row r="8" spans="1:5" x14ac:dyDescent="0.2">
      <c r="A8" s="18" t="s">
        <v>8</v>
      </c>
      <c r="B8" s="18" t="s">
        <v>117</v>
      </c>
      <c r="C8" s="19">
        <v>9009929</v>
      </c>
      <c r="D8" s="19">
        <v>-764334</v>
      </c>
      <c r="E8" s="19">
        <v>8245595</v>
      </c>
    </row>
    <row r="9" spans="1:5" x14ac:dyDescent="0.2">
      <c r="A9" s="18" t="s">
        <v>10</v>
      </c>
      <c r="B9" s="18" t="s">
        <v>11</v>
      </c>
      <c r="C9" s="19">
        <v>887705</v>
      </c>
      <c r="D9" s="19">
        <v>0</v>
      </c>
      <c r="E9" s="19">
        <v>887705</v>
      </c>
    </row>
    <row r="10" spans="1:5" ht="25.5" x14ac:dyDescent="0.2">
      <c r="A10" s="44" t="s">
        <v>12</v>
      </c>
      <c r="B10" s="20" t="s">
        <v>13</v>
      </c>
      <c r="C10" s="19">
        <v>3095811</v>
      </c>
      <c r="D10" s="19">
        <v>0</v>
      </c>
      <c r="E10" s="19">
        <v>3095811</v>
      </c>
    </row>
    <row r="11" spans="1:5" x14ac:dyDescent="0.2">
      <c r="A11" s="18" t="s">
        <v>14</v>
      </c>
      <c r="B11" s="18" t="s">
        <v>15</v>
      </c>
      <c r="C11" s="19">
        <v>33406</v>
      </c>
      <c r="D11" s="19">
        <v>-3237</v>
      </c>
      <c r="E11" s="19">
        <v>30169</v>
      </c>
    </row>
    <row r="12" spans="1:5" x14ac:dyDescent="0.2">
      <c r="A12" s="18" t="s">
        <v>16</v>
      </c>
      <c r="B12" s="18" t="s">
        <v>249</v>
      </c>
      <c r="C12" s="19">
        <v>379731</v>
      </c>
      <c r="D12" s="19">
        <v>-56382</v>
      </c>
      <c r="E12" s="19">
        <v>323349</v>
      </c>
    </row>
    <row r="13" spans="1:5" x14ac:dyDescent="0.2">
      <c r="A13" s="18" t="s">
        <v>18</v>
      </c>
      <c r="B13" s="18" t="s">
        <v>19</v>
      </c>
      <c r="C13" s="19">
        <v>3519798</v>
      </c>
      <c r="D13" s="19">
        <v>-302932</v>
      </c>
      <c r="E13" s="19">
        <v>3216866</v>
      </c>
    </row>
    <row r="14" spans="1:5" x14ac:dyDescent="0.2">
      <c r="A14" s="18" t="s">
        <v>125</v>
      </c>
      <c r="B14" s="18" t="s">
        <v>126</v>
      </c>
      <c r="C14" s="18"/>
      <c r="D14" s="18"/>
      <c r="E14" s="18"/>
    </row>
    <row r="15" spans="1:5" x14ac:dyDescent="0.2">
      <c r="A15" s="18" t="s">
        <v>20</v>
      </c>
      <c r="B15" s="18" t="s">
        <v>21</v>
      </c>
      <c r="C15" s="19">
        <v>136128</v>
      </c>
      <c r="D15" s="19">
        <v>-11477</v>
      </c>
      <c r="E15" s="19">
        <v>124651</v>
      </c>
    </row>
    <row r="16" spans="1:5" x14ac:dyDescent="0.2">
      <c r="A16" s="18" t="s">
        <v>22</v>
      </c>
      <c r="B16" s="18" t="s">
        <v>23</v>
      </c>
      <c r="C16" s="19">
        <v>32207</v>
      </c>
      <c r="D16" s="19">
        <v>-701</v>
      </c>
      <c r="E16" s="19">
        <v>31506</v>
      </c>
    </row>
    <row r="17" spans="1:5" ht="25.5" x14ac:dyDescent="0.2">
      <c r="A17" s="44" t="s">
        <v>24</v>
      </c>
      <c r="B17" s="20" t="s">
        <v>250</v>
      </c>
      <c r="C17" s="18"/>
      <c r="D17" s="18"/>
      <c r="E17" s="18"/>
    </row>
    <row r="18" spans="1:5" x14ac:dyDescent="0.2">
      <c r="A18" s="18" t="s">
        <v>172</v>
      </c>
      <c r="B18" s="18" t="s">
        <v>261</v>
      </c>
      <c r="C18" s="18"/>
      <c r="D18" s="18"/>
      <c r="E18" s="18"/>
    </row>
    <row r="19" spans="1:5" x14ac:dyDescent="0.2">
      <c r="A19" s="18" t="s">
        <v>174</v>
      </c>
      <c r="B19" s="18" t="s">
        <v>251</v>
      </c>
      <c r="C19" s="18"/>
      <c r="D19" s="18"/>
      <c r="E19" s="18"/>
    </row>
    <row r="20" spans="1:5" x14ac:dyDescent="0.2">
      <c r="A20" s="18" t="s">
        <v>158</v>
      </c>
      <c r="B20" s="18" t="s">
        <v>25</v>
      </c>
      <c r="C20" s="19">
        <v>94461</v>
      </c>
      <c r="D20" s="19">
        <v>-50743</v>
      </c>
      <c r="E20" s="19">
        <v>43718</v>
      </c>
    </row>
    <row r="21" spans="1:5" x14ac:dyDescent="0.2">
      <c r="A21" s="18" t="s">
        <v>177</v>
      </c>
      <c r="B21" s="18" t="s">
        <v>262</v>
      </c>
      <c r="C21" s="18"/>
      <c r="D21" s="18"/>
      <c r="E21" s="18"/>
    </row>
    <row r="22" spans="1:5" x14ac:dyDescent="0.2">
      <c r="A22" s="18" t="s">
        <v>159</v>
      </c>
      <c r="B22" s="18" t="s">
        <v>27</v>
      </c>
      <c r="C22" s="19">
        <v>734333</v>
      </c>
      <c r="D22" s="19">
        <v>-287993</v>
      </c>
      <c r="E22" s="19">
        <v>446340</v>
      </c>
    </row>
    <row r="23" spans="1:5" x14ac:dyDescent="0.2">
      <c r="A23" s="18" t="s">
        <v>160</v>
      </c>
      <c r="B23" s="18" t="s">
        <v>29</v>
      </c>
      <c r="C23" s="19">
        <v>96349</v>
      </c>
      <c r="D23" s="19">
        <v>-50869</v>
      </c>
      <c r="E23" s="19">
        <v>45480</v>
      </c>
    </row>
    <row r="24" spans="1:5" ht="25.5" x14ac:dyDescent="0.2">
      <c r="A24" s="44" t="s">
        <v>181</v>
      </c>
      <c r="B24" s="20" t="s">
        <v>263</v>
      </c>
      <c r="C24" s="18"/>
      <c r="D24" s="18"/>
      <c r="E24" s="18"/>
    </row>
    <row r="25" spans="1:5" x14ac:dyDescent="0.2">
      <c r="A25" s="18" t="s">
        <v>183</v>
      </c>
      <c r="B25" s="18" t="s">
        <v>130</v>
      </c>
      <c r="C25" s="18"/>
      <c r="D25" s="18"/>
      <c r="E25" s="18"/>
    </row>
    <row r="26" spans="1:5" x14ac:dyDescent="0.2">
      <c r="A26" s="18" t="s">
        <v>30</v>
      </c>
      <c r="B26" s="18" t="s">
        <v>31</v>
      </c>
      <c r="C26" s="19">
        <v>8245595</v>
      </c>
      <c r="D26" s="19">
        <v>0</v>
      </c>
      <c r="E26" s="19">
        <v>8245595</v>
      </c>
    </row>
    <row r="27" spans="1:5" x14ac:dyDescent="0.2">
      <c r="A27" s="18" t="s">
        <v>32</v>
      </c>
      <c r="B27" s="18" t="s">
        <v>264</v>
      </c>
      <c r="C27" s="19">
        <v>5144454</v>
      </c>
      <c r="D27" s="19">
        <v>0</v>
      </c>
      <c r="E27" s="19">
        <v>5144454</v>
      </c>
    </row>
    <row r="28" spans="1:5" x14ac:dyDescent="0.2">
      <c r="A28" s="18" t="s">
        <v>34</v>
      </c>
      <c r="B28" s="18" t="s">
        <v>265</v>
      </c>
      <c r="C28" s="19">
        <v>45388</v>
      </c>
      <c r="D28" s="19">
        <v>0</v>
      </c>
      <c r="E28" s="19">
        <v>45388</v>
      </c>
    </row>
    <row r="29" spans="1:5" x14ac:dyDescent="0.2">
      <c r="A29" s="18" t="s">
        <v>36</v>
      </c>
      <c r="B29" s="18" t="s">
        <v>266</v>
      </c>
      <c r="C29" s="19">
        <v>4838635</v>
      </c>
      <c r="D29" s="19">
        <v>0</v>
      </c>
      <c r="E29" s="19">
        <v>4838635</v>
      </c>
    </row>
    <row r="30" spans="1:5" x14ac:dyDescent="0.2">
      <c r="A30" s="18" t="s">
        <v>38</v>
      </c>
      <c r="B30" s="18" t="s">
        <v>267</v>
      </c>
      <c r="C30" s="19">
        <v>121991</v>
      </c>
      <c r="D30" s="19">
        <v>0</v>
      </c>
      <c r="E30" s="19">
        <v>121991</v>
      </c>
    </row>
    <row r="31" spans="1:5" x14ac:dyDescent="0.2">
      <c r="A31" s="18" t="s">
        <v>131</v>
      </c>
      <c r="B31" s="18" t="s">
        <v>268</v>
      </c>
      <c r="C31" s="18"/>
      <c r="D31" s="18"/>
      <c r="E31" s="18"/>
    </row>
    <row r="32" spans="1:5" x14ac:dyDescent="0.2">
      <c r="A32" s="18" t="s">
        <v>112</v>
      </c>
      <c r="B32" s="18" t="s">
        <v>269</v>
      </c>
      <c r="C32" s="18"/>
      <c r="D32" s="18"/>
      <c r="E32" s="18"/>
    </row>
    <row r="33" spans="1:5" x14ac:dyDescent="0.2">
      <c r="A33" s="18" t="s">
        <v>252</v>
      </c>
      <c r="B33" s="18" t="s">
        <v>270</v>
      </c>
      <c r="C33" s="19">
        <v>0</v>
      </c>
      <c r="D33" s="19">
        <v>0</v>
      </c>
      <c r="E33" s="19">
        <v>0</v>
      </c>
    </row>
    <row r="34" spans="1:5" ht="25.5" x14ac:dyDescent="0.2">
      <c r="A34" s="44" t="s">
        <v>253</v>
      </c>
      <c r="B34" s="20" t="s">
        <v>254</v>
      </c>
      <c r="C34" s="18"/>
      <c r="D34" s="18"/>
      <c r="E34" s="18"/>
    </row>
    <row r="35" spans="1:5" x14ac:dyDescent="0.2">
      <c r="A35" s="18" t="s">
        <v>42</v>
      </c>
      <c r="B35" s="18" t="s">
        <v>271</v>
      </c>
      <c r="C35" s="19">
        <v>40824</v>
      </c>
      <c r="D35" s="19">
        <v>0</v>
      </c>
      <c r="E35" s="19">
        <v>40824</v>
      </c>
    </row>
    <row r="36" spans="1:5" x14ac:dyDescent="0.2">
      <c r="A36" s="18" t="s">
        <v>44</v>
      </c>
      <c r="B36" s="18" t="s">
        <v>272</v>
      </c>
      <c r="C36" s="19">
        <v>63568</v>
      </c>
      <c r="D36" s="19">
        <v>0</v>
      </c>
      <c r="E36" s="19">
        <v>63568</v>
      </c>
    </row>
    <row r="37" spans="1:5" x14ac:dyDescent="0.2">
      <c r="A37" s="18" t="s">
        <v>118</v>
      </c>
      <c r="B37" s="18" t="s">
        <v>273</v>
      </c>
      <c r="C37" s="19">
        <v>20424</v>
      </c>
      <c r="D37" s="19">
        <v>0</v>
      </c>
      <c r="E37" s="19">
        <v>20424</v>
      </c>
    </row>
    <row r="38" spans="1:5" ht="25.5" x14ac:dyDescent="0.2">
      <c r="A38" s="44" t="s">
        <v>161</v>
      </c>
      <c r="B38" s="20" t="s">
        <v>255</v>
      </c>
      <c r="C38" s="19">
        <v>13624</v>
      </c>
      <c r="D38" s="19">
        <v>0</v>
      </c>
      <c r="E38" s="19">
        <v>13624</v>
      </c>
    </row>
    <row r="39" spans="1:5" x14ac:dyDescent="0.2">
      <c r="A39" s="18" t="s">
        <v>46</v>
      </c>
      <c r="B39" s="18" t="s">
        <v>47</v>
      </c>
      <c r="C39" s="19">
        <v>3101141</v>
      </c>
      <c r="D39" s="19">
        <v>0</v>
      </c>
      <c r="E39" s="19">
        <v>3101141</v>
      </c>
    </row>
    <row r="40" spans="1:5" x14ac:dyDescent="0.2">
      <c r="A40" s="18" t="s">
        <v>48</v>
      </c>
      <c r="B40" s="18" t="s">
        <v>49</v>
      </c>
      <c r="C40" s="19">
        <v>1617520</v>
      </c>
      <c r="D40" s="19">
        <v>0</v>
      </c>
      <c r="E40" s="19">
        <v>1617520</v>
      </c>
    </row>
    <row r="41" spans="1:5" x14ac:dyDescent="0.2">
      <c r="A41" s="18" t="s">
        <v>50</v>
      </c>
      <c r="B41" s="18" t="s">
        <v>51</v>
      </c>
      <c r="C41" s="19">
        <v>948620</v>
      </c>
      <c r="D41" s="19">
        <v>0</v>
      </c>
      <c r="E41" s="19">
        <v>948620</v>
      </c>
    </row>
    <row r="42" spans="1:5" s="35" customFormat="1" x14ac:dyDescent="0.2">
      <c r="A42" s="18" t="s">
        <v>52</v>
      </c>
      <c r="B42" s="18" t="s">
        <v>53</v>
      </c>
      <c r="C42" s="19">
        <v>535001</v>
      </c>
      <c r="D42" s="19">
        <v>0</v>
      </c>
      <c r="E42" s="19">
        <v>535001</v>
      </c>
    </row>
    <row r="43" spans="1:5" s="35" customFormat="1" x14ac:dyDescent="0.2">
      <c r="A43" s="18" t="s">
        <v>54</v>
      </c>
      <c r="B43" s="18" t="s">
        <v>55</v>
      </c>
      <c r="C43" s="19"/>
      <c r="D43" s="19"/>
      <c r="E43" s="19"/>
    </row>
    <row r="44" spans="1:5" x14ac:dyDescent="0.2">
      <c r="A44" s="18" t="s">
        <v>56</v>
      </c>
      <c r="B44" s="18" t="s">
        <v>274</v>
      </c>
      <c r="C44" s="19">
        <v>17569224</v>
      </c>
      <c r="D44" s="19">
        <v>0</v>
      </c>
      <c r="E44" s="19">
        <v>17569224</v>
      </c>
    </row>
    <row r="45" spans="1:5" x14ac:dyDescent="0.2">
      <c r="A45" s="18" t="s">
        <v>58</v>
      </c>
      <c r="B45" s="18" t="s">
        <v>275</v>
      </c>
      <c r="C45" s="19">
        <v>-17569224</v>
      </c>
      <c r="D45" s="19">
        <v>0</v>
      </c>
      <c r="E45" s="19">
        <v>-17569224</v>
      </c>
    </row>
    <row r="46" spans="1:5" x14ac:dyDescent="0.2">
      <c r="A46" s="18"/>
      <c r="B46" s="18"/>
      <c r="C46" s="43"/>
      <c r="D46" s="43"/>
      <c r="E46" s="43"/>
    </row>
    <row r="47" spans="1:5" x14ac:dyDescent="0.2">
      <c r="A47" s="18"/>
      <c r="B47" s="18"/>
    </row>
    <row r="48" spans="1:5" x14ac:dyDescent="0.2">
      <c r="A48" s="18"/>
      <c r="B48" s="18"/>
    </row>
    <row r="49" spans="1:2" x14ac:dyDescent="0.2">
      <c r="A49" s="18"/>
      <c r="B49" s="18"/>
    </row>
    <row r="50" spans="1:2" x14ac:dyDescent="0.2">
      <c r="A50" s="18"/>
      <c r="B50" s="18"/>
    </row>
    <row r="51" spans="1:2" x14ac:dyDescent="0.2">
      <c r="A51" s="18"/>
      <c r="B51" s="18"/>
    </row>
    <row r="52" spans="1:2" x14ac:dyDescent="0.2">
      <c r="A52" s="18"/>
      <c r="B52" s="18"/>
    </row>
    <row r="53" spans="1:2" x14ac:dyDescent="0.2">
      <c r="A53" s="18"/>
      <c r="B53" s="18"/>
    </row>
    <row r="54" spans="1:2" x14ac:dyDescent="0.2">
      <c r="A54" s="18"/>
      <c r="B54" s="18"/>
    </row>
    <row r="55" spans="1:2" x14ac:dyDescent="0.2">
      <c r="A55" s="18"/>
      <c r="B55" s="18"/>
    </row>
    <row r="56" spans="1:2" x14ac:dyDescent="0.2">
      <c r="A56" s="18"/>
      <c r="B56" s="18"/>
    </row>
    <row r="57" spans="1:2" x14ac:dyDescent="0.2">
      <c r="A57" s="18"/>
      <c r="B57" s="18"/>
    </row>
    <row r="58" spans="1:2" x14ac:dyDescent="0.2">
      <c r="A58" s="18"/>
      <c r="B58" s="18"/>
    </row>
    <row r="59" spans="1:2" x14ac:dyDescent="0.2">
      <c r="A59" s="18"/>
      <c r="B59" s="18"/>
    </row>
    <row r="60" spans="1:2" x14ac:dyDescent="0.2">
      <c r="A60" s="18"/>
      <c r="B60" s="18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6"/>
  <sheetViews>
    <sheetView zoomScale="75"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150</v>
      </c>
      <c r="B1" s="22"/>
      <c r="C1" s="16"/>
      <c r="D1" s="16"/>
      <c r="E1" s="16"/>
    </row>
    <row r="2" spans="1:5" x14ac:dyDescent="0.2">
      <c r="A2" s="13"/>
      <c r="B2" s="13"/>
      <c r="C2" s="13"/>
      <c r="D2" s="13"/>
      <c r="E2" s="13"/>
    </row>
    <row r="3" spans="1:5" ht="18" x14ac:dyDescent="0.25">
      <c r="A3" s="104" t="s">
        <v>0</v>
      </c>
      <c r="B3" s="104"/>
      <c r="C3" s="104"/>
      <c r="D3" s="104"/>
      <c r="E3" s="104"/>
    </row>
    <row r="4" spans="1:5" ht="15.75" x14ac:dyDescent="0.25">
      <c r="A4" s="105" t="s">
        <v>151</v>
      </c>
      <c r="B4" s="106"/>
      <c r="C4" s="106"/>
      <c r="D4" s="106"/>
      <c r="E4" s="106"/>
    </row>
    <row r="5" spans="1:5" x14ac:dyDescent="0.2">
      <c r="A5" s="13"/>
      <c r="B5" s="13"/>
      <c r="C5" s="13"/>
      <c r="D5" s="14" t="s">
        <v>2</v>
      </c>
      <c r="E5" s="13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</row>
    <row r="8" spans="1:5" x14ac:dyDescent="0.2">
      <c r="A8" s="23" t="s">
        <v>8</v>
      </c>
      <c r="B8" s="24" t="s">
        <v>162</v>
      </c>
      <c r="C8" s="25">
        <v>9176185</v>
      </c>
      <c r="D8" s="25">
        <v>-798721</v>
      </c>
      <c r="E8" s="25">
        <v>8377464</v>
      </c>
    </row>
    <row r="9" spans="1:5" x14ac:dyDescent="0.2">
      <c r="A9" s="23" t="s">
        <v>10</v>
      </c>
      <c r="B9" s="26" t="s">
        <v>163</v>
      </c>
      <c r="C9" s="41">
        <v>884787</v>
      </c>
      <c r="D9" s="41">
        <v>0</v>
      </c>
      <c r="E9" s="41">
        <v>884787</v>
      </c>
    </row>
    <row r="10" spans="1:5" ht="25.5" x14ac:dyDescent="0.2">
      <c r="A10" s="23" t="s">
        <v>12</v>
      </c>
      <c r="B10" s="27" t="s">
        <v>164</v>
      </c>
      <c r="C10" s="41">
        <v>3124563</v>
      </c>
      <c r="D10" s="41">
        <v>0</v>
      </c>
      <c r="E10" s="41">
        <v>3124563</v>
      </c>
    </row>
    <row r="11" spans="1:5" x14ac:dyDescent="0.2">
      <c r="A11" s="23" t="s">
        <v>14</v>
      </c>
      <c r="B11" s="28" t="s">
        <v>165</v>
      </c>
      <c r="C11" s="41">
        <v>30952</v>
      </c>
      <c r="D11" s="41">
        <v>-2843</v>
      </c>
      <c r="E11" s="41">
        <v>28109</v>
      </c>
    </row>
    <row r="12" spans="1:5" x14ac:dyDescent="0.2">
      <c r="A12" s="23" t="s">
        <v>16</v>
      </c>
      <c r="B12" s="28" t="s">
        <v>166</v>
      </c>
      <c r="C12" s="41">
        <v>491898</v>
      </c>
      <c r="D12" s="41">
        <v>-56586</v>
      </c>
      <c r="E12" s="41">
        <v>435312</v>
      </c>
    </row>
    <row r="13" spans="1:5" x14ac:dyDescent="0.2">
      <c r="A13" s="23" t="s">
        <v>18</v>
      </c>
      <c r="B13" s="28" t="s">
        <v>167</v>
      </c>
      <c r="C13" s="41">
        <v>3525698</v>
      </c>
      <c r="D13" s="41">
        <v>-317841</v>
      </c>
      <c r="E13" s="41">
        <v>3207857</v>
      </c>
    </row>
    <row r="14" spans="1:5" x14ac:dyDescent="0.2">
      <c r="A14" s="23" t="s">
        <v>125</v>
      </c>
      <c r="B14" s="28" t="s">
        <v>168</v>
      </c>
      <c r="C14" s="41"/>
      <c r="D14" s="41"/>
      <c r="E14" s="41"/>
    </row>
    <row r="15" spans="1:5" x14ac:dyDescent="0.2">
      <c r="A15" s="23" t="s">
        <v>20</v>
      </c>
      <c r="B15" s="28" t="s">
        <v>169</v>
      </c>
      <c r="C15" s="41">
        <v>104148</v>
      </c>
      <c r="D15" s="41">
        <v>-9459</v>
      </c>
      <c r="E15" s="41">
        <v>94689</v>
      </c>
    </row>
    <row r="16" spans="1:5" x14ac:dyDescent="0.2">
      <c r="A16" s="23" t="s">
        <v>22</v>
      </c>
      <c r="B16" s="28" t="s">
        <v>170</v>
      </c>
      <c r="C16" s="41">
        <v>42295</v>
      </c>
      <c r="D16" s="41">
        <v>-24</v>
      </c>
      <c r="E16" s="41">
        <v>42271</v>
      </c>
    </row>
    <row r="17" spans="1:5" ht="25.5" x14ac:dyDescent="0.2">
      <c r="A17" s="29" t="s">
        <v>24</v>
      </c>
      <c r="B17" s="27" t="s">
        <v>171</v>
      </c>
      <c r="C17" s="41"/>
      <c r="D17" s="41"/>
      <c r="E17" s="41"/>
    </row>
    <row r="18" spans="1:5" x14ac:dyDescent="0.2">
      <c r="A18" s="29" t="s">
        <v>172</v>
      </c>
      <c r="B18" s="28" t="s">
        <v>173</v>
      </c>
      <c r="C18" s="41"/>
      <c r="D18" s="41"/>
      <c r="E18" s="41"/>
    </row>
    <row r="19" spans="1:5" x14ac:dyDescent="0.2">
      <c r="A19" s="29" t="s">
        <v>174</v>
      </c>
      <c r="B19" s="28" t="s">
        <v>175</v>
      </c>
      <c r="C19" s="41"/>
      <c r="D19" s="41"/>
      <c r="E19" s="41"/>
    </row>
    <row r="20" spans="1:5" x14ac:dyDescent="0.2">
      <c r="A20" s="23" t="s">
        <v>158</v>
      </c>
      <c r="B20" s="28" t="s">
        <v>176</v>
      </c>
      <c r="C20" s="41">
        <v>99210</v>
      </c>
      <c r="D20" s="41">
        <v>-50743</v>
      </c>
      <c r="E20" s="41">
        <v>48467</v>
      </c>
    </row>
    <row r="21" spans="1:5" x14ac:dyDescent="0.2">
      <c r="A21" s="29" t="s">
        <v>177</v>
      </c>
      <c r="B21" s="28" t="s">
        <v>178</v>
      </c>
      <c r="C21" s="41"/>
      <c r="D21" s="41"/>
      <c r="E21" s="41"/>
    </row>
    <row r="22" spans="1:5" x14ac:dyDescent="0.2">
      <c r="A22" s="23" t="s">
        <v>159</v>
      </c>
      <c r="B22" s="28" t="s">
        <v>179</v>
      </c>
      <c r="C22" s="41">
        <v>741961</v>
      </c>
      <c r="D22" s="41">
        <v>-287993</v>
      </c>
      <c r="E22" s="41">
        <v>453968</v>
      </c>
    </row>
    <row r="23" spans="1:5" x14ac:dyDescent="0.2">
      <c r="A23" s="23" t="s">
        <v>160</v>
      </c>
      <c r="B23" s="28" t="s">
        <v>180</v>
      </c>
      <c r="C23" s="41">
        <v>130673</v>
      </c>
      <c r="D23" s="41">
        <v>-73232</v>
      </c>
      <c r="E23" s="41">
        <v>57441</v>
      </c>
    </row>
    <row r="24" spans="1:5" x14ac:dyDescent="0.2">
      <c r="A24" s="23" t="s">
        <v>181</v>
      </c>
      <c r="B24" s="26" t="s">
        <v>182</v>
      </c>
      <c r="C24" s="41"/>
      <c r="D24" s="41"/>
      <c r="E24" s="41"/>
    </row>
    <row r="25" spans="1:5" x14ac:dyDescent="0.2">
      <c r="A25" s="23" t="s">
        <v>183</v>
      </c>
      <c r="B25" s="30" t="s">
        <v>184</v>
      </c>
      <c r="C25" s="41"/>
      <c r="D25" s="41"/>
      <c r="E25" s="41"/>
    </row>
    <row r="26" spans="1:5" x14ac:dyDescent="0.2">
      <c r="A26" s="23" t="s">
        <v>30</v>
      </c>
      <c r="B26" s="30" t="s">
        <v>185</v>
      </c>
      <c r="C26" s="41">
        <v>8377464</v>
      </c>
      <c r="D26" s="41"/>
      <c r="E26" s="41">
        <v>8377464</v>
      </c>
    </row>
    <row r="27" spans="1:5" x14ac:dyDescent="0.2">
      <c r="A27" s="23" t="s">
        <v>32</v>
      </c>
      <c r="B27" s="28" t="s">
        <v>186</v>
      </c>
      <c r="C27" s="41">
        <v>5340565</v>
      </c>
      <c r="D27" s="41"/>
      <c r="E27" s="41">
        <v>5340565</v>
      </c>
    </row>
    <row r="28" spans="1:5" x14ac:dyDescent="0.2">
      <c r="A28" s="23" t="s">
        <v>34</v>
      </c>
      <c r="B28" s="31" t="s">
        <v>187</v>
      </c>
      <c r="C28" s="41">
        <v>45520</v>
      </c>
      <c r="D28" s="41"/>
      <c r="E28" s="41">
        <v>45520</v>
      </c>
    </row>
    <row r="29" spans="1:5" x14ac:dyDescent="0.2">
      <c r="A29" s="23" t="s">
        <v>36</v>
      </c>
      <c r="B29" s="28" t="s">
        <v>188</v>
      </c>
      <c r="C29" s="41">
        <v>4982564</v>
      </c>
      <c r="D29" s="41"/>
      <c r="E29" s="41">
        <v>4982564</v>
      </c>
    </row>
    <row r="30" spans="1:5" x14ac:dyDescent="0.2">
      <c r="A30" s="23" t="s">
        <v>38</v>
      </c>
      <c r="B30" s="28" t="s">
        <v>189</v>
      </c>
      <c r="C30" s="41">
        <v>118079</v>
      </c>
      <c r="D30" s="41"/>
      <c r="E30" s="41">
        <v>118079</v>
      </c>
    </row>
    <row r="31" spans="1:5" x14ac:dyDescent="0.2">
      <c r="A31" s="23" t="s">
        <v>131</v>
      </c>
      <c r="B31" s="28" t="s">
        <v>190</v>
      </c>
      <c r="C31" s="41"/>
      <c r="D31" s="41"/>
      <c r="E31" s="41"/>
    </row>
    <row r="32" spans="1:5" x14ac:dyDescent="0.2">
      <c r="A32" s="23" t="s">
        <v>112</v>
      </c>
      <c r="B32" s="28" t="s">
        <v>191</v>
      </c>
      <c r="C32" s="41"/>
      <c r="D32" s="41"/>
      <c r="E32" s="41"/>
    </row>
    <row r="33" spans="1:5" x14ac:dyDescent="0.2">
      <c r="A33" s="29" t="s">
        <v>40</v>
      </c>
      <c r="B33" s="32" t="s">
        <v>192</v>
      </c>
      <c r="C33" s="41">
        <v>33624</v>
      </c>
      <c r="D33" s="41"/>
      <c r="E33" s="41">
        <v>33624</v>
      </c>
    </row>
    <row r="34" spans="1:5" ht="25.5" x14ac:dyDescent="0.2">
      <c r="A34" s="29" t="s">
        <v>133</v>
      </c>
      <c r="B34" s="33" t="s">
        <v>193</v>
      </c>
      <c r="C34" s="41"/>
      <c r="D34" s="41"/>
      <c r="E34" s="41"/>
    </row>
    <row r="35" spans="1:5" x14ac:dyDescent="0.2">
      <c r="A35" s="23" t="s">
        <v>42</v>
      </c>
      <c r="B35" s="28" t="s">
        <v>194</v>
      </c>
      <c r="C35" s="41">
        <v>58321</v>
      </c>
      <c r="D35" s="41"/>
      <c r="E35" s="41">
        <v>58321</v>
      </c>
    </row>
    <row r="36" spans="1:5" x14ac:dyDescent="0.2">
      <c r="A36" s="23" t="s">
        <v>44</v>
      </c>
      <c r="B36" s="28" t="s">
        <v>195</v>
      </c>
      <c r="C36" s="41">
        <v>64603</v>
      </c>
      <c r="D36" s="41"/>
      <c r="E36" s="41">
        <v>64603</v>
      </c>
    </row>
    <row r="37" spans="1:5" x14ac:dyDescent="0.2">
      <c r="A37" s="23" t="s">
        <v>118</v>
      </c>
      <c r="B37" s="28" t="s">
        <v>196</v>
      </c>
      <c r="C37" s="41">
        <v>24230</v>
      </c>
      <c r="D37" s="41"/>
      <c r="E37" s="41">
        <v>24230</v>
      </c>
    </row>
    <row r="38" spans="1:5" x14ac:dyDescent="0.2">
      <c r="A38" s="23" t="s">
        <v>161</v>
      </c>
      <c r="B38" s="26" t="s">
        <v>197</v>
      </c>
      <c r="C38" s="41">
        <v>13624</v>
      </c>
      <c r="D38" s="41"/>
      <c r="E38" s="41">
        <v>13624</v>
      </c>
    </row>
    <row r="39" spans="1:5" x14ac:dyDescent="0.2">
      <c r="A39" s="23" t="s">
        <v>46</v>
      </c>
      <c r="B39" s="28" t="s">
        <v>198</v>
      </c>
      <c r="C39" s="41">
        <v>3036899</v>
      </c>
      <c r="D39" s="41"/>
      <c r="E39" s="41">
        <v>3036899</v>
      </c>
    </row>
    <row r="40" spans="1:5" x14ac:dyDescent="0.2">
      <c r="A40" s="23" t="s">
        <v>48</v>
      </c>
      <c r="B40" s="33" t="s">
        <v>199</v>
      </c>
      <c r="C40" s="41">
        <v>1617520</v>
      </c>
      <c r="D40" s="41"/>
      <c r="E40" s="41">
        <v>1617520</v>
      </c>
    </row>
    <row r="41" spans="1:5" x14ac:dyDescent="0.2">
      <c r="A41" s="23" t="s">
        <v>50</v>
      </c>
      <c r="B41" s="28" t="s">
        <v>200</v>
      </c>
      <c r="C41" s="41">
        <v>956354</v>
      </c>
      <c r="D41" s="41"/>
      <c r="E41" s="41">
        <v>956354</v>
      </c>
    </row>
    <row r="42" spans="1:5" s="35" customFormat="1" x14ac:dyDescent="0.2">
      <c r="A42" s="34" t="s">
        <v>52</v>
      </c>
      <c r="B42" s="32" t="s">
        <v>201</v>
      </c>
      <c r="C42" s="42">
        <v>488775</v>
      </c>
      <c r="D42" s="42"/>
      <c r="E42" s="42">
        <v>488775</v>
      </c>
    </row>
    <row r="43" spans="1:5" s="35" customFormat="1" x14ac:dyDescent="0.2">
      <c r="A43" s="34" t="s">
        <v>52</v>
      </c>
      <c r="B43" s="32" t="s">
        <v>202</v>
      </c>
      <c r="C43" s="42">
        <v>25750</v>
      </c>
      <c r="D43" s="42"/>
      <c r="E43" s="42">
        <v>25750</v>
      </c>
    </row>
    <row r="44" spans="1:5" x14ac:dyDescent="0.2">
      <c r="A44" s="23" t="s">
        <v>54</v>
      </c>
      <c r="B44" s="26" t="s">
        <v>203</v>
      </c>
      <c r="C44" s="41"/>
      <c r="D44" s="41"/>
      <c r="E44" s="41"/>
    </row>
    <row r="45" spans="1:5" x14ac:dyDescent="0.2">
      <c r="A45" s="23" t="s">
        <v>56</v>
      </c>
      <c r="B45" s="23" t="s">
        <v>57</v>
      </c>
      <c r="C45" s="43">
        <v>16739458</v>
      </c>
      <c r="D45" s="43"/>
      <c r="E45" s="43">
        <v>16739458</v>
      </c>
    </row>
    <row r="46" spans="1:5" x14ac:dyDescent="0.2">
      <c r="A46" s="23" t="s">
        <v>58</v>
      </c>
      <c r="B46" s="23" t="s">
        <v>59</v>
      </c>
      <c r="C46" s="43">
        <v>-16739458</v>
      </c>
      <c r="D46" s="43"/>
      <c r="E46" s="43">
        <v>-16739458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33"/>
  <sheetViews>
    <sheetView zoomScale="75"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150</v>
      </c>
      <c r="B1" s="22"/>
      <c r="C1" s="16"/>
      <c r="D1" s="16"/>
      <c r="E1" s="16"/>
    </row>
    <row r="2" spans="1:5" x14ac:dyDescent="0.2">
      <c r="A2" s="13"/>
      <c r="B2" s="13"/>
      <c r="C2" s="13"/>
      <c r="D2" s="13"/>
      <c r="E2" s="13"/>
    </row>
    <row r="3" spans="1:5" ht="18" x14ac:dyDescent="0.25">
      <c r="A3" s="104" t="s">
        <v>0</v>
      </c>
      <c r="B3" s="104"/>
      <c r="C3" s="104"/>
      <c r="D3" s="104"/>
      <c r="E3" s="104"/>
    </row>
    <row r="4" spans="1:5" ht="15.75" x14ac:dyDescent="0.25">
      <c r="A4" s="105" t="s">
        <v>149</v>
      </c>
      <c r="B4" s="106"/>
      <c r="C4" s="106"/>
      <c r="D4" s="106"/>
      <c r="E4" s="106"/>
    </row>
    <row r="5" spans="1:5" x14ac:dyDescent="0.2">
      <c r="A5" s="13"/>
      <c r="B5" s="13"/>
      <c r="C5" s="13"/>
      <c r="D5" s="14" t="s">
        <v>2</v>
      </c>
      <c r="E5" s="13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</row>
    <row r="8" spans="1:5" x14ac:dyDescent="0.2">
      <c r="A8" s="18" t="s">
        <v>8</v>
      </c>
      <c r="B8" s="18" t="s">
        <v>117</v>
      </c>
      <c r="C8" s="19">
        <v>9141100</v>
      </c>
      <c r="D8" s="19">
        <v>-1003458</v>
      </c>
      <c r="E8" s="19">
        <v>8137642</v>
      </c>
    </row>
    <row r="9" spans="1:5" x14ac:dyDescent="0.2">
      <c r="A9" s="18" t="s">
        <v>10</v>
      </c>
      <c r="B9" s="18" t="s">
        <v>11</v>
      </c>
      <c r="C9" s="19">
        <v>1000440</v>
      </c>
      <c r="D9" s="19">
        <v>0</v>
      </c>
      <c r="E9" s="19">
        <v>1000440</v>
      </c>
    </row>
    <row r="10" spans="1:5" x14ac:dyDescent="0.2">
      <c r="A10" s="18" t="s">
        <v>12</v>
      </c>
      <c r="B10" s="18" t="s">
        <v>13</v>
      </c>
      <c r="C10" s="19">
        <v>1543091</v>
      </c>
      <c r="D10" s="19">
        <v>0</v>
      </c>
      <c r="E10" s="19">
        <v>1543091</v>
      </c>
    </row>
    <row r="11" spans="1:5" x14ac:dyDescent="0.2">
      <c r="A11" s="18" t="s">
        <v>14</v>
      </c>
      <c r="B11" s="18" t="s">
        <v>15</v>
      </c>
      <c r="C11" s="19">
        <v>32263</v>
      </c>
      <c r="D11" s="19">
        <v>-6637</v>
      </c>
      <c r="E11" s="19">
        <v>25626</v>
      </c>
    </row>
    <row r="12" spans="1:5" x14ac:dyDescent="0.2">
      <c r="A12" s="18" t="s">
        <v>16</v>
      </c>
      <c r="B12" s="18" t="s">
        <v>17</v>
      </c>
      <c r="C12" s="19">
        <v>1771918</v>
      </c>
      <c r="D12" s="19">
        <v>-49497</v>
      </c>
      <c r="E12" s="19">
        <v>1722421</v>
      </c>
    </row>
    <row r="13" spans="1:5" x14ac:dyDescent="0.2">
      <c r="A13" s="18" t="s">
        <v>18</v>
      </c>
      <c r="B13" s="18" t="s">
        <v>19</v>
      </c>
      <c r="C13" s="19">
        <v>3748612</v>
      </c>
      <c r="D13" s="19">
        <v>-588043</v>
      </c>
      <c r="E13" s="19">
        <v>3160569</v>
      </c>
    </row>
    <row r="14" spans="1:5" x14ac:dyDescent="0.2">
      <c r="A14" s="18" t="s">
        <v>20</v>
      </c>
      <c r="B14" s="18" t="s">
        <v>21</v>
      </c>
      <c r="C14" s="19">
        <v>103130</v>
      </c>
      <c r="D14" s="19">
        <v>-37427</v>
      </c>
      <c r="E14" s="19">
        <v>65703</v>
      </c>
    </row>
    <row r="15" spans="1:5" x14ac:dyDescent="0.2">
      <c r="A15" s="18" t="s">
        <v>22</v>
      </c>
      <c r="B15" s="18" t="s">
        <v>23</v>
      </c>
      <c r="C15" s="19">
        <v>18492</v>
      </c>
      <c r="D15" s="19">
        <v>-1250</v>
      </c>
      <c r="E15" s="19">
        <v>17242</v>
      </c>
    </row>
    <row r="16" spans="1:5" x14ac:dyDescent="0.2">
      <c r="A16" s="18" t="s">
        <v>24</v>
      </c>
      <c r="B16" s="18" t="s">
        <v>25</v>
      </c>
      <c r="C16" s="19">
        <v>86904</v>
      </c>
      <c r="D16" s="19">
        <v>-36379</v>
      </c>
      <c r="E16" s="19">
        <v>50525</v>
      </c>
    </row>
    <row r="17" spans="1:5" x14ac:dyDescent="0.2">
      <c r="A17" s="18" t="s">
        <v>26</v>
      </c>
      <c r="B17" s="18" t="s">
        <v>27</v>
      </c>
      <c r="C17" s="19">
        <v>720171</v>
      </c>
      <c r="D17" s="19">
        <v>-259791</v>
      </c>
      <c r="E17" s="19">
        <v>460380</v>
      </c>
    </row>
    <row r="18" spans="1:5" x14ac:dyDescent="0.2">
      <c r="A18" s="18" t="s">
        <v>28</v>
      </c>
      <c r="B18" s="18" t="s">
        <v>29</v>
      </c>
      <c r="C18" s="19">
        <v>116079</v>
      </c>
      <c r="D18" s="19">
        <v>-24434</v>
      </c>
      <c r="E18" s="19">
        <v>91645</v>
      </c>
    </row>
    <row r="19" spans="1:5" x14ac:dyDescent="0.2">
      <c r="A19" s="18" t="s">
        <v>30</v>
      </c>
      <c r="B19" s="18" t="s">
        <v>31</v>
      </c>
      <c r="C19" s="19">
        <v>8137642</v>
      </c>
      <c r="D19" s="19">
        <v>0</v>
      </c>
      <c r="E19" s="19">
        <v>8137642</v>
      </c>
    </row>
    <row r="20" spans="1:5" x14ac:dyDescent="0.2">
      <c r="A20" s="18" t="s">
        <v>32</v>
      </c>
      <c r="B20" s="18" t="s">
        <v>33</v>
      </c>
      <c r="C20" s="19">
        <v>5391140</v>
      </c>
      <c r="D20" s="19">
        <v>0</v>
      </c>
      <c r="E20" s="19">
        <v>5391140</v>
      </c>
    </row>
    <row r="21" spans="1:5" x14ac:dyDescent="0.2">
      <c r="A21" s="18" t="s">
        <v>34</v>
      </c>
      <c r="B21" s="18" t="s">
        <v>35</v>
      </c>
      <c r="C21" s="19">
        <v>95694</v>
      </c>
      <c r="D21" s="19">
        <v>0</v>
      </c>
      <c r="E21" s="19">
        <v>95694</v>
      </c>
    </row>
    <row r="22" spans="1:5" x14ac:dyDescent="0.2">
      <c r="A22" s="18" t="s">
        <v>36</v>
      </c>
      <c r="B22" s="18" t="s">
        <v>37</v>
      </c>
      <c r="C22" s="19">
        <v>5040426</v>
      </c>
      <c r="D22" s="19">
        <v>0</v>
      </c>
      <c r="E22" s="19">
        <v>5040426</v>
      </c>
    </row>
    <row r="23" spans="1:5" x14ac:dyDescent="0.2">
      <c r="A23" s="18" t="s">
        <v>38</v>
      </c>
      <c r="B23" s="18" t="s">
        <v>39</v>
      </c>
      <c r="C23" s="19">
        <v>129227</v>
      </c>
      <c r="D23" s="19">
        <v>0</v>
      </c>
      <c r="E23" s="19">
        <v>129227</v>
      </c>
    </row>
    <row r="24" spans="1:5" x14ac:dyDescent="0.2">
      <c r="A24" s="18" t="s">
        <v>40</v>
      </c>
      <c r="B24" s="18" t="s">
        <v>41</v>
      </c>
      <c r="C24" s="19">
        <v>38250</v>
      </c>
      <c r="D24" s="19">
        <v>0</v>
      </c>
      <c r="E24" s="19">
        <v>38250</v>
      </c>
    </row>
    <row r="25" spans="1:5" x14ac:dyDescent="0.2">
      <c r="A25" s="18" t="s">
        <v>42</v>
      </c>
      <c r="B25" s="18" t="s">
        <v>43</v>
      </c>
      <c r="C25" s="19">
        <v>71496</v>
      </c>
      <c r="D25" s="19">
        <v>0</v>
      </c>
      <c r="E25" s="19">
        <v>71496</v>
      </c>
    </row>
    <row r="26" spans="1:5" x14ac:dyDescent="0.2">
      <c r="A26" s="18" t="s">
        <v>44</v>
      </c>
      <c r="B26" s="18" t="s">
        <v>45</v>
      </c>
      <c r="C26" s="19">
        <v>4268</v>
      </c>
      <c r="D26" s="19">
        <v>0</v>
      </c>
      <c r="E26" s="19">
        <v>4268</v>
      </c>
    </row>
    <row r="27" spans="1:5" x14ac:dyDescent="0.2">
      <c r="A27" s="18" t="s">
        <v>118</v>
      </c>
      <c r="B27" s="18" t="s">
        <v>119</v>
      </c>
      <c r="C27" s="19">
        <v>11779</v>
      </c>
      <c r="D27" s="19">
        <v>0</v>
      </c>
      <c r="E27" s="19">
        <v>11779</v>
      </c>
    </row>
    <row r="28" spans="1:5" x14ac:dyDescent="0.2">
      <c r="A28" s="18" t="s">
        <v>46</v>
      </c>
      <c r="B28" s="18" t="s">
        <v>47</v>
      </c>
      <c r="C28" s="19">
        <v>2746502</v>
      </c>
      <c r="D28" s="19">
        <v>0</v>
      </c>
      <c r="E28" s="19">
        <v>2746502</v>
      </c>
    </row>
    <row r="29" spans="1:5" x14ac:dyDescent="0.2">
      <c r="A29" s="18" t="s">
        <v>48</v>
      </c>
      <c r="B29" s="18" t="s">
        <v>49</v>
      </c>
      <c r="C29" s="19">
        <v>1617060</v>
      </c>
      <c r="D29" s="19">
        <v>0</v>
      </c>
      <c r="E29" s="19">
        <v>1617060</v>
      </c>
    </row>
    <row r="30" spans="1:5" x14ac:dyDescent="0.2">
      <c r="A30" s="18" t="s">
        <v>50</v>
      </c>
      <c r="B30" s="18" t="s">
        <v>51</v>
      </c>
      <c r="C30" s="19">
        <v>941724</v>
      </c>
      <c r="D30" s="19">
        <v>0</v>
      </c>
      <c r="E30" s="19">
        <v>941724</v>
      </c>
    </row>
    <row r="31" spans="1:5" x14ac:dyDescent="0.2">
      <c r="A31" s="18" t="s">
        <v>52</v>
      </c>
      <c r="B31" s="18" t="s">
        <v>53</v>
      </c>
      <c r="C31" s="19">
        <v>187718</v>
      </c>
      <c r="D31" s="19">
        <v>0</v>
      </c>
      <c r="E31" s="19">
        <v>187718</v>
      </c>
    </row>
    <row r="32" spans="1:5" x14ac:dyDescent="0.2">
      <c r="A32" s="18" t="s">
        <v>56</v>
      </c>
      <c r="B32" s="18" t="s">
        <v>57</v>
      </c>
      <c r="C32" s="19">
        <v>16899453</v>
      </c>
      <c r="D32" s="19">
        <v>0</v>
      </c>
      <c r="E32" s="19">
        <v>16899453</v>
      </c>
    </row>
    <row r="33" spans="1:5" x14ac:dyDescent="0.2">
      <c r="A33" s="18" t="s">
        <v>58</v>
      </c>
      <c r="B33" s="18" t="s">
        <v>59</v>
      </c>
      <c r="C33" s="19">
        <v>-16899453</v>
      </c>
      <c r="D33" s="19">
        <v>0</v>
      </c>
      <c r="E33" s="19">
        <v>-16899453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33"/>
  <sheetViews>
    <sheetView zoomScale="75" workbookViewId="0">
      <selection activeCell="B26" sqref="B2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150</v>
      </c>
      <c r="B1" s="22"/>
      <c r="C1" s="16"/>
      <c r="D1" s="16"/>
      <c r="E1" s="16"/>
    </row>
    <row r="2" spans="1:5" x14ac:dyDescent="0.2">
      <c r="A2" s="13"/>
      <c r="B2" s="13"/>
      <c r="C2" s="13"/>
      <c r="D2" s="13"/>
      <c r="E2" s="13"/>
    </row>
    <row r="3" spans="1:5" ht="18" x14ac:dyDescent="0.25">
      <c r="A3" s="104" t="s">
        <v>0</v>
      </c>
      <c r="B3" s="104"/>
      <c r="C3" s="104"/>
      <c r="D3" s="104"/>
      <c r="E3" s="104"/>
    </row>
    <row r="4" spans="1:5" ht="15.75" x14ac:dyDescent="0.25">
      <c r="A4" s="105" t="s">
        <v>147</v>
      </c>
      <c r="B4" s="106"/>
      <c r="C4" s="106"/>
      <c r="D4" s="106"/>
      <c r="E4" s="106"/>
    </row>
    <row r="5" spans="1:5" x14ac:dyDescent="0.2">
      <c r="A5" s="13"/>
      <c r="B5" s="13"/>
      <c r="C5" s="13"/>
      <c r="D5" s="14" t="s">
        <v>2</v>
      </c>
      <c r="E5" s="13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</row>
    <row r="8" spans="1:5" x14ac:dyDescent="0.2">
      <c r="A8" s="18" t="s">
        <v>8</v>
      </c>
      <c r="B8" s="18" t="s">
        <v>117</v>
      </c>
      <c r="C8" s="19">
        <v>9442926</v>
      </c>
      <c r="D8" s="19">
        <v>-988153</v>
      </c>
      <c r="E8" s="19">
        <v>8454773</v>
      </c>
    </row>
    <row r="9" spans="1:5" x14ac:dyDescent="0.2">
      <c r="A9" s="18" t="s">
        <v>10</v>
      </c>
      <c r="B9" s="18" t="s">
        <v>11</v>
      </c>
      <c r="C9" s="19">
        <v>996546</v>
      </c>
      <c r="D9" s="19">
        <v>0</v>
      </c>
      <c r="E9" s="19">
        <v>996546</v>
      </c>
    </row>
    <row r="10" spans="1:5" x14ac:dyDescent="0.2">
      <c r="A10" s="18" t="s">
        <v>12</v>
      </c>
      <c r="B10" s="18" t="s">
        <v>13</v>
      </c>
      <c r="C10" s="19">
        <v>1688742</v>
      </c>
      <c r="D10" s="19">
        <v>0</v>
      </c>
      <c r="E10" s="19">
        <v>1688742</v>
      </c>
    </row>
    <row r="11" spans="1:5" x14ac:dyDescent="0.2">
      <c r="A11" s="18" t="s">
        <v>14</v>
      </c>
      <c r="B11" s="18" t="s">
        <v>15</v>
      </c>
      <c r="C11" s="19">
        <v>28847</v>
      </c>
      <c r="D11" s="19">
        <v>-6763</v>
      </c>
      <c r="E11" s="19">
        <v>22084</v>
      </c>
    </row>
    <row r="12" spans="1:5" x14ac:dyDescent="0.2">
      <c r="A12" s="18" t="s">
        <v>16</v>
      </c>
      <c r="B12" s="18" t="s">
        <v>17</v>
      </c>
      <c r="C12" s="19">
        <v>2097393</v>
      </c>
      <c r="D12" s="19">
        <v>-51767</v>
      </c>
      <c r="E12" s="19">
        <v>2045626</v>
      </c>
    </row>
    <row r="13" spans="1:5" x14ac:dyDescent="0.2">
      <c r="A13" s="18" t="s">
        <v>18</v>
      </c>
      <c r="B13" s="18" t="s">
        <v>19</v>
      </c>
      <c r="C13" s="19">
        <v>3476019</v>
      </c>
      <c r="D13" s="19">
        <v>-567553</v>
      </c>
      <c r="E13" s="19">
        <v>2908466</v>
      </c>
    </row>
    <row r="14" spans="1:5" x14ac:dyDescent="0.2">
      <c r="A14" s="18" t="s">
        <v>20</v>
      </c>
      <c r="B14" s="18" t="s">
        <v>21</v>
      </c>
      <c r="C14" s="19">
        <v>182709</v>
      </c>
      <c r="D14" s="19">
        <v>-52356</v>
      </c>
      <c r="E14" s="19">
        <v>130353</v>
      </c>
    </row>
    <row r="15" spans="1:5" x14ac:dyDescent="0.2">
      <c r="A15" s="18" t="s">
        <v>22</v>
      </c>
      <c r="B15" s="18" t="s">
        <v>23</v>
      </c>
      <c r="C15" s="19">
        <v>19304</v>
      </c>
      <c r="D15" s="19">
        <v>-1266</v>
      </c>
      <c r="E15" s="19">
        <v>18038</v>
      </c>
    </row>
    <row r="16" spans="1:5" x14ac:dyDescent="0.2">
      <c r="A16" s="18" t="s">
        <v>24</v>
      </c>
      <c r="B16" s="18" t="s">
        <v>25</v>
      </c>
      <c r="C16" s="19">
        <v>97531</v>
      </c>
      <c r="D16" s="19">
        <v>-42208</v>
      </c>
      <c r="E16" s="19">
        <v>55323</v>
      </c>
    </row>
    <row r="17" spans="1:5" x14ac:dyDescent="0.2">
      <c r="A17" s="18" t="s">
        <v>26</v>
      </c>
      <c r="B17" s="18" t="s">
        <v>27</v>
      </c>
      <c r="C17" s="19">
        <v>769148</v>
      </c>
      <c r="D17" s="19">
        <v>-259791</v>
      </c>
      <c r="E17" s="19">
        <v>509357</v>
      </c>
    </row>
    <row r="18" spans="1:5" x14ac:dyDescent="0.2">
      <c r="A18" s="18" t="s">
        <v>28</v>
      </c>
      <c r="B18" s="18" t="s">
        <v>29</v>
      </c>
      <c r="C18" s="19">
        <v>86687</v>
      </c>
      <c r="D18" s="19">
        <v>-6449</v>
      </c>
      <c r="E18" s="19">
        <v>80238</v>
      </c>
    </row>
    <row r="19" spans="1:5" x14ac:dyDescent="0.2">
      <c r="A19" s="18" t="s">
        <v>30</v>
      </c>
      <c r="B19" s="18" t="s">
        <v>31</v>
      </c>
      <c r="C19" s="19">
        <v>8454773</v>
      </c>
      <c r="D19" s="19">
        <v>0</v>
      </c>
      <c r="E19" s="19">
        <v>8454773</v>
      </c>
    </row>
    <row r="20" spans="1:5" x14ac:dyDescent="0.2">
      <c r="A20" s="18" t="s">
        <v>32</v>
      </c>
      <c r="B20" s="18" t="s">
        <v>33</v>
      </c>
      <c r="C20" s="19">
        <v>5787919</v>
      </c>
      <c r="D20" s="19">
        <v>0</v>
      </c>
      <c r="E20" s="19">
        <v>5787919</v>
      </c>
    </row>
    <row r="21" spans="1:5" x14ac:dyDescent="0.2">
      <c r="A21" s="18" t="s">
        <v>34</v>
      </c>
      <c r="B21" s="18" t="s">
        <v>35</v>
      </c>
      <c r="C21" s="19">
        <v>65234</v>
      </c>
      <c r="D21" s="19">
        <v>0</v>
      </c>
      <c r="E21" s="19">
        <v>65234</v>
      </c>
    </row>
    <row r="22" spans="1:5" x14ac:dyDescent="0.2">
      <c r="A22" s="18" t="s">
        <v>36</v>
      </c>
      <c r="B22" s="18" t="s">
        <v>37</v>
      </c>
      <c r="C22" s="19">
        <v>5410315</v>
      </c>
      <c r="D22" s="19">
        <v>0</v>
      </c>
      <c r="E22" s="19">
        <v>5410315</v>
      </c>
    </row>
    <row r="23" spans="1:5" x14ac:dyDescent="0.2">
      <c r="A23" s="18" t="s">
        <v>38</v>
      </c>
      <c r="B23" s="18" t="s">
        <v>39</v>
      </c>
      <c r="C23" s="19">
        <v>137499</v>
      </c>
      <c r="D23" s="19">
        <v>0</v>
      </c>
      <c r="E23" s="19">
        <v>137499</v>
      </c>
    </row>
    <row r="24" spans="1:5" x14ac:dyDescent="0.2">
      <c r="A24" s="18" t="s">
        <v>40</v>
      </c>
      <c r="B24" s="18" t="s">
        <v>41</v>
      </c>
      <c r="C24" s="19">
        <v>40231</v>
      </c>
      <c r="D24" s="19">
        <v>0</v>
      </c>
      <c r="E24" s="19">
        <v>40231</v>
      </c>
    </row>
    <row r="25" spans="1:5" x14ac:dyDescent="0.2">
      <c r="A25" s="18" t="s">
        <v>42</v>
      </c>
      <c r="B25" s="18" t="s">
        <v>43</v>
      </c>
      <c r="C25" s="19">
        <v>117115</v>
      </c>
      <c r="D25" s="19">
        <v>0</v>
      </c>
      <c r="E25" s="19">
        <v>117115</v>
      </c>
    </row>
    <row r="26" spans="1:5" x14ac:dyDescent="0.2">
      <c r="A26" s="18" t="s">
        <v>44</v>
      </c>
      <c r="B26" s="18" t="s">
        <v>45</v>
      </c>
      <c r="C26" s="19">
        <v>5746</v>
      </c>
      <c r="D26" s="19">
        <v>0</v>
      </c>
      <c r="E26" s="19">
        <v>5746</v>
      </c>
    </row>
    <row r="27" spans="1:5" x14ac:dyDescent="0.2">
      <c r="A27" s="18" t="s">
        <v>118</v>
      </c>
      <c r="B27" s="18" t="s">
        <v>119</v>
      </c>
      <c r="C27" s="19">
        <v>11779</v>
      </c>
      <c r="D27" s="19">
        <v>0</v>
      </c>
      <c r="E27" s="19">
        <v>11779</v>
      </c>
    </row>
    <row r="28" spans="1:5" x14ac:dyDescent="0.2">
      <c r="A28" s="18" t="s">
        <v>46</v>
      </c>
      <c r="B28" s="18" t="s">
        <v>47</v>
      </c>
      <c r="C28" s="19">
        <v>2666854</v>
      </c>
      <c r="D28" s="19">
        <v>0</v>
      </c>
      <c r="E28" s="19">
        <v>2666854</v>
      </c>
    </row>
    <row r="29" spans="1:5" x14ac:dyDescent="0.2">
      <c r="A29" s="18" t="s">
        <v>48</v>
      </c>
      <c r="B29" s="18" t="s">
        <v>49</v>
      </c>
      <c r="C29" s="19">
        <v>1617060</v>
      </c>
      <c r="D29" s="19">
        <v>0</v>
      </c>
      <c r="E29" s="19">
        <v>1617060</v>
      </c>
    </row>
    <row r="30" spans="1:5" x14ac:dyDescent="0.2">
      <c r="A30" s="18" t="s">
        <v>50</v>
      </c>
      <c r="B30" s="18" t="s">
        <v>51</v>
      </c>
      <c r="C30" s="19">
        <v>940806</v>
      </c>
      <c r="D30" s="19">
        <v>0</v>
      </c>
      <c r="E30" s="19">
        <v>940806</v>
      </c>
    </row>
    <row r="31" spans="1:5" x14ac:dyDescent="0.2">
      <c r="A31" s="18" t="s">
        <v>52</v>
      </c>
      <c r="B31" s="18" t="s">
        <v>53</v>
      </c>
      <c r="C31" s="19">
        <v>108988</v>
      </c>
      <c r="D31" s="19">
        <v>0</v>
      </c>
      <c r="E31" s="19">
        <v>108988</v>
      </c>
    </row>
    <row r="32" spans="1:5" x14ac:dyDescent="0.2">
      <c r="A32" s="18" t="s">
        <v>56</v>
      </c>
      <c r="B32" s="18" t="s">
        <v>57</v>
      </c>
      <c r="C32" s="19">
        <v>17504369</v>
      </c>
      <c r="D32" s="19">
        <v>0</v>
      </c>
      <c r="E32" s="19">
        <v>17504369</v>
      </c>
    </row>
    <row r="33" spans="1:5" x14ac:dyDescent="0.2">
      <c r="A33" s="18" t="s">
        <v>58</v>
      </c>
      <c r="B33" s="18" t="s">
        <v>59</v>
      </c>
      <c r="C33" s="19">
        <v>-17504369</v>
      </c>
      <c r="D33" s="19">
        <v>0</v>
      </c>
      <c r="E33" s="19">
        <v>-17504369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33"/>
  <sheetViews>
    <sheetView zoomScale="75" workbookViewId="0">
      <selection activeCell="B26" sqref="B2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150</v>
      </c>
      <c r="B1" s="22"/>
      <c r="C1" s="16"/>
      <c r="D1" s="16"/>
      <c r="E1" s="16"/>
    </row>
    <row r="2" spans="1:5" x14ac:dyDescent="0.2">
      <c r="A2" s="13"/>
      <c r="B2" s="13"/>
      <c r="C2" s="13"/>
      <c r="D2" s="13"/>
      <c r="E2" s="13"/>
    </row>
    <row r="3" spans="1:5" ht="18" x14ac:dyDescent="0.25">
      <c r="A3" s="104" t="s">
        <v>0</v>
      </c>
      <c r="B3" s="104"/>
      <c r="C3" s="104"/>
      <c r="D3" s="104"/>
      <c r="E3" s="104"/>
    </row>
    <row r="4" spans="1:5" ht="15.75" x14ac:dyDescent="0.25">
      <c r="A4" s="105" t="s">
        <v>145</v>
      </c>
      <c r="B4" s="106"/>
      <c r="C4" s="106"/>
      <c r="D4" s="106"/>
      <c r="E4" s="106"/>
    </row>
    <row r="5" spans="1:5" x14ac:dyDescent="0.2">
      <c r="A5" s="13"/>
      <c r="B5" s="13"/>
      <c r="C5" s="13"/>
      <c r="D5" s="14" t="s">
        <v>2</v>
      </c>
      <c r="E5" s="13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</row>
    <row r="8" spans="1:5" x14ac:dyDescent="0.2">
      <c r="A8" s="18" t="s">
        <v>8</v>
      </c>
      <c r="B8" s="18" t="s">
        <v>117</v>
      </c>
      <c r="C8" s="19">
        <v>9738876</v>
      </c>
      <c r="D8" s="19">
        <v>-971048</v>
      </c>
      <c r="E8" s="19">
        <v>8767828</v>
      </c>
    </row>
    <row r="9" spans="1:5" x14ac:dyDescent="0.2">
      <c r="A9" s="18" t="s">
        <v>10</v>
      </c>
      <c r="B9" s="18" t="s">
        <v>11</v>
      </c>
      <c r="C9" s="19">
        <v>1238918</v>
      </c>
      <c r="D9" s="19">
        <v>0</v>
      </c>
      <c r="E9" s="19">
        <v>1238918</v>
      </c>
    </row>
    <row r="10" spans="1:5" x14ac:dyDescent="0.2">
      <c r="A10" s="18" t="s">
        <v>12</v>
      </c>
      <c r="B10" s="18" t="s">
        <v>13</v>
      </c>
      <c r="C10" s="19">
        <v>1567280</v>
      </c>
      <c r="D10" s="19">
        <v>0</v>
      </c>
      <c r="E10" s="19">
        <v>1567280</v>
      </c>
    </row>
    <row r="11" spans="1:5" x14ac:dyDescent="0.2">
      <c r="A11" s="18" t="s">
        <v>14</v>
      </c>
      <c r="B11" s="18" t="s">
        <v>15</v>
      </c>
      <c r="C11" s="19">
        <v>28921</v>
      </c>
      <c r="D11" s="19">
        <v>-6097</v>
      </c>
      <c r="E11" s="19">
        <v>22824</v>
      </c>
    </row>
    <row r="12" spans="1:5" x14ac:dyDescent="0.2">
      <c r="A12" s="18" t="s">
        <v>16</v>
      </c>
      <c r="B12" s="18" t="s">
        <v>17</v>
      </c>
      <c r="C12" s="19">
        <v>1657542</v>
      </c>
      <c r="D12" s="19">
        <v>-52284</v>
      </c>
      <c r="E12" s="19">
        <v>1605258</v>
      </c>
    </row>
    <row r="13" spans="1:5" x14ac:dyDescent="0.2">
      <c r="A13" s="18" t="s">
        <v>18</v>
      </c>
      <c r="B13" s="18" t="s">
        <v>19</v>
      </c>
      <c r="C13" s="19">
        <v>4031655</v>
      </c>
      <c r="D13" s="19">
        <v>-555537</v>
      </c>
      <c r="E13" s="19">
        <v>3476118</v>
      </c>
    </row>
    <row r="14" spans="1:5" x14ac:dyDescent="0.2">
      <c r="A14" s="18" t="s">
        <v>20</v>
      </c>
      <c r="B14" s="18" t="s">
        <v>21</v>
      </c>
      <c r="C14" s="19">
        <v>239997</v>
      </c>
      <c r="D14" s="19">
        <v>-73796</v>
      </c>
      <c r="E14" s="19">
        <v>166201</v>
      </c>
    </row>
    <row r="15" spans="1:5" x14ac:dyDescent="0.2">
      <c r="A15" s="18" t="s">
        <v>22</v>
      </c>
      <c r="B15" s="18" t="s">
        <v>23</v>
      </c>
      <c r="C15" s="19">
        <v>19977</v>
      </c>
      <c r="D15" s="19">
        <v>-1329</v>
      </c>
      <c r="E15" s="19">
        <v>18648</v>
      </c>
    </row>
    <row r="16" spans="1:5" x14ac:dyDescent="0.2">
      <c r="A16" s="18" t="s">
        <v>24</v>
      </c>
      <c r="B16" s="18" t="s">
        <v>25</v>
      </c>
      <c r="C16" s="19">
        <v>92338</v>
      </c>
      <c r="D16" s="19">
        <v>-34447</v>
      </c>
      <c r="E16" s="19">
        <v>57891</v>
      </c>
    </row>
    <row r="17" spans="1:5" x14ac:dyDescent="0.2">
      <c r="A17" s="18" t="s">
        <v>26</v>
      </c>
      <c r="B17" s="18" t="s">
        <v>27</v>
      </c>
      <c r="C17" s="19">
        <v>753220</v>
      </c>
      <c r="D17" s="19">
        <v>-241090</v>
      </c>
      <c r="E17" s="19">
        <v>512130</v>
      </c>
    </row>
    <row r="18" spans="1:5" x14ac:dyDescent="0.2">
      <c r="A18" s="18" t="s">
        <v>28</v>
      </c>
      <c r="B18" s="18" t="s">
        <v>29</v>
      </c>
      <c r="C18" s="19">
        <v>109028</v>
      </c>
      <c r="D18" s="19">
        <v>-6468</v>
      </c>
      <c r="E18" s="19">
        <v>102560</v>
      </c>
    </row>
    <row r="19" spans="1:5" x14ac:dyDescent="0.2">
      <c r="A19" s="18" t="s">
        <v>30</v>
      </c>
      <c r="B19" s="18" t="s">
        <v>31</v>
      </c>
      <c r="C19" s="19">
        <v>8767828</v>
      </c>
      <c r="D19" s="19">
        <v>0</v>
      </c>
      <c r="E19" s="19">
        <v>8767828</v>
      </c>
    </row>
    <row r="20" spans="1:5" x14ac:dyDescent="0.2">
      <c r="A20" s="18" t="s">
        <v>32</v>
      </c>
      <c r="B20" s="18" t="s">
        <v>33</v>
      </c>
      <c r="C20" s="19">
        <v>6107579</v>
      </c>
      <c r="D20" s="19">
        <v>0</v>
      </c>
      <c r="E20" s="19">
        <v>6107579</v>
      </c>
    </row>
    <row r="21" spans="1:5" x14ac:dyDescent="0.2">
      <c r="A21" s="18" t="s">
        <v>34</v>
      </c>
      <c r="B21" s="18" t="s">
        <v>35</v>
      </c>
      <c r="C21" s="19">
        <v>165575</v>
      </c>
      <c r="D21" s="19">
        <v>0</v>
      </c>
      <c r="E21" s="19">
        <v>165575</v>
      </c>
    </row>
    <row r="22" spans="1:5" x14ac:dyDescent="0.2">
      <c r="A22" s="18" t="s">
        <v>36</v>
      </c>
      <c r="B22" s="18" t="s">
        <v>37</v>
      </c>
      <c r="C22" s="19">
        <v>5625325</v>
      </c>
      <c r="D22" s="19">
        <v>0</v>
      </c>
      <c r="E22" s="19">
        <v>5625325</v>
      </c>
    </row>
    <row r="23" spans="1:5" x14ac:dyDescent="0.2">
      <c r="A23" s="18" t="s">
        <v>38</v>
      </c>
      <c r="B23" s="18" t="s">
        <v>39</v>
      </c>
      <c r="C23" s="19">
        <v>143187</v>
      </c>
      <c r="D23" s="19">
        <v>0</v>
      </c>
      <c r="E23" s="19">
        <v>143187</v>
      </c>
    </row>
    <row r="24" spans="1:5" x14ac:dyDescent="0.2">
      <c r="A24" s="18" t="s">
        <v>40</v>
      </c>
      <c r="B24" s="18" t="s">
        <v>41</v>
      </c>
      <c r="C24" s="19">
        <v>34319</v>
      </c>
      <c r="D24" s="19">
        <v>0</v>
      </c>
      <c r="E24" s="19">
        <v>34319</v>
      </c>
    </row>
    <row r="25" spans="1:5" x14ac:dyDescent="0.2">
      <c r="A25" s="18" t="s">
        <v>42</v>
      </c>
      <c r="B25" s="18" t="s">
        <v>43</v>
      </c>
      <c r="C25" s="19">
        <v>117144</v>
      </c>
      <c r="D25" s="19">
        <v>0</v>
      </c>
      <c r="E25" s="19">
        <v>117144</v>
      </c>
    </row>
    <row r="26" spans="1:5" x14ac:dyDescent="0.2">
      <c r="A26" s="18" t="s">
        <v>44</v>
      </c>
      <c r="B26" s="18" t="s">
        <v>45</v>
      </c>
      <c r="C26" s="19">
        <v>5857</v>
      </c>
      <c r="D26" s="19">
        <v>0</v>
      </c>
      <c r="E26" s="19">
        <v>5857</v>
      </c>
    </row>
    <row r="27" spans="1:5" x14ac:dyDescent="0.2">
      <c r="A27" s="18" t="s">
        <v>118</v>
      </c>
      <c r="B27" s="18" t="s">
        <v>119</v>
      </c>
      <c r="C27" s="19">
        <v>16172</v>
      </c>
      <c r="D27" s="19">
        <v>0</v>
      </c>
      <c r="E27" s="19">
        <v>16172</v>
      </c>
    </row>
    <row r="28" spans="1:5" x14ac:dyDescent="0.2">
      <c r="A28" s="18" t="s">
        <v>46</v>
      </c>
      <c r="B28" s="18" t="s">
        <v>47</v>
      </c>
      <c r="C28" s="19">
        <v>2660249</v>
      </c>
      <c r="D28" s="19">
        <v>0</v>
      </c>
      <c r="E28" s="19">
        <v>2660249</v>
      </c>
    </row>
    <row r="29" spans="1:5" x14ac:dyDescent="0.2">
      <c r="A29" s="18" t="s">
        <v>48</v>
      </c>
      <c r="B29" s="18" t="s">
        <v>49</v>
      </c>
      <c r="C29" s="19">
        <v>1617060</v>
      </c>
      <c r="D29" s="19">
        <v>0</v>
      </c>
      <c r="E29" s="19">
        <v>1617060</v>
      </c>
    </row>
    <row r="30" spans="1:5" x14ac:dyDescent="0.2">
      <c r="A30" s="18" t="s">
        <v>50</v>
      </c>
      <c r="B30" s="18" t="s">
        <v>51</v>
      </c>
      <c r="C30" s="19">
        <v>763978</v>
      </c>
      <c r="D30" s="19">
        <v>0</v>
      </c>
      <c r="E30" s="19">
        <v>763978</v>
      </c>
    </row>
    <row r="31" spans="1:5" x14ac:dyDescent="0.2">
      <c r="A31" s="18" t="s">
        <v>52</v>
      </c>
      <c r="B31" s="18" t="s">
        <v>53</v>
      </c>
      <c r="C31" s="19">
        <v>279211</v>
      </c>
      <c r="D31" s="19">
        <v>0</v>
      </c>
      <c r="E31" s="19">
        <v>279211</v>
      </c>
    </row>
    <row r="32" spans="1:5" x14ac:dyDescent="0.2">
      <c r="A32" s="18" t="s">
        <v>56</v>
      </c>
      <c r="B32" s="18" t="s">
        <v>57</v>
      </c>
      <c r="C32" s="19">
        <v>18245646</v>
      </c>
      <c r="D32" s="19">
        <v>0</v>
      </c>
      <c r="E32" s="19">
        <v>18245646</v>
      </c>
    </row>
    <row r="33" spans="1:5" x14ac:dyDescent="0.2">
      <c r="A33" s="18" t="s">
        <v>58</v>
      </c>
      <c r="B33" s="18" t="s">
        <v>59</v>
      </c>
      <c r="C33" s="19">
        <v>-18245646</v>
      </c>
      <c r="D33" s="19">
        <v>0</v>
      </c>
      <c r="E33" s="19">
        <v>-18245646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33"/>
  <sheetViews>
    <sheetView zoomScale="75" workbookViewId="0">
      <selection activeCell="B43" sqref="B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150</v>
      </c>
      <c r="B1" s="22"/>
      <c r="C1" s="16"/>
      <c r="D1" s="16"/>
      <c r="E1" s="16"/>
    </row>
    <row r="2" spans="1:5" x14ac:dyDescent="0.2">
      <c r="A2" s="13"/>
      <c r="B2" s="13"/>
      <c r="C2" s="13"/>
      <c r="D2" s="13"/>
      <c r="E2" s="13"/>
    </row>
    <row r="3" spans="1:5" ht="18" x14ac:dyDescent="0.25">
      <c r="A3" s="104" t="s">
        <v>0</v>
      </c>
      <c r="B3" s="104"/>
      <c r="C3" s="104"/>
      <c r="D3" s="104"/>
      <c r="E3" s="104"/>
    </row>
    <row r="4" spans="1:5" ht="15.75" x14ac:dyDescent="0.25">
      <c r="A4" s="105" t="s">
        <v>141</v>
      </c>
      <c r="B4" s="106"/>
      <c r="C4" s="106"/>
      <c r="D4" s="106"/>
      <c r="E4" s="106"/>
    </row>
    <row r="5" spans="1:5" x14ac:dyDescent="0.2">
      <c r="A5" s="13"/>
      <c r="B5" s="13"/>
      <c r="C5" s="13"/>
      <c r="D5" s="14" t="s">
        <v>2</v>
      </c>
      <c r="E5" s="13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</row>
    <row r="8" spans="1:5" x14ac:dyDescent="0.2">
      <c r="A8" s="18" t="s">
        <v>8</v>
      </c>
      <c r="B8" s="18" t="s">
        <v>117</v>
      </c>
      <c r="C8" s="19">
        <v>10767521</v>
      </c>
      <c r="D8" s="19">
        <v>-999499</v>
      </c>
      <c r="E8" s="19">
        <v>9768022</v>
      </c>
    </row>
    <row r="9" spans="1:5" x14ac:dyDescent="0.2">
      <c r="A9" s="18" t="s">
        <v>10</v>
      </c>
      <c r="B9" s="18" t="s">
        <v>11</v>
      </c>
      <c r="C9" s="19">
        <v>894461</v>
      </c>
      <c r="D9" s="19">
        <v>0</v>
      </c>
      <c r="E9" s="19">
        <v>894461</v>
      </c>
    </row>
    <row r="10" spans="1:5" x14ac:dyDescent="0.2">
      <c r="A10" s="18" t="s">
        <v>12</v>
      </c>
      <c r="B10" s="18" t="s">
        <v>13</v>
      </c>
      <c r="C10" s="19">
        <v>1360230</v>
      </c>
      <c r="D10" s="19">
        <v>0</v>
      </c>
      <c r="E10" s="19">
        <v>1360230</v>
      </c>
    </row>
    <row r="11" spans="1:5" x14ac:dyDescent="0.2">
      <c r="A11" s="18" t="s">
        <v>14</v>
      </c>
      <c r="B11" s="18" t="s">
        <v>15</v>
      </c>
      <c r="C11" s="19">
        <v>41122</v>
      </c>
      <c r="D11" s="19">
        <v>-9845</v>
      </c>
      <c r="E11" s="19">
        <v>31277</v>
      </c>
    </row>
    <row r="12" spans="1:5" x14ac:dyDescent="0.2">
      <c r="A12" s="18" t="s">
        <v>16</v>
      </c>
      <c r="B12" s="18" t="s">
        <v>17</v>
      </c>
      <c r="C12" s="19">
        <v>1291125</v>
      </c>
      <c r="D12" s="19">
        <v>-51494</v>
      </c>
      <c r="E12" s="19">
        <v>1239631</v>
      </c>
    </row>
    <row r="13" spans="1:5" x14ac:dyDescent="0.2">
      <c r="A13" s="18" t="s">
        <v>18</v>
      </c>
      <c r="B13" s="18" t="s">
        <v>19</v>
      </c>
      <c r="C13" s="19">
        <v>5607702</v>
      </c>
      <c r="D13" s="19">
        <v>-510164</v>
      </c>
      <c r="E13" s="19">
        <v>5097538</v>
      </c>
    </row>
    <row r="14" spans="1:5" x14ac:dyDescent="0.2">
      <c r="A14" s="18" t="s">
        <v>20</v>
      </c>
      <c r="B14" s="18" t="s">
        <v>21</v>
      </c>
      <c r="C14" s="19">
        <v>592269</v>
      </c>
      <c r="D14" s="19">
        <v>-145296</v>
      </c>
      <c r="E14" s="19">
        <v>446973</v>
      </c>
    </row>
    <row r="15" spans="1:5" x14ac:dyDescent="0.2">
      <c r="A15" s="18" t="s">
        <v>22</v>
      </c>
      <c r="B15" s="18" t="s">
        <v>142</v>
      </c>
      <c r="C15" s="19">
        <v>20030</v>
      </c>
      <c r="D15" s="19">
        <v>-1333</v>
      </c>
      <c r="E15" s="19">
        <v>18697</v>
      </c>
    </row>
    <row r="16" spans="1:5" x14ac:dyDescent="0.2">
      <c r="A16" s="18" t="s">
        <v>24</v>
      </c>
      <c r="B16" s="18" t="s">
        <v>25</v>
      </c>
      <c r="C16" s="19">
        <v>90786</v>
      </c>
      <c r="D16" s="19">
        <v>-34447</v>
      </c>
      <c r="E16" s="19">
        <v>56339</v>
      </c>
    </row>
    <row r="17" spans="1:5" x14ac:dyDescent="0.2">
      <c r="A17" s="18" t="s">
        <v>26</v>
      </c>
      <c r="B17" s="18" t="s">
        <v>27</v>
      </c>
      <c r="C17" s="19">
        <v>758973</v>
      </c>
      <c r="D17" s="19">
        <v>-241090</v>
      </c>
      <c r="E17" s="19">
        <v>517883</v>
      </c>
    </row>
    <row r="18" spans="1:5" x14ac:dyDescent="0.2">
      <c r="A18" s="18" t="s">
        <v>28</v>
      </c>
      <c r="B18" s="18" t="s">
        <v>29</v>
      </c>
      <c r="C18" s="19">
        <v>110823</v>
      </c>
      <c r="D18" s="19">
        <v>-5830</v>
      </c>
      <c r="E18" s="19">
        <v>104993</v>
      </c>
    </row>
    <row r="19" spans="1:5" x14ac:dyDescent="0.2">
      <c r="A19" s="18" t="s">
        <v>30</v>
      </c>
      <c r="B19" s="18" t="s">
        <v>31</v>
      </c>
      <c r="C19" s="19">
        <v>9768022</v>
      </c>
      <c r="D19" s="19">
        <v>0</v>
      </c>
      <c r="E19" s="19">
        <v>9768022</v>
      </c>
    </row>
    <row r="20" spans="1:5" x14ac:dyDescent="0.2">
      <c r="A20" s="18" t="s">
        <v>32</v>
      </c>
      <c r="B20" s="18" t="s">
        <v>33</v>
      </c>
      <c r="C20" s="19">
        <v>7195863</v>
      </c>
      <c r="D20" s="19">
        <v>0</v>
      </c>
      <c r="E20" s="19">
        <v>7195863</v>
      </c>
    </row>
    <row r="21" spans="1:5" x14ac:dyDescent="0.2">
      <c r="A21" s="18" t="s">
        <v>34</v>
      </c>
      <c r="B21" s="18" t="s">
        <v>35</v>
      </c>
      <c r="C21" s="19">
        <v>61026</v>
      </c>
      <c r="D21" s="19">
        <v>0</v>
      </c>
      <c r="E21" s="19">
        <v>61026</v>
      </c>
    </row>
    <row r="22" spans="1:5" x14ac:dyDescent="0.2">
      <c r="A22" s="18" t="s">
        <v>36</v>
      </c>
      <c r="B22" s="18" t="s">
        <v>37</v>
      </c>
      <c r="C22" s="19">
        <v>6797187</v>
      </c>
      <c r="D22" s="19">
        <v>0</v>
      </c>
      <c r="E22" s="19">
        <v>6797187</v>
      </c>
    </row>
    <row r="23" spans="1:5" x14ac:dyDescent="0.2">
      <c r="A23" s="18" t="s">
        <v>38</v>
      </c>
      <c r="B23" s="18" t="s">
        <v>39</v>
      </c>
      <c r="C23" s="19">
        <v>142867</v>
      </c>
      <c r="D23" s="19">
        <v>0</v>
      </c>
      <c r="E23" s="19">
        <v>142867</v>
      </c>
    </row>
    <row r="24" spans="1:5" x14ac:dyDescent="0.2">
      <c r="A24" s="18" t="s">
        <v>40</v>
      </c>
      <c r="B24" s="18" t="s">
        <v>41</v>
      </c>
      <c r="C24" s="19">
        <v>38206</v>
      </c>
      <c r="D24" s="19">
        <v>0</v>
      </c>
      <c r="E24" s="19">
        <v>38206</v>
      </c>
    </row>
    <row r="25" spans="1:5" x14ac:dyDescent="0.2">
      <c r="A25" s="18" t="s">
        <v>42</v>
      </c>
      <c r="B25" s="18" t="s">
        <v>43</v>
      </c>
      <c r="C25" s="19">
        <v>115339</v>
      </c>
      <c r="D25" s="19">
        <v>0</v>
      </c>
      <c r="E25" s="19">
        <v>115339</v>
      </c>
    </row>
    <row r="26" spans="1:5" x14ac:dyDescent="0.2">
      <c r="A26" s="18" t="s">
        <v>44</v>
      </c>
      <c r="B26" s="18" t="s">
        <v>45</v>
      </c>
      <c r="C26" s="19">
        <v>25066</v>
      </c>
      <c r="D26" s="19">
        <v>0</v>
      </c>
      <c r="E26" s="19">
        <v>25066</v>
      </c>
    </row>
    <row r="27" spans="1:5" x14ac:dyDescent="0.2">
      <c r="A27" s="18" t="s">
        <v>118</v>
      </c>
      <c r="B27" s="18" t="s">
        <v>119</v>
      </c>
      <c r="C27" s="19">
        <v>16172</v>
      </c>
      <c r="D27" s="19">
        <v>0</v>
      </c>
      <c r="E27" s="19">
        <v>16172</v>
      </c>
    </row>
    <row r="28" spans="1:5" x14ac:dyDescent="0.2">
      <c r="A28" s="18" t="s">
        <v>46</v>
      </c>
      <c r="B28" s="18" t="s">
        <v>47</v>
      </c>
      <c r="C28" s="19">
        <v>2572159</v>
      </c>
      <c r="D28" s="19">
        <v>0</v>
      </c>
      <c r="E28" s="19">
        <v>2572159</v>
      </c>
    </row>
    <row r="29" spans="1:5" x14ac:dyDescent="0.2">
      <c r="A29" s="18" t="s">
        <v>48</v>
      </c>
      <c r="B29" s="18" t="s">
        <v>49</v>
      </c>
      <c r="C29" s="19">
        <v>1617060</v>
      </c>
      <c r="D29" s="19">
        <v>0</v>
      </c>
      <c r="E29" s="19">
        <v>1617060</v>
      </c>
    </row>
    <row r="30" spans="1:5" x14ac:dyDescent="0.2">
      <c r="A30" s="18" t="s">
        <v>50</v>
      </c>
      <c r="B30" s="18" t="s">
        <v>51</v>
      </c>
      <c r="C30" s="19">
        <v>764190</v>
      </c>
      <c r="D30" s="19">
        <v>0</v>
      </c>
      <c r="E30" s="19">
        <v>764190</v>
      </c>
    </row>
    <row r="31" spans="1:5" x14ac:dyDescent="0.2">
      <c r="A31" s="18" t="s">
        <v>52</v>
      </c>
      <c r="B31" s="18" t="s">
        <v>53</v>
      </c>
      <c r="C31" s="19">
        <v>190909</v>
      </c>
      <c r="D31" s="19">
        <v>0</v>
      </c>
      <c r="E31" s="19">
        <v>190909</v>
      </c>
    </row>
    <row r="32" spans="1:5" x14ac:dyDescent="0.2">
      <c r="A32" s="18" t="s">
        <v>56</v>
      </c>
      <c r="B32" s="18" t="s">
        <v>57</v>
      </c>
      <c r="C32" s="19">
        <v>17281948</v>
      </c>
      <c r="D32" s="19">
        <v>0</v>
      </c>
      <c r="E32" s="19">
        <v>17281948</v>
      </c>
    </row>
    <row r="33" spans="1:5" x14ac:dyDescent="0.2">
      <c r="A33" s="18" t="s">
        <v>58</v>
      </c>
      <c r="B33" s="18" t="s">
        <v>59</v>
      </c>
      <c r="C33" s="19">
        <v>-17281948</v>
      </c>
      <c r="D33" s="19">
        <v>0</v>
      </c>
      <c r="E33" s="19">
        <v>-17281948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E33"/>
  <sheetViews>
    <sheetView zoomScale="75" workbookViewId="0">
      <selection activeCell="E42" sqref="E42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150</v>
      </c>
      <c r="B1" s="16"/>
      <c r="C1" s="16"/>
      <c r="D1" s="16"/>
      <c r="E1" s="16"/>
    </row>
    <row r="2" spans="1:5" x14ac:dyDescent="0.2">
      <c r="A2" s="13"/>
      <c r="B2" s="13"/>
      <c r="C2" s="13"/>
      <c r="D2" s="13"/>
      <c r="E2" s="13"/>
    </row>
    <row r="3" spans="1:5" ht="18" x14ac:dyDescent="0.25">
      <c r="A3" s="104" t="s">
        <v>0</v>
      </c>
      <c r="B3" s="104"/>
      <c r="C3" s="104"/>
      <c r="D3" s="104"/>
      <c r="E3" s="104"/>
    </row>
    <row r="4" spans="1:5" ht="15.75" x14ac:dyDescent="0.25">
      <c r="A4" s="105" t="s">
        <v>135</v>
      </c>
      <c r="B4" s="106"/>
      <c r="C4" s="106"/>
      <c r="D4" s="106"/>
      <c r="E4" s="106"/>
    </row>
    <row r="5" spans="1:5" x14ac:dyDescent="0.2">
      <c r="A5" s="13"/>
      <c r="B5" s="13"/>
      <c r="C5" s="13"/>
      <c r="D5" s="14" t="s">
        <v>2</v>
      </c>
      <c r="E5" s="13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</row>
    <row r="8" spans="1:5" x14ac:dyDescent="0.2">
      <c r="A8" s="18" t="s">
        <v>8</v>
      </c>
      <c r="B8" s="18" t="s">
        <v>117</v>
      </c>
      <c r="C8" s="19">
        <v>8966499</v>
      </c>
      <c r="D8" s="19">
        <v>-936149</v>
      </c>
      <c r="E8" s="19">
        <v>8030350</v>
      </c>
    </row>
    <row r="9" spans="1:5" x14ac:dyDescent="0.2">
      <c r="A9" s="18" t="s">
        <v>10</v>
      </c>
      <c r="B9" s="18" t="s">
        <v>11</v>
      </c>
      <c r="C9" s="19">
        <v>1033709</v>
      </c>
      <c r="D9" s="19">
        <v>0</v>
      </c>
      <c r="E9" s="19">
        <v>1033709</v>
      </c>
    </row>
    <row r="10" spans="1:5" x14ac:dyDescent="0.2">
      <c r="A10" s="18" t="s">
        <v>12</v>
      </c>
      <c r="B10" s="18" t="s">
        <v>13</v>
      </c>
      <c r="C10" s="19">
        <v>967782</v>
      </c>
      <c r="D10" s="19">
        <v>0</v>
      </c>
      <c r="E10" s="19">
        <v>967782</v>
      </c>
    </row>
    <row r="11" spans="1:5" x14ac:dyDescent="0.2">
      <c r="A11" s="18" t="s">
        <v>14</v>
      </c>
      <c r="B11" s="18" t="s">
        <v>15</v>
      </c>
      <c r="C11" s="19">
        <v>41330</v>
      </c>
      <c r="D11" s="19">
        <v>-9063</v>
      </c>
      <c r="E11" s="19">
        <v>32267</v>
      </c>
    </row>
    <row r="12" spans="1:5" x14ac:dyDescent="0.2">
      <c r="A12" s="18" t="s">
        <v>16</v>
      </c>
      <c r="B12" s="18" t="s">
        <v>17</v>
      </c>
      <c r="C12" s="19">
        <v>969440</v>
      </c>
      <c r="D12" s="19">
        <v>-51037</v>
      </c>
      <c r="E12" s="19">
        <v>918403</v>
      </c>
    </row>
    <row r="13" spans="1:5" x14ac:dyDescent="0.2">
      <c r="A13" s="18" t="s">
        <v>18</v>
      </c>
      <c r="B13" s="18" t="s">
        <v>19</v>
      </c>
      <c r="C13" s="19">
        <v>4463842</v>
      </c>
      <c r="D13" s="19">
        <v>-525116</v>
      </c>
      <c r="E13" s="19">
        <v>3938726</v>
      </c>
    </row>
    <row r="14" spans="1:5" x14ac:dyDescent="0.2">
      <c r="A14" s="18" t="s">
        <v>20</v>
      </c>
      <c r="B14" s="18" t="s">
        <v>21</v>
      </c>
      <c r="C14" s="19">
        <v>603531</v>
      </c>
      <c r="D14" s="19">
        <v>-117159</v>
      </c>
      <c r="E14" s="19">
        <v>486372</v>
      </c>
    </row>
    <row r="15" spans="1:5" x14ac:dyDescent="0.2">
      <c r="A15" s="18" t="s">
        <v>22</v>
      </c>
      <c r="B15" s="18" t="s">
        <v>23</v>
      </c>
      <c r="C15" s="19">
        <v>22043</v>
      </c>
      <c r="D15" s="19">
        <v>-817</v>
      </c>
      <c r="E15" s="19">
        <v>21226</v>
      </c>
    </row>
    <row r="16" spans="1:5" x14ac:dyDescent="0.2">
      <c r="A16" s="18" t="s">
        <v>24</v>
      </c>
      <c r="B16" s="18" t="s">
        <v>25</v>
      </c>
      <c r="C16" s="19">
        <v>65274</v>
      </c>
      <c r="D16" s="19">
        <v>-15072</v>
      </c>
      <c r="E16" s="19">
        <v>50202</v>
      </c>
    </row>
    <row r="17" spans="1:5" x14ac:dyDescent="0.2">
      <c r="A17" s="18" t="s">
        <v>26</v>
      </c>
      <c r="B17" s="18" t="s">
        <v>27</v>
      </c>
      <c r="C17" s="19">
        <v>655623</v>
      </c>
      <c r="D17" s="19">
        <v>-212303</v>
      </c>
      <c r="E17" s="19">
        <v>443320</v>
      </c>
    </row>
    <row r="18" spans="1:5" x14ac:dyDescent="0.2">
      <c r="A18" s="18" t="s">
        <v>28</v>
      </c>
      <c r="B18" s="18" t="s">
        <v>29</v>
      </c>
      <c r="C18" s="19">
        <v>143925</v>
      </c>
      <c r="D18" s="19">
        <v>-5582</v>
      </c>
      <c r="E18" s="19">
        <v>138343</v>
      </c>
    </row>
    <row r="19" spans="1:5" x14ac:dyDescent="0.2">
      <c r="A19" s="18" t="s">
        <v>30</v>
      </c>
      <c r="B19" s="18" t="s">
        <v>31</v>
      </c>
      <c r="C19" s="19">
        <v>8030350</v>
      </c>
      <c r="D19" s="19">
        <v>0</v>
      </c>
      <c r="E19" s="19">
        <v>8030350</v>
      </c>
    </row>
    <row r="20" spans="1:5" x14ac:dyDescent="0.2">
      <c r="A20" s="18" t="s">
        <v>32</v>
      </c>
      <c r="B20" s="18" t="s">
        <v>33</v>
      </c>
      <c r="C20" s="19">
        <v>5579642</v>
      </c>
      <c r="D20" s="19">
        <v>0</v>
      </c>
      <c r="E20" s="19">
        <v>5579642</v>
      </c>
    </row>
    <row r="21" spans="1:5" x14ac:dyDescent="0.2">
      <c r="A21" s="18" t="s">
        <v>34</v>
      </c>
      <c r="B21" s="18" t="s">
        <v>35</v>
      </c>
      <c r="C21" s="19">
        <v>85336</v>
      </c>
      <c r="D21" s="19">
        <v>0</v>
      </c>
      <c r="E21" s="19">
        <v>85336</v>
      </c>
    </row>
    <row r="22" spans="1:5" x14ac:dyDescent="0.2">
      <c r="A22" s="18" t="s">
        <v>36</v>
      </c>
      <c r="B22" s="18" t="s">
        <v>37</v>
      </c>
      <c r="C22" s="19">
        <v>5151559</v>
      </c>
      <c r="D22" s="19">
        <v>0</v>
      </c>
      <c r="E22" s="19">
        <v>5151559</v>
      </c>
    </row>
    <row r="23" spans="1:5" x14ac:dyDescent="0.2">
      <c r="A23" s="18" t="s">
        <v>38</v>
      </c>
      <c r="B23" s="18" t="s">
        <v>39</v>
      </c>
      <c r="C23" s="19">
        <v>138203</v>
      </c>
      <c r="D23" s="19">
        <v>0</v>
      </c>
      <c r="E23" s="19">
        <v>138203</v>
      </c>
    </row>
    <row r="24" spans="1:5" x14ac:dyDescent="0.2">
      <c r="A24" s="18" t="s">
        <v>40</v>
      </c>
      <c r="B24" s="18" t="s">
        <v>41</v>
      </c>
      <c r="C24" s="19">
        <v>37261</v>
      </c>
      <c r="D24" s="19">
        <v>0</v>
      </c>
      <c r="E24" s="19">
        <v>37261</v>
      </c>
    </row>
    <row r="25" spans="1:5" x14ac:dyDescent="0.2">
      <c r="A25" s="18" t="s">
        <v>42</v>
      </c>
      <c r="B25" s="18" t="s">
        <v>43</v>
      </c>
      <c r="C25" s="19">
        <v>134814</v>
      </c>
      <c r="D25" s="19">
        <v>0</v>
      </c>
      <c r="E25" s="19">
        <v>134814</v>
      </c>
    </row>
    <row r="26" spans="1:5" x14ac:dyDescent="0.2">
      <c r="A26" s="18" t="s">
        <v>44</v>
      </c>
      <c r="B26" s="18" t="s">
        <v>45</v>
      </c>
      <c r="C26" s="19">
        <v>31247</v>
      </c>
      <c r="D26" s="19">
        <v>0</v>
      </c>
      <c r="E26" s="19">
        <v>31247</v>
      </c>
    </row>
    <row r="27" spans="1:5" x14ac:dyDescent="0.2">
      <c r="A27" s="18" t="s">
        <v>118</v>
      </c>
      <c r="B27" s="18" t="s">
        <v>119</v>
      </c>
      <c r="C27" s="19">
        <v>1222</v>
      </c>
      <c r="D27" s="19">
        <v>0</v>
      </c>
      <c r="E27" s="19">
        <v>1222</v>
      </c>
    </row>
    <row r="28" spans="1:5" x14ac:dyDescent="0.2">
      <c r="A28" s="18" t="s">
        <v>46</v>
      </c>
      <c r="B28" s="18" t="s">
        <v>47</v>
      </c>
      <c r="C28" s="19">
        <v>2450708</v>
      </c>
      <c r="D28" s="19">
        <v>0</v>
      </c>
      <c r="E28" s="19">
        <v>2450708</v>
      </c>
    </row>
    <row r="29" spans="1:5" x14ac:dyDescent="0.2">
      <c r="A29" s="18" t="s">
        <v>48</v>
      </c>
      <c r="B29" s="18" t="s">
        <v>49</v>
      </c>
      <c r="C29" s="19">
        <v>1617060</v>
      </c>
      <c r="D29" s="19">
        <v>0</v>
      </c>
      <c r="E29" s="19">
        <v>1617060</v>
      </c>
    </row>
    <row r="30" spans="1:5" x14ac:dyDescent="0.2">
      <c r="A30" s="18" t="s">
        <v>50</v>
      </c>
      <c r="B30" s="18" t="s">
        <v>51</v>
      </c>
      <c r="C30" s="19">
        <v>675106</v>
      </c>
      <c r="D30" s="19">
        <v>0</v>
      </c>
      <c r="E30" s="19">
        <v>675106</v>
      </c>
    </row>
    <row r="31" spans="1:5" x14ac:dyDescent="0.2">
      <c r="A31" s="18" t="s">
        <v>52</v>
      </c>
      <c r="B31" s="18" t="s">
        <v>53</v>
      </c>
      <c r="C31" s="19">
        <v>158542</v>
      </c>
      <c r="D31" s="19">
        <v>0</v>
      </c>
      <c r="E31" s="19">
        <v>158542</v>
      </c>
    </row>
    <row r="32" spans="1:5" x14ac:dyDescent="0.2">
      <c r="A32" s="18" t="s">
        <v>56</v>
      </c>
      <c r="B32" s="18" t="s">
        <v>57</v>
      </c>
      <c r="C32" s="19">
        <v>5453454</v>
      </c>
      <c r="D32" s="19">
        <v>0</v>
      </c>
      <c r="E32" s="19">
        <v>5453454</v>
      </c>
    </row>
    <row r="33" spans="1:5" x14ac:dyDescent="0.2">
      <c r="A33" s="18" t="s">
        <v>58</v>
      </c>
      <c r="B33" s="18" t="s">
        <v>59</v>
      </c>
      <c r="C33" s="19">
        <v>-5453454</v>
      </c>
      <c r="D33" s="19">
        <v>0</v>
      </c>
      <c r="E33" s="19">
        <v>-5453454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40"/>
  <sheetViews>
    <sheetView zoomScale="75"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150</v>
      </c>
      <c r="B1" s="16"/>
      <c r="C1" s="16"/>
      <c r="D1" s="16"/>
      <c r="E1" s="16"/>
    </row>
    <row r="2" spans="1:5" x14ac:dyDescent="0.2">
      <c r="A2" s="13"/>
      <c r="B2" s="13"/>
      <c r="C2" s="13"/>
      <c r="D2" s="13"/>
      <c r="E2" s="13"/>
    </row>
    <row r="3" spans="1:5" ht="18" x14ac:dyDescent="0.25">
      <c r="A3" s="104" t="s">
        <v>0</v>
      </c>
      <c r="B3" s="104"/>
      <c r="C3" s="104"/>
      <c r="D3" s="104"/>
      <c r="E3" s="104"/>
    </row>
    <row r="4" spans="1:5" ht="15.75" x14ac:dyDescent="0.25">
      <c r="A4" s="105" t="s">
        <v>124</v>
      </c>
      <c r="B4" s="106"/>
      <c r="C4" s="106"/>
      <c r="D4" s="106"/>
      <c r="E4" s="106"/>
    </row>
    <row r="5" spans="1:5" x14ac:dyDescent="0.2">
      <c r="A5" s="13"/>
      <c r="B5" s="13"/>
      <c r="C5" s="13"/>
      <c r="D5" s="14" t="s">
        <v>2</v>
      </c>
      <c r="E5" s="13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</row>
    <row r="8" spans="1:5" x14ac:dyDescent="0.2">
      <c r="A8" s="18" t="s">
        <v>8</v>
      </c>
      <c r="B8" s="18" t="s">
        <v>117</v>
      </c>
      <c r="C8" s="19">
        <v>8779856</v>
      </c>
      <c r="D8" s="19">
        <v>-978381</v>
      </c>
      <c r="E8" s="19">
        <v>7801475</v>
      </c>
    </row>
    <row r="9" spans="1:5" x14ac:dyDescent="0.2">
      <c r="A9" s="18" t="s">
        <v>10</v>
      </c>
      <c r="B9" s="18" t="s">
        <v>11</v>
      </c>
      <c r="C9" s="19">
        <v>1081591</v>
      </c>
      <c r="D9" s="19">
        <v>0</v>
      </c>
      <c r="E9" s="19">
        <v>1081591</v>
      </c>
    </row>
    <row r="10" spans="1:5" x14ac:dyDescent="0.2">
      <c r="A10" s="18" t="s">
        <v>12</v>
      </c>
      <c r="B10" s="18" t="s">
        <v>13</v>
      </c>
      <c r="C10" s="19">
        <v>872936</v>
      </c>
      <c r="D10" s="19">
        <v>0</v>
      </c>
      <c r="E10" s="19">
        <v>872936</v>
      </c>
    </row>
    <row r="11" spans="1:5" x14ac:dyDescent="0.2">
      <c r="A11" s="18" t="s">
        <v>14</v>
      </c>
      <c r="B11" s="18" t="s">
        <v>15</v>
      </c>
      <c r="C11" s="19">
        <v>41647</v>
      </c>
      <c r="D11" s="19">
        <v>-9186</v>
      </c>
      <c r="E11" s="19">
        <v>32461</v>
      </c>
    </row>
    <row r="12" spans="1:5" x14ac:dyDescent="0.2">
      <c r="A12" s="18" t="s">
        <v>16</v>
      </c>
      <c r="B12" s="18" t="s">
        <v>17</v>
      </c>
      <c r="C12" s="19">
        <v>740619</v>
      </c>
      <c r="D12" s="19">
        <v>-49945</v>
      </c>
      <c r="E12" s="19">
        <v>690674</v>
      </c>
    </row>
    <row r="13" spans="1:5" x14ac:dyDescent="0.2">
      <c r="A13" s="18" t="s">
        <v>18</v>
      </c>
      <c r="B13" s="18" t="s">
        <v>19</v>
      </c>
      <c r="C13" s="19">
        <v>3946936</v>
      </c>
      <c r="D13" s="19">
        <v>-526706</v>
      </c>
      <c r="E13" s="19">
        <v>3420230</v>
      </c>
    </row>
    <row r="14" spans="1:5" x14ac:dyDescent="0.2">
      <c r="A14" s="18" t="s">
        <v>125</v>
      </c>
      <c r="B14" s="18" t="s">
        <v>126</v>
      </c>
      <c r="C14" s="18"/>
      <c r="D14" s="18"/>
      <c r="E14" s="18"/>
    </row>
    <row r="15" spans="1:5" x14ac:dyDescent="0.2">
      <c r="A15" s="18" t="s">
        <v>20</v>
      </c>
      <c r="B15" s="18" t="s">
        <v>21</v>
      </c>
      <c r="C15" s="19">
        <v>1195296</v>
      </c>
      <c r="D15" s="19">
        <v>-161327</v>
      </c>
      <c r="E15" s="19">
        <v>1033969</v>
      </c>
    </row>
    <row r="16" spans="1:5" x14ac:dyDescent="0.2">
      <c r="A16" s="18" t="s">
        <v>22</v>
      </c>
      <c r="B16" s="18" t="s">
        <v>23</v>
      </c>
      <c r="C16" s="19">
        <v>21731</v>
      </c>
      <c r="D16" s="19">
        <v>-799</v>
      </c>
      <c r="E16" s="19">
        <v>20932</v>
      </c>
    </row>
    <row r="17" spans="1:5" x14ac:dyDescent="0.2">
      <c r="A17" s="18" t="s">
        <v>24</v>
      </c>
      <c r="B17" s="18" t="s">
        <v>25</v>
      </c>
      <c r="C17" s="19">
        <v>65056</v>
      </c>
      <c r="D17" s="19">
        <v>-15072</v>
      </c>
      <c r="E17" s="19">
        <v>49984</v>
      </c>
    </row>
    <row r="18" spans="1:5" x14ac:dyDescent="0.2">
      <c r="A18" s="18" t="s">
        <v>26</v>
      </c>
      <c r="B18" s="18" t="s">
        <v>27</v>
      </c>
      <c r="C18" s="19">
        <v>661403</v>
      </c>
      <c r="D18" s="19">
        <v>-212303</v>
      </c>
      <c r="E18" s="19">
        <v>449100</v>
      </c>
    </row>
    <row r="19" spans="1:5" x14ac:dyDescent="0.2">
      <c r="A19" s="18" t="s">
        <v>28</v>
      </c>
      <c r="B19" s="18" t="s">
        <v>29</v>
      </c>
      <c r="C19" s="19">
        <v>152641</v>
      </c>
      <c r="D19" s="19">
        <v>-3043</v>
      </c>
      <c r="E19" s="19">
        <v>149598</v>
      </c>
    </row>
    <row r="20" spans="1:5" x14ac:dyDescent="0.2">
      <c r="A20" s="18" t="s">
        <v>127</v>
      </c>
      <c r="B20" s="18" t="s">
        <v>128</v>
      </c>
      <c r="C20" s="18"/>
      <c r="D20" s="18"/>
      <c r="E20" s="18"/>
    </row>
    <row r="21" spans="1:5" x14ac:dyDescent="0.2">
      <c r="A21" s="18" t="s">
        <v>129</v>
      </c>
      <c r="B21" s="18" t="s">
        <v>130</v>
      </c>
      <c r="C21" s="18"/>
      <c r="D21" s="18"/>
      <c r="E21" s="18"/>
    </row>
    <row r="22" spans="1:5" x14ac:dyDescent="0.2">
      <c r="A22" s="18" t="s">
        <v>30</v>
      </c>
      <c r="B22" s="18" t="s">
        <v>31</v>
      </c>
      <c r="C22" s="19">
        <v>7801475</v>
      </c>
      <c r="D22" s="19">
        <v>0</v>
      </c>
      <c r="E22" s="19">
        <v>7801475</v>
      </c>
    </row>
    <row r="23" spans="1:5" x14ac:dyDescent="0.2">
      <c r="A23" s="18" t="s">
        <v>32</v>
      </c>
      <c r="B23" s="18" t="s">
        <v>33</v>
      </c>
      <c r="C23" s="19">
        <v>5430437</v>
      </c>
      <c r="D23" s="19">
        <v>0</v>
      </c>
      <c r="E23" s="19">
        <v>5430437</v>
      </c>
    </row>
    <row r="24" spans="1:5" x14ac:dyDescent="0.2">
      <c r="A24" s="18" t="s">
        <v>34</v>
      </c>
      <c r="B24" s="18" t="s">
        <v>35</v>
      </c>
      <c r="C24" s="19">
        <v>124602</v>
      </c>
      <c r="D24" s="19">
        <v>0</v>
      </c>
      <c r="E24" s="19">
        <v>124602</v>
      </c>
    </row>
    <row r="25" spans="1:5" x14ac:dyDescent="0.2">
      <c r="A25" s="18" t="s">
        <v>36</v>
      </c>
      <c r="B25" s="18" t="s">
        <v>37</v>
      </c>
      <c r="C25" s="19">
        <v>4968592</v>
      </c>
      <c r="D25" s="19">
        <v>0</v>
      </c>
      <c r="E25" s="19">
        <v>4968592</v>
      </c>
    </row>
    <row r="26" spans="1:5" x14ac:dyDescent="0.2">
      <c r="A26" s="18" t="s">
        <v>38</v>
      </c>
      <c r="B26" s="18" t="s">
        <v>39</v>
      </c>
      <c r="C26" s="19">
        <v>133142</v>
      </c>
      <c r="D26" s="19">
        <v>0</v>
      </c>
      <c r="E26" s="19">
        <v>133142</v>
      </c>
    </row>
    <row r="27" spans="1:5" x14ac:dyDescent="0.2">
      <c r="A27" s="18" t="s">
        <v>131</v>
      </c>
      <c r="B27" s="18" t="s">
        <v>132</v>
      </c>
      <c r="C27" s="18"/>
      <c r="D27" s="18"/>
      <c r="E27" s="18"/>
    </row>
    <row r="28" spans="1:5" x14ac:dyDescent="0.2">
      <c r="A28" s="18" t="s">
        <v>112</v>
      </c>
      <c r="B28" s="18" t="s">
        <v>113</v>
      </c>
      <c r="C28" s="19">
        <v>0</v>
      </c>
      <c r="D28" s="19">
        <v>0</v>
      </c>
      <c r="E28" s="19">
        <v>0</v>
      </c>
    </row>
    <row r="29" spans="1:5" x14ac:dyDescent="0.2">
      <c r="A29" s="18" t="s">
        <v>40</v>
      </c>
      <c r="B29" s="18" t="s">
        <v>41</v>
      </c>
      <c r="C29" s="19">
        <v>40098</v>
      </c>
      <c r="D29" s="19">
        <v>0</v>
      </c>
      <c r="E29" s="19">
        <v>40098</v>
      </c>
    </row>
    <row r="30" spans="1:5" x14ac:dyDescent="0.2">
      <c r="A30" s="18" t="s">
        <v>133</v>
      </c>
      <c r="B30" s="18" t="s">
        <v>134</v>
      </c>
      <c r="C30" s="18"/>
      <c r="D30" s="18"/>
      <c r="E30" s="18"/>
    </row>
    <row r="31" spans="1:5" x14ac:dyDescent="0.2">
      <c r="A31" s="18" t="s">
        <v>42</v>
      </c>
      <c r="B31" s="18" t="s">
        <v>43</v>
      </c>
      <c r="C31" s="19">
        <v>103462</v>
      </c>
      <c r="D31" s="19">
        <v>0</v>
      </c>
      <c r="E31" s="19">
        <v>103462</v>
      </c>
    </row>
    <row r="32" spans="1:5" x14ac:dyDescent="0.2">
      <c r="A32" s="18" t="s">
        <v>44</v>
      </c>
      <c r="B32" s="18" t="s">
        <v>45</v>
      </c>
      <c r="C32" s="19">
        <v>59319</v>
      </c>
      <c r="D32" s="19">
        <v>0</v>
      </c>
      <c r="E32" s="19">
        <v>59319</v>
      </c>
    </row>
    <row r="33" spans="1:5" x14ac:dyDescent="0.2">
      <c r="A33" s="18" t="s">
        <v>118</v>
      </c>
      <c r="B33" s="18" t="s">
        <v>119</v>
      </c>
      <c r="C33" s="19">
        <v>1222</v>
      </c>
      <c r="D33" s="19">
        <v>0</v>
      </c>
      <c r="E33" s="19">
        <v>1222</v>
      </c>
    </row>
    <row r="34" spans="1:5" x14ac:dyDescent="0.2">
      <c r="A34" s="18" t="s">
        <v>46</v>
      </c>
      <c r="B34" s="18" t="s">
        <v>47</v>
      </c>
      <c r="C34" s="19">
        <v>2371038</v>
      </c>
      <c r="D34" s="19">
        <v>0</v>
      </c>
      <c r="E34" s="19">
        <v>2371038</v>
      </c>
    </row>
    <row r="35" spans="1:5" x14ac:dyDescent="0.2">
      <c r="A35" s="18" t="s">
        <v>48</v>
      </c>
      <c r="B35" s="18" t="s">
        <v>49</v>
      </c>
      <c r="C35" s="19">
        <v>1617060</v>
      </c>
      <c r="D35" s="19">
        <v>0</v>
      </c>
      <c r="E35" s="19">
        <v>1617060</v>
      </c>
    </row>
    <row r="36" spans="1:5" x14ac:dyDescent="0.2">
      <c r="A36" s="18" t="s">
        <v>50</v>
      </c>
      <c r="B36" s="18" t="s">
        <v>51</v>
      </c>
      <c r="C36" s="19">
        <v>681605</v>
      </c>
      <c r="D36" s="19">
        <v>0</v>
      </c>
      <c r="E36" s="19">
        <v>681605</v>
      </c>
    </row>
    <row r="37" spans="1:5" x14ac:dyDescent="0.2">
      <c r="A37" s="18" t="s">
        <v>52</v>
      </c>
      <c r="B37" s="18" t="s">
        <v>53</v>
      </c>
      <c r="C37" s="19">
        <v>72373</v>
      </c>
      <c r="D37" s="19">
        <v>0</v>
      </c>
      <c r="E37" s="19">
        <v>72373</v>
      </c>
    </row>
    <row r="38" spans="1:5" x14ac:dyDescent="0.2">
      <c r="A38" s="18" t="s">
        <v>54</v>
      </c>
      <c r="B38" s="18" t="s">
        <v>55</v>
      </c>
      <c r="C38" s="19">
        <v>0</v>
      </c>
      <c r="D38" s="19">
        <v>0</v>
      </c>
      <c r="E38" s="19">
        <v>0</v>
      </c>
    </row>
    <row r="39" spans="1:5" x14ac:dyDescent="0.2">
      <c r="A39" s="18" t="s">
        <v>56</v>
      </c>
      <c r="B39" s="18" t="s">
        <v>57</v>
      </c>
      <c r="C39" s="19">
        <v>4969813</v>
      </c>
      <c r="D39" s="19">
        <v>0</v>
      </c>
      <c r="E39" s="19">
        <v>4969813</v>
      </c>
    </row>
    <row r="40" spans="1:5" x14ac:dyDescent="0.2">
      <c r="A40" s="18" t="s">
        <v>58</v>
      </c>
      <c r="B40" s="18" t="s">
        <v>59</v>
      </c>
      <c r="C40" s="19">
        <v>-4969813</v>
      </c>
      <c r="D40" s="19">
        <v>0</v>
      </c>
      <c r="E40" s="19">
        <v>-4969813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35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150</v>
      </c>
      <c r="B1" s="16"/>
      <c r="C1" s="16"/>
      <c r="D1" s="16"/>
      <c r="E1" s="16"/>
    </row>
    <row r="2" spans="1:5" x14ac:dyDescent="0.2">
      <c r="A2" s="13"/>
      <c r="B2" s="13"/>
      <c r="C2" s="13"/>
      <c r="D2" s="13"/>
      <c r="E2" s="13"/>
    </row>
    <row r="3" spans="1:5" ht="18" x14ac:dyDescent="0.25">
      <c r="A3" s="104" t="s">
        <v>0</v>
      </c>
      <c r="B3" s="104"/>
      <c r="C3" s="104"/>
      <c r="D3" s="104"/>
      <c r="E3" s="104"/>
    </row>
    <row r="4" spans="1:5" ht="15.75" x14ac:dyDescent="0.25">
      <c r="A4" s="105" t="s">
        <v>121</v>
      </c>
      <c r="B4" s="106"/>
      <c r="C4" s="106"/>
      <c r="D4" s="106"/>
      <c r="E4" s="106"/>
    </row>
    <row r="5" spans="1:5" x14ac:dyDescent="0.2">
      <c r="A5" s="13"/>
      <c r="B5" s="13"/>
      <c r="C5" s="13"/>
      <c r="D5" s="14" t="s">
        <v>2</v>
      </c>
      <c r="E5" s="13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</row>
    <row r="8" spans="1:5" x14ac:dyDescent="0.2">
      <c r="A8" s="18" t="s">
        <v>8</v>
      </c>
      <c r="B8" s="18" t="s">
        <v>117</v>
      </c>
      <c r="C8" s="19">
        <v>8946274</v>
      </c>
      <c r="D8" s="19">
        <v>-884734</v>
      </c>
      <c r="E8" s="19">
        <v>8061540</v>
      </c>
    </row>
    <row r="9" spans="1:5" x14ac:dyDescent="0.2">
      <c r="A9" s="18" t="s">
        <v>10</v>
      </c>
      <c r="B9" s="18" t="s">
        <v>11</v>
      </c>
      <c r="C9" s="19">
        <v>901932</v>
      </c>
      <c r="D9" s="19">
        <v>0</v>
      </c>
      <c r="E9" s="19">
        <v>901932</v>
      </c>
    </row>
    <row r="10" spans="1:5" x14ac:dyDescent="0.2">
      <c r="A10" s="18" t="s">
        <v>12</v>
      </c>
      <c r="B10" s="18" t="s">
        <v>13</v>
      </c>
      <c r="C10" s="19">
        <v>764599</v>
      </c>
      <c r="D10" s="19">
        <v>0</v>
      </c>
      <c r="E10" s="19">
        <v>764599</v>
      </c>
    </row>
    <row r="11" spans="1:5" x14ac:dyDescent="0.2">
      <c r="A11" s="18" t="s">
        <v>14</v>
      </c>
      <c r="B11" s="18" t="s">
        <v>15</v>
      </c>
      <c r="C11" s="19">
        <v>39763</v>
      </c>
      <c r="D11" s="19">
        <v>-6606</v>
      </c>
      <c r="E11" s="19">
        <v>33157</v>
      </c>
    </row>
    <row r="12" spans="1:5" x14ac:dyDescent="0.2">
      <c r="A12" s="18" t="s">
        <v>16</v>
      </c>
      <c r="B12" s="18" t="s">
        <v>17</v>
      </c>
      <c r="C12" s="19">
        <v>759912</v>
      </c>
      <c r="D12" s="19">
        <v>-48957</v>
      </c>
      <c r="E12" s="19">
        <v>710955</v>
      </c>
    </row>
    <row r="13" spans="1:5" x14ac:dyDescent="0.2">
      <c r="A13" s="18" t="s">
        <v>18</v>
      </c>
      <c r="B13" s="18" t="s">
        <v>19</v>
      </c>
      <c r="C13" s="19">
        <v>4259223</v>
      </c>
      <c r="D13" s="19">
        <v>-501946</v>
      </c>
      <c r="E13" s="19">
        <v>3757277</v>
      </c>
    </row>
    <row r="14" spans="1:5" x14ac:dyDescent="0.2">
      <c r="A14" s="18" t="s">
        <v>20</v>
      </c>
      <c r="B14" s="18" t="s">
        <v>21</v>
      </c>
      <c r="C14" s="19">
        <v>1266518</v>
      </c>
      <c r="D14" s="19">
        <v>-97126</v>
      </c>
      <c r="E14" s="19">
        <v>1169392</v>
      </c>
    </row>
    <row r="15" spans="1:5" x14ac:dyDescent="0.2">
      <c r="A15" s="18" t="s">
        <v>22</v>
      </c>
      <c r="B15" s="18" t="s">
        <v>23</v>
      </c>
      <c r="C15" s="19">
        <v>61499</v>
      </c>
      <c r="D15" s="19">
        <v>-851</v>
      </c>
      <c r="E15" s="19">
        <v>60648</v>
      </c>
    </row>
    <row r="16" spans="1:5" x14ac:dyDescent="0.2">
      <c r="A16" s="18" t="s">
        <v>24</v>
      </c>
      <c r="B16" s="18" t="s">
        <v>25</v>
      </c>
      <c r="C16" s="19">
        <v>67893</v>
      </c>
      <c r="D16" s="19">
        <v>-15072</v>
      </c>
      <c r="E16" s="19">
        <v>52821</v>
      </c>
    </row>
    <row r="17" spans="1:5" x14ac:dyDescent="0.2">
      <c r="A17" s="18" t="s">
        <v>26</v>
      </c>
      <c r="B17" s="18" t="s">
        <v>27</v>
      </c>
      <c r="C17" s="19">
        <v>663472</v>
      </c>
      <c r="D17" s="19">
        <v>-212303</v>
      </c>
      <c r="E17" s="19">
        <v>451169</v>
      </c>
    </row>
    <row r="18" spans="1:5" x14ac:dyDescent="0.2">
      <c r="A18" s="18" t="s">
        <v>28</v>
      </c>
      <c r="B18" s="18" t="s">
        <v>29</v>
      </c>
      <c r="C18" s="19">
        <v>161463</v>
      </c>
      <c r="D18" s="19">
        <v>-1873</v>
      </c>
      <c r="E18" s="19">
        <v>159590</v>
      </c>
    </row>
    <row r="19" spans="1:5" x14ac:dyDescent="0.2">
      <c r="A19" s="18" t="s">
        <v>30</v>
      </c>
      <c r="B19" s="18" t="s">
        <v>31</v>
      </c>
      <c r="C19" s="19">
        <v>8061540</v>
      </c>
      <c r="D19" s="19">
        <v>0</v>
      </c>
      <c r="E19" s="19">
        <v>8061540</v>
      </c>
    </row>
    <row r="20" spans="1:5" x14ac:dyDescent="0.2">
      <c r="A20" s="18" t="s">
        <v>32</v>
      </c>
      <c r="B20" s="18" t="s">
        <v>33</v>
      </c>
      <c r="C20" s="19">
        <v>5714588</v>
      </c>
      <c r="D20" s="19">
        <v>0</v>
      </c>
      <c r="E20" s="19">
        <v>5714588</v>
      </c>
    </row>
    <row r="21" spans="1:5" x14ac:dyDescent="0.2">
      <c r="A21" s="18" t="s">
        <v>34</v>
      </c>
      <c r="B21" s="18" t="s">
        <v>35</v>
      </c>
      <c r="C21" s="19">
        <v>113168</v>
      </c>
      <c r="D21" s="19">
        <v>0</v>
      </c>
      <c r="E21" s="19">
        <v>113168</v>
      </c>
    </row>
    <row r="22" spans="1:5" x14ac:dyDescent="0.2">
      <c r="A22" s="18" t="s">
        <v>36</v>
      </c>
      <c r="B22" s="18" t="s">
        <v>37</v>
      </c>
      <c r="C22" s="19">
        <v>5284211</v>
      </c>
      <c r="D22" s="19">
        <v>0</v>
      </c>
      <c r="E22" s="19">
        <v>5284211</v>
      </c>
    </row>
    <row r="23" spans="1:5" x14ac:dyDescent="0.2">
      <c r="A23" s="18" t="s">
        <v>38</v>
      </c>
      <c r="B23" s="18" t="s">
        <v>39</v>
      </c>
      <c r="C23" s="19">
        <v>122158</v>
      </c>
      <c r="D23" s="19">
        <v>0</v>
      </c>
      <c r="E23" s="19">
        <v>122158</v>
      </c>
    </row>
    <row r="24" spans="1:5" x14ac:dyDescent="0.2">
      <c r="A24" s="18" t="s">
        <v>40</v>
      </c>
      <c r="B24" s="18" t="s">
        <v>41</v>
      </c>
      <c r="C24" s="19">
        <v>50278</v>
      </c>
      <c r="D24" s="19">
        <v>0</v>
      </c>
      <c r="E24" s="19">
        <v>50278</v>
      </c>
    </row>
    <row r="25" spans="1:5" x14ac:dyDescent="0.2">
      <c r="A25" s="18" t="s">
        <v>42</v>
      </c>
      <c r="B25" s="18" t="s">
        <v>43</v>
      </c>
      <c r="C25" s="19">
        <v>76756</v>
      </c>
      <c r="D25" s="19">
        <v>0</v>
      </c>
      <c r="E25" s="19">
        <v>76756</v>
      </c>
    </row>
    <row r="26" spans="1:5" x14ac:dyDescent="0.2">
      <c r="A26" s="18" t="s">
        <v>44</v>
      </c>
      <c r="B26" s="18" t="s">
        <v>45</v>
      </c>
      <c r="C26" s="19">
        <v>66795</v>
      </c>
      <c r="D26" s="19">
        <v>0</v>
      </c>
      <c r="E26" s="19">
        <v>66795</v>
      </c>
    </row>
    <row r="27" spans="1:5" x14ac:dyDescent="0.2">
      <c r="A27" s="18" t="s">
        <v>118</v>
      </c>
      <c r="B27" s="18" t="s">
        <v>119</v>
      </c>
      <c r="C27" s="19">
        <v>1222</v>
      </c>
      <c r="D27" s="19">
        <v>0</v>
      </c>
      <c r="E27" s="19">
        <v>1222</v>
      </c>
    </row>
    <row r="28" spans="1:5" x14ac:dyDescent="0.2">
      <c r="A28" s="18" t="s">
        <v>46</v>
      </c>
      <c r="B28" s="18" t="s">
        <v>47</v>
      </c>
      <c r="C28" s="19">
        <v>2346952</v>
      </c>
      <c r="D28" s="19">
        <v>0</v>
      </c>
      <c r="E28" s="19">
        <v>2346952</v>
      </c>
    </row>
    <row r="29" spans="1:5" x14ac:dyDescent="0.2">
      <c r="A29" s="18" t="s">
        <v>48</v>
      </c>
      <c r="B29" s="18" t="s">
        <v>49</v>
      </c>
      <c r="C29" s="19">
        <v>1617060</v>
      </c>
      <c r="D29" s="19">
        <v>0</v>
      </c>
      <c r="E29" s="19">
        <v>1617060</v>
      </c>
    </row>
    <row r="30" spans="1:5" x14ac:dyDescent="0.2">
      <c r="A30" s="18" t="s">
        <v>50</v>
      </c>
      <c r="B30" s="18" t="s">
        <v>51</v>
      </c>
      <c r="C30" s="19">
        <v>584163</v>
      </c>
      <c r="D30" s="19">
        <v>0</v>
      </c>
      <c r="E30" s="19">
        <v>584163</v>
      </c>
    </row>
    <row r="31" spans="1:5" x14ac:dyDescent="0.2">
      <c r="A31" s="18" t="s">
        <v>52</v>
      </c>
      <c r="B31" s="18" t="s">
        <v>53</v>
      </c>
      <c r="C31" s="19">
        <v>145729</v>
      </c>
      <c r="D31" s="19">
        <v>0</v>
      </c>
      <c r="E31" s="19">
        <v>145729</v>
      </c>
    </row>
    <row r="32" spans="1:5" x14ac:dyDescent="0.2">
      <c r="A32" s="18" t="s">
        <v>54</v>
      </c>
      <c r="B32" s="18" t="s">
        <v>55</v>
      </c>
      <c r="C32" s="19">
        <v>0</v>
      </c>
      <c r="D32" s="19">
        <v>0</v>
      </c>
      <c r="E32" s="19">
        <v>0</v>
      </c>
    </row>
    <row r="33" spans="1:5" x14ac:dyDescent="0.2">
      <c r="A33" s="18" t="s">
        <v>56</v>
      </c>
      <c r="B33" s="18" t="s">
        <v>57</v>
      </c>
      <c r="C33" s="19">
        <v>4293145</v>
      </c>
      <c r="D33" s="19">
        <v>0</v>
      </c>
      <c r="E33" s="19">
        <v>4293145</v>
      </c>
    </row>
    <row r="34" spans="1:5" x14ac:dyDescent="0.2">
      <c r="A34" s="18" t="s">
        <v>58</v>
      </c>
      <c r="B34" s="18" t="s">
        <v>59</v>
      </c>
      <c r="C34" s="19">
        <v>-4293145</v>
      </c>
      <c r="D34" s="19">
        <v>0</v>
      </c>
      <c r="E34" s="19">
        <v>-4293145</v>
      </c>
    </row>
    <row r="35" spans="1:5" x14ac:dyDescent="0.2">
      <c r="A35" s="18"/>
      <c r="B35" s="18"/>
      <c r="C35" s="19"/>
      <c r="D35" s="19"/>
      <c r="E35" s="19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E35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150</v>
      </c>
      <c r="B1" s="16"/>
      <c r="C1" s="16"/>
      <c r="D1" s="16"/>
      <c r="E1" s="16"/>
    </row>
    <row r="2" spans="1:5" x14ac:dyDescent="0.2">
      <c r="A2" s="13"/>
      <c r="B2" s="13"/>
      <c r="C2" s="13"/>
      <c r="D2" s="13"/>
      <c r="E2" s="13"/>
    </row>
    <row r="3" spans="1:5" ht="18" x14ac:dyDescent="0.25">
      <c r="A3" s="104" t="s">
        <v>0</v>
      </c>
      <c r="B3" s="104"/>
      <c r="C3" s="104"/>
      <c r="D3" s="104"/>
      <c r="E3" s="104"/>
    </row>
    <row r="4" spans="1:5" ht="15.75" x14ac:dyDescent="0.25">
      <c r="A4" s="105">
        <v>38352</v>
      </c>
      <c r="B4" s="106"/>
      <c r="C4" s="106"/>
      <c r="D4" s="106"/>
      <c r="E4" s="106"/>
    </row>
    <row r="5" spans="1:5" x14ac:dyDescent="0.2">
      <c r="A5" s="13"/>
      <c r="B5" s="13"/>
      <c r="C5" s="13"/>
      <c r="D5" s="14" t="s">
        <v>2</v>
      </c>
      <c r="E5" s="13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</row>
    <row r="8" spans="1:5" x14ac:dyDescent="0.2">
      <c r="A8" s="18" t="s">
        <v>8</v>
      </c>
      <c r="B8" s="18" t="s">
        <v>117</v>
      </c>
      <c r="C8" s="19">
        <v>9701790</v>
      </c>
      <c r="D8" s="19">
        <v>-928899</v>
      </c>
      <c r="E8" s="19">
        <v>8772891</v>
      </c>
    </row>
    <row r="9" spans="1:5" x14ac:dyDescent="0.2">
      <c r="A9" s="18" t="s">
        <v>10</v>
      </c>
      <c r="B9" s="18" t="s">
        <v>11</v>
      </c>
      <c r="C9" s="19">
        <v>1196188</v>
      </c>
      <c r="D9" s="19">
        <v>0</v>
      </c>
      <c r="E9" s="19">
        <v>1196188</v>
      </c>
    </row>
    <row r="10" spans="1:5" ht="25.5" x14ac:dyDescent="0.2">
      <c r="A10" s="18" t="s">
        <v>12</v>
      </c>
      <c r="B10" s="20" t="s">
        <v>13</v>
      </c>
      <c r="C10" s="19">
        <v>682693</v>
      </c>
      <c r="D10" s="19">
        <v>0</v>
      </c>
      <c r="E10" s="19">
        <v>682693</v>
      </c>
    </row>
    <row r="11" spans="1:5" x14ac:dyDescent="0.2">
      <c r="A11" s="18" t="s">
        <v>14</v>
      </c>
      <c r="B11" s="18" t="s">
        <v>15</v>
      </c>
      <c r="C11" s="19">
        <v>26548</v>
      </c>
      <c r="D11" s="19">
        <v>-4313</v>
      </c>
      <c r="E11" s="19">
        <v>22235</v>
      </c>
    </row>
    <row r="12" spans="1:5" x14ac:dyDescent="0.2">
      <c r="A12" s="18" t="s">
        <v>16</v>
      </c>
      <c r="B12" s="18" t="s">
        <v>17</v>
      </c>
      <c r="C12" s="19">
        <v>650262</v>
      </c>
      <c r="D12" s="19">
        <v>-47721</v>
      </c>
      <c r="E12" s="19">
        <v>602541</v>
      </c>
    </row>
    <row r="13" spans="1:5" x14ac:dyDescent="0.2">
      <c r="A13" s="18" t="s">
        <v>18</v>
      </c>
      <c r="B13" s="18" t="s">
        <v>19</v>
      </c>
      <c r="C13" s="19">
        <v>4649726</v>
      </c>
      <c r="D13" s="19">
        <v>-524713</v>
      </c>
      <c r="E13" s="19">
        <v>4125013</v>
      </c>
    </row>
    <row r="14" spans="1:5" x14ac:dyDescent="0.2">
      <c r="A14" s="18" t="s">
        <v>20</v>
      </c>
      <c r="B14" s="18" t="s">
        <v>21</v>
      </c>
      <c r="C14" s="19">
        <v>1534890</v>
      </c>
      <c r="D14" s="19">
        <v>-120252</v>
      </c>
      <c r="E14" s="19">
        <v>1414638</v>
      </c>
    </row>
    <row r="15" spans="1:5" x14ac:dyDescent="0.2">
      <c r="A15" s="18" t="s">
        <v>22</v>
      </c>
      <c r="B15" s="18" t="s">
        <v>23</v>
      </c>
      <c r="C15" s="19">
        <v>60587</v>
      </c>
      <c r="D15" s="19">
        <v>-798</v>
      </c>
      <c r="E15" s="19">
        <v>59789</v>
      </c>
    </row>
    <row r="16" spans="1:5" x14ac:dyDescent="0.2">
      <c r="A16" s="18" t="s">
        <v>24</v>
      </c>
      <c r="B16" s="18" t="s">
        <v>25</v>
      </c>
      <c r="C16" s="19">
        <v>70738</v>
      </c>
      <c r="D16" s="19">
        <v>-15073</v>
      </c>
      <c r="E16" s="19">
        <v>55665</v>
      </c>
    </row>
    <row r="17" spans="1:5" x14ac:dyDescent="0.2">
      <c r="A17" s="18" t="s">
        <v>26</v>
      </c>
      <c r="B17" s="18" t="s">
        <v>27</v>
      </c>
      <c r="C17" s="19">
        <v>669621</v>
      </c>
      <c r="D17" s="19">
        <v>-212302</v>
      </c>
      <c r="E17" s="19">
        <v>457319</v>
      </c>
    </row>
    <row r="18" spans="1:5" x14ac:dyDescent="0.2">
      <c r="A18" s="18" t="s">
        <v>28</v>
      </c>
      <c r="B18" s="18" t="s">
        <v>29</v>
      </c>
      <c r="C18" s="19">
        <v>160537</v>
      </c>
      <c r="D18" s="19">
        <v>-3727</v>
      </c>
      <c r="E18" s="19">
        <v>156810</v>
      </c>
    </row>
    <row r="19" spans="1:5" x14ac:dyDescent="0.2">
      <c r="A19" s="18" t="s">
        <v>30</v>
      </c>
      <c r="B19" s="18" t="s">
        <v>31</v>
      </c>
      <c r="C19" s="19">
        <v>8772891</v>
      </c>
      <c r="D19" s="19">
        <v>0</v>
      </c>
      <c r="E19" s="19">
        <v>8772891</v>
      </c>
    </row>
    <row r="20" spans="1:5" x14ac:dyDescent="0.2">
      <c r="A20" s="18" t="s">
        <v>32</v>
      </c>
      <c r="B20" s="18" t="s">
        <v>33</v>
      </c>
      <c r="C20" s="19">
        <v>6452618</v>
      </c>
      <c r="D20" s="19">
        <v>0</v>
      </c>
      <c r="E20" s="19">
        <v>6452618</v>
      </c>
    </row>
    <row r="21" spans="1:5" x14ac:dyDescent="0.2">
      <c r="A21" s="18" t="s">
        <v>34</v>
      </c>
      <c r="B21" s="18" t="s">
        <v>35</v>
      </c>
      <c r="C21" s="19">
        <v>121098</v>
      </c>
      <c r="D21" s="19">
        <v>0</v>
      </c>
      <c r="E21" s="19">
        <v>121098</v>
      </c>
    </row>
    <row r="22" spans="1:5" x14ac:dyDescent="0.2">
      <c r="A22" s="18" t="s">
        <v>36</v>
      </c>
      <c r="B22" s="18" t="s">
        <v>37</v>
      </c>
      <c r="C22" s="19">
        <v>5995475</v>
      </c>
      <c r="D22" s="19">
        <v>0</v>
      </c>
      <c r="E22" s="19">
        <v>5995475</v>
      </c>
    </row>
    <row r="23" spans="1:5" x14ac:dyDescent="0.2">
      <c r="A23" s="18" t="s">
        <v>38</v>
      </c>
      <c r="B23" s="18" t="s">
        <v>39</v>
      </c>
      <c r="C23" s="19">
        <v>114200</v>
      </c>
      <c r="D23" s="19">
        <v>0</v>
      </c>
      <c r="E23" s="19">
        <v>114200</v>
      </c>
    </row>
    <row r="24" spans="1:5" x14ac:dyDescent="0.2">
      <c r="A24" s="18" t="s">
        <v>112</v>
      </c>
      <c r="B24" s="18" t="s">
        <v>113</v>
      </c>
      <c r="C24" s="19">
        <v>0</v>
      </c>
      <c r="D24" s="19">
        <v>0</v>
      </c>
      <c r="E24" s="19">
        <v>0</v>
      </c>
    </row>
    <row r="25" spans="1:5" x14ac:dyDescent="0.2">
      <c r="A25" s="18" t="s">
        <v>40</v>
      </c>
      <c r="B25" s="18" t="s">
        <v>41</v>
      </c>
      <c r="C25" s="19">
        <v>87464</v>
      </c>
      <c r="D25" s="19">
        <v>0</v>
      </c>
      <c r="E25" s="19">
        <v>87464</v>
      </c>
    </row>
    <row r="26" spans="1:5" x14ac:dyDescent="0.2">
      <c r="A26" s="18" t="s">
        <v>42</v>
      </c>
      <c r="B26" s="18" t="s">
        <v>43</v>
      </c>
      <c r="C26" s="19">
        <v>38705</v>
      </c>
      <c r="D26" s="19">
        <v>0</v>
      </c>
      <c r="E26" s="19">
        <v>38705</v>
      </c>
    </row>
    <row r="27" spans="1:5" x14ac:dyDescent="0.2">
      <c r="A27" s="18" t="s">
        <v>44</v>
      </c>
      <c r="B27" s="18" t="s">
        <v>45</v>
      </c>
      <c r="C27" s="19">
        <v>94454</v>
      </c>
      <c r="D27" s="19">
        <v>0</v>
      </c>
      <c r="E27" s="19">
        <v>94454</v>
      </c>
    </row>
    <row r="28" spans="1:5" x14ac:dyDescent="0.2">
      <c r="A28" s="18" t="s">
        <v>118</v>
      </c>
      <c r="B28" s="18" t="s">
        <v>119</v>
      </c>
      <c r="C28" s="19">
        <v>1222</v>
      </c>
      <c r="D28" s="19">
        <v>0</v>
      </c>
      <c r="E28" s="19">
        <v>1222</v>
      </c>
    </row>
    <row r="29" spans="1:5" x14ac:dyDescent="0.2">
      <c r="A29" s="18" t="s">
        <v>46</v>
      </c>
      <c r="B29" s="18" t="s">
        <v>47</v>
      </c>
      <c r="C29" s="19">
        <v>2320273</v>
      </c>
      <c r="D29" s="19">
        <v>0</v>
      </c>
      <c r="E29" s="19">
        <v>2320273</v>
      </c>
    </row>
    <row r="30" spans="1:5" x14ac:dyDescent="0.2">
      <c r="A30" s="18" t="s">
        <v>48</v>
      </c>
      <c r="B30" s="18" t="s">
        <v>49</v>
      </c>
      <c r="C30" s="19">
        <v>1617526</v>
      </c>
      <c r="D30" s="19">
        <v>0</v>
      </c>
      <c r="E30" s="19">
        <v>1617526</v>
      </c>
    </row>
    <row r="31" spans="1:5" x14ac:dyDescent="0.2">
      <c r="A31" s="18" t="s">
        <v>50</v>
      </c>
      <c r="B31" s="18" t="s">
        <v>51</v>
      </c>
      <c r="C31" s="19">
        <v>590699</v>
      </c>
      <c r="D31" s="19">
        <v>0</v>
      </c>
      <c r="E31" s="19">
        <v>590699</v>
      </c>
    </row>
    <row r="32" spans="1:5" x14ac:dyDescent="0.2">
      <c r="A32" s="18" t="s">
        <v>52</v>
      </c>
      <c r="B32" s="18" t="s">
        <v>53</v>
      </c>
      <c r="C32" s="19">
        <v>112048</v>
      </c>
      <c r="D32" s="19">
        <v>0</v>
      </c>
      <c r="E32" s="19">
        <v>112048</v>
      </c>
    </row>
    <row r="33" spans="1:5" x14ac:dyDescent="0.2">
      <c r="A33" s="18" t="s">
        <v>54</v>
      </c>
      <c r="B33" s="18" t="s">
        <v>55</v>
      </c>
      <c r="C33" s="19">
        <v>0</v>
      </c>
      <c r="D33" s="19">
        <v>0</v>
      </c>
      <c r="E33" s="19">
        <v>0</v>
      </c>
    </row>
    <row r="34" spans="1:5" x14ac:dyDescent="0.2">
      <c r="A34" s="18" t="s">
        <v>56</v>
      </c>
      <c r="B34" s="18" t="s">
        <v>57</v>
      </c>
      <c r="C34" s="19">
        <v>3597424</v>
      </c>
      <c r="D34" s="19">
        <v>0</v>
      </c>
      <c r="E34" s="19">
        <v>3597424</v>
      </c>
    </row>
    <row r="35" spans="1:5" x14ac:dyDescent="0.2">
      <c r="A35" s="18" t="s">
        <v>58</v>
      </c>
      <c r="B35" s="18" t="s">
        <v>59</v>
      </c>
      <c r="C35" s="19">
        <v>-3597424</v>
      </c>
      <c r="D35" s="19">
        <v>0</v>
      </c>
      <c r="E35" s="19">
        <v>-3597424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34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1" t="s">
        <v>150</v>
      </c>
      <c r="B1" s="16"/>
      <c r="C1" s="16"/>
      <c r="D1" s="16"/>
      <c r="E1" s="16"/>
    </row>
    <row r="2" spans="1:5" x14ac:dyDescent="0.2">
      <c r="A2" s="13"/>
      <c r="B2" s="13"/>
      <c r="C2" s="13"/>
      <c r="D2" s="13"/>
      <c r="E2" s="13"/>
    </row>
    <row r="3" spans="1:5" ht="18" x14ac:dyDescent="0.25">
      <c r="A3" s="104" t="s">
        <v>0</v>
      </c>
      <c r="B3" s="104"/>
      <c r="C3" s="104"/>
      <c r="D3" s="104"/>
      <c r="E3" s="104"/>
    </row>
    <row r="4" spans="1:5" ht="15.75" x14ac:dyDescent="0.25">
      <c r="A4" s="105">
        <v>38260</v>
      </c>
      <c r="B4" s="106"/>
      <c r="C4" s="106"/>
      <c r="D4" s="106"/>
      <c r="E4" s="106"/>
    </row>
    <row r="5" spans="1:5" x14ac:dyDescent="0.2">
      <c r="A5" s="13"/>
      <c r="B5" s="13"/>
      <c r="C5" s="13"/>
      <c r="D5" s="14" t="s">
        <v>2</v>
      </c>
      <c r="E5" s="13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</row>
    <row r="8" spans="1:5" x14ac:dyDescent="0.2">
      <c r="A8" t="s">
        <v>8</v>
      </c>
      <c r="B8" t="s">
        <v>9</v>
      </c>
      <c r="C8" s="6">
        <v>8479725</v>
      </c>
      <c r="D8" s="6">
        <v>-772349</v>
      </c>
      <c r="E8" s="6">
        <v>7707376</v>
      </c>
    </row>
    <row r="9" spans="1:5" x14ac:dyDescent="0.2">
      <c r="A9" t="s">
        <v>10</v>
      </c>
      <c r="B9" t="s">
        <v>11</v>
      </c>
      <c r="C9" s="6">
        <v>988892</v>
      </c>
      <c r="D9">
        <v>0</v>
      </c>
      <c r="E9" s="6">
        <v>988892</v>
      </c>
    </row>
    <row r="10" spans="1:5" x14ac:dyDescent="0.2">
      <c r="A10" t="s">
        <v>12</v>
      </c>
      <c r="B10" t="s">
        <v>13</v>
      </c>
      <c r="C10" s="6">
        <v>767524</v>
      </c>
      <c r="D10">
        <v>0</v>
      </c>
      <c r="E10" s="6">
        <v>767524</v>
      </c>
    </row>
    <row r="11" spans="1:5" x14ac:dyDescent="0.2">
      <c r="A11" t="s">
        <v>14</v>
      </c>
      <c r="B11" t="s">
        <v>15</v>
      </c>
      <c r="C11" s="6">
        <v>28260</v>
      </c>
      <c r="D11" s="6">
        <v>-4155</v>
      </c>
      <c r="E11" s="6">
        <v>24105</v>
      </c>
    </row>
    <row r="12" spans="1:5" x14ac:dyDescent="0.2">
      <c r="A12" t="s">
        <v>16</v>
      </c>
      <c r="B12" t="s">
        <v>17</v>
      </c>
      <c r="C12" s="6">
        <v>496569</v>
      </c>
      <c r="D12" s="6">
        <v>-45533</v>
      </c>
      <c r="E12" s="6">
        <v>451036</v>
      </c>
    </row>
    <row r="13" spans="1:5" x14ac:dyDescent="0.2">
      <c r="A13" t="s">
        <v>18</v>
      </c>
      <c r="B13" t="s">
        <v>19</v>
      </c>
      <c r="C13" s="6">
        <v>3904186</v>
      </c>
      <c r="D13" s="6">
        <v>-335792</v>
      </c>
      <c r="E13" s="6">
        <v>3568394</v>
      </c>
    </row>
    <row r="14" spans="1:5" x14ac:dyDescent="0.2">
      <c r="A14" t="s">
        <v>20</v>
      </c>
      <c r="B14" t="s">
        <v>21</v>
      </c>
      <c r="C14" s="6">
        <v>1290479</v>
      </c>
      <c r="D14" s="6">
        <v>-49833</v>
      </c>
      <c r="E14" s="6">
        <v>1240646</v>
      </c>
    </row>
    <row r="15" spans="1:5" x14ac:dyDescent="0.2">
      <c r="A15" t="s">
        <v>22</v>
      </c>
      <c r="B15" t="s">
        <v>23</v>
      </c>
      <c r="C15" s="6">
        <v>61225</v>
      </c>
      <c r="D15" s="6">
        <v>-3811</v>
      </c>
      <c r="E15" s="6">
        <v>57414</v>
      </c>
    </row>
    <row r="16" spans="1:5" x14ac:dyDescent="0.2">
      <c r="A16" t="s">
        <v>24</v>
      </c>
      <c r="B16" t="s">
        <v>25</v>
      </c>
      <c r="C16" s="6">
        <v>42337</v>
      </c>
      <c r="D16" s="6">
        <v>-9714</v>
      </c>
      <c r="E16" s="6">
        <v>32623</v>
      </c>
    </row>
    <row r="17" spans="1:5" x14ac:dyDescent="0.2">
      <c r="A17" t="s">
        <v>26</v>
      </c>
      <c r="B17" t="s">
        <v>27</v>
      </c>
      <c r="C17" s="6">
        <v>601667</v>
      </c>
      <c r="D17" s="6">
        <v>-166026</v>
      </c>
      <c r="E17" s="6">
        <v>435641</v>
      </c>
    </row>
    <row r="18" spans="1:5" x14ac:dyDescent="0.2">
      <c r="A18" t="s">
        <v>28</v>
      </c>
      <c r="B18" t="s">
        <v>29</v>
      </c>
      <c r="C18" s="6">
        <v>298586</v>
      </c>
      <c r="D18" s="6">
        <v>-157485</v>
      </c>
      <c r="E18" s="6">
        <v>141101</v>
      </c>
    </row>
    <row r="19" spans="1:5" x14ac:dyDescent="0.2">
      <c r="A19" t="s">
        <v>30</v>
      </c>
      <c r="B19" t="s">
        <v>31</v>
      </c>
      <c r="C19" s="6">
        <v>7707376</v>
      </c>
      <c r="D19">
        <v>0</v>
      </c>
      <c r="E19" s="6">
        <v>7707376</v>
      </c>
    </row>
    <row r="20" spans="1:5" x14ac:dyDescent="0.2">
      <c r="A20" t="s">
        <v>32</v>
      </c>
      <c r="B20" t="s">
        <v>33</v>
      </c>
      <c r="C20" s="6">
        <v>5378150</v>
      </c>
      <c r="D20">
        <v>0</v>
      </c>
      <c r="E20" s="6">
        <v>5378150</v>
      </c>
    </row>
    <row r="21" spans="1:5" x14ac:dyDescent="0.2">
      <c r="A21" t="s">
        <v>34</v>
      </c>
      <c r="B21" t="s">
        <v>35</v>
      </c>
      <c r="C21">
        <v>749</v>
      </c>
      <c r="D21">
        <v>0</v>
      </c>
      <c r="E21">
        <v>749</v>
      </c>
    </row>
    <row r="22" spans="1:5" x14ac:dyDescent="0.2">
      <c r="A22" t="s">
        <v>36</v>
      </c>
      <c r="B22" t="s">
        <v>37</v>
      </c>
      <c r="C22" s="6">
        <v>5041257</v>
      </c>
      <c r="D22">
        <v>0</v>
      </c>
      <c r="E22" s="6">
        <v>5041257</v>
      </c>
    </row>
    <row r="23" spans="1:5" x14ac:dyDescent="0.2">
      <c r="A23" t="s">
        <v>38</v>
      </c>
      <c r="B23" t="s">
        <v>39</v>
      </c>
      <c r="C23" s="6">
        <v>117598</v>
      </c>
      <c r="D23">
        <v>0</v>
      </c>
      <c r="E23" s="6">
        <v>117598</v>
      </c>
    </row>
    <row r="24" spans="1:5" x14ac:dyDescent="0.2">
      <c r="A24" t="s">
        <v>112</v>
      </c>
      <c r="B24" t="s">
        <v>113</v>
      </c>
      <c r="C24">
        <v>0</v>
      </c>
      <c r="D24">
        <v>0</v>
      </c>
      <c r="E24">
        <v>0</v>
      </c>
    </row>
    <row r="25" spans="1:5" x14ac:dyDescent="0.2">
      <c r="A25" t="s">
        <v>40</v>
      </c>
      <c r="B25" t="s">
        <v>41</v>
      </c>
      <c r="C25" s="6">
        <v>96109</v>
      </c>
      <c r="D25">
        <v>0</v>
      </c>
      <c r="E25" s="6">
        <v>96109</v>
      </c>
    </row>
    <row r="26" spans="1:5" x14ac:dyDescent="0.2">
      <c r="A26" t="s">
        <v>42</v>
      </c>
      <c r="B26" t="s">
        <v>43</v>
      </c>
      <c r="C26" s="6">
        <v>29466</v>
      </c>
      <c r="D26">
        <v>0</v>
      </c>
      <c r="E26" s="6">
        <v>29466</v>
      </c>
    </row>
    <row r="27" spans="1:5" x14ac:dyDescent="0.2">
      <c r="A27" t="s">
        <v>44</v>
      </c>
      <c r="B27" t="s">
        <v>45</v>
      </c>
      <c r="C27" s="6">
        <v>92971</v>
      </c>
      <c r="D27">
        <v>0</v>
      </c>
      <c r="E27" s="6">
        <v>92971</v>
      </c>
    </row>
    <row r="28" spans="1:5" x14ac:dyDescent="0.2">
      <c r="A28" t="s">
        <v>46</v>
      </c>
      <c r="B28" t="s">
        <v>47</v>
      </c>
      <c r="C28" s="6">
        <v>2329226</v>
      </c>
      <c r="D28">
        <v>0</v>
      </c>
      <c r="E28" s="6">
        <v>2329226</v>
      </c>
    </row>
    <row r="29" spans="1:5" x14ac:dyDescent="0.2">
      <c r="A29" t="s">
        <v>48</v>
      </c>
      <c r="B29" t="s">
        <v>49</v>
      </c>
      <c r="C29" s="6">
        <v>1617526</v>
      </c>
      <c r="D29">
        <v>0</v>
      </c>
      <c r="E29" s="6">
        <v>1617526</v>
      </c>
    </row>
    <row r="30" spans="1:5" x14ac:dyDescent="0.2">
      <c r="A30" t="s">
        <v>50</v>
      </c>
      <c r="B30" t="s">
        <v>51</v>
      </c>
      <c r="C30" s="6">
        <v>575725</v>
      </c>
      <c r="D30">
        <v>0</v>
      </c>
      <c r="E30" s="6">
        <v>575725</v>
      </c>
    </row>
    <row r="31" spans="1:5" x14ac:dyDescent="0.2">
      <c r="A31" t="s">
        <v>52</v>
      </c>
      <c r="B31" t="s">
        <v>53</v>
      </c>
      <c r="C31" s="6">
        <v>135975</v>
      </c>
      <c r="D31">
        <v>0</v>
      </c>
      <c r="E31" s="6">
        <v>135975</v>
      </c>
    </row>
    <row r="32" spans="1:5" x14ac:dyDescent="0.2">
      <c r="A32" t="s">
        <v>54</v>
      </c>
      <c r="B32" t="s">
        <v>55</v>
      </c>
      <c r="C32">
        <v>0</v>
      </c>
      <c r="D32">
        <v>0</v>
      </c>
      <c r="E32">
        <v>0</v>
      </c>
    </row>
    <row r="33" spans="1:5" x14ac:dyDescent="0.2">
      <c r="A33" t="s">
        <v>56</v>
      </c>
      <c r="B33" t="s">
        <v>57</v>
      </c>
      <c r="C33" s="6">
        <v>3681638</v>
      </c>
      <c r="D33">
        <v>0</v>
      </c>
      <c r="E33" s="6">
        <v>3681638</v>
      </c>
    </row>
    <row r="34" spans="1:5" x14ac:dyDescent="0.2">
      <c r="A34" t="s">
        <v>58</v>
      </c>
      <c r="B34" t="s">
        <v>59</v>
      </c>
      <c r="C34" s="6">
        <v>-3681638</v>
      </c>
      <c r="D34">
        <v>0</v>
      </c>
      <c r="E34" s="6">
        <v>-3681638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F34"/>
  <sheetViews>
    <sheetView workbookViewId="0">
      <selection activeCell="F28" sqref="F28"/>
    </sheetView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6" ht="15.75" x14ac:dyDescent="0.25">
      <c r="A1" s="21" t="s">
        <v>150</v>
      </c>
      <c r="B1" s="16"/>
      <c r="C1" s="16"/>
      <c r="D1" s="16"/>
      <c r="E1" s="16"/>
      <c r="F1" s="17"/>
    </row>
    <row r="2" spans="1:6" x14ac:dyDescent="0.2">
      <c r="A2" s="13"/>
      <c r="B2" s="13"/>
      <c r="C2" s="13"/>
      <c r="D2" s="13"/>
      <c r="E2" s="13"/>
    </row>
    <row r="3" spans="1:6" ht="18" x14ac:dyDescent="0.25">
      <c r="A3" s="104" t="s">
        <v>0</v>
      </c>
      <c r="B3" s="104"/>
      <c r="C3" s="104"/>
      <c r="D3" s="104"/>
      <c r="E3" s="104"/>
    </row>
    <row r="4" spans="1:6" ht="15.75" x14ac:dyDescent="0.25">
      <c r="A4" s="105">
        <v>38168</v>
      </c>
      <c r="B4" s="106"/>
      <c r="C4" s="106"/>
      <c r="D4" s="106"/>
      <c r="E4" s="106"/>
    </row>
    <row r="5" spans="1:6" x14ac:dyDescent="0.2">
      <c r="A5" s="13"/>
      <c r="B5" s="13"/>
      <c r="C5" s="13"/>
      <c r="D5" s="14" t="s">
        <v>2</v>
      </c>
      <c r="E5" s="13"/>
    </row>
    <row r="6" spans="1:6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6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</row>
    <row r="8" spans="1:6" x14ac:dyDescent="0.2">
      <c r="A8" t="s">
        <v>8</v>
      </c>
      <c r="B8" t="s">
        <v>9</v>
      </c>
      <c r="C8" s="6">
        <v>8901822</v>
      </c>
      <c r="D8" s="6">
        <v>-706203</v>
      </c>
      <c r="E8" s="6">
        <v>8195619</v>
      </c>
    </row>
    <row r="9" spans="1:6" x14ac:dyDescent="0.2">
      <c r="A9" t="s">
        <v>10</v>
      </c>
      <c r="B9" t="s">
        <v>11</v>
      </c>
      <c r="C9" s="6">
        <v>1066104</v>
      </c>
      <c r="D9">
        <v>0</v>
      </c>
      <c r="E9" s="6">
        <v>1066104</v>
      </c>
    </row>
    <row r="10" spans="1:6" x14ac:dyDescent="0.2">
      <c r="A10" t="s">
        <v>12</v>
      </c>
      <c r="B10" t="s">
        <v>13</v>
      </c>
      <c r="C10" s="6">
        <v>1013389</v>
      </c>
      <c r="D10">
        <v>0</v>
      </c>
      <c r="E10" s="6">
        <v>1013389</v>
      </c>
    </row>
    <row r="11" spans="1:6" x14ac:dyDescent="0.2">
      <c r="A11" t="s">
        <v>14</v>
      </c>
      <c r="B11" t="s">
        <v>15</v>
      </c>
      <c r="C11" s="6">
        <v>32999</v>
      </c>
      <c r="D11" s="6">
        <v>-3161</v>
      </c>
      <c r="E11" s="6">
        <v>29838</v>
      </c>
    </row>
    <row r="12" spans="1:6" x14ac:dyDescent="0.2">
      <c r="A12" t="s">
        <v>16</v>
      </c>
      <c r="B12" t="s">
        <v>17</v>
      </c>
      <c r="C12" s="6">
        <v>366704</v>
      </c>
      <c r="D12" s="6">
        <v>-43934</v>
      </c>
      <c r="E12" s="6">
        <v>322770</v>
      </c>
    </row>
    <row r="13" spans="1:6" x14ac:dyDescent="0.2">
      <c r="A13" t="s">
        <v>18</v>
      </c>
      <c r="B13" t="s">
        <v>19</v>
      </c>
      <c r="C13" s="6">
        <v>3792649</v>
      </c>
      <c r="D13" s="6">
        <v>-275066</v>
      </c>
      <c r="E13" s="6">
        <v>3517583</v>
      </c>
    </row>
    <row r="14" spans="1:6" x14ac:dyDescent="0.2">
      <c r="A14" t="s">
        <v>20</v>
      </c>
      <c r="B14" t="s">
        <v>21</v>
      </c>
      <c r="C14" s="6">
        <v>1645021</v>
      </c>
      <c r="D14" s="6">
        <v>-49669</v>
      </c>
      <c r="E14" s="6">
        <v>1595352</v>
      </c>
    </row>
    <row r="15" spans="1:6" x14ac:dyDescent="0.2">
      <c r="A15" t="s">
        <v>22</v>
      </c>
      <c r="B15" t="s">
        <v>23</v>
      </c>
      <c r="C15" s="6">
        <v>62552</v>
      </c>
      <c r="D15" s="6">
        <v>-1721</v>
      </c>
      <c r="E15" s="6">
        <v>60831</v>
      </c>
    </row>
    <row r="16" spans="1:6" x14ac:dyDescent="0.2">
      <c r="A16" t="s">
        <v>24</v>
      </c>
      <c r="B16" t="s">
        <v>25</v>
      </c>
      <c r="C16" s="6">
        <v>44332</v>
      </c>
      <c r="D16" s="6">
        <v>-9714</v>
      </c>
      <c r="E16" s="6">
        <v>34618</v>
      </c>
    </row>
    <row r="17" spans="1:5" x14ac:dyDescent="0.2">
      <c r="A17" t="s">
        <v>26</v>
      </c>
      <c r="B17" t="s">
        <v>27</v>
      </c>
      <c r="C17" s="6">
        <v>606136</v>
      </c>
      <c r="D17" s="6">
        <v>-166026</v>
      </c>
      <c r="E17" s="6">
        <v>440110</v>
      </c>
    </row>
    <row r="18" spans="1:5" x14ac:dyDescent="0.2">
      <c r="A18" t="s">
        <v>28</v>
      </c>
      <c r="B18" t="s">
        <v>29</v>
      </c>
      <c r="C18" s="6">
        <v>271936</v>
      </c>
      <c r="D18" s="6">
        <v>-156912</v>
      </c>
      <c r="E18" s="6">
        <v>115024</v>
      </c>
    </row>
    <row r="19" spans="1:5" x14ac:dyDescent="0.2">
      <c r="A19" t="s">
        <v>30</v>
      </c>
      <c r="B19" t="s">
        <v>31</v>
      </c>
      <c r="C19" s="6">
        <v>8195619</v>
      </c>
      <c r="D19">
        <v>0</v>
      </c>
      <c r="E19" s="6">
        <v>8195619</v>
      </c>
    </row>
    <row r="20" spans="1:5" x14ac:dyDescent="0.2">
      <c r="A20" t="s">
        <v>32</v>
      </c>
      <c r="B20" t="s">
        <v>33</v>
      </c>
      <c r="C20" s="6">
        <v>5856303</v>
      </c>
      <c r="D20">
        <v>0</v>
      </c>
      <c r="E20" s="6">
        <v>5856303</v>
      </c>
    </row>
    <row r="21" spans="1:5" x14ac:dyDescent="0.2">
      <c r="A21" t="s">
        <v>34</v>
      </c>
      <c r="B21" t="s">
        <v>35</v>
      </c>
      <c r="C21" s="6">
        <v>401454</v>
      </c>
      <c r="D21">
        <v>0</v>
      </c>
      <c r="E21" s="6">
        <v>401454</v>
      </c>
    </row>
    <row r="22" spans="1:5" x14ac:dyDescent="0.2">
      <c r="A22" t="s">
        <v>36</v>
      </c>
      <c r="B22" t="s">
        <v>37</v>
      </c>
      <c r="C22" s="6">
        <v>5114608</v>
      </c>
      <c r="D22">
        <v>0</v>
      </c>
      <c r="E22" s="6">
        <v>5114608</v>
      </c>
    </row>
    <row r="23" spans="1:5" x14ac:dyDescent="0.2">
      <c r="A23" t="s">
        <v>38</v>
      </c>
      <c r="B23" t="s">
        <v>39</v>
      </c>
      <c r="C23" s="6">
        <v>115472</v>
      </c>
      <c r="D23">
        <v>0</v>
      </c>
      <c r="E23" s="6">
        <v>115472</v>
      </c>
    </row>
    <row r="24" spans="1:5" x14ac:dyDescent="0.2">
      <c r="A24" t="s">
        <v>112</v>
      </c>
      <c r="B24" t="s">
        <v>113</v>
      </c>
      <c r="C24">
        <v>0</v>
      </c>
      <c r="D24">
        <v>0</v>
      </c>
      <c r="E24">
        <v>0</v>
      </c>
    </row>
    <row r="25" spans="1:5" x14ac:dyDescent="0.2">
      <c r="A25" t="s">
        <v>40</v>
      </c>
      <c r="B25" t="s">
        <v>41</v>
      </c>
      <c r="C25" s="6">
        <v>102959</v>
      </c>
      <c r="D25">
        <v>0</v>
      </c>
      <c r="E25" s="6">
        <v>102959</v>
      </c>
    </row>
    <row r="26" spans="1:5" x14ac:dyDescent="0.2">
      <c r="A26" t="s">
        <v>42</v>
      </c>
      <c r="B26" t="s">
        <v>43</v>
      </c>
      <c r="C26" s="6">
        <v>21318</v>
      </c>
      <c r="D26">
        <v>0</v>
      </c>
      <c r="E26" s="6">
        <v>21318</v>
      </c>
    </row>
    <row r="27" spans="1:5" x14ac:dyDescent="0.2">
      <c r="A27" t="s">
        <v>44</v>
      </c>
      <c r="B27" t="s">
        <v>45</v>
      </c>
      <c r="C27" s="6">
        <v>100492</v>
      </c>
      <c r="D27">
        <v>0</v>
      </c>
      <c r="E27" s="6">
        <v>100492</v>
      </c>
    </row>
    <row r="28" spans="1:5" x14ac:dyDescent="0.2">
      <c r="A28" t="s">
        <v>46</v>
      </c>
      <c r="B28" t="s">
        <v>47</v>
      </c>
      <c r="C28" s="6">
        <v>2339316</v>
      </c>
      <c r="D28">
        <v>0</v>
      </c>
      <c r="E28" s="6">
        <v>2339316</v>
      </c>
    </row>
    <row r="29" spans="1:5" x14ac:dyDescent="0.2">
      <c r="A29" t="s">
        <v>48</v>
      </c>
      <c r="B29" t="s">
        <v>49</v>
      </c>
      <c r="C29" s="6">
        <v>1617526</v>
      </c>
      <c r="D29">
        <v>0</v>
      </c>
      <c r="E29" s="6">
        <v>1617526</v>
      </c>
    </row>
    <row r="30" spans="1:5" x14ac:dyDescent="0.2">
      <c r="A30" t="s">
        <v>50</v>
      </c>
      <c r="B30" t="s">
        <v>51</v>
      </c>
      <c r="C30" s="6">
        <v>582631</v>
      </c>
      <c r="D30">
        <v>0</v>
      </c>
      <c r="E30" s="6">
        <v>582631</v>
      </c>
    </row>
    <row r="31" spans="1:5" x14ac:dyDescent="0.2">
      <c r="A31" t="s">
        <v>52</v>
      </c>
      <c r="B31" t="s">
        <v>53</v>
      </c>
      <c r="C31" s="6">
        <v>139159</v>
      </c>
      <c r="D31">
        <v>0</v>
      </c>
      <c r="E31" s="6">
        <v>139159</v>
      </c>
    </row>
    <row r="32" spans="1:5" x14ac:dyDescent="0.2">
      <c r="A32" t="s">
        <v>54</v>
      </c>
      <c r="B32" t="s">
        <v>55</v>
      </c>
      <c r="C32">
        <v>0</v>
      </c>
      <c r="D32">
        <v>0</v>
      </c>
      <c r="E32">
        <v>0</v>
      </c>
    </row>
    <row r="33" spans="1:5" x14ac:dyDescent="0.2">
      <c r="A33" t="s">
        <v>56</v>
      </c>
      <c r="B33" t="s">
        <v>57</v>
      </c>
      <c r="C33" s="6">
        <v>3508858</v>
      </c>
      <c r="D33">
        <v>0</v>
      </c>
      <c r="E33" s="6">
        <v>3508858</v>
      </c>
    </row>
    <row r="34" spans="1:5" x14ac:dyDescent="0.2">
      <c r="A34" t="s">
        <v>58</v>
      </c>
      <c r="B34" t="s">
        <v>59</v>
      </c>
      <c r="C34" s="6">
        <v>-3508858</v>
      </c>
      <c r="D34">
        <v>0</v>
      </c>
      <c r="E34" s="6">
        <v>-3508858</v>
      </c>
    </row>
  </sheetData>
  <mergeCells count="2">
    <mergeCell ref="A3:E3"/>
    <mergeCell ref="A4:E4"/>
  </mergeCells>
  <phoneticPr fontId="0" type="noConversion"/>
  <pageMargins left="0.75" right="0.75" top="0.73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F33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6" ht="15.75" x14ac:dyDescent="0.25">
      <c r="A1" s="21" t="s">
        <v>150</v>
      </c>
      <c r="B1" s="16"/>
      <c r="C1" s="16"/>
      <c r="D1" s="16"/>
      <c r="E1" s="16"/>
      <c r="F1" s="17"/>
    </row>
    <row r="2" spans="1:6" x14ac:dyDescent="0.2">
      <c r="A2" s="13"/>
      <c r="B2" s="13"/>
      <c r="C2" s="13"/>
      <c r="D2" s="13"/>
      <c r="E2" s="13"/>
    </row>
    <row r="3" spans="1:6" ht="18" x14ac:dyDescent="0.25">
      <c r="A3" s="104" t="s">
        <v>0</v>
      </c>
      <c r="B3" s="104"/>
      <c r="C3" s="104"/>
      <c r="D3" s="104"/>
      <c r="E3" s="104"/>
    </row>
    <row r="4" spans="1:6" ht="15.75" x14ac:dyDescent="0.25">
      <c r="A4" s="105">
        <v>38077</v>
      </c>
      <c r="B4" s="106"/>
      <c r="C4" s="106"/>
      <c r="D4" s="106"/>
      <c r="E4" s="106"/>
    </row>
    <row r="5" spans="1:6" x14ac:dyDescent="0.2">
      <c r="A5" s="13"/>
      <c r="B5" s="13"/>
      <c r="C5" s="13"/>
      <c r="D5" s="14" t="s">
        <v>2</v>
      </c>
      <c r="E5" s="13"/>
    </row>
    <row r="6" spans="1:6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6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</row>
    <row r="8" spans="1:6" x14ac:dyDescent="0.2">
      <c r="A8" t="s">
        <v>8</v>
      </c>
      <c r="B8" t="s">
        <v>9</v>
      </c>
      <c r="C8" s="6">
        <v>9150257</v>
      </c>
      <c r="D8" s="6">
        <v>-714908</v>
      </c>
      <c r="E8" s="6">
        <v>8435355</v>
      </c>
    </row>
    <row r="9" spans="1:6" x14ac:dyDescent="0.2">
      <c r="A9" t="s">
        <v>10</v>
      </c>
      <c r="B9" t="s">
        <v>11</v>
      </c>
      <c r="C9" s="6">
        <v>764960</v>
      </c>
      <c r="D9">
        <v>0</v>
      </c>
      <c r="E9" s="6">
        <v>764960</v>
      </c>
    </row>
    <row r="10" spans="1:6" ht="27" customHeight="1" x14ac:dyDescent="0.2">
      <c r="A10" t="s">
        <v>12</v>
      </c>
      <c r="B10" s="7" t="s">
        <v>13</v>
      </c>
      <c r="C10" s="6">
        <v>1453677</v>
      </c>
      <c r="D10">
        <v>0</v>
      </c>
      <c r="E10" s="6">
        <v>1453677</v>
      </c>
    </row>
    <row r="11" spans="1:6" x14ac:dyDescent="0.2">
      <c r="A11" t="s">
        <v>14</v>
      </c>
      <c r="B11" t="s">
        <v>15</v>
      </c>
      <c r="C11" s="6">
        <v>35729</v>
      </c>
      <c r="D11" s="6">
        <v>-3098</v>
      </c>
      <c r="E11" s="6">
        <v>32631</v>
      </c>
    </row>
    <row r="12" spans="1:6" x14ac:dyDescent="0.2">
      <c r="A12" t="s">
        <v>16</v>
      </c>
      <c r="B12" t="s">
        <v>17</v>
      </c>
      <c r="C12" s="6">
        <v>226287</v>
      </c>
      <c r="D12" s="6">
        <v>-42586</v>
      </c>
      <c r="E12" s="6">
        <v>183701</v>
      </c>
    </row>
    <row r="13" spans="1:6" x14ac:dyDescent="0.2">
      <c r="A13" t="s">
        <v>18</v>
      </c>
      <c r="B13" t="s">
        <v>19</v>
      </c>
      <c r="C13" s="6">
        <v>4001307</v>
      </c>
      <c r="D13" s="6">
        <v>-301189</v>
      </c>
      <c r="E13" s="6">
        <v>3700118</v>
      </c>
    </row>
    <row r="14" spans="1:6" x14ac:dyDescent="0.2">
      <c r="A14" t="s">
        <v>20</v>
      </c>
      <c r="B14" t="s">
        <v>21</v>
      </c>
      <c r="C14" s="6">
        <v>1689369</v>
      </c>
      <c r="D14" s="6">
        <v>-33444</v>
      </c>
      <c r="E14" s="6">
        <v>1655925</v>
      </c>
    </row>
    <row r="15" spans="1:6" x14ac:dyDescent="0.2">
      <c r="A15" t="s">
        <v>22</v>
      </c>
      <c r="B15" t="s">
        <v>23</v>
      </c>
      <c r="C15" s="6">
        <v>64689</v>
      </c>
      <c r="D15">
        <v>-722</v>
      </c>
      <c r="E15" s="6">
        <v>63967</v>
      </c>
    </row>
    <row r="16" spans="1:6" x14ac:dyDescent="0.2">
      <c r="A16" t="s">
        <v>24</v>
      </c>
      <c r="B16" t="s">
        <v>25</v>
      </c>
      <c r="C16" s="6">
        <v>43990</v>
      </c>
      <c r="D16" s="6">
        <v>-9620</v>
      </c>
      <c r="E16" s="6">
        <v>34370</v>
      </c>
    </row>
    <row r="17" spans="1:5" x14ac:dyDescent="0.2">
      <c r="A17" t="s">
        <v>26</v>
      </c>
      <c r="B17" t="s">
        <v>27</v>
      </c>
      <c r="C17" s="6">
        <v>598885</v>
      </c>
      <c r="D17" s="6">
        <v>-166615</v>
      </c>
      <c r="E17" s="6">
        <v>432270</v>
      </c>
    </row>
    <row r="18" spans="1:5" x14ac:dyDescent="0.2">
      <c r="A18" t="s">
        <v>28</v>
      </c>
      <c r="B18" t="s">
        <v>29</v>
      </c>
      <c r="C18" s="6">
        <v>271362</v>
      </c>
      <c r="D18" s="6">
        <v>-157633</v>
      </c>
      <c r="E18" s="6">
        <v>113729</v>
      </c>
    </row>
    <row r="19" spans="1:5" x14ac:dyDescent="0.2">
      <c r="A19" t="s">
        <v>30</v>
      </c>
      <c r="B19" t="s">
        <v>31</v>
      </c>
      <c r="C19" s="6">
        <v>8435355</v>
      </c>
      <c r="D19">
        <v>0</v>
      </c>
      <c r="E19" s="6">
        <v>8435355</v>
      </c>
    </row>
    <row r="20" spans="1:5" x14ac:dyDescent="0.2">
      <c r="A20" t="s">
        <v>32</v>
      </c>
      <c r="B20" t="s">
        <v>33</v>
      </c>
      <c r="C20" s="6">
        <v>6179992</v>
      </c>
      <c r="D20">
        <v>0</v>
      </c>
      <c r="E20" s="6">
        <v>6179992</v>
      </c>
    </row>
    <row r="21" spans="1:5" x14ac:dyDescent="0.2">
      <c r="A21" t="s">
        <v>34</v>
      </c>
      <c r="B21" t="s">
        <v>35</v>
      </c>
      <c r="C21" s="6">
        <v>1236740</v>
      </c>
      <c r="D21">
        <v>0</v>
      </c>
      <c r="E21" s="6">
        <v>1236740</v>
      </c>
    </row>
    <row r="22" spans="1:5" x14ac:dyDescent="0.2">
      <c r="A22" t="s">
        <v>36</v>
      </c>
      <c r="B22" t="s">
        <v>37</v>
      </c>
      <c r="C22" s="6">
        <v>4598746</v>
      </c>
      <c r="D22">
        <v>0</v>
      </c>
      <c r="E22" s="6">
        <v>4598746</v>
      </c>
    </row>
    <row r="23" spans="1:5" x14ac:dyDescent="0.2">
      <c r="A23" t="s">
        <v>38</v>
      </c>
      <c r="B23" t="s">
        <v>39</v>
      </c>
      <c r="C23" s="6">
        <v>110659</v>
      </c>
      <c r="D23">
        <v>0</v>
      </c>
      <c r="E23" s="6">
        <v>110659</v>
      </c>
    </row>
    <row r="24" spans="1:5" x14ac:dyDescent="0.2">
      <c r="A24" t="s">
        <v>40</v>
      </c>
      <c r="B24" t="s">
        <v>41</v>
      </c>
      <c r="C24" s="6">
        <v>88973</v>
      </c>
      <c r="D24">
        <v>0</v>
      </c>
      <c r="E24" s="6">
        <v>88973</v>
      </c>
    </row>
    <row r="25" spans="1:5" x14ac:dyDescent="0.2">
      <c r="A25" t="s">
        <v>42</v>
      </c>
      <c r="B25" t="s">
        <v>43</v>
      </c>
      <c r="C25" s="6">
        <v>50469</v>
      </c>
      <c r="D25">
        <v>0</v>
      </c>
      <c r="E25" s="6">
        <v>50469</v>
      </c>
    </row>
    <row r="26" spans="1:5" x14ac:dyDescent="0.2">
      <c r="A26" t="s">
        <v>44</v>
      </c>
      <c r="B26" t="s">
        <v>45</v>
      </c>
      <c r="C26" s="6">
        <v>94396</v>
      </c>
      <c r="D26">
        <v>0</v>
      </c>
      <c r="E26" s="6">
        <v>94396</v>
      </c>
    </row>
    <row r="27" spans="1:5" x14ac:dyDescent="0.2">
      <c r="A27" t="s">
        <v>46</v>
      </c>
      <c r="B27" t="s">
        <v>47</v>
      </c>
      <c r="C27" s="6">
        <v>2255363</v>
      </c>
      <c r="D27">
        <v>0</v>
      </c>
      <c r="E27" s="6">
        <v>2255363</v>
      </c>
    </row>
    <row r="28" spans="1:5" x14ac:dyDescent="0.2">
      <c r="A28" t="s">
        <v>48</v>
      </c>
      <c r="B28" t="s">
        <v>49</v>
      </c>
      <c r="C28" s="6">
        <v>1618095</v>
      </c>
      <c r="D28">
        <v>0</v>
      </c>
      <c r="E28" s="6">
        <v>1618095</v>
      </c>
    </row>
    <row r="29" spans="1:5" x14ac:dyDescent="0.2">
      <c r="A29" t="s">
        <v>50</v>
      </c>
      <c r="B29" t="s">
        <v>51</v>
      </c>
      <c r="C29" s="6">
        <v>456108</v>
      </c>
      <c r="D29">
        <v>0</v>
      </c>
      <c r="E29" s="6">
        <v>456108</v>
      </c>
    </row>
    <row r="30" spans="1:5" x14ac:dyDescent="0.2">
      <c r="A30" t="s">
        <v>52</v>
      </c>
      <c r="B30" t="s">
        <v>53</v>
      </c>
      <c r="C30" s="6">
        <v>181163</v>
      </c>
      <c r="D30">
        <v>0</v>
      </c>
      <c r="E30" s="6">
        <v>181163</v>
      </c>
    </row>
    <row r="31" spans="1:5" x14ac:dyDescent="0.2">
      <c r="A31" t="s">
        <v>54</v>
      </c>
      <c r="B31" t="s">
        <v>55</v>
      </c>
      <c r="C31">
        <v>0</v>
      </c>
      <c r="D31">
        <v>0</v>
      </c>
      <c r="E31">
        <v>0</v>
      </c>
    </row>
    <row r="32" spans="1:5" x14ac:dyDescent="0.2">
      <c r="A32" t="s">
        <v>56</v>
      </c>
      <c r="B32" t="s">
        <v>57</v>
      </c>
      <c r="C32" s="6">
        <v>3487959</v>
      </c>
      <c r="D32">
        <v>0</v>
      </c>
      <c r="E32" s="6">
        <v>3487959</v>
      </c>
    </row>
    <row r="33" spans="1:5" x14ac:dyDescent="0.2">
      <c r="A33" t="s">
        <v>58</v>
      </c>
      <c r="B33" t="s">
        <v>59</v>
      </c>
      <c r="C33" s="6">
        <v>-3487959</v>
      </c>
      <c r="D33">
        <v>0</v>
      </c>
      <c r="E33" s="6">
        <v>-3487959</v>
      </c>
    </row>
  </sheetData>
  <mergeCells count="2">
    <mergeCell ref="A3:E3"/>
    <mergeCell ref="A4:E4"/>
  </mergeCells>
  <phoneticPr fontId="0" type="noConversion"/>
  <pageMargins left="0.75" right="0.75" top="0.73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FF00"/>
  </sheetPr>
  <dimension ref="A1:E33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1" t="s">
        <v>150</v>
      </c>
      <c r="B1" s="2"/>
      <c r="C1" s="2"/>
      <c r="D1" s="2"/>
      <c r="E1" s="2"/>
    </row>
    <row r="2" spans="1:5" x14ac:dyDescent="0.2">
      <c r="A2"/>
      <c r="B2"/>
      <c r="C2"/>
      <c r="D2"/>
      <c r="E2"/>
    </row>
    <row r="3" spans="1:5" ht="18" x14ac:dyDescent="0.25">
      <c r="A3" s="104" t="s">
        <v>0</v>
      </c>
      <c r="B3" s="104"/>
      <c r="C3" s="104"/>
      <c r="D3" s="104"/>
      <c r="E3" s="104"/>
    </row>
    <row r="4" spans="1:5" ht="15.75" x14ac:dyDescent="0.25">
      <c r="A4" s="106" t="s">
        <v>1</v>
      </c>
      <c r="B4" s="106"/>
      <c r="C4" s="106"/>
      <c r="D4" s="106"/>
      <c r="E4" s="106"/>
    </row>
    <row r="5" spans="1:5" ht="15" x14ac:dyDescent="0.2">
      <c r="A5"/>
      <c r="B5"/>
      <c r="C5"/>
      <c r="D5"/>
      <c r="E5" s="3" t="s">
        <v>2</v>
      </c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ht="15.75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</row>
    <row r="8" spans="1:5" x14ac:dyDescent="0.2">
      <c r="A8" t="s">
        <v>8</v>
      </c>
      <c r="B8" t="s">
        <v>9</v>
      </c>
      <c r="C8" s="6">
        <v>9578025</v>
      </c>
      <c r="D8" s="6">
        <v>-682596</v>
      </c>
      <c r="E8" s="6">
        <v>8895429</v>
      </c>
    </row>
    <row r="9" spans="1:5" x14ac:dyDescent="0.2">
      <c r="A9" t="s">
        <v>10</v>
      </c>
      <c r="B9" t="s">
        <v>11</v>
      </c>
      <c r="C9" s="6">
        <v>3558576</v>
      </c>
      <c r="D9">
        <v>0</v>
      </c>
      <c r="E9" s="6">
        <v>3558576</v>
      </c>
    </row>
    <row r="10" spans="1:5" ht="27" customHeight="1" x14ac:dyDescent="0.2">
      <c r="A10" t="s">
        <v>12</v>
      </c>
      <c r="B10" s="7" t="s">
        <v>13</v>
      </c>
      <c r="C10" s="6">
        <v>796214</v>
      </c>
      <c r="D10">
        <v>0</v>
      </c>
      <c r="E10" s="6">
        <v>796214</v>
      </c>
    </row>
    <row r="11" spans="1:5" x14ac:dyDescent="0.2">
      <c r="A11" t="s">
        <v>14</v>
      </c>
      <c r="B11" t="s">
        <v>15</v>
      </c>
      <c r="C11" s="6">
        <v>26038</v>
      </c>
      <c r="D11" s="6">
        <v>-2111</v>
      </c>
      <c r="E11" s="6">
        <v>23927</v>
      </c>
    </row>
    <row r="12" spans="1:5" x14ac:dyDescent="0.2">
      <c r="A12" t="s">
        <v>16</v>
      </c>
      <c r="B12" t="s">
        <v>17</v>
      </c>
      <c r="C12" s="6">
        <v>504556</v>
      </c>
      <c r="D12" s="6">
        <v>-44240</v>
      </c>
      <c r="E12" s="6">
        <v>460316</v>
      </c>
    </row>
    <row r="13" spans="1:5" x14ac:dyDescent="0.2">
      <c r="A13" t="s">
        <v>18</v>
      </c>
      <c r="B13" t="s">
        <v>19</v>
      </c>
      <c r="C13" s="6">
        <v>1856637</v>
      </c>
      <c r="D13" s="6">
        <v>-276030</v>
      </c>
      <c r="E13" s="6">
        <v>1580607</v>
      </c>
    </row>
    <row r="14" spans="1:5" x14ac:dyDescent="0.2">
      <c r="A14" t="s">
        <v>20</v>
      </c>
      <c r="B14" t="s">
        <v>21</v>
      </c>
      <c r="C14" s="6">
        <v>1857124</v>
      </c>
      <c r="D14" s="6">
        <v>-28061</v>
      </c>
      <c r="E14" s="6">
        <v>1829063</v>
      </c>
    </row>
    <row r="15" spans="1:5" x14ac:dyDescent="0.2">
      <c r="A15" t="s">
        <v>22</v>
      </c>
      <c r="B15" t="s">
        <v>23</v>
      </c>
      <c r="C15" s="6">
        <v>64108</v>
      </c>
      <c r="D15">
        <v>-162</v>
      </c>
      <c r="E15" s="6">
        <v>63946</v>
      </c>
    </row>
    <row r="16" spans="1:5" x14ac:dyDescent="0.2">
      <c r="A16" t="s">
        <v>24</v>
      </c>
      <c r="B16" t="s">
        <v>25</v>
      </c>
      <c r="C16" s="6">
        <v>40272</v>
      </c>
      <c r="D16" s="6">
        <v>-9621</v>
      </c>
      <c r="E16" s="6">
        <v>30651</v>
      </c>
    </row>
    <row r="17" spans="1:5" x14ac:dyDescent="0.2">
      <c r="A17" t="s">
        <v>26</v>
      </c>
      <c r="B17" t="s">
        <v>27</v>
      </c>
      <c r="C17" s="6">
        <v>604357</v>
      </c>
      <c r="D17" s="6">
        <v>-166803</v>
      </c>
      <c r="E17" s="6">
        <v>437554</v>
      </c>
    </row>
    <row r="18" spans="1:5" x14ac:dyDescent="0.2">
      <c r="A18" t="s">
        <v>28</v>
      </c>
      <c r="B18" t="s">
        <v>29</v>
      </c>
      <c r="C18" s="6">
        <v>270143</v>
      </c>
      <c r="D18" s="6">
        <v>-155568</v>
      </c>
      <c r="E18" s="6">
        <v>114575</v>
      </c>
    </row>
    <row r="19" spans="1:5" x14ac:dyDescent="0.2">
      <c r="A19" t="s">
        <v>30</v>
      </c>
      <c r="B19" t="s">
        <v>31</v>
      </c>
      <c r="C19" s="6">
        <v>8895429</v>
      </c>
      <c r="D19">
        <v>0</v>
      </c>
      <c r="E19" s="6">
        <v>8895429</v>
      </c>
    </row>
    <row r="20" spans="1:5" x14ac:dyDescent="0.2">
      <c r="A20" t="s">
        <v>32</v>
      </c>
      <c r="B20" t="s">
        <v>33</v>
      </c>
      <c r="C20" s="6">
        <v>6677933</v>
      </c>
      <c r="D20">
        <v>0</v>
      </c>
      <c r="E20" s="6">
        <v>6677933</v>
      </c>
    </row>
    <row r="21" spans="1:5" x14ac:dyDescent="0.2">
      <c r="A21" t="s">
        <v>34</v>
      </c>
      <c r="B21" t="s">
        <v>35</v>
      </c>
      <c r="C21" s="6">
        <v>1190042</v>
      </c>
      <c r="D21">
        <v>0</v>
      </c>
      <c r="E21" s="6">
        <v>1190042</v>
      </c>
    </row>
    <row r="22" spans="1:5" x14ac:dyDescent="0.2">
      <c r="A22" t="s">
        <v>36</v>
      </c>
      <c r="B22" t="s">
        <v>37</v>
      </c>
      <c r="C22" s="6">
        <v>5040927</v>
      </c>
      <c r="D22">
        <v>0</v>
      </c>
      <c r="E22" s="6">
        <v>5040927</v>
      </c>
    </row>
    <row r="23" spans="1:5" x14ac:dyDescent="0.2">
      <c r="A23" t="s">
        <v>38</v>
      </c>
      <c r="B23" t="s">
        <v>39</v>
      </c>
      <c r="C23" s="6">
        <v>112275</v>
      </c>
      <c r="D23">
        <v>0</v>
      </c>
      <c r="E23" s="6">
        <v>112275</v>
      </c>
    </row>
    <row r="24" spans="1:5" x14ac:dyDescent="0.2">
      <c r="A24" t="s">
        <v>40</v>
      </c>
      <c r="B24" t="s">
        <v>41</v>
      </c>
      <c r="C24" s="6">
        <v>90836</v>
      </c>
      <c r="D24">
        <v>0</v>
      </c>
      <c r="E24" s="6">
        <v>90836</v>
      </c>
    </row>
    <row r="25" spans="1:5" x14ac:dyDescent="0.2">
      <c r="A25" t="s">
        <v>42</v>
      </c>
      <c r="B25" t="s">
        <v>43</v>
      </c>
      <c r="C25" s="6">
        <v>138612</v>
      </c>
      <c r="D25">
        <v>0</v>
      </c>
      <c r="E25" s="6">
        <v>138612</v>
      </c>
    </row>
    <row r="26" spans="1:5" x14ac:dyDescent="0.2">
      <c r="A26" t="s">
        <v>44</v>
      </c>
      <c r="B26" t="s">
        <v>45</v>
      </c>
      <c r="C26" s="6">
        <v>104672</v>
      </c>
      <c r="D26">
        <v>0</v>
      </c>
      <c r="E26" s="6">
        <v>104672</v>
      </c>
    </row>
    <row r="27" spans="1:5" x14ac:dyDescent="0.2">
      <c r="A27" t="s">
        <v>46</v>
      </c>
      <c r="B27" t="s">
        <v>47</v>
      </c>
      <c r="C27" s="6">
        <v>2218065</v>
      </c>
      <c r="D27">
        <v>0</v>
      </c>
      <c r="E27" s="6">
        <v>2218065</v>
      </c>
    </row>
    <row r="28" spans="1:5" x14ac:dyDescent="0.2">
      <c r="A28" t="s">
        <v>48</v>
      </c>
      <c r="B28" t="s">
        <v>49</v>
      </c>
      <c r="C28" s="6">
        <v>1618095</v>
      </c>
      <c r="D28">
        <v>0</v>
      </c>
      <c r="E28" s="6">
        <v>1618095</v>
      </c>
    </row>
    <row r="29" spans="1:5" x14ac:dyDescent="0.2">
      <c r="A29" t="s">
        <v>50</v>
      </c>
      <c r="B29" t="s">
        <v>51</v>
      </c>
      <c r="C29" s="6">
        <v>451110</v>
      </c>
      <c r="D29">
        <v>0</v>
      </c>
      <c r="E29" s="6">
        <v>451110</v>
      </c>
    </row>
    <row r="30" spans="1:5" x14ac:dyDescent="0.2">
      <c r="A30" t="s">
        <v>52</v>
      </c>
      <c r="B30" t="s">
        <v>53</v>
      </c>
      <c r="C30" s="6">
        <v>148860</v>
      </c>
      <c r="D30">
        <v>0</v>
      </c>
      <c r="E30" s="6">
        <v>148860</v>
      </c>
    </row>
    <row r="31" spans="1:5" x14ac:dyDescent="0.2">
      <c r="A31" t="s">
        <v>54</v>
      </c>
      <c r="B31" t="s">
        <v>55</v>
      </c>
      <c r="C31">
        <v>0</v>
      </c>
      <c r="D31">
        <v>0</v>
      </c>
      <c r="E31">
        <v>0</v>
      </c>
    </row>
    <row r="32" spans="1:5" x14ac:dyDescent="0.2">
      <c r="A32" t="s">
        <v>56</v>
      </c>
      <c r="B32" t="s">
        <v>57</v>
      </c>
      <c r="C32" s="6">
        <v>3408156</v>
      </c>
      <c r="D32">
        <v>0</v>
      </c>
      <c r="E32" s="6">
        <v>3408156</v>
      </c>
    </row>
    <row r="33" spans="1:5" x14ac:dyDescent="0.2">
      <c r="A33" t="s">
        <v>58</v>
      </c>
      <c r="B33" t="s">
        <v>59</v>
      </c>
      <c r="C33" s="6">
        <v>-3408156</v>
      </c>
      <c r="D33">
        <v>0</v>
      </c>
      <c r="E33" s="6">
        <v>-3408156</v>
      </c>
    </row>
  </sheetData>
  <mergeCells count="2">
    <mergeCell ref="A3:E3"/>
    <mergeCell ref="A4:E4"/>
  </mergeCells>
  <phoneticPr fontId="0" type="noConversion"/>
  <pageMargins left="0.78" right="0.75" top="0.56000000000000005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C40"/>
  <sheetViews>
    <sheetView tabSelected="1" workbookViewId="0">
      <selection sqref="A1:IV1"/>
    </sheetView>
  </sheetViews>
  <sheetFormatPr defaultRowHeight="12.75" x14ac:dyDescent="0.2"/>
  <cols>
    <col min="1" max="1" width="9.140625" style="88"/>
    <col min="2" max="2" width="96.140625" style="88" customWidth="1"/>
    <col min="3" max="3" width="13.85546875" style="88" customWidth="1"/>
    <col min="4" max="16384" width="9.140625" style="88"/>
  </cols>
  <sheetData>
    <row r="1" spans="1:3" x14ac:dyDescent="0.2">
      <c r="A1" s="107" t="s">
        <v>150</v>
      </c>
      <c r="B1" s="107"/>
      <c r="C1" s="107"/>
    </row>
    <row r="2" spans="1:3" x14ac:dyDescent="0.2">
      <c r="A2" s="12"/>
      <c r="B2" s="12"/>
      <c r="C2" s="12"/>
    </row>
    <row r="3" spans="1:3" x14ac:dyDescent="0.2">
      <c r="A3" s="108" t="s">
        <v>60</v>
      </c>
      <c r="B3" s="108"/>
      <c r="C3" s="108"/>
    </row>
    <row r="4" spans="1:3" x14ac:dyDescent="0.2">
      <c r="A4" s="108" t="s">
        <v>420</v>
      </c>
      <c r="B4" s="108"/>
      <c r="C4" s="108"/>
    </row>
    <row r="5" spans="1:3" x14ac:dyDescent="0.2">
      <c r="C5" s="89" t="s">
        <v>62</v>
      </c>
    </row>
    <row r="6" spans="1:3" x14ac:dyDescent="0.2">
      <c r="A6" s="85" t="s">
        <v>3</v>
      </c>
      <c r="B6" s="85" t="s">
        <v>4</v>
      </c>
      <c r="C6" s="85" t="s">
        <v>63</v>
      </c>
    </row>
    <row r="7" spans="1:3" x14ac:dyDescent="0.2">
      <c r="A7" s="96">
        <v>1</v>
      </c>
      <c r="B7" s="96">
        <v>2</v>
      </c>
      <c r="C7" s="96">
        <v>3</v>
      </c>
    </row>
    <row r="8" spans="1:3" x14ac:dyDescent="0.2">
      <c r="A8" s="90" t="s">
        <v>334</v>
      </c>
      <c r="B8" s="91" t="s">
        <v>335</v>
      </c>
      <c r="C8" s="97">
        <v>343563</v>
      </c>
    </row>
    <row r="9" spans="1:3" x14ac:dyDescent="0.2">
      <c r="A9" s="92"/>
      <c r="B9" s="91" t="s">
        <v>336</v>
      </c>
      <c r="C9" s="97">
        <v>962814</v>
      </c>
    </row>
    <row r="10" spans="1:3" x14ac:dyDescent="0.2">
      <c r="A10" s="92"/>
      <c r="B10" s="91" t="s">
        <v>337</v>
      </c>
      <c r="C10" s="97">
        <v>619251</v>
      </c>
    </row>
    <row r="11" spans="1:3" x14ac:dyDescent="0.2">
      <c r="A11" s="90" t="s">
        <v>338</v>
      </c>
      <c r="B11" s="91" t="s">
        <v>339</v>
      </c>
      <c r="C11" s="97">
        <v>175471</v>
      </c>
    </row>
    <row r="12" spans="1:3" x14ac:dyDescent="0.2">
      <c r="A12" s="92"/>
      <c r="B12" s="91" t="s">
        <v>340</v>
      </c>
      <c r="C12" s="97">
        <v>194887</v>
      </c>
    </row>
    <row r="13" spans="1:3" x14ac:dyDescent="0.2">
      <c r="A13" s="92"/>
      <c r="B13" s="91" t="s">
        <v>341</v>
      </c>
      <c r="C13" s="97">
        <v>19416</v>
      </c>
    </row>
    <row r="14" spans="1:3" ht="25.5" x14ac:dyDescent="0.2">
      <c r="A14" s="90" t="s">
        <v>342</v>
      </c>
      <c r="B14" s="93" t="s">
        <v>343</v>
      </c>
      <c r="C14" s="98">
        <v>0</v>
      </c>
    </row>
    <row r="15" spans="1:3" ht="25.5" x14ac:dyDescent="0.2">
      <c r="A15" s="90" t="s">
        <v>344</v>
      </c>
      <c r="B15" s="93" t="s">
        <v>345</v>
      </c>
      <c r="C15" s="97">
        <v>18304</v>
      </c>
    </row>
    <row r="16" spans="1:3" ht="25.5" x14ac:dyDescent="0.2">
      <c r="A16" s="90" t="s">
        <v>346</v>
      </c>
      <c r="B16" s="93" t="s">
        <v>347</v>
      </c>
      <c r="C16" s="98">
        <v>0</v>
      </c>
    </row>
    <row r="17" spans="1:3" x14ac:dyDescent="0.2">
      <c r="A17" s="90" t="s">
        <v>348</v>
      </c>
      <c r="B17" s="93" t="s">
        <v>349</v>
      </c>
      <c r="C17" s="98">
        <v>0</v>
      </c>
    </row>
    <row r="18" spans="1:3" x14ac:dyDescent="0.2">
      <c r="A18" s="90" t="s">
        <v>85</v>
      </c>
      <c r="B18" s="91" t="s">
        <v>350</v>
      </c>
      <c r="C18" s="98">
        <v>0</v>
      </c>
    </row>
    <row r="19" spans="1:3" x14ac:dyDescent="0.2">
      <c r="A19" s="90" t="s">
        <v>89</v>
      </c>
      <c r="B19" s="91" t="s">
        <v>351</v>
      </c>
      <c r="C19" s="97">
        <v>-385053</v>
      </c>
    </row>
    <row r="20" spans="1:3" x14ac:dyDescent="0.2">
      <c r="A20" s="90" t="s">
        <v>93</v>
      </c>
      <c r="B20" s="91" t="s">
        <v>352</v>
      </c>
      <c r="C20" s="98">
        <v>0</v>
      </c>
    </row>
    <row r="21" spans="1:3" x14ac:dyDescent="0.2">
      <c r="A21" s="90" t="s">
        <v>353</v>
      </c>
      <c r="B21" s="91" t="s">
        <v>88</v>
      </c>
      <c r="C21" s="97">
        <v>36678</v>
      </c>
    </row>
    <row r="22" spans="1:3" x14ac:dyDescent="0.2">
      <c r="A22" s="90" t="s">
        <v>354</v>
      </c>
      <c r="B22" s="93" t="s">
        <v>355</v>
      </c>
      <c r="C22" s="97">
        <v>-1785782</v>
      </c>
    </row>
    <row r="23" spans="1:3" x14ac:dyDescent="0.2">
      <c r="A23" s="90" t="s">
        <v>356</v>
      </c>
      <c r="B23" s="93" t="s">
        <v>357</v>
      </c>
      <c r="C23" s="97">
        <v>367724</v>
      </c>
    </row>
    <row r="24" spans="1:3" x14ac:dyDescent="0.2">
      <c r="A24" s="90" t="s">
        <v>358</v>
      </c>
      <c r="B24" s="91" t="s">
        <v>359</v>
      </c>
      <c r="C24" s="97">
        <v>75585</v>
      </c>
    </row>
    <row r="25" spans="1:3" x14ac:dyDescent="0.2">
      <c r="A25" s="90" t="s">
        <v>360</v>
      </c>
      <c r="B25" s="91" t="s">
        <v>96</v>
      </c>
      <c r="C25" s="97">
        <v>415412</v>
      </c>
    </row>
    <row r="26" spans="1:3" x14ac:dyDescent="0.2">
      <c r="A26" s="90" t="s">
        <v>361</v>
      </c>
      <c r="B26" s="93" t="s">
        <v>362</v>
      </c>
      <c r="C26" s="97">
        <v>198112</v>
      </c>
    </row>
    <row r="27" spans="1:3" x14ac:dyDescent="0.2">
      <c r="A27" s="90" t="s">
        <v>363</v>
      </c>
      <c r="B27" s="91" t="s">
        <v>364</v>
      </c>
      <c r="C27" s="97">
        <v>-2257428</v>
      </c>
    </row>
    <row r="28" spans="1:3" x14ac:dyDescent="0.2">
      <c r="A28" s="92" t="s">
        <v>365</v>
      </c>
      <c r="B28" s="94" t="s">
        <v>366</v>
      </c>
      <c r="C28" s="97">
        <v>0</v>
      </c>
    </row>
    <row r="29" spans="1:3" x14ac:dyDescent="0.2">
      <c r="A29" s="90" t="s">
        <v>367</v>
      </c>
      <c r="B29" s="91" t="s">
        <v>106</v>
      </c>
      <c r="C29" s="97">
        <f>+C9-C10+C12-C13+C14+C15+C16+C17+C18+C19+C20+C21+C22-C23-C24-C25+C26</f>
        <v>-2257428</v>
      </c>
    </row>
    <row r="30" spans="1:3" x14ac:dyDescent="0.2">
      <c r="A30" s="18"/>
      <c r="B30" s="18"/>
      <c r="C30" s="95"/>
    </row>
    <row r="31" spans="1:3" x14ac:dyDescent="0.2">
      <c r="A31" s="18"/>
      <c r="B31" s="18"/>
      <c r="C31" s="95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95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9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8"/>
    <col min="2" max="2" width="96.140625" style="88" customWidth="1"/>
    <col min="3" max="3" width="13.85546875" style="88" customWidth="1"/>
    <col min="4" max="16384" width="9.140625" style="88"/>
  </cols>
  <sheetData>
    <row r="1" spans="1:3" x14ac:dyDescent="0.2">
      <c r="A1" s="107" t="s">
        <v>150</v>
      </c>
      <c r="B1" s="107"/>
      <c r="C1" s="107"/>
    </row>
    <row r="2" spans="1:3" x14ac:dyDescent="0.2">
      <c r="A2" s="12"/>
      <c r="B2" s="12"/>
      <c r="C2" s="12"/>
    </row>
    <row r="3" spans="1:3" x14ac:dyDescent="0.2">
      <c r="A3" s="108" t="s">
        <v>60</v>
      </c>
      <c r="B3" s="108"/>
      <c r="C3" s="108"/>
    </row>
    <row r="4" spans="1:3" x14ac:dyDescent="0.2">
      <c r="A4" s="108" t="s">
        <v>418</v>
      </c>
      <c r="B4" s="108"/>
      <c r="C4" s="108"/>
    </row>
    <row r="5" spans="1:3" x14ac:dyDescent="0.2">
      <c r="C5" s="89" t="s">
        <v>62</v>
      </c>
    </row>
    <row r="6" spans="1:3" x14ac:dyDescent="0.2">
      <c r="A6" s="85" t="s">
        <v>3</v>
      </c>
      <c r="B6" s="85" t="s">
        <v>4</v>
      </c>
      <c r="C6" s="85" t="s">
        <v>63</v>
      </c>
    </row>
    <row r="7" spans="1:3" x14ac:dyDescent="0.2">
      <c r="A7" s="96">
        <v>1</v>
      </c>
      <c r="B7" s="96">
        <v>2</v>
      </c>
      <c r="C7" s="96">
        <v>3</v>
      </c>
    </row>
    <row r="8" spans="1:3" x14ac:dyDescent="0.2">
      <c r="A8" s="90" t="s">
        <v>334</v>
      </c>
      <c r="B8" s="91" t="s">
        <v>335</v>
      </c>
      <c r="C8" s="97">
        <v>237206</v>
      </c>
    </row>
    <row r="9" spans="1:3" x14ac:dyDescent="0.2">
      <c r="A9" s="92"/>
      <c r="B9" s="91" t="s">
        <v>336</v>
      </c>
      <c r="C9" s="97">
        <v>677008</v>
      </c>
    </row>
    <row r="10" spans="1:3" x14ac:dyDescent="0.2">
      <c r="A10" s="92"/>
      <c r="B10" s="91" t="s">
        <v>337</v>
      </c>
      <c r="C10" s="97">
        <v>439802</v>
      </c>
    </row>
    <row r="11" spans="1:3" x14ac:dyDescent="0.2">
      <c r="A11" s="90" t="s">
        <v>338</v>
      </c>
      <c r="B11" s="91" t="s">
        <v>339</v>
      </c>
      <c r="C11" s="97">
        <v>123383</v>
      </c>
    </row>
    <row r="12" spans="1:3" x14ac:dyDescent="0.2">
      <c r="A12" s="92"/>
      <c r="B12" s="91" t="s">
        <v>340</v>
      </c>
      <c r="C12" s="97">
        <v>136785</v>
      </c>
    </row>
    <row r="13" spans="1:3" x14ac:dyDescent="0.2">
      <c r="A13" s="92"/>
      <c r="B13" s="91" t="s">
        <v>341</v>
      </c>
      <c r="C13" s="97">
        <v>13402</v>
      </c>
    </row>
    <row r="14" spans="1:3" ht="25.5" x14ac:dyDescent="0.2">
      <c r="A14" s="90" t="s">
        <v>342</v>
      </c>
      <c r="B14" s="93" t="s">
        <v>343</v>
      </c>
      <c r="C14" s="98">
        <v>0</v>
      </c>
    </row>
    <row r="15" spans="1:3" ht="25.5" x14ac:dyDescent="0.2">
      <c r="A15" s="90" t="s">
        <v>344</v>
      </c>
      <c r="B15" s="93" t="s">
        <v>345</v>
      </c>
      <c r="C15" s="97">
        <v>14487</v>
      </c>
    </row>
    <row r="16" spans="1:3" ht="25.5" x14ac:dyDescent="0.2">
      <c r="A16" s="90" t="s">
        <v>346</v>
      </c>
      <c r="B16" s="93" t="s">
        <v>347</v>
      </c>
      <c r="C16" s="98">
        <v>0</v>
      </c>
    </row>
    <row r="17" spans="1:3" x14ac:dyDescent="0.2">
      <c r="A17" s="90" t="s">
        <v>348</v>
      </c>
      <c r="B17" s="93" t="s">
        <v>349</v>
      </c>
      <c r="C17" s="98">
        <v>0</v>
      </c>
    </row>
    <row r="18" spans="1:3" x14ac:dyDescent="0.2">
      <c r="A18" s="90" t="s">
        <v>85</v>
      </c>
      <c r="B18" s="91" t="s">
        <v>350</v>
      </c>
      <c r="C18" s="98">
        <v>0</v>
      </c>
    </row>
    <row r="19" spans="1:3" x14ac:dyDescent="0.2">
      <c r="A19" s="90" t="s">
        <v>89</v>
      </c>
      <c r="B19" s="91" t="s">
        <v>351</v>
      </c>
      <c r="C19" s="97">
        <v>-66339</v>
      </c>
    </row>
    <row r="20" spans="1:3" x14ac:dyDescent="0.2">
      <c r="A20" s="90" t="s">
        <v>93</v>
      </c>
      <c r="B20" s="91" t="s">
        <v>352</v>
      </c>
      <c r="C20" s="98">
        <v>0</v>
      </c>
    </row>
    <row r="21" spans="1:3" x14ac:dyDescent="0.2">
      <c r="A21" s="90" t="s">
        <v>353</v>
      </c>
      <c r="B21" s="91" t="s">
        <v>88</v>
      </c>
      <c r="C21" s="97">
        <v>17614</v>
      </c>
    </row>
    <row r="22" spans="1:3" x14ac:dyDescent="0.2">
      <c r="A22" s="90" t="s">
        <v>354</v>
      </c>
      <c r="B22" s="93" t="s">
        <v>355</v>
      </c>
      <c r="C22" s="97">
        <v>-989016</v>
      </c>
    </row>
    <row r="23" spans="1:3" x14ac:dyDescent="0.2">
      <c r="A23" s="90" t="s">
        <v>356</v>
      </c>
      <c r="B23" s="93" t="s">
        <v>357</v>
      </c>
      <c r="C23" s="97">
        <v>253763</v>
      </c>
    </row>
    <row r="24" spans="1:3" x14ac:dyDescent="0.2">
      <c r="A24" s="90" t="s">
        <v>358</v>
      </c>
      <c r="B24" s="91" t="s">
        <v>359</v>
      </c>
      <c r="C24" s="97">
        <v>50468</v>
      </c>
    </row>
    <row r="25" spans="1:3" x14ac:dyDescent="0.2">
      <c r="A25" s="90" t="s">
        <v>360</v>
      </c>
      <c r="B25" s="91" t="s">
        <v>96</v>
      </c>
      <c r="C25" s="97">
        <v>264628</v>
      </c>
    </row>
    <row r="26" spans="1:3" x14ac:dyDescent="0.2">
      <c r="A26" s="90" t="s">
        <v>361</v>
      </c>
      <c r="B26" s="93" t="s">
        <v>362</v>
      </c>
      <c r="C26" s="97">
        <v>53278</v>
      </c>
    </row>
    <row r="27" spans="1:3" x14ac:dyDescent="0.2">
      <c r="A27" s="90" t="s">
        <v>363</v>
      </c>
      <c r="B27" s="91" t="s">
        <v>364</v>
      </c>
      <c r="C27" s="97">
        <v>-1178246</v>
      </c>
    </row>
    <row r="28" spans="1:3" x14ac:dyDescent="0.2">
      <c r="A28" s="92" t="s">
        <v>365</v>
      </c>
      <c r="B28" s="94" t="s">
        <v>366</v>
      </c>
      <c r="C28" s="97">
        <v>0</v>
      </c>
    </row>
    <row r="29" spans="1:3" x14ac:dyDescent="0.2">
      <c r="A29" s="90" t="s">
        <v>367</v>
      </c>
      <c r="B29" s="91" t="s">
        <v>106</v>
      </c>
      <c r="C29" s="97">
        <f>+C9-C10+C12-C13+C14+C15+C16+C17+C18+C19+C20+C21+C22-C23-C24-C25+C26</f>
        <v>-1178246</v>
      </c>
    </row>
    <row r="30" spans="1:3" x14ac:dyDescent="0.2">
      <c r="A30" s="18"/>
      <c r="B30" s="18"/>
      <c r="C30" s="95"/>
    </row>
    <row r="31" spans="1:3" x14ac:dyDescent="0.2">
      <c r="A31" s="18"/>
      <c r="B31" s="18"/>
      <c r="C31" s="95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95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9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8"/>
    <col min="2" max="2" width="96.140625" style="88" customWidth="1"/>
    <col min="3" max="3" width="13.85546875" style="88" customWidth="1"/>
    <col min="4" max="16384" width="9.140625" style="88"/>
  </cols>
  <sheetData>
    <row r="1" spans="1:3" x14ac:dyDescent="0.2">
      <c r="A1" s="107" t="s">
        <v>150</v>
      </c>
      <c r="B1" s="107"/>
      <c r="C1" s="107"/>
    </row>
    <row r="2" spans="1:3" x14ac:dyDescent="0.2">
      <c r="A2" s="12"/>
      <c r="B2" s="12"/>
      <c r="C2" s="12"/>
    </row>
    <row r="3" spans="1:3" x14ac:dyDescent="0.2">
      <c r="A3" s="108" t="s">
        <v>60</v>
      </c>
      <c r="B3" s="108"/>
      <c r="C3" s="108"/>
    </row>
    <row r="4" spans="1:3" x14ac:dyDescent="0.2">
      <c r="A4" s="108" t="s">
        <v>416</v>
      </c>
      <c r="B4" s="108"/>
      <c r="C4" s="108"/>
    </row>
    <row r="5" spans="1:3" x14ac:dyDescent="0.2">
      <c r="C5" s="89" t="s">
        <v>62</v>
      </c>
    </row>
    <row r="6" spans="1:3" x14ac:dyDescent="0.2">
      <c r="A6" s="85" t="s">
        <v>3</v>
      </c>
      <c r="B6" s="85" t="s">
        <v>4</v>
      </c>
      <c r="C6" s="85" t="s">
        <v>63</v>
      </c>
    </row>
    <row r="7" spans="1:3" x14ac:dyDescent="0.2">
      <c r="A7" s="96">
        <v>1</v>
      </c>
      <c r="B7" s="96">
        <v>2</v>
      </c>
      <c r="C7" s="96">
        <v>3</v>
      </c>
    </row>
    <row r="8" spans="1:3" x14ac:dyDescent="0.2">
      <c r="A8" s="90" t="s">
        <v>334</v>
      </c>
      <c r="B8" s="91" t="s">
        <v>335</v>
      </c>
      <c r="C8" s="97">
        <v>121438</v>
      </c>
    </row>
    <row r="9" spans="1:3" x14ac:dyDescent="0.2">
      <c r="A9" s="92"/>
      <c r="B9" s="91" t="s">
        <v>336</v>
      </c>
      <c r="C9" s="97">
        <v>360028</v>
      </c>
    </row>
    <row r="10" spans="1:3" x14ac:dyDescent="0.2">
      <c r="A10" s="92"/>
      <c r="B10" s="91" t="s">
        <v>337</v>
      </c>
      <c r="C10" s="97">
        <v>238590</v>
      </c>
    </row>
    <row r="11" spans="1:3" x14ac:dyDescent="0.2">
      <c r="A11" s="90" t="s">
        <v>338</v>
      </c>
      <c r="B11" s="91" t="s">
        <v>339</v>
      </c>
      <c r="C11" s="97">
        <v>65003</v>
      </c>
    </row>
    <row r="12" spans="1:3" x14ac:dyDescent="0.2">
      <c r="A12" s="92"/>
      <c r="B12" s="91" t="s">
        <v>340</v>
      </c>
      <c r="C12" s="97">
        <v>71667</v>
      </c>
    </row>
    <row r="13" spans="1:3" x14ac:dyDescent="0.2">
      <c r="A13" s="92"/>
      <c r="B13" s="91" t="s">
        <v>341</v>
      </c>
      <c r="C13" s="97">
        <v>6664</v>
      </c>
    </row>
    <row r="14" spans="1:3" ht="25.5" x14ac:dyDescent="0.2">
      <c r="A14" s="90" t="s">
        <v>342</v>
      </c>
      <c r="B14" s="93" t="s">
        <v>343</v>
      </c>
      <c r="C14" s="98">
        <v>0</v>
      </c>
    </row>
    <row r="15" spans="1:3" ht="25.5" x14ac:dyDescent="0.2">
      <c r="A15" s="90" t="s">
        <v>344</v>
      </c>
      <c r="B15" s="93" t="s">
        <v>345</v>
      </c>
      <c r="C15" s="98">
        <v>0</v>
      </c>
    </row>
    <row r="16" spans="1:3" ht="25.5" x14ac:dyDescent="0.2">
      <c r="A16" s="90" t="s">
        <v>346</v>
      </c>
      <c r="B16" s="93" t="s">
        <v>347</v>
      </c>
      <c r="C16" s="98">
        <v>0</v>
      </c>
    </row>
    <row r="17" spans="1:3" x14ac:dyDescent="0.2">
      <c r="A17" s="90" t="s">
        <v>348</v>
      </c>
      <c r="B17" s="93" t="s">
        <v>349</v>
      </c>
      <c r="C17" s="98">
        <v>0</v>
      </c>
    </row>
    <row r="18" spans="1:3" x14ac:dyDescent="0.2">
      <c r="A18" s="90" t="s">
        <v>85</v>
      </c>
      <c r="B18" s="91" t="s">
        <v>350</v>
      </c>
      <c r="C18" s="98">
        <v>0</v>
      </c>
    </row>
    <row r="19" spans="1:3" x14ac:dyDescent="0.2">
      <c r="A19" s="90" t="s">
        <v>89</v>
      </c>
      <c r="B19" s="91" t="s">
        <v>351</v>
      </c>
      <c r="C19" s="97">
        <v>-39421</v>
      </c>
    </row>
    <row r="20" spans="1:3" x14ac:dyDescent="0.2">
      <c r="A20" s="90" t="s">
        <v>93</v>
      </c>
      <c r="B20" s="91" t="s">
        <v>352</v>
      </c>
      <c r="C20" s="98">
        <v>0</v>
      </c>
    </row>
    <row r="21" spans="1:3" x14ac:dyDescent="0.2">
      <c r="A21" s="90" t="s">
        <v>353</v>
      </c>
      <c r="B21" s="91" t="s">
        <v>88</v>
      </c>
      <c r="C21" s="97">
        <v>4480</v>
      </c>
    </row>
    <row r="22" spans="1:3" x14ac:dyDescent="0.2">
      <c r="A22" s="90" t="s">
        <v>354</v>
      </c>
      <c r="B22" s="93" t="s">
        <v>355</v>
      </c>
      <c r="C22" s="97">
        <v>-142900</v>
      </c>
    </row>
    <row r="23" spans="1:3" x14ac:dyDescent="0.2">
      <c r="A23" s="90" t="s">
        <v>356</v>
      </c>
      <c r="B23" s="93" t="s">
        <v>357</v>
      </c>
      <c r="C23" s="97">
        <v>128560</v>
      </c>
    </row>
    <row r="24" spans="1:3" x14ac:dyDescent="0.2">
      <c r="A24" s="90" t="s">
        <v>358</v>
      </c>
      <c r="B24" s="91" t="s">
        <v>359</v>
      </c>
      <c r="C24" s="97">
        <v>25510</v>
      </c>
    </row>
    <row r="25" spans="1:3" x14ac:dyDescent="0.2">
      <c r="A25" s="90" t="s">
        <v>360</v>
      </c>
      <c r="B25" s="91" t="s">
        <v>96</v>
      </c>
      <c r="C25" s="97">
        <v>134074</v>
      </c>
    </row>
    <row r="26" spans="1:3" x14ac:dyDescent="0.2">
      <c r="A26" s="90" t="s">
        <v>361</v>
      </c>
      <c r="B26" s="93" t="s">
        <v>362</v>
      </c>
      <c r="C26" s="97">
        <v>33691</v>
      </c>
    </row>
    <row r="27" spans="1:3" x14ac:dyDescent="0.2">
      <c r="A27" s="90" t="s">
        <v>363</v>
      </c>
      <c r="B27" s="91" t="s">
        <v>364</v>
      </c>
      <c r="C27" s="97">
        <v>-245853</v>
      </c>
    </row>
    <row r="28" spans="1:3" x14ac:dyDescent="0.2">
      <c r="A28" s="92" t="s">
        <v>365</v>
      </c>
      <c r="B28" s="94" t="s">
        <v>366</v>
      </c>
      <c r="C28" s="97">
        <v>0</v>
      </c>
    </row>
    <row r="29" spans="1:3" x14ac:dyDescent="0.2">
      <c r="A29" s="90" t="s">
        <v>367</v>
      </c>
      <c r="B29" s="91" t="s">
        <v>106</v>
      </c>
      <c r="C29" s="97">
        <f>+C9-C10+C12-C13+C14+C15+C16+C17+C18+C19+C20+C21+C22-C23-C24-C25+C26</f>
        <v>-245853</v>
      </c>
    </row>
    <row r="30" spans="1:3" x14ac:dyDescent="0.2">
      <c r="A30" s="18"/>
      <c r="B30" s="18"/>
      <c r="C30" s="95"/>
    </row>
    <row r="31" spans="1:3" x14ac:dyDescent="0.2">
      <c r="A31" s="18"/>
      <c r="B31" s="18"/>
      <c r="C31" s="95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95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9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8"/>
    <col min="2" max="2" width="96.140625" style="88" customWidth="1"/>
    <col min="3" max="3" width="13.85546875" style="88" customWidth="1"/>
    <col min="4" max="16384" width="9.140625" style="88"/>
  </cols>
  <sheetData>
    <row r="1" spans="1:3" x14ac:dyDescent="0.2">
      <c r="A1" s="107" t="s">
        <v>150</v>
      </c>
      <c r="B1" s="107"/>
      <c r="C1" s="107"/>
    </row>
    <row r="2" spans="1:3" x14ac:dyDescent="0.2">
      <c r="A2" s="12"/>
      <c r="B2" s="12"/>
      <c r="C2" s="12"/>
    </row>
    <row r="3" spans="1:3" x14ac:dyDescent="0.2">
      <c r="A3" s="108" t="s">
        <v>60</v>
      </c>
      <c r="B3" s="108"/>
      <c r="C3" s="108"/>
    </row>
    <row r="4" spans="1:3" x14ac:dyDescent="0.2">
      <c r="A4" s="108" t="s">
        <v>414</v>
      </c>
      <c r="B4" s="108"/>
      <c r="C4" s="108"/>
    </row>
    <row r="5" spans="1:3" x14ac:dyDescent="0.2">
      <c r="C5" s="89" t="s">
        <v>62</v>
      </c>
    </row>
    <row r="6" spans="1:3" x14ac:dyDescent="0.2">
      <c r="A6" s="85" t="s">
        <v>3</v>
      </c>
      <c r="B6" s="85" t="s">
        <v>4</v>
      </c>
      <c r="C6" s="85" t="s">
        <v>63</v>
      </c>
    </row>
    <row r="7" spans="1:3" x14ac:dyDescent="0.2">
      <c r="A7" s="96">
        <v>1</v>
      </c>
      <c r="B7" s="96">
        <v>2</v>
      </c>
      <c r="C7" s="96">
        <v>3</v>
      </c>
    </row>
    <row r="8" spans="1:3" x14ac:dyDescent="0.2">
      <c r="A8" s="90" t="s">
        <v>334</v>
      </c>
      <c r="B8" s="91" t="s">
        <v>335</v>
      </c>
      <c r="C8" s="97">
        <v>1112347</v>
      </c>
    </row>
    <row r="9" spans="1:3" x14ac:dyDescent="0.2">
      <c r="A9" s="92"/>
      <c r="B9" s="91" t="s">
        <v>336</v>
      </c>
      <c r="C9" s="97">
        <v>1882474</v>
      </c>
    </row>
    <row r="10" spans="1:3" x14ac:dyDescent="0.2">
      <c r="A10" s="92"/>
      <c r="B10" s="91" t="s">
        <v>337</v>
      </c>
      <c r="C10" s="97">
        <v>770127</v>
      </c>
    </row>
    <row r="11" spans="1:3" x14ac:dyDescent="0.2">
      <c r="A11" s="90" t="s">
        <v>338</v>
      </c>
      <c r="B11" s="91" t="s">
        <v>339</v>
      </c>
      <c r="C11" s="97">
        <v>303471</v>
      </c>
    </row>
    <row r="12" spans="1:3" x14ac:dyDescent="0.2">
      <c r="A12" s="92"/>
      <c r="B12" s="91" t="s">
        <v>340</v>
      </c>
      <c r="C12" s="97">
        <v>333560</v>
      </c>
    </row>
    <row r="13" spans="1:3" x14ac:dyDescent="0.2">
      <c r="A13" s="92"/>
      <c r="B13" s="91" t="s">
        <v>341</v>
      </c>
      <c r="C13" s="97">
        <v>30089</v>
      </c>
    </row>
    <row r="14" spans="1:3" ht="25.5" x14ac:dyDescent="0.2">
      <c r="A14" s="90" t="s">
        <v>342</v>
      </c>
      <c r="B14" s="93" t="s">
        <v>343</v>
      </c>
      <c r="C14" s="98">
        <v>0</v>
      </c>
    </row>
    <row r="15" spans="1:3" ht="25.5" x14ac:dyDescent="0.2">
      <c r="A15" s="90" t="s">
        <v>344</v>
      </c>
      <c r="B15" s="93" t="s">
        <v>345</v>
      </c>
      <c r="C15" s="98">
        <v>0</v>
      </c>
    </row>
    <row r="16" spans="1:3" ht="25.5" x14ac:dyDescent="0.2">
      <c r="A16" s="90" t="s">
        <v>346</v>
      </c>
      <c r="B16" s="93" t="s">
        <v>347</v>
      </c>
      <c r="C16" s="98">
        <v>0</v>
      </c>
    </row>
    <row r="17" spans="1:3" x14ac:dyDescent="0.2">
      <c r="A17" s="90" t="s">
        <v>348</v>
      </c>
      <c r="B17" s="93" t="s">
        <v>349</v>
      </c>
      <c r="C17" s="98">
        <v>0</v>
      </c>
    </row>
    <row r="18" spans="1:3" x14ac:dyDescent="0.2">
      <c r="A18" s="90" t="s">
        <v>85</v>
      </c>
      <c r="B18" s="91" t="s">
        <v>350</v>
      </c>
      <c r="C18" s="98">
        <v>0</v>
      </c>
    </row>
    <row r="19" spans="1:3" x14ac:dyDescent="0.2">
      <c r="A19" s="90" t="s">
        <v>89</v>
      </c>
      <c r="B19" s="91" t="s">
        <v>351</v>
      </c>
      <c r="C19" s="97">
        <v>-15294</v>
      </c>
    </row>
    <row r="20" spans="1:3" x14ac:dyDescent="0.2">
      <c r="A20" s="90" t="s">
        <v>93</v>
      </c>
      <c r="B20" s="91" t="s">
        <v>352</v>
      </c>
      <c r="C20" s="98">
        <v>543</v>
      </c>
    </row>
    <row r="21" spans="1:3" x14ac:dyDescent="0.2">
      <c r="A21" s="90" t="s">
        <v>353</v>
      </c>
      <c r="B21" s="91" t="s">
        <v>88</v>
      </c>
      <c r="C21" s="97">
        <v>36173</v>
      </c>
    </row>
    <row r="22" spans="1:3" x14ac:dyDescent="0.2">
      <c r="A22" s="90" t="s">
        <v>354</v>
      </c>
      <c r="B22" s="93" t="s">
        <v>355</v>
      </c>
      <c r="C22" s="97">
        <v>-76537</v>
      </c>
    </row>
    <row r="23" spans="1:3" x14ac:dyDescent="0.2">
      <c r="A23" s="90" t="s">
        <v>356</v>
      </c>
      <c r="B23" s="93" t="s">
        <v>357</v>
      </c>
      <c r="C23" s="97">
        <v>608520</v>
      </c>
    </row>
    <row r="24" spans="1:3" x14ac:dyDescent="0.2">
      <c r="A24" s="90" t="s">
        <v>358</v>
      </c>
      <c r="B24" s="91" t="s">
        <v>359</v>
      </c>
      <c r="C24" s="97">
        <v>107261</v>
      </c>
    </row>
    <row r="25" spans="1:3" x14ac:dyDescent="0.2">
      <c r="A25" s="90" t="s">
        <v>360</v>
      </c>
      <c r="B25" s="91" t="s">
        <v>96</v>
      </c>
      <c r="C25" s="97">
        <v>1082897</v>
      </c>
    </row>
    <row r="26" spans="1:3" x14ac:dyDescent="0.2">
      <c r="A26" s="90" t="s">
        <v>361</v>
      </c>
      <c r="B26" s="93" t="s">
        <v>362</v>
      </c>
      <c r="C26" s="97">
        <v>98893</v>
      </c>
    </row>
    <row r="27" spans="1:3" x14ac:dyDescent="0.2">
      <c r="A27" s="90" t="s">
        <v>363</v>
      </c>
      <c r="B27" s="91" t="s">
        <v>364</v>
      </c>
      <c r="C27" s="97">
        <v>-339082</v>
      </c>
    </row>
    <row r="28" spans="1:3" x14ac:dyDescent="0.2">
      <c r="A28" s="92" t="s">
        <v>365</v>
      </c>
      <c r="B28" s="94" t="s">
        <v>366</v>
      </c>
      <c r="C28" s="97">
        <v>0</v>
      </c>
    </row>
    <row r="29" spans="1:3" x14ac:dyDescent="0.2">
      <c r="A29" s="90" t="s">
        <v>367</v>
      </c>
      <c r="B29" s="91" t="s">
        <v>106</v>
      </c>
      <c r="C29" s="97">
        <f>+C9-C10+C12-C13+C14+C15+C16+C17+C18+C19+C20+C21+C22-C23-C24-C25+C26</f>
        <v>-339082</v>
      </c>
    </row>
    <row r="30" spans="1:3" x14ac:dyDescent="0.2">
      <c r="A30" s="18"/>
      <c r="B30" s="18"/>
      <c r="C30" s="95"/>
    </row>
    <row r="31" spans="1:3" x14ac:dyDescent="0.2">
      <c r="A31" s="18"/>
      <c r="B31" s="18"/>
      <c r="C31" s="95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95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9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8"/>
    <col min="2" max="2" width="96.140625" style="88" customWidth="1"/>
    <col min="3" max="3" width="13.85546875" style="88" customWidth="1"/>
    <col min="4" max="16384" width="9.140625" style="88"/>
  </cols>
  <sheetData>
    <row r="1" spans="1:3" x14ac:dyDescent="0.2">
      <c r="A1" s="107" t="s">
        <v>150</v>
      </c>
      <c r="B1" s="107"/>
      <c r="C1" s="107"/>
    </row>
    <row r="2" spans="1:3" x14ac:dyDescent="0.2">
      <c r="A2" s="12"/>
      <c r="B2" s="12"/>
      <c r="C2" s="12"/>
    </row>
    <row r="3" spans="1:3" x14ac:dyDescent="0.2">
      <c r="A3" s="108" t="s">
        <v>60</v>
      </c>
      <c r="B3" s="108"/>
      <c r="C3" s="108"/>
    </row>
    <row r="4" spans="1:3" x14ac:dyDescent="0.2">
      <c r="A4" s="108" t="s">
        <v>412</v>
      </c>
      <c r="B4" s="108"/>
      <c r="C4" s="108"/>
    </row>
    <row r="5" spans="1:3" x14ac:dyDescent="0.2">
      <c r="C5" s="89" t="s">
        <v>62</v>
      </c>
    </row>
    <row r="6" spans="1:3" x14ac:dyDescent="0.2">
      <c r="A6" s="85" t="s">
        <v>3</v>
      </c>
      <c r="B6" s="85" t="s">
        <v>4</v>
      </c>
      <c r="C6" s="85" t="s">
        <v>63</v>
      </c>
    </row>
    <row r="7" spans="1:3" x14ac:dyDescent="0.2">
      <c r="A7" s="96">
        <v>1</v>
      </c>
      <c r="B7" s="96">
        <v>2</v>
      </c>
      <c r="C7" s="96">
        <v>3</v>
      </c>
    </row>
    <row r="8" spans="1:3" x14ac:dyDescent="0.2">
      <c r="A8" s="90" t="s">
        <v>334</v>
      </c>
      <c r="B8" s="91" t="s">
        <v>335</v>
      </c>
      <c r="C8" s="97">
        <v>944240</v>
      </c>
    </row>
    <row r="9" spans="1:3" x14ac:dyDescent="0.2">
      <c r="A9" s="92"/>
      <c r="B9" s="91" t="s">
        <v>336</v>
      </c>
      <c r="C9" s="97">
        <v>1480859</v>
      </c>
    </row>
    <row r="10" spans="1:3" x14ac:dyDescent="0.2">
      <c r="A10" s="92"/>
      <c r="B10" s="91" t="s">
        <v>337</v>
      </c>
      <c r="C10" s="97">
        <v>536619</v>
      </c>
    </row>
    <row r="11" spans="1:3" x14ac:dyDescent="0.2">
      <c r="A11" s="90" t="s">
        <v>338</v>
      </c>
      <c r="B11" s="91" t="s">
        <v>339</v>
      </c>
      <c r="C11" s="97">
        <v>229197</v>
      </c>
    </row>
    <row r="12" spans="1:3" x14ac:dyDescent="0.2">
      <c r="A12" s="92"/>
      <c r="B12" s="91" t="s">
        <v>340</v>
      </c>
      <c r="C12" s="97">
        <v>249355</v>
      </c>
    </row>
    <row r="13" spans="1:3" x14ac:dyDescent="0.2">
      <c r="A13" s="92"/>
      <c r="B13" s="91" t="s">
        <v>341</v>
      </c>
      <c r="C13" s="97">
        <v>20158</v>
      </c>
    </row>
    <row r="14" spans="1:3" ht="25.5" x14ac:dyDescent="0.2">
      <c r="A14" s="90" t="s">
        <v>342</v>
      </c>
      <c r="B14" s="93" t="s">
        <v>343</v>
      </c>
      <c r="C14" s="98">
        <v>0</v>
      </c>
    </row>
    <row r="15" spans="1:3" ht="25.5" x14ac:dyDescent="0.2">
      <c r="A15" s="90" t="s">
        <v>344</v>
      </c>
      <c r="B15" s="93" t="s">
        <v>345</v>
      </c>
      <c r="C15" s="98">
        <v>0</v>
      </c>
    </row>
    <row r="16" spans="1:3" ht="25.5" x14ac:dyDescent="0.2">
      <c r="A16" s="90" t="s">
        <v>346</v>
      </c>
      <c r="B16" s="93" t="s">
        <v>347</v>
      </c>
      <c r="C16" s="98">
        <v>0</v>
      </c>
    </row>
    <row r="17" spans="1:3" x14ac:dyDescent="0.2">
      <c r="A17" s="90" t="s">
        <v>348</v>
      </c>
      <c r="B17" s="93" t="s">
        <v>349</v>
      </c>
      <c r="C17" s="98">
        <v>0</v>
      </c>
    </row>
    <row r="18" spans="1:3" x14ac:dyDescent="0.2">
      <c r="A18" s="90" t="s">
        <v>85</v>
      </c>
      <c r="B18" s="91" t="s">
        <v>350</v>
      </c>
      <c r="C18" s="98">
        <v>0</v>
      </c>
    </row>
    <row r="19" spans="1:3" x14ac:dyDescent="0.2">
      <c r="A19" s="90" t="s">
        <v>89</v>
      </c>
      <c r="B19" s="91" t="s">
        <v>351</v>
      </c>
      <c r="C19" s="97">
        <v>-25226</v>
      </c>
    </row>
    <row r="20" spans="1:3" x14ac:dyDescent="0.2">
      <c r="A20" s="90" t="s">
        <v>93</v>
      </c>
      <c r="B20" s="91" t="s">
        <v>352</v>
      </c>
      <c r="C20" s="98">
        <v>543</v>
      </c>
    </row>
    <row r="21" spans="1:3" x14ac:dyDescent="0.2">
      <c r="A21" s="90" t="s">
        <v>353</v>
      </c>
      <c r="B21" s="91" t="s">
        <v>88</v>
      </c>
      <c r="C21" s="97">
        <v>21922</v>
      </c>
    </row>
    <row r="22" spans="1:3" x14ac:dyDescent="0.2">
      <c r="A22" s="90" t="s">
        <v>354</v>
      </c>
      <c r="B22" s="93" t="s">
        <v>355</v>
      </c>
      <c r="C22" s="97">
        <v>149073</v>
      </c>
    </row>
    <row r="23" spans="1:3" x14ac:dyDescent="0.2">
      <c r="A23" s="90" t="s">
        <v>356</v>
      </c>
      <c r="B23" s="93" t="s">
        <v>357</v>
      </c>
      <c r="C23" s="97">
        <v>418157</v>
      </c>
    </row>
    <row r="24" spans="1:3" x14ac:dyDescent="0.2">
      <c r="A24" s="90" t="s">
        <v>358</v>
      </c>
      <c r="B24" s="91" t="s">
        <v>359</v>
      </c>
      <c r="C24" s="97">
        <v>80974</v>
      </c>
    </row>
    <row r="25" spans="1:3" x14ac:dyDescent="0.2">
      <c r="A25" s="90" t="s">
        <v>360</v>
      </c>
      <c r="B25" s="91" t="s">
        <v>96</v>
      </c>
      <c r="C25" s="97">
        <v>894208</v>
      </c>
    </row>
    <row r="26" spans="1:3" x14ac:dyDescent="0.2">
      <c r="A26" s="90" t="s">
        <v>361</v>
      </c>
      <c r="B26" s="93" t="s">
        <v>362</v>
      </c>
      <c r="C26" s="97">
        <v>83327</v>
      </c>
    </row>
    <row r="27" spans="1:3" x14ac:dyDescent="0.2">
      <c r="A27" s="90" t="s">
        <v>363</v>
      </c>
      <c r="B27" s="91" t="s">
        <v>364</v>
      </c>
      <c r="C27" s="97">
        <v>9737</v>
      </c>
    </row>
    <row r="28" spans="1:3" x14ac:dyDescent="0.2">
      <c r="A28" s="92" t="s">
        <v>365</v>
      </c>
      <c r="B28" s="94" t="s">
        <v>366</v>
      </c>
      <c r="C28" s="97">
        <v>0</v>
      </c>
    </row>
    <row r="29" spans="1:3" x14ac:dyDescent="0.2">
      <c r="A29" s="90" t="s">
        <v>367</v>
      </c>
      <c r="B29" s="91" t="s">
        <v>106</v>
      </c>
      <c r="C29" s="97">
        <f>+C9-C10+C12-C13+C14+C15+C16+C17+C18+C19+C20+C21+C22-C23-C24-C25+C26</f>
        <v>9737</v>
      </c>
    </row>
    <row r="30" spans="1:3" x14ac:dyDescent="0.2">
      <c r="A30" s="18"/>
      <c r="B30" s="18"/>
      <c r="C30" s="95"/>
    </row>
    <row r="31" spans="1:3" x14ac:dyDescent="0.2">
      <c r="A31" s="18"/>
      <c r="B31" s="18"/>
      <c r="C31" s="95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95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9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8"/>
    <col min="2" max="2" width="96.140625" style="88" customWidth="1"/>
    <col min="3" max="3" width="13.85546875" style="88" customWidth="1"/>
    <col min="4" max="16384" width="9.140625" style="88"/>
  </cols>
  <sheetData>
    <row r="1" spans="1:3" x14ac:dyDescent="0.2">
      <c r="A1" s="107" t="s">
        <v>150</v>
      </c>
      <c r="B1" s="107"/>
      <c r="C1" s="107"/>
    </row>
    <row r="2" spans="1:3" x14ac:dyDescent="0.2">
      <c r="A2" s="12"/>
      <c r="B2" s="12"/>
      <c r="C2" s="12"/>
    </row>
    <row r="3" spans="1:3" x14ac:dyDescent="0.2">
      <c r="A3" s="108" t="s">
        <v>60</v>
      </c>
      <c r="B3" s="108"/>
      <c r="C3" s="108"/>
    </row>
    <row r="4" spans="1:3" x14ac:dyDescent="0.2">
      <c r="A4" s="108" t="s">
        <v>410</v>
      </c>
      <c r="B4" s="108"/>
      <c r="C4" s="108"/>
    </row>
    <row r="5" spans="1:3" x14ac:dyDescent="0.2">
      <c r="C5" s="89" t="s">
        <v>62</v>
      </c>
    </row>
    <row r="6" spans="1:3" x14ac:dyDescent="0.2">
      <c r="A6" s="85" t="s">
        <v>3</v>
      </c>
      <c r="B6" s="85" t="s">
        <v>4</v>
      </c>
      <c r="C6" s="85" t="s">
        <v>63</v>
      </c>
    </row>
    <row r="7" spans="1:3" x14ac:dyDescent="0.2">
      <c r="A7" s="96">
        <v>1</v>
      </c>
      <c r="B7" s="96">
        <v>2</v>
      </c>
      <c r="C7" s="96">
        <v>3</v>
      </c>
    </row>
    <row r="8" spans="1:3" x14ac:dyDescent="0.2">
      <c r="A8" s="90" t="s">
        <v>334</v>
      </c>
      <c r="B8" s="91" t="s">
        <v>335</v>
      </c>
      <c r="C8" s="97">
        <v>673881</v>
      </c>
    </row>
    <row r="9" spans="1:3" x14ac:dyDescent="0.2">
      <c r="A9" s="92"/>
      <c r="B9" s="91" t="s">
        <v>336</v>
      </c>
      <c r="C9" s="97">
        <v>1023655</v>
      </c>
    </row>
    <row r="10" spans="1:3" x14ac:dyDescent="0.2">
      <c r="A10" s="92"/>
      <c r="B10" s="91" t="s">
        <v>337</v>
      </c>
      <c r="C10" s="97">
        <v>349774</v>
      </c>
    </row>
    <row r="11" spans="1:3" x14ac:dyDescent="0.2">
      <c r="A11" s="90" t="s">
        <v>338</v>
      </c>
      <c r="B11" s="91" t="s">
        <v>339</v>
      </c>
      <c r="C11" s="97">
        <v>155235</v>
      </c>
    </row>
    <row r="12" spans="1:3" x14ac:dyDescent="0.2">
      <c r="A12" s="92"/>
      <c r="B12" s="91" t="s">
        <v>340</v>
      </c>
      <c r="C12" s="97">
        <v>168684</v>
      </c>
    </row>
    <row r="13" spans="1:3" x14ac:dyDescent="0.2">
      <c r="A13" s="92"/>
      <c r="B13" s="91" t="s">
        <v>341</v>
      </c>
      <c r="C13" s="97">
        <v>13449</v>
      </c>
    </row>
    <row r="14" spans="1:3" ht="25.5" x14ac:dyDescent="0.2">
      <c r="A14" s="90" t="s">
        <v>342</v>
      </c>
      <c r="B14" s="93" t="s">
        <v>343</v>
      </c>
      <c r="C14" s="98">
        <v>0</v>
      </c>
    </row>
    <row r="15" spans="1:3" ht="25.5" x14ac:dyDescent="0.2">
      <c r="A15" s="90" t="s">
        <v>344</v>
      </c>
      <c r="B15" s="93" t="s">
        <v>345</v>
      </c>
      <c r="C15" s="98">
        <v>0</v>
      </c>
    </row>
    <row r="16" spans="1:3" ht="25.5" x14ac:dyDescent="0.2">
      <c r="A16" s="90" t="s">
        <v>346</v>
      </c>
      <c r="B16" s="93" t="s">
        <v>347</v>
      </c>
      <c r="C16" s="98">
        <v>0</v>
      </c>
    </row>
    <row r="17" spans="1:3" x14ac:dyDescent="0.2">
      <c r="A17" s="90" t="s">
        <v>348</v>
      </c>
      <c r="B17" s="93" t="s">
        <v>349</v>
      </c>
      <c r="C17" s="98">
        <v>0</v>
      </c>
    </row>
    <row r="18" spans="1:3" x14ac:dyDescent="0.2">
      <c r="A18" s="90" t="s">
        <v>85</v>
      </c>
      <c r="B18" s="91" t="s">
        <v>350</v>
      </c>
      <c r="C18" s="98">
        <v>0</v>
      </c>
    </row>
    <row r="19" spans="1:3" x14ac:dyDescent="0.2">
      <c r="A19" s="90" t="s">
        <v>89</v>
      </c>
      <c r="B19" s="91" t="s">
        <v>351</v>
      </c>
      <c r="C19" s="97">
        <v>-29090</v>
      </c>
    </row>
    <row r="20" spans="1:3" x14ac:dyDescent="0.2">
      <c r="A20" s="90" t="s">
        <v>93</v>
      </c>
      <c r="B20" s="91" t="s">
        <v>352</v>
      </c>
      <c r="C20" s="98">
        <v>411</v>
      </c>
    </row>
    <row r="21" spans="1:3" x14ac:dyDescent="0.2">
      <c r="A21" s="90" t="s">
        <v>353</v>
      </c>
      <c r="B21" s="91" t="s">
        <v>88</v>
      </c>
      <c r="C21" s="97">
        <v>20546</v>
      </c>
    </row>
    <row r="22" spans="1:3" x14ac:dyDescent="0.2">
      <c r="A22" s="90" t="s">
        <v>354</v>
      </c>
      <c r="B22" s="93" t="s">
        <v>355</v>
      </c>
      <c r="C22" s="97">
        <v>171456</v>
      </c>
    </row>
    <row r="23" spans="1:3" x14ac:dyDescent="0.2">
      <c r="A23" s="90" t="s">
        <v>356</v>
      </c>
      <c r="B23" s="93" t="s">
        <v>357</v>
      </c>
      <c r="C23" s="97">
        <v>271767</v>
      </c>
    </row>
    <row r="24" spans="1:3" x14ac:dyDescent="0.2">
      <c r="A24" s="90" t="s">
        <v>358</v>
      </c>
      <c r="B24" s="91" t="s">
        <v>359</v>
      </c>
      <c r="C24" s="97">
        <v>54379</v>
      </c>
    </row>
    <row r="25" spans="1:3" x14ac:dyDescent="0.2">
      <c r="A25" s="90" t="s">
        <v>360</v>
      </c>
      <c r="B25" s="91" t="s">
        <v>96</v>
      </c>
      <c r="C25" s="97">
        <v>732386</v>
      </c>
    </row>
    <row r="26" spans="1:3" x14ac:dyDescent="0.2">
      <c r="A26" s="90" t="s">
        <v>361</v>
      </c>
      <c r="B26" s="93" t="s">
        <v>362</v>
      </c>
      <c r="C26" s="97">
        <v>71028</v>
      </c>
    </row>
    <row r="27" spans="1:3" x14ac:dyDescent="0.2">
      <c r="A27" s="90" t="s">
        <v>363</v>
      </c>
      <c r="B27" s="91" t="s">
        <v>364</v>
      </c>
      <c r="C27" s="97">
        <v>4935</v>
      </c>
    </row>
    <row r="28" spans="1:3" x14ac:dyDescent="0.2">
      <c r="A28" s="92" t="s">
        <v>365</v>
      </c>
      <c r="B28" s="94" t="s">
        <v>366</v>
      </c>
      <c r="C28" s="97">
        <v>0</v>
      </c>
    </row>
    <row r="29" spans="1:3" x14ac:dyDescent="0.2">
      <c r="A29" s="90" t="s">
        <v>367</v>
      </c>
      <c r="B29" s="91" t="s">
        <v>106</v>
      </c>
      <c r="C29" s="97">
        <f>+C9-C10+C12-C13+C14+C15+C16+C17+C18+C19+C20+C21+C22-C23-C24-C25+C26</f>
        <v>4935</v>
      </c>
    </row>
    <row r="30" spans="1:3" x14ac:dyDescent="0.2">
      <c r="A30" s="18"/>
      <c r="B30" s="18"/>
      <c r="C30" s="95"/>
    </row>
    <row r="31" spans="1:3" x14ac:dyDescent="0.2">
      <c r="A31" s="18"/>
      <c r="B31" s="18"/>
      <c r="C31" s="95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95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9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8"/>
    <col min="2" max="2" width="96.140625" style="88" customWidth="1"/>
    <col min="3" max="3" width="13.85546875" style="88" customWidth="1"/>
    <col min="4" max="16384" width="9.140625" style="88"/>
  </cols>
  <sheetData>
    <row r="1" spans="1:3" x14ac:dyDescent="0.2">
      <c r="A1" s="107" t="s">
        <v>150</v>
      </c>
      <c r="B1" s="107"/>
      <c r="C1" s="107"/>
    </row>
    <row r="2" spans="1:3" x14ac:dyDescent="0.2">
      <c r="A2" s="12"/>
      <c r="B2" s="12"/>
      <c r="C2" s="12"/>
    </row>
    <row r="3" spans="1:3" x14ac:dyDescent="0.2">
      <c r="A3" s="108" t="s">
        <v>60</v>
      </c>
      <c r="B3" s="108"/>
      <c r="C3" s="108"/>
    </row>
    <row r="4" spans="1:3" x14ac:dyDescent="0.2">
      <c r="A4" s="108" t="s">
        <v>408</v>
      </c>
      <c r="B4" s="108"/>
      <c r="C4" s="108"/>
    </row>
    <row r="5" spans="1:3" x14ac:dyDescent="0.2">
      <c r="C5" s="89" t="s">
        <v>62</v>
      </c>
    </row>
    <row r="6" spans="1:3" x14ac:dyDescent="0.2">
      <c r="A6" s="85" t="s">
        <v>3</v>
      </c>
      <c r="B6" s="85" t="s">
        <v>4</v>
      </c>
      <c r="C6" s="85" t="s">
        <v>63</v>
      </c>
    </row>
    <row r="7" spans="1:3" x14ac:dyDescent="0.2">
      <c r="A7" s="96">
        <v>1</v>
      </c>
      <c r="B7" s="96">
        <v>2</v>
      </c>
      <c r="C7" s="96">
        <v>3</v>
      </c>
    </row>
    <row r="8" spans="1:3" x14ac:dyDescent="0.2">
      <c r="A8" s="90" t="s">
        <v>334</v>
      </c>
      <c r="B8" s="91" t="s">
        <v>335</v>
      </c>
      <c r="C8" s="97">
        <v>340705</v>
      </c>
    </row>
    <row r="9" spans="1:3" x14ac:dyDescent="0.2">
      <c r="A9" s="92"/>
      <c r="B9" s="91" t="s">
        <v>336</v>
      </c>
      <c r="C9" s="97">
        <v>509670</v>
      </c>
    </row>
    <row r="10" spans="1:3" x14ac:dyDescent="0.2">
      <c r="A10" s="92"/>
      <c r="B10" s="91" t="s">
        <v>337</v>
      </c>
      <c r="C10" s="97">
        <v>168965</v>
      </c>
    </row>
    <row r="11" spans="1:3" x14ac:dyDescent="0.2">
      <c r="A11" s="90" t="s">
        <v>338</v>
      </c>
      <c r="B11" s="91" t="s">
        <v>339</v>
      </c>
      <c r="C11" s="97">
        <v>76450</v>
      </c>
    </row>
    <row r="12" spans="1:3" x14ac:dyDescent="0.2">
      <c r="A12" s="92"/>
      <c r="B12" s="91" t="s">
        <v>340</v>
      </c>
      <c r="C12" s="97">
        <v>83139</v>
      </c>
    </row>
    <row r="13" spans="1:3" x14ac:dyDescent="0.2">
      <c r="A13" s="92"/>
      <c r="B13" s="91" t="s">
        <v>341</v>
      </c>
      <c r="C13" s="97">
        <v>6689</v>
      </c>
    </row>
    <row r="14" spans="1:3" ht="25.5" x14ac:dyDescent="0.2">
      <c r="A14" s="90" t="s">
        <v>342</v>
      </c>
      <c r="B14" s="93" t="s">
        <v>343</v>
      </c>
      <c r="C14" s="98">
        <v>0</v>
      </c>
    </row>
    <row r="15" spans="1:3" ht="25.5" x14ac:dyDescent="0.2">
      <c r="A15" s="90" t="s">
        <v>344</v>
      </c>
      <c r="B15" s="93" t="s">
        <v>345</v>
      </c>
      <c r="C15" s="98">
        <v>0</v>
      </c>
    </row>
    <row r="16" spans="1:3" ht="25.5" x14ac:dyDescent="0.2">
      <c r="A16" s="90" t="s">
        <v>346</v>
      </c>
      <c r="B16" s="93" t="s">
        <v>347</v>
      </c>
      <c r="C16" s="98">
        <v>0</v>
      </c>
    </row>
    <row r="17" spans="1:3" x14ac:dyDescent="0.2">
      <c r="A17" s="90" t="s">
        <v>348</v>
      </c>
      <c r="B17" s="93" t="s">
        <v>349</v>
      </c>
      <c r="C17" s="98">
        <v>0</v>
      </c>
    </row>
    <row r="18" spans="1:3" x14ac:dyDescent="0.2">
      <c r="A18" s="90" t="s">
        <v>85</v>
      </c>
      <c r="B18" s="91" t="s">
        <v>350</v>
      </c>
      <c r="C18" s="98">
        <v>0</v>
      </c>
    </row>
    <row r="19" spans="1:3" x14ac:dyDescent="0.2">
      <c r="A19" s="90" t="s">
        <v>89</v>
      </c>
      <c r="B19" s="91" t="s">
        <v>351</v>
      </c>
      <c r="C19" s="97">
        <v>74672</v>
      </c>
    </row>
    <row r="20" spans="1:3" x14ac:dyDescent="0.2">
      <c r="A20" s="90" t="s">
        <v>93</v>
      </c>
      <c r="B20" s="91" t="s">
        <v>352</v>
      </c>
      <c r="C20" s="98">
        <v>0</v>
      </c>
    </row>
    <row r="21" spans="1:3" x14ac:dyDescent="0.2">
      <c r="A21" s="90" t="s">
        <v>353</v>
      </c>
      <c r="B21" s="91" t="s">
        <v>88</v>
      </c>
      <c r="C21" s="97">
        <v>1533</v>
      </c>
    </row>
    <row r="22" spans="1:3" x14ac:dyDescent="0.2">
      <c r="A22" s="90" t="s">
        <v>354</v>
      </c>
      <c r="B22" s="93" t="s">
        <v>355</v>
      </c>
      <c r="C22" s="97">
        <v>-139231</v>
      </c>
    </row>
    <row r="23" spans="1:3" x14ac:dyDescent="0.2">
      <c r="A23" s="90" t="s">
        <v>356</v>
      </c>
      <c r="B23" s="93" t="s">
        <v>357</v>
      </c>
      <c r="C23" s="97">
        <v>133327</v>
      </c>
    </row>
    <row r="24" spans="1:3" x14ac:dyDescent="0.2">
      <c r="A24" s="90" t="s">
        <v>358</v>
      </c>
      <c r="B24" s="91" t="s">
        <v>359</v>
      </c>
      <c r="C24" s="97">
        <v>27249</v>
      </c>
    </row>
    <row r="25" spans="1:3" x14ac:dyDescent="0.2">
      <c r="A25" s="90" t="s">
        <v>360</v>
      </c>
      <c r="B25" s="91" t="s">
        <v>96</v>
      </c>
      <c r="C25" s="97">
        <v>159295</v>
      </c>
    </row>
    <row r="26" spans="1:3" x14ac:dyDescent="0.2">
      <c r="A26" s="90" t="s">
        <v>361</v>
      </c>
      <c r="B26" s="93" t="s">
        <v>362</v>
      </c>
      <c r="C26" s="97">
        <v>-25041</v>
      </c>
    </row>
    <row r="27" spans="1:3" x14ac:dyDescent="0.2">
      <c r="A27" s="90" t="s">
        <v>363</v>
      </c>
      <c r="B27" s="91" t="s">
        <v>364</v>
      </c>
      <c r="C27" s="97">
        <v>9217</v>
      </c>
    </row>
    <row r="28" spans="1:3" x14ac:dyDescent="0.2">
      <c r="A28" s="92" t="s">
        <v>365</v>
      </c>
      <c r="B28" s="94" t="s">
        <v>366</v>
      </c>
      <c r="C28" s="97">
        <v>0</v>
      </c>
    </row>
    <row r="29" spans="1:3" x14ac:dyDescent="0.2">
      <c r="A29" s="90" t="s">
        <v>367</v>
      </c>
      <c r="B29" s="91" t="s">
        <v>106</v>
      </c>
      <c r="C29" s="97">
        <f>+C9-C10+C12-C13+C14+C15+C16+C17+C18+C19+C20+C21+C22-C23-C24-C25+C26</f>
        <v>9217</v>
      </c>
    </row>
    <row r="30" spans="1:3" x14ac:dyDescent="0.2">
      <c r="A30" s="18"/>
      <c r="B30" s="18"/>
      <c r="C30" s="95"/>
    </row>
    <row r="31" spans="1:3" x14ac:dyDescent="0.2">
      <c r="A31" s="18"/>
      <c r="B31" s="18"/>
      <c r="C31" s="95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95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9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8"/>
    <col min="2" max="2" width="96.140625" style="88" customWidth="1"/>
    <col min="3" max="3" width="13.85546875" style="88" customWidth="1"/>
    <col min="4" max="16384" width="9.140625" style="88"/>
  </cols>
  <sheetData>
    <row r="1" spans="1:3" x14ac:dyDescent="0.2">
      <c r="A1" s="107" t="s">
        <v>150</v>
      </c>
      <c r="B1" s="107"/>
      <c r="C1" s="107"/>
    </row>
    <row r="2" spans="1:3" x14ac:dyDescent="0.2">
      <c r="A2" s="12"/>
      <c r="B2" s="12"/>
      <c r="C2" s="12"/>
    </row>
    <row r="3" spans="1:3" x14ac:dyDescent="0.2">
      <c r="A3" s="108" t="s">
        <v>60</v>
      </c>
      <c r="B3" s="108"/>
      <c r="C3" s="108"/>
    </row>
    <row r="4" spans="1:3" x14ac:dyDescent="0.2">
      <c r="A4" s="108" t="s">
        <v>406</v>
      </c>
      <c r="B4" s="108"/>
      <c r="C4" s="108"/>
    </row>
    <row r="5" spans="1:3" x14ac:dyDescent="0.2">
      <c r="C5" s="89" t="s">
        <v>62</v>
      </c>
    </row>
    <row r="6" spans="1:3" x14ac:dyDescent="0.2">
      <c r="A6" s="85" t="s">
        <v>3</v>
      </c>
      <c r="B6" s="85" t="s">
        <v>4</v>
      </c>
      <c r="C6" s="85" t="s">
        <v>63</v>
      </c>
    </row>
    <row r="7" spans="1:3" x14ac:dyDescent="0.2">
      <c r="A7" s="96">
        <v>1</v>
      </c>
      <c r="B7" s="96">
        <v>2</v>
      </c>
      <c r="C7" s="96">
        <v>3</v>
      </c>
    </row>
    <row r="8" spans="1:3" x14ac:dyDescent="0.2">
      <c r="A8" s="90" t="s">
        <v>334</v>
      </c>
      <c r="B8" s="91" t="s">
        <v>335</v>
      </c>
      <c r="C8" s="97">
        <f>+C9-C10</f>
        <v>1800679</v>
      </c>
    </row>
    <row r="9" spans="1:3" x14ac:dyDescent="0.2">
      <c r="A9" s="92"/>
      <c r="B9" s="91" t="s">
        <v>336</v>
      </c>
      <c r="C9" s="97">
        <v>2526813</v>
      </c>
    </row>
    <row r="10" spans="1:3" x14ac:dyDescent="0.2">
      <c r="A10" s="92"/>
      <c r="B10" s="91" t="s">
        <v>337</v>
      </c>
      <c r="C10" s="97">
        <v>726134</v>
      </c>
    </row>
    <row r="11" spans="1:3" x14ac:dyDescent="0.2">
      <c r="A11" s="90" t="s">
        <v>338</v>
      </c>
      <c r="B11" s="91" t="s">
        <v>339</v>
      </c>
      <c r="C11" s="97">
        <f>+C12-C13</f>
        <v>331179</v>
      </c>
    </row>
    <row r="12" spans="1:3" x14ac:dyDescent="0.2">
      <c r="A12" s="92"/>
      <c r="B12" s="91" t="s">
        <v>340</v>
      </c>
      <c r="C12" s="97">
        <v>363141</v>
      </c>
    </row>
    <row r="13" spans="1:3" x14ac:dyDescent="0.2">
      <c r="A13" s="92"/>
      <c r="B13" s="91" t="s">
        <v>341</v>
      </c>
      <c r="C13" s="97">
        <v>31962</v>
      </c>
    </row>
    <row r="14" spans="1:3" ht="25.5" x14ac:dyDescent="0.2">
      <c r="A14" s="90" t="s">
        <v>342</v>
      </c>
      <c r="B14" s="93" t="s">
        <v>343</v>
      </c>
      <c r="C14" s="98">
        <v>0</v>
      </c>
    </row>
    <row r="15" spans="1:3" ht="25.5" x14ac:dyDescent="0.2">
      <c r="A15" s="90" t="s">
        <v>344</v>
      </c>
      <c r="B15" s="93" t="s">
        <v>345</v>
      </c>
      <c r="C15" s="98">
        <v>0</v>
      </c>
    </row>
    <row r="16" spans="1:3" ht="25.5" x14ac:dyDescent="0.2">
      <c r="A16" s="90" t="s">
        <v>346</v>
      </c>
      <c r="B16" s="93" t="s">
        <v>347</v>
      </c>
      <c r="C16" s="98">
        <v>0</v>
      </c>
    </row>
    <row r="17" spans="1:3" x14ac:dyDescent="0.2">
      <c r="A17" s="90" t="s">
        <v>348</v>
      </c>
      <c r="B17" s="93" t="s">
        <v>349</v>
      </c>
      <c r="C17" s="98">
        <v>-241</v>
      </c>
    </row>
    <row r="18" spans="1:3" x14ac:dyDescent="0.2">
      <c r="A18" s="90" t="s">
        <v>85</v>
      </c>
      <c r="B18" s="91" t="s">
        <v>350</v>
      </c>
      <c r="C18" s="98">
        <v>0</v>
      </c>
    </row>
    <row r="19" spans="1:3" x14ac:dyDescent="0.2">
      <c r="A19" s="90" t="s">
        <v>89</v>
      </c>
      <c r="B19" s="91" t="s">
        <v>351</v>
      </c>
      <c r="C19" s="97">
        <v>-156573</v>
      </c>
    </row>
    <row r="20" spans="1:3" x14ac:dyDescent="0.2">
      <c r="A20" s="90" t="s">
        <v>93</v>
      </c>
      <c r="B20" s="91" t="s">
        <v>352</v>
      </c>
      <c r="C20" s="97">
        <v>1659</v>
      </c>
    </row>
    <row r="21" spans="1:3" x14ac:dyDescent="0.2">
      <c r="A21" s="90" t="s">
        <v>353</v>
      </c>
      <c r="B21" s="91" t="s">
        <v>88</v>
      </c>
      <c r="C21" s="97">
        <v>79125</v>
      </c>
    </row>
    <row r="22" spans="1:3" x14ac:dyDescent="0.2">
      <c r="A22" s="90" t="s">
        <v>354</v>
      </c>
      <c r="B22" s="93" t="s">
        <v>355</v>
      </c>
      <c r="C22" s="97">
        <v>-763322</v>
      </c>
    </row>
    <row r="23" spans="1:3" x14ac:dyDescent="0.2">
      <c r="A23" s="90" t="s">
        <v>356</v>
      </c>
      <c r="B23" s="93" t="s">
        <v>357</v>
      </c>
      <c r="C23" s="97">
        <v>503881</v>
      </c>
    </row>
    <row r="24" spans="1:3" x14ac:dyDescent="0.2">
      <c r="A24" s="90" t="s">
        <v>358</v>
      </c>
      <c r="B24" s="91" t="s">
        <v>359</v>
      </c>
      <c r="C24" s="97">
        <v>90839</v>
      </c>
    </row>
    <row r="25" spans="1:3" x14ac:dyDescent="0.2">
      <c r="A25" s="90" t="s">
        <v>360</v>
      </c>
      <c r="B25" s="91" t="s">
        <v>96</v>
      </c>
      <c r="C25" s="97">
        <v>984615</v>
      </c>
    </row>
    <row r="26" spans="1:3" x14ac:dyDescent="0.2">
      <c r="A26" s="90" t="s">
        <v>361</v>
      </c>
      <c r="B26" s="93" t="s">
        <v>362</v>
      </c>
      <c r="C26" s="97">
        <f>1617952-1312023</f>
        <v>305929</v>
      </c>
    </row>
    <row r="27" spans="1:3" x14ac:dyDescent="0.2">
      <c r="A27" s="90" t="s">
        <v>363</v>
      </c>
      <c r="B27" s="91" t="s">
        <v>364</v>
      </c>
      <c r="C27" s="97">
        <v>19100</v>
      </c>
    </row>
    <row r="28" spans="1:3" x14ac:dyDescent="0.2">
      <c r="A28" s="92" t="s">
        <v>365</v>
      </c>
      <c r="B28" s="94" t="s">
        <v>366</v>
      </c>
      <c r="C28" s="97">
        <v>0</v>
      </c>
    </row>
    <row r="29" spans="1:3" x14ac:dyDescent="0.2">
      <c r="A29" s="90" t="s">
        <v>367</v>
      </c>
      <c r="B29" s="91" t="s">
        <v>106</v>
      </c>
      <c r="C29" s="97">
        <f>+C9-C10+C12-C13+C14+C15+C16+C17+C18+C19+C20+C21+C22-C23-C24-C25+C26</f>
        <v>19100</v>
      </c>
    </row>
    <row r="30" spans="1:3" x14ac:dyDescent="0.2">
      <c r="A30" s="18"/>
      <c r="B30" s="18"/>
      <c r="C30" s="95"/>
    </row>
    <row r="31" spans="1:3" x14ac:dyDescent="0.2">
      <c r="A31" s="18"/>
      <c r="B31" s="18"/>
      <c r="C31" s="95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95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9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8"/>
    <col min="2" max="2" width="96.140625" style="88" customWidth="1"/>
    <col min="3" max="3" width="13.85546875" style="88" customWidth="1"/>
    <col min="4" max="16384" width="9.140625" style="88"/>
  </cols>
  <sheetData>
    <row r="1" spans="1:3" x14ac:dyDescent="0.2">
      <c r="A1" s="107" t="s">
        <v>150</v>
      </c>
      <c r="B1" s="107"/>
      <c r="C1" s="107"/>
    </row>
    <row r="2" spans="1:3" x14ac:dyDescent="0.2">
      <c r="A2" s="12"/>
      <c r="B2" s="12"/>
      <c r="C2" s="12"/>
    </row>
    <row r="3" spans="1:3" x14ac:dyDescent="0.2">
      <c r="A3" s="108" t="s">
        <v>60</v>
      </c>
      <c r="B3" s="108"/>
      <c r="C3" s="108"/>
    </row>
    <row r="4" spans="1:3" x14ac:dyDescent="0.2">
      <c r="A4" s="108" t="s">
        <v>404</v>
      </c>
      <c r="B4" s="108"/>
      <c r="C4" s="108"/>
    </row>
    <row r="5" spans="1:3" x14ac:dyDescent="0.2">
      <c r="C5" s="89" t="s">
        <v>62</v>
      </c>
    </row>
    <row r="6" spans="1:3" x14ac:dyDescent="0.2">
      <c r="A6" s="85" t="s">
        <v>3</v>
      </c>
      <c r="B6" s="85" t="s">
        <v>4</v>
      </c>
      <c r="C6" s="85" t="s">
        <v>63</v>
      </c>
    </row>
    <row r="7" spans="1:3" x14ac:dyDescent="0.2">
      <c r="A7" s="96">
        <v>1</v>
      </c>
      <c r="B7" s="96">
        <v>2</v>
      </c>
      <c r="C7" s="96">
        <v>3</v>
      </c>
    </row>
    <row r="8" spans="1:3" x14ac:dyDescent="0.2">
      <c r="A8" s="90" t="s">
        <v>334</v>
      </c>
      <c r="B8" s="91" t="s">
        <v>335</v>
      </c>
      <c r="C8" s="97">
        <v>1320487</v>
      </c>
    </row>
    <row r="9" spans="1:3" x14ac:dyDescent="0.2">
      <c r="A9" s="92"/>
      <c r="B9" s="91" t="s">
        <v>336</v>
      </c>
      <c r="C9" s="97">
        <v>1856784</v>
      </c>
    </row>
    <row r="10" spans="1:3" x14ac:dyDescent="0.2">
      <c r="A10" s="92"/>
      <c r="B10" s="91" t="s">
        <v>337</v>
      </c>
      <c r="C10" s="97">
        <v>536297</v>
      </c>
    </row>
    <row r="11" spans="1:3" x14ac:dyDescent="0.2">
      <c r="A11" s="90" t="s">
        <v>338</v>
      </c>
      <c r="B11" s="91" t="s">
        <v>339</v>
      </c>
      <c r="C11" s="97">
        <v>247335</v>
      </c>
    </row>
    <row r="12" spans="1:3" x14ac:dyDescent="0.2">
      <c r="A12" s="92"/>
      <c r="B12" s="91" t="s">
        <v>340</v>
      </c>
      <c r="C12" s="97">
        <v>269954</v>
      </c>
    </row>
    <row r="13" spans="1:3" x14ac:dyDescent="0.2">
      <c r="A13" s="92"/>
      <c r="B13" s="91" t="s">
        <v>341</v>
      </c>
      <c r="C13" s="97">
        <v>22619</v>
      </c>
    </row>
    <row r="14" spans="1:3" ht="25.5" x14ac:dyDescent="0.2">
      <c r="A14" s="90" t="s">
        <v>342</v>
      </c>
      <c r="B14" s="93" t="s">
        <v>343</v>
      </c>
      <c r="C14" s="98">
        <v>0</v>
      </c>
    </row>
    <row r="15" spans="1:3" ht="25.5" x14ac:dyDescent="0.2">
      <c r="A15" s="90" t="s">
        <v>344</v>
      </c>
      <c r="B15" s="93" t="s">
        <v>345</v>
      </c>
      <c r="C15" s="98">
        <v>0</v>
      </c>
    </row>
    <row r="16" spans="1:3" ht="25.5" x14ac:dyDescent="0.2">
      <c r="A16" s="90" t="s">
        <v>346</v>
      </c>
      <c r="B16" s="93" t="s">
        <v>347</v>
      </c>
      <c r="C16" s="98">
        <v>0</v>
      </c>
    </row>
    <row r="17" spans="1:3" x14ac:dyDescent="0.2">
      <c r="A17" s="90" t="s">
        <v>348</v>
      </c>
      <c r="B17" s="93" t="s">
        <v>349</v>
      </c>
      <c r="C17" s="98">
        <v>0</v>
      </c>
    </row>
    <row r="18" spans="1:3" x14ac:dyDescent="0.2">
      <c r="A18" s="90" t="s">
        <v>85</v>
      </c>
      <c r="B18" s="91" t="s">
        <v>350</v>
      </c>
      <c r="C18" s="98">
        <v>0</v>
      </c>
    </row>
    <row r="19" spans="1:3" x14ac:dyDescent="0.2">
      <c r="A19" s="90" t="s">
        <v>89</v>
      </c>
      <c r="B19" s="91" t="s">
        <v>351</v>
      </c>
      <c r="C19" s="97">
        <v>-247673</v>
      </c>
    </row>
    <row r="20" spans="1:3" x14ac:dyDescent="0.2">
      <c r="A20" s="90" t="s">
        <v>93</v>
      </c>
      <c r="B20" s="91" t="s">
        <v>352</v>
      </c>
      <c r="C20" s="97">
        <v>1529</v>
      </c>
    </row>
    <row r="21" spans="1:3" x14ac:dyDescent="0.2">
      <c r="A21" s="90" t="s">
        <v>353</v>
      </c>
      <c r="B21" s="91" t="s">
        <v>88</v>
      </c>
      <c r="C21" s="97">
        <v>75349</v>
      </c>
    </row>
    <row r="22" spans="1:3" x14ac:dyDescent="0.2">
      <c r="A22" s="90" t="s">
        <v>354</v>
      </c>
      <c r="B22" s="93" t="s">
        <v>355</v>
      </c>
      <c r="C22" s="97">
        <v>-909754</v>
      </c>
    </row>
    <row r="23" spans="1:3" x14ac:dyDescent="0.2">
      <c r="A23" s="90" t="s">
        <v>356</v>
      </c>
      <c r="B23" s="93" t="s">
        <v>357</v>
      </c>
      <c r="C23" s="97">
        <v>372854</v>
      </c>
    </row>
    <row r="24" spans="1:3" x14ac:dyDescent="0.2">
      <c r="A24" s="90" t="s">
        <v>358</v>
      </c>
      <c r="B24" s="91" t="s">
        <v>359</v>
      </c>
      <c r="C24" s="97">
        <v>61818</v>
      </c>
    </row>
    <row r="25" spans="1:3" x14ac:dyDescent="0.2">
      <c r="A25" s="90" t="s">
        <v>360</v>
      </c>
      <c r="B25" s="91" t="s">
        <v>96</v>
      </c>
      <c r="C25" s="97">
        <v>429479</v>
      </c>
    </row>
    <row r="26" spans="1:3" x14ac:dyDescent="0.2">
      <c r="A26" s="90" t="s">
        <v>361</v>
      </c>
      <c r="B26" s="93" t="s">
        <v>362</v>
      </c>
      <c r="C26" s="97">
        <v>383823</v>
      </c>
    </row>
    <row r="27" spans="1:3" x14ac:dyDescent="0.2">
      <c r="A27" s="90" t="s">
        <v>363</v>
      </c>
      <c r="B27" s="91" t="s">
        <v>364</v>
      </c>
      <c r="C27" s="97">
        <v>6945</v>
      </c>
    </row>
    <row r="28" spans="1:3" x14ac:dyDescent="0.2">
      <c r="A28" s="92" t="s">
        <v>365</v>
      </c>
      <c r="B28" s="94" t="s">
        <v>366</v>
      </c>
      <c r="C28" s="97">
        <v>0</v>
      </c>
    </row>
    <row r="29" spans="1:3" x14ac:dyDescent="0.2">
      <c r="A29" s="90" t="s">
        <v>367</v>
      </c>
      <c r="B29" s="91" t="s">
        <v>106</v>
      </c>
      <c r="C29" s="97">
        <f>+C9-C10+C12-C13+C14+C15+C16+C17+C18+C19+C20+C21+C22-C23-C24-C25+C26</f>
        <v>6945</v>
      </c>
    </row>
    <row r="30" spans="1:3" x14ac:dyDescent="0.2">
      <c r="A30" s="18"/>
      <c r="B30" s="18"/>
      <c r="C30" s="95"/>
    </row>
    <row r="31" spans="1:3" x14ac:dyDescent="0.2">
      <c r="A31" s="18"/>
      <c r="B31" s="18"/>
      <c r="C31" s="95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95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9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8"/>
    <col min="2" max="2" width="96.140625" style="88" customWidth="1"/>
    <col min="3" max="3" width="13.85546875" style="88" customWidth="1"/>
    <col min="4" max="16384" width="9.140625" style="88"/>
  </cols>
  <sheetData>
    <row r="1" spans="1:3" x14ac:dyDescent="0.2">
      <c r="A1" s="107" t="s">
        <v>150</v>
      </c>
      <c r="B1" s="107"/>
      <c r="C1" s="107"/>
    </row>
    <row r="2" spans="1:3" x14ac:dyDescent="0.2">
      <c r="A2" s="12"/>
      <c r="B2" s="12"/>
      <c r="C2" s="12"/>
    </row>
    <row r="3" spans="1:3" x14ac:dyDescent="0.2">
      <c r="A3" s="108" t="s">
        <v>60</v>
      </c>
      <c r="B3" s="108"/>
      <c r="C3" s="108"/>
    </row>
    <row r="4" spans="1:3" x14ac:dyDescent="0.2">
      <c r="A4" s="108" t="s">
        <v>401</v>
      </c>
      <c r="B4" s="108"/>
      <c r="C4" s="108"/>
    </row>
    <row r="5" spans="1:3" x14ac:dyDescent="0.2">
      <c r="C5" s="89" t="s">
        <v>62</v>
      </c>
    </row>
    <row r="6" spans="1:3" x14ac:dyDescent="0.2">
      <c r="A6" s="85" t="s">
        <v>3</v>
      </c>
      <c r="B6" s="85" t="s">
        <v>4</v>
      </c>
      <c r="C6" s="85" t="s">
        <v>63</v>
      </c>
    </row>
    <row r="7" spans="1:3" x14ac:dyDescent="0.2">
      <c r="A7" s="96">
        <v>1</v>
      </c>
      <c r="B7" s="96">
        <v>2</v>
      </c>
      <c r="C7" s="96">
        <v>3</v>
      </c>
    </row>
    <row r="8" spans="1:3" x14ac:dyDescent="0.2">
      <c r="A8" s="90" t="s">
        <v>334</v>
      </c>
      <c r="B8" s="91" t="s">
        <v>335</v>
      </c>
      <c r="C8" s="97">
        <v>880151</v>
      </c>
    </row>
    <row r="9" spans="1:3" x14ac:dyDescent="0.2">
      <c r="A9" s="92"/>
      <c r="B9" s="91" t="s">
        <v>336</v>
      </c>
      <c r="C9" s="97">
        <v>1220899</v>
      </c>
    </row>
    <row r="10" spans="1:3" x14ac:dyDescent="0.2">
      <c r="A10" s="92"/>
      <c r="B10" s="91" t="s">
        <v>337</v>
      </c>
      <c r="C10" s="97">
        <v>340748</v>
      </c>
    </row>
    <row r="11" spans="1:3" x14ac:dyDescent="0.2">
      <c r="A11" s="90" t="s">
        <v>338</v>
      </c>
      <c r="B11" s="91" t="s">
        <v>339</v>
      </c>
      <c r="C11" s="97">
        <v>161651</v>
      </c>
    </row>
    <row r="12" spans="1:3" x14ac:dyDescent="0.2">
      <c r="A12" s="92"/>
      <c r="B12" s="91" t="s">
        <v>340</v>
      </c>
      <c r="C12" s="97">
        <v>176646</v>
      </c>
    </row>
    <row r="13" spans="1:3" x14ac:dyDescent="0.2">
      <c r="A13" s="92"/>
      <c r="B13" s="91" t="s">
        <v>341</v>
      </c>
      <c r="C13" s="97">
        <v>14995</v>
      </c>
    </row>
    <row r="14" spans="1:3" ht="25.5" x14ac:dyDescent="0.2">
      <c r="A14" s="90" t="s">
        <v>342</v>
      </c>
      <c r="B14" s="93" t="s">
        <v>343</v>
      </c>
      <c r="C14" s="98">
        <v>0</v>
      </c>
    </row>
    <row r="15" spans="1:3" ht="25.5" x14ac:dyDescent="0.2">
      <c r="A15" s="90" t="s">
        <v>344</v>
      </c>
      <c r="B15" s="93" t="s">
        <v>345</v>
      </c>
      <c r="C15" s="98">
        <v>0</v>
      </c>
    </row>
    <row r="16" spans="1:3" ht="25.5" x14ac:dyDescent="0.2">
      <c r="A16" s="90" t="s">
        <v>346</v>
      </c>
      <c r="B16" s="93" t="s">
        <v>347</v>
      </c>
      <c r="C16" s="98">
        <v>0</v>
      </c>
    </row>
    <row r="17" spans="1:3" x14ac:dyDescent="0.2">
      <c r="A17" s="90" t="s">
        <v>348</v>
      </c>
      <c r="B17" s="93" t="s">
        <v>349</v>
      </c>
      <c r="C17" s="98">
        <v>0</v>
      </c>
    </row>
    <row r="18" spans="1:3" x14ac:dyDescent="0.2">
      <c r="A18" s="90" t="s">
        <v>85</v>
      </c>
      <c r="B18" s="91" t="s">
        <v>350</v>
      </c>
      <c r="C18" s="98">
        <v>0</v>
      </c>
    </row>
    <row r="19" spans="1:3" x14ac:dyDescent="0.2">
      <c r="A19" s="90" t="s">
        <v>89</v>
      </c>
      <c r="B19" s="91" t="s">
        <v>351</v>
      </c>
      <c r="C19" s="97">
        <v>-339770</v>
      </c>
    </row>
    <row r="20" spans="1:3" x14ac:dyDescent="0.2">
      <c r="A20" s="90" t="s">
        <v>93</v>
      </c>
      <c r="B20" s="91" t="s">
        <v>352</v>
      </c>
      <c r="C20" s="97">
        <v>1433</v>
      </c>
    </row>
    <row r="21" spans="1:3" x14ac:dyDescent="0.2">
      <c r="A21" s="90" t="s">
        <v>353</v>
      </c>
      <c r="B21" s="91" t="s">
        <v>88</v>
      </c>
      <c r="C21" s="97">
        <v>18619</v>
      </c>
    </row>
    <row r="22" spans="1:3" x14ac:dyDescent="0.2">
      <c r="A22" s="90" t="s">
        <v>354</v>
      </c>
      <c r="B22" s="93" t="s">
        <v>355</v>
      </c>
      <c r="C22" s="97">
        <v>-417027</v>
      </c>
    </row>
    <row r="23" spans="1:3" x14ac:dyDescent="0.2">
      <c r="A23" s="90" t="s">
        <v>356</v>
      </c>
      <c r="B23" s="93" t="s">
        <v>357</v>
      </c>
      <c r="C23" s="97">
        <v>241212</v>
      </c>
    </row>
    <row r="24" spans="1:3" x14ac:dyDescent="0.2">
      <c r="A24" s="90" t="s">
        <v>358</v>
      </c>
      <c r="B24" s="91" t="s">
        <v>359</v>
      </c>
      <c r="C24" s="97">
        <v>32919</v>
      </c>
    </row>
    <row r="25" spans="1:3" x14ac:dyDescent="0.2">
      <c r="A25" s="90" t="s">
        <v>360</v>
      </c>
      <c r="B25" s="91" t="s">
        <v>96</v>
      </c>
      <c r="C25" s="97">
        <v>275918</v>
      </c>
    </row>
    <row r="26" spans="1:3" x14ac:dyDescent="0.2">
      <c r="A26" s="90" t="s">
        <v>361</v>
      </c>
      <c r="B26" s="93" t="s">
        <v>362</v>
      </c>
      <c r="C26" s="97">
        <v>384771</v>
      </c>
    </row>
    <row r="27" spans="1:3" x14ac:dyDescent="0.2">
      <c r="A27" s="90" t="s">
        <v>363</v>
      </c>
      <c r="B27" s="91" t="s">
        <v>364</v>
      </c>
      <c r="C27" s="97">
        <v>139779</v>
      </c>
    </row>
    <row r="28" spans="1:3" x14ac:dyDescent="0.2">
      <c r="A28" s="92" t="s">
        <v>365</v>
      </c>
      <c r="B28" s="94" t="s">
        <v>366</v>
      </c>
      <c r="C28" s="97">
        <v>0</v>
      </c>
    </row>
    <row r="29" spans="1:3" x14ac:dyDescent="0.2">
      <c r="A29" s="90" t="s">
        <v>367</v>
      </c>
      <c r="B29" s="91" t="s">
        <v>106</v>
      </c>
      <c r="C29" s="97">
        <f>+C9-C10+C12-C13+C14+C15+C16+C17+C18+C19+C20+C21+C22-C23-C24-C25+C26</f>
        <v>139779</v>
      </c>
    </row>
    <row r="30" spans="1:3" x14ac:dyDescent="0.2">
      <c r="A30" s="18"/>
      <c r="B30" s="18"/>
      <c r="C30" s="95"/>
    </row>
    <row r="31" spans="1:3" x14ac:dyDescent="0.2">
      <c r="A31" s="18"/>
      <c r="B31" s="18"/>
      <c r="C31" s="95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95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9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C40"/>
  <sheetViews>
    <sheetView workbookViewId="0">
      <selection activeCell="F12" sqref="F12"/>
    </sheetView>
  </sheetViews>
  <sheetFormatPr defaultRowHeight="12.75" x14ac:dyDescent="0.2"/>
  <cols>
    <col min="1" max="1" width="9.140625" style="88"/>
    <col min="2" max="2" width="96.140625" style="88" customWidth="1"/>
    <col min="3" max="3" width="13.85546875" style="88" customWidth="1"/>
    <col min="4" max="16384" width="9.140625" style="88"/>
  </cols>
  <sheetData>
    <row r="1" spans="1:3" x14ac:dyDescent="0.2">
      <c r="A1" s="107" t="s">
        <v>150</v>
      </c>
      <c r="B1" s="107"/>
      <c r="C1" s="107"/>
    </row>
    <row r="2" spans="1:3" x14ac:dyDescent="0.2">
      <c r="A2" s="12"/>
      <c r="B2" s="12"/>
      <c r="C2" s="12"/>
    </row>
    <row r="3" spans="1:3" x14ac:dyDescent="0.2">
      <c r="A3" s="108" t="s">
        <v>60</v>
      </c>
      <c r="B3" s="108"/>
      <c r="C3" s="108"/>
    </row>
    <row r="4" spans="1:3" x14ac:dyDescent="0.2">
      <c r="A4" s="108" t="s">
        <v>399</v>
      </c>
      <c r="B4" s="108"/>
      <c r="C4" s="108"/>
    </row>
    <row r="5" spans="1:3" x14ac:dyDescent="0.2">
      <c r="C5" s="89" t="s">
        <v>62</v>
      </c>
    </row>
    <row r="6" spans="1:3" x14ac:dyDescent="0.2">
      <c r="A6" s="85" t="s">
        <v>3</v>
      </c>
      <c r="B6" s="85" t="s">
        <v>4</v>
      </c>
      <c r="C6" s="85" t="s">
        <v>63</v>
      </c>
    </row>
    <row r="7" spans="1:3" x14ac:dyDescent="0.2">
      <c r="A7" s="96">
        <v>1</v>
      </c>
      <c r="B7" s="96">
        <v>2</v>
      </c>
      <c r="C7" s="96">
        <v>3</v>
      </c>
    </row>
    <row r="8" spans="1:3" x14ac:dyDescent="0.2">
      <c r="A8" s="90" t="s">
        <v>334</v>
      </c>
      <c r="B8" s="91" t="s">
        <v>335</v>
      </c>
      <c r="C8" s="97">
        <v>412278</v>
      </c>
    </row>
    <row r="9" spans="1:3" x14ac:dyDescent="0.2">
      <c r="A9" s="92"/>
      <c r="B9" s="91" t="s">
        <v>336</v>
      </c>
      <c r="C9" s="97">
        <v>575294</v>
      </c>
    </row>
    <row r="10" spans="1:3" x14ac:dyDescent="0.2">
      <c r="A10" s="92"/>
      <c r="B10" s="91" t="s">
        <v>337</v>
      </c>
      <c r="C10" s="97">
        <v>163016</v>
      </c>
    </row>
    <row r="11" spans="1:3" x14ac:dyDescent="0.2">
      <c r="A11" s="90" t="s">
        <v>338</v>
      </c>
      <c r="B11" s="91" t="s">
        <v>339</v>
      </c>
      <c r="C11" s="97">
        <v>74329</v>
      </c>
    </row>
    <row r="12" spans="1:3" x14ac:dyDescent="0.2">
      <c r="A12" s="92"/>
      <c r="B12" s="91" t="s">
        <v>340</v>
      </c>
      <c r="C12" s="97">
        <v>81836</v>
      </c>
    </row>
    <row r="13" spans="1:3" x14ac:dyDescent="0.2">
      <c r="A13" s="92"/>
      <c r="B13" s="91" t="s">
        <v>341</v>
      </c>
      <c r="C13" s="97">
        <v>7507</v>
      </c>
    </row>
    <row r="14" spans="1:3" ht="25.5" x14ac:dyDescent="0.2">
      <c r="A14" s="90" t="s">
        <v>342</v>
      </c>
      <c r="B14" s="93" t="s">
        <v>343</v>
      </c>
      <c r="C14" s="98">
        <v>0</v>
      </c>
    </row>
    <row r="15" spans="1:3" ht="25.5" x14ac:dyDescent="0.2">
      <c r="A15" s="90" t="s">
        <v>344</v>
      </c>
      <c r="B15" s="93" t="s">
        <v>345</v>
      </c>
      <c r="C15" s="97">
        <v>0</v>
      </c>
    </row>
    <row r="16" spans="1:3" ht="25.5" x14ac:dyDescent="0.2">
      <c r="A16" s="90" t="s">
        <v>346</v>
      </c>
      <c r="B16" s="93" t="s">
        <v>347</v>
      </c>
      <c r="C16" s="97">
        <v>0</v>
      </c>
    </row>
    <row r="17" spans="1:3" x14ac:dyDescent="0.2">
      <c r="A17" s="90" t="s">
        <v>348</v>
      </c>
      <c r="B17" s="93" t="s">
        <v>349</v>
      </c>
      <c r="C17" s="97">
        <v>0</v>
      </c>
    </row>
    <row r="18" spans="1:3" x14ac:dyDescent="0.2">
      <c r="A18" s="90" t="s">
        <v>85</v>
      </c>
      <c r="B18" s="91" t="s">
        <v>350</v>
      </c>
      <c r="C18" s="97">
        <v>0</v>
      </c>
    </row>
    <row r="19" spans="1:3" x14ac:dyDescent="0.2">
      <c r="A19" s="90" t="s">
        <v>89</v>
      </c>
      <c r="B19" s="91" t="s">
        <v>351</v>
      </c>
      <c r="C19" s="97">
        <v>-148532</v>
      </c>
    </row>
    <row r="20" spans="1:3" x14ac:dyDescent="0.2">
      <c r="A20" s="90" t="s">
        <v>93</v>
      </c>
      <c r="B20" s="91" t="s">
        <v>352</v>
      </c>
      <c r="C20" s="98">
        <v>110</v>
      </c>
    </row>
    <row r="21" spans="1:3" x14ac:dyDescent="0.2">
      <c r="A21" s="90" t="s">
        <v>353</v>
      </c>
      <c r="B21" s="91" t="s">
        <v>88</v>
      </c>
      <c r="C21" s="97">
        <v>3718</v>
      </c>
    </row>
    <row r="22" spans="1:3" x14ac:dyDescent="0.2">
      <c r="A22" s="90" t="s">
        <v>354</v>
      </c>
      <c r="B22" s="93" t="s">
        <v>355</v>
      </c>
      <c r="C22" s="97">
        <v>-168700</v>
      </c>
    </row>
    <row r="23" spans="1:3" x14ac:dyDescent="0.2">
      <c r="A23" s="90" t="s">
        <v>356</v>
      </c>
      <c r="B23" s="93" t="s">
        <v>357</v>
      </c>
      <c r="C23" s="97">
        <v>119431</v>
      </c>
    </row>
    <row r="24" spans="1:3" x14ac:dyDescent="0.2">
      <c r="A24" s="90" t="s">
        <v>358</v>
      </c>
      <c r="B24" s="91" t="s">
        <v>359</v>
      </c>
      <c r="C24" s="97">
        <v>16276</v>
      </c>
    </row>
    <row r="25" spans="1:3" x14ac:dyDescent="0.2">
      <c r="A25" s="90" t="s">
        <v>360</v>
      </c>
      <c r="B25" s="91" t="s">
        <v>96</v>
      </c>
      <c r="C25" s="97">
        <v>113547</v>
      </c>
    </row>
    <row r="26" spans="1:3" x14ac:dyDescent="0.2">
      <c r="A26" s="90" t="s">
        <v>361</v>
      </c>
      <c r="B26" s="93" t="s">
        <v>362</v>
      </c>
      <c r="C26" s="97">
        <v>177724</v>
      </c>
    </row>
    <row r="27" spans="1:3" x14ac:dyDescent="0.2">
      <c r="A27" s="90" t="s">
        <v>363</v>
      </c>
      <c r="B27" s="91" t="s">
        <v>364</v>
      </c>
      <c r="C27" s="97">
        <v>101673</v>
      </c>
    </row>
    <row r="28" spans="1:3" x14ac:dyDescent="0.2">
      <c r="A28" s="92" t="s">
        <v>365</v>
      </c>
      <c r="B28" s="94" t="s">
        <v>366</v>
      </c>
      <c r="C28" s="97">
        <v>0</v>
      </c>
    </row>
    <row r="29" spans="1:3" x14ac:dyDescent="0.2">
      <c r="A29" s="90" t="s">
        <v>367</v>
      </c>
      <c r="B29" s="91" t="s">
        <v>106</v>
      </c>
      <c r="C29" s="97">
        <f>+C9-C10+C12-C13+C14+C15+C16+C17+C18+C19+C20+C21+C22-C23-C24-C25+C26</f>
        <v>101673</v>
      </c>
    </row>
    <row r="30" spans="1:3" x14ac:dyDescent="0.2">
      <c r="A30" s="18"/>
      <c r="B30" s="18"/>
      <c r="C30" s="95"/>
    </row>
    <row r="31" spans="1:3" x14ac:dyDescent="0.2">
      <c r="A31" s="18"/>
      <c r="B31" s="18"/>
      <c r="C31" s="95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95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9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8"/>
    <col min="2" max="2" width="96.140625" style="88" customWidth="1"/>
    <col min="3" max="3" width="13.85546875" style="88" customWidth="1"/>
    <col min="4" max="16384" width="9.140625" style="88"/>
  </cols>
  <sheetData>
    <row r="1" spans="1:3" x14ac:dyDescent="0.2">
      <c r="A1" s="107" t="s">
        <v>150</v>
      </c>
      <c r="B1" s="107"/>
      <c r="C1" s="107"/>
    </row>
    <row r="2" spans="1:3" x14ac:dyDescent="0.2">
      <c r="A2" s="12"/>
      <c r="B2" s="12"/>
      <c r="C2" s="12"/>
    </row>
    <row r="3" spans="1:3" x14ac:dyDescent="0.2">
      <c r="A3" s="108" t="s">
        <v>60</v>
      </c>
      <c r="B3" s="108"/>
      <c r="C3" s="108"/>
    </row>
    <row r="4" spans="1:3" x14ac:dyDescent="0.2">
      <c r="A4" s="108" t="s">
        <v>398</v>
      </c>
      <c r="B4" s="108"/>
      <c r="C4" s="108"/>
    </row>
    <row r="5" spans="1:3" x14ac:dyDescent="0.2">
      <c r="C5" s="89" t="s">
        <v>62</v>
      </c>
    </row>
    <row r="6" spans="1:3" x14ac:dyDescent="0.2">
      <c r="A6" s="85" t="s">
        <v>3</v>
      </c>
      <c r="B6" s="85" t="s">
        <v>4</v>
      </c>
      <c r="C6" s="85" t="s">
        <v>63</v>
      </c>
    </row>
    <row r="7" spans="1:3" x14ac:dyDescent="0.2">
      <c r="A7" s="96">
        <v>1</v>
      </c>
      <c r="B7" s="96">
        <v>2</v>
      </c>
      <c r="C7" s="96">
        <v>3</v>
      </c>
    </row>
    <row r="8" spans="1:3" x14ac:dyDescent="0.2">
      <c r="A8" s="90" t="s">
        <v>334</v>
      </c>
      <c r="B8" s="91" t="s">
        <v>335</v>
      </c>
      <c r="C8" s="97">
        <v>1349424</v>
      </c>
    </row>
    <row r="9" spans="1:3" x14ac:dyDescent="0.2">
      <c r="A9" s="92"/>
      <c r="B9" s="91" t="s">
        <v>336</v>
      </c>
      <c r="C9" s="97">
        <v>1982816</v>
      </c>
    </row>
    <row r="10" spans="1:3" x14ac:dyDescent="0.2">
      <c r="A10" s="92"/>
      <c r="B10" s="91" t="s">
        <v>337</v>
      </c>
      <c r="C10" s="97">
        <v>633392</v>
      </c>
    </row>
    <row r="11" spans="1:3" x14ac:dyDescent="0.2">
      <c r="A11" s="90" t="s">
        <v>338</v>
      </c>
      <c r="B11" s="91" t="s">
        <v>339</v>
      </c>
      <c r="C11" s="97">
        <v>245564</v>
      </c>
    </row>
    <row r="12" spans="1:3" x14ac:dyDescent="0.2">
      <c r="A12" s="92"/>
      <c r="B12" s="91" t="s">
        <v>340</v>
      </c>
      <c r="C12" s="97">
        <v>269007</v>
      </c>
    </row>
    <row r="13" spans="1:3" x14ac:dyDescent="0.2">
      <c r="A13" s="92"/>
      <c r="B13" s="91" t="s">
        <v>341</v>
      </c>
      <c r="C13" s="97">
        <v>23443</v>
      </c>
    </row>
    <row r="14" spans="1:3" ht="25.5" x14ac:dyDescent="0.2">
      <c r="A14" s="90" t="s">
        <v>342</v>
      </c>
      <c r="B14" s="93" t="s">
        <v>343</v>
      </c>
      <c r="C14" s="98">
        <v>0</v>
      </c>
    </row>
    <row r="15" spans="1:3" ht="25.5" x14ac:dyDescent="0.2">
      <c r="A15" s="90" t="s">
        <v>344</v>
      </c>
      <c r="B15" s="93" t="s">
        <v>345</v>
      </c>
      <c r="C15" s="97">
        <v>8290</v>
      </c>
    </row>
    <row r="16" spans="1:3" ht="25.5" x14ac:dyDescent="0.2">
      <c r="A16" s="90" t="s">
        <v>346</v>
      </c>
      <c r="B16" s="93" t="s">
        <v>347</v>
      </c>
      <c r="C16" s="97">
        <v>0</v>
      </c>
    </row>
    <row r="17" spans="1:3" x14ac:dyDescent="0.2">
      <c r="A17" s="90" t="s">
        <v>348</v>
      </c>
      <c r="B17" s="93" t="s">
        <v>349</v>
      </c>
      <c r="C17" s="97">
        <v>0</v>
      </c>
    </row>
    <row r="18" spans="1:3" x14ac:dyDescent="0.2">
      <c r="A18" s="90" t="s">
        <v>85</v>
      </c>
      <c r="B18" s="91" t="s">
        <v>350</v>
      </c>
      <c r="C18" s="97">
        <v>0</v>
      </c>
    </row>
    <row r="19" spans="1:3" x14ac:dyDescent="0.2">
      <c r="A19" s="90" t="s">
        <v>89</v>
      </c>
      <c r="B19" s="91" t="s">
        <v>351</v>
      </c>
      <c r="C19" s="97">
        <v>4762</v>
      </c>
    </row>
    <row r="20" spans="1:3" x14ac:dyDescent="0.2">
      <c r="A20" s="90" t="s">
        <v>93</v>
      </c>
      <c r="B20" s="91" t="s">
        <v>352</v>
      </c>
      <c r="C20" s="98">
        <v>907</v>
      </c>
    </row>
    <row r="21" spans="1:3" x14ac:dyDescent="0.2">
      <c r="A21" s="90" t="s">
        <v>353</v>
      </c>
      <c r="B21" s="91" t="s">
        <v>88</v>
      </c>
      <c r="C21" s="97">
        <v>23092</v>
      </c>
    </row>
    <row r="22" spans="1:3" x14ac:dyDescent="0.2">
      <c r="A22" s="90" t="s">
        <v>354</v>
      </c>
      <c r="B22" s="93" t="s">
        <v>355</v>
      </c>
      <c r="C22" s="97">
        <v>-508691</v>
      </c>
    </row>
    <row r="23" spans="1:3" x14ac:dyDescent="0.2">
      <c r="A23" s="90" t="s">
        <v>356</v>
      </c>
      <c r="B23" s="93" t="s">
        <v>357</v>
      </c>
      <c r="C23" s="97">
        <v>455892</v>
      </c>
    </row>
    <row r="24" spans="1:3" x14ac:dyDescent="0.2">
      <c r="A24" s="90" t="s">
        <v>358</v>
      </c>
      <c r="B24" s="91" t="s">
        <v>359</v>
      </c>
      <c r="C24" s="97">
        <v>61282</v>
      </c>
    </row>
    <row r="25" spans="1:3" x14ac:dyDescent="0.2">
      <c r="A25" s="90" t="s">
        <v>360</v>
      </c>
      <c r="B25" s="91" t="s">
        <v>96</v>
      </c>
      <c r="C25" s="97">
        <v>436670</v>
      </c>
    </row>
    <row r="26" spans="1:3" x14ac:dyDescent="0.2">
      <c r="A26" s="90" t="s">
        <v>361</v>
      </c>
      <c r="B26" s="93" t="s">
        <v>362</v>
      </c>
      <c r="C26" s="97">
        <v>63642</v>
      </c>
    </row>
    <row r="27" spans="1:3" x14ac:dyDescent="0.2">
      <c r="A27" s="90" t="s">
        <v>363</v>
      </c>
      <c r="B27" s="91" t="s">
        <v>364</v>
      </c>
      <c r="C27" s="97">
        <v>233146</v>
      </c>
    </row>
    <row r="28" spans="1:3" x14ac:dyDescent="0.2">
      <c r="A28" s="92" t="s">
        <v>365</v>
      </c>
      <c r="B28" s="94" t="s">
        <v>366</v>
      </c>
      <c r="C28" s="97">
        <v>0</v>
      </c>
    </row>
    <row r="29" spans="1:3" x14ac:dyDescent="0.2">
      <c r="A29" s="90" t="s">
        <v>367</v>
      </c>
      <c r="B29" s="91" t="s">
        <v>106</v>
      </c>
      <c r="C29" s="97">
        <v>233146</v>
      </c>
    </row>
    <row r="30" spans="1:3" x14ac:dyDescent="0.2">
      <c r="A30" s="18"/>
      <c r="B30" s="18"/>
      <c r="C30" s="95"/>
    </row>
    <row r="31" spans="1:3" x14ac:dyDescent="0.2">
      <c r="A31" s="18"/>
      <c r="B31" s="18"/>
      <c r="C31" s="95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95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9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8"/>
    <col min="2" max="2" width="96.140625" style="88" customWidth="1"/>
    <col min="3" max="3" width="13.85546875" style="88" customWidth="1"/>
    <col min="4" max="16384" width="9.140625" style="88"/>
  </cols>
  <sheetData>
    <row r="1" spans="1:3" x14ac:dyDescent="0.2">
      <c r="A1" s="107" t="s">
        <v>150</v>
      </c>
      <c r="B1" s="107"/>
      <c r="C1" s="107"/>
    </row>
    <row r="2" spans="1:3" x14ac:dyDescent="0.2">
      <c r="A2" s="12"/>
      <c r="B2" s="12"/>
      <c r="C2" s="12"/>
    </row>
    <row r="3" spans="1:3" x14ac:dyDescent="0.2">
      <c r="A3" s="108" t="s">
        <v>60</v>
      </c>
      <c r="B3" s="108"/>
      <c r="C3" s="108"/>
    </row>
    <row r="4" spans="1:3" x14ac:dyDescent="0.2">
      <c r="A4" s="108" t="s">
        <v>396</v>
      </c>
      <c r="B4" s="108"/>
      <c r="C4" s="108"/>
    </row>
    <row r="5" spans="1:3" x14ac:dyDescent="0.2">
      <c r="C5" s="89" t="s">
        <v>62</v>
      </c>
    </row>
    <row r="6" spans="1:3" x14ac:dyDescent="0.2">
      <c r="A6" s="85" t="s">
        <v>3</v>
      </c>
      <c r="B6" s="85" t="s">
        <v>4</v>
      </c>
      <c r="C6" s="85" t="s">
        <v>63</v>
      </c>
    </row>
    <row r="7" spans="1:3" x14ac:dyDescent="0.2">
      <c r="A7" s="96">
        <v>1</v>
      </c>
      <c r="B7" s="96">
        <v>2</v>
      </c>
      <c r="C7" s="96">
        <v>3</v>
      </c>
    </row>
    <row r="8" spans="1:3" x14ac:dyDescent="0.2">
      <c r="A8" s="90" t="s">
        <v>334</v>
      </c>
      <c r="B8" s="91" t="s">
        <v>335</v>
      </c>
      <c r="C8" s="97">
        <v>983187</v>
      </c>
    </row>
    <row r="9" spans="1:3" x14ac:dyDescent="0.2">
      <c r="A9" s="92"/>
      <c r="B9" s="91" t="s">
        <v>336</v>
      </c>
      <c r="C9" s="97">
        <v>1455720</v>
      </c>
    </row>
    <row r="10" spans="1:3" x14ac:dyDescent="0.2">
      <c r="A10" s="92"/>
      <c r="B10" s="91" t="s">
        <v>337</v>
      </c>
      <c r="C10" s="97">
        <v>472533</v>
      </c>
    </row>
    <row r="11" spans="1:3" x14ac:dyDescent="0.2">
      <c r="A11" s="90" t="s">
        <v>338</v>
      </c>
      <c r="B11" s="91" t="s">
        <v>339</v>
      </c>
      <c r="C11" s="97">
        <v>174875</v>
      </c>
    </row>
    <row r="12" spans="1:3" x14ac:dyDescent="0.2">
      <c r="A12" s="92"/>
      <c r="B12" s="91" t="s">
        <v>340</v>
      </c>
      <c r="C12" s="97">
        <v>191691</v>
      </c>
    </row>
    <row r="13" spans="1:3" x14ac:dyDescent="0.2">
      <c r="A13" s="92"/>
      <c r="B13" s="91" t="s">
        <v>341</v>
      </c>
      <c r="C13" s="97">
        <v>16816</v>
      </c>
    </row>
    <row r="14" spans="1:3" ht="25.5" x14ac:dyDescent="0.2">
      <c r="A14" s="90" t="s">
        <v>342</v>
      </c>
      <c r="B14" s="93" t="s">
        <v>343</v>
      </c>
      <c r="C14" s="98">
        <v>0</v>
      </c>
    </row>
    <row r="15" spans="1:3" ht="25.5" x14ac:dyDescent="0.2">
      <c r="A15" s="90" t="s">
        <v>344</v>
      </c>
      <c r="B15" s="93" t="s">
        <v>345</v>
      </c>
      <c r="C15" s="98">
        <v>0</v>
      </c>
    </row>
    <row r="16" spans="1:3" ht="25.5" x14ac:dyDescent="0.2">
      <c r="A16" s="90" t="s">
        <v>346</v>
      </c>
      <c r="B16" s="93" t="s">
        <v>347</v>
      </c>
      <c r="C16" s="98">
        <v>0</v>
      </c>
    </row>
    <row r="17" spans="1:3" x14ac:dyDescent="0.2">
      <c r="A17" s="90" t="s">
        <v>348</v>
      </c>
      <c r="B17" s="93" t="s">
        <v>349</v>
      </c>
      <c r="C17" s="98">
        <v>0</v>
      </c>
    </row>
    <row r="18" spans="1:3" x14ac:dyDescent="0.2">
      <c r="A18" s="90" t="s">
        <v>85</v>
      </c>
      <c r="B18" s="91" t="s">
        <v>350</v>
      </c>
      <c r="C18" s="98">
        <v>0</v>
      </c>
    </row>
    <row r="19" spans="1:3" x14ac:dyDescent="0.2">
      <c r="A19" s="90" t="s">
        <v>89</v>
      </c>
      <c r="B19" s="91" t="s">
        <v>351</v>
      </c>
      <c r="C19" s="97">
        <v>105803</v>
      </c>
    </row>
    <row r="20" spans="1:3" x14ac:dyDescent="0.2">
      <c r="A20" s="90" t="s">
        <v>93</v>
      </c>
      <c r="B20" s="91" t="s">
        <v>352</v>
      </c>
      <c r="C20" s="98">
        <v>887</v>
      </c>
    </row>
    <row r="21" spans="1:3" x14ac:dyDescent="0.2">
      <c r="A21" s="90" t="s">
        <v>353</v>
      </c>
      <c r="B21" s="91" t="s">
        <v>88</v>
      </c>
      <c r="C21" s="97">
        <v>19205</v>
      </c>
    </row>
    <row r="22" spans="1:3" x14ac:dyDescent="0.2">
      <c r="A22" s="90" t="s">
        <v>354</v>
      </c>
      <c r="B22" s="93" t="s">
        <v>355</v>
      </c>
      <c r="C22" s="97">
        <v>-271821</v>
      </c>
    </row>
    <row r="23" spans="1:3" x14ac:dyDescent="0.2">
      <c r="A23" s="90" t="s">
        <v>356</v>
      </c>
      <c r="B23" s="93" t="s">
        <v>357</v>
      </c>
      <c r="C23" s="97">
        <v>337485</v>
      </c>
    </row>
    <row r="24" spans="1:3" x14ac:dyDescent="0.2">
      <c r="A24" s="90" t="s">
        <v>358</v>
      </c>
      <c r="B24" s="91" t="s">
        <v>359</v>
      </c>
      <c r="C24" s="97">
        <v>43830</v>
      </c>
    </row>
    <row r="25" spans="1:3" x14ac:dyDescent="0.2">
      <c r="A25" s="90" t="s">
        <v>360</v>
      </c>
      <c r="B25" s="91" t="s">
        <v>96</v>
      </c>
      <c r="C25" s="97">
        <v>322385</v>
      </c>
    </row>
    <row r="26" spans="1:3" x14ac:dyDescent="0.2">
      <c r="A26" s="90" t="s">
        <v>361</v>
      </c>
      <c r="B26" s="93" t="s">
        <v>362</v>
      </c>
      <c r="C26" s="97">
        <v>-43595</v>
      </c>
    </row>
    <row r="27" spans="1:3" x14ac:dyDescent="0.2">
      <c r="A27" s="90" t="s">
        <v>363</v>
      </c>
      <c r="B27" s="91" t="s">
        <v>364</v>
      </c>
      <c r="C27" s="97">
        <v>264841</v>
      </c>
    </row>
    <row r="28" spans="1:3" x14ac:dyDescent="0.2">
      <c r="A28" s="92" t="s">
        <v>365</v>
      </c>
      <c r="B28" s="94" t="s">
        <v>366</v>
      </c>
      <c r="C28" s="97">
        <v>0</v>
      </c>
    </row>
    <row r="29" spans="1:3" x14ac:dyDescent="0.2">
      <c r="A29" s="90" t="s">
        <v>367</v>
      </c>
      <c r="B29" s="91" t="s">
        <v>106</v>
      </c>
      <c r="C29" s="97">
        <v>264841</v>
      </c>
    </row>
    <row r="30" spans="1:3" x14ac:dyDescent="0.2">
      <c r="A30" s="18"/>
      <c r="B30" s="18"/>
      <c r="C30" s="95"/>
    </row>
    <row r="31" spans="1:3" x14ac:dyDescent="0.2">
      <c r="A31" s="18"/>
      <c r="B31" s="18"/>
      <c r="C31" s="95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95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9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8"/>
    <col min="2" max="2" width="96.140625" style="88" customWidth="1"/>
    <col min="3" max="3" width="13.85546875" style="88" customWidth="1"/>
    <col min="4" max="16384" width="9.140625" style="88"/>
  </cols>
  <sheetData>
    <row r="1" spans="1:3" x14ac:dyDescent="0.2">
      <c r="A1" s="107" t="s">
        <v>150</v>
      </c>
      <c r="B1" s="107"/>
      <c r="C1" s="107"/>
    </row>
    <row r="2" spans="1:3" x14ac:dyDescent="0.2">
      <c r="A2" s="12"/>
      <c r="B2" s="12"/>
      <c r="C2" s="12"/>
    </row>
    <row r="3" spans="1:3" x14ac:dyDescent="0.2">
      <c r="A3" s="108" t="s">
        <v>60</v>
      </c>
      <c r="B3" s="108"/>
      <c r="C3" s="108"/>
    </row>
    <row r="4" spans="1:3" x14ac:dyDescent="0.2">
      <c r="A4" s="108" t="s">
        <v>394</v>
      </c>
      <c r="B4" s="108"/>
      <c r="C4" s="108"/>
    </row>
    <row r="5" spans="1:3" x14ac:dyDescent="0.2">
      <c r="C5" s="89" t="s">
        <v>62</v>
      </c>
    </row>
    <row r="6" spans="1:3" x14ac:dyDescent="0.2">
      <c r="A6" s="85" t="s">
        <v>3</v>
      </c>
      <c r="B6" s="85" t="s">
        <v>4</v>
      </c>
      <c r="C6" s="85" t="s">
        <v>63</v>
      </c>
    </row>
    <row r="7" spans="1:3" x14ac:dyDescent="0.2">
      <c r="A7" s="96">
        <v>1</v>
      </c>
      <c r="B7" s="96">
        <v>2</v>
      </c>
      <c r="C7" s="96">
        <v>3</v>
      </c>
    </row>
    <row r="8" spans="1:3" x14ac:dyDescent="0.2">
      <c r="A8" s="90" t="s">
        <v>334</v>
      </c>
      <c r="B8" s="91" t="s">
        <v>335</v>
      </c>
      <c r="C8" s="97">
        <v>650148</v>
      </c>
    </row>
    <row r="9" spans="1:3" x14ac:dyDescent="0.2">
      <c r="A9" s="92"/>
      <c r="B9" s="91" t="s">
        <v>336</v>
      </c>
      <c r="C9" s="97">
        <v>966955</v>
      </c>
    </row>
    <row r="10" spans="1:3" x14ac:dyDescent="0.2">
      <c r="A10" s="92"/>
      <c r="B10" s="91" t="s">
        <v>337</v>
      </c>
      <c r="C10" s="97">
        <v>316807</v>
      </c>
    </row>
    <row r="11" spans="1:3" x14ac:dyDescent="0.2">
      <c r="A11" s="90" t="s">
        <v>338</v>
      </c>
      <c r="B11" s="91" t="s">
        <v>339</v>
      </c>
      <c r="C11" s="97">
        <v>111423</v>
      </c>
    </row>
    <row r="12" spans="1:3" x14ac:dyDescent="0.2">
      <c r="A12" s="92"/>
      <c r="B12" s="91" t="s">
        <v>340</v>
      </c>
      <c r="C12" s="97">
        <v>122191</v>
      </c>
    </row>
    <row r="13" spans="1:3" x14ac:dyDescent="0.2">
      <c r="A13" s="92"/>
      <c r="B13" s="91" t="s">
        <v>341</v>
      </c>
      <c r="C13" s="97">
        <v>10768</v>
      </c>
    </row>
    <row r="14" spans="1:3" ht="25.5" x14ac:dyDescent="0.2">
      <c r="A14" s="90" t="s">
        <v>342</v>
      </c>
      <c r="B14" s="93" t="s">
        <v>343</v>
      </c>
      <c r="C14" s="98">
        <v>0</v>
      </c>
    </row>
    <row r="15" spans="1:3" ht="25.5" x14ac:dyDescent="0.2">
      <c r="A15" s="90" t="s">
        <v>344</v>
      </c>
      <c r="B15" s="93" t="s">
        <v>345</v>
      </c>
      <c r="C15" s="98">
        <v>0</v>
      </c>
    </row>
    <row r="16" spans="1:3" ht="25.5" x14ac:dyDescent="0.2">
      <c r="A16" s="90" t="s">
        <v>346</v>
      </c>
      <c r="B16" s="93" t="s">
        <v>347</v>
      </c>
      <c r="C16" s="98">
        <v>0</v>
      </c>
    </row>
    <row r="17" spans="1:3" x14ac:dyDescent="0.2">
      <c r="A17" s="90" t="s">
        <v>348</v>
      </c>
      <c r="B17" s="93" t="s">
        <v>349</v>
      </c>
      <c r="C17" s="98">
        <v>0</v>
      </c>
    </row>
    <row r="18" spans="1:3" x14ac:dyDescent="0.2">
      <c r="A18" s="90" t="s">
        <v>85</v>
      </c>
      <c r="B18" s="91" t="s">
        <v>350</v>
      </c>
      <c r="C18" s="98">
        <v>0</v>
      </c>
    </row>
    <row r="19" spans="1:3" x14ac:dyDescent="0.2">
      <c r="A19" s="90" t="s">
        <v>89</v>
      </c>
      <c r="B19" s="91" t="s">
        <v>351</v>
      </c>
      <c r="C19" s="97">
        <v>116808</v>
      </c>
    </row>
    <row r="20" spans="1:3" x14ac:dyDescent="0.2">
      <c r="A20" s="90" t="s">
        <v>93</v>
      </c>
      <c r="B20" s="91" t="s">
        <v>352</v>
      </c>
      <c r="C20" s="98">
        <v>435</v>
      </c>
    </row>
    <row r="21" spans="1:3" x14ac:dyDescent="0.2">
      <c r="A21" s="90" t="s">
        <v>353</v>
      </c>
      <c r="B21" s="91" t="s">
        <v>88</v>
      </c>
      <c r="C21" s="97">
        <v>17103</v>
      </c>
    </row>
    <row r="22" spans="1:3" x14ac:dyDescent="0.2">
      <c r="A22" s="90" t="s">
        <v>354</v>
      </c>
      <c r="B22" s="93" t="s">
        <v>355</v>
      </c>
      <c r="C22" s="97">
        <v>-167007</v>
      </c>
    </row>
    <row r="23" spans="1:3" x14ac:dyDescent="0.2">
      <c r="A23" s="90" t="s">
        <v>356</v>
      </c>
      <c r="B23" s="93" t="s">
        <v>357</v>
      </c>
      <c r="C23" s="97">
        <v>224531</v>
      </c>
    </row>
    <row r="24" spans="1:3" x14ac:dyDescent="0.2">
      <c r="A24" s="90" t="s">
        <v>358</v>
      </c>
      <c r="B24" s="91" t="s">
        <v>359</v>
      </c>
      <c r="C24" s="97">
        <v>27990</v>
      </c>
    </row>
    <row r="25" spans="1:3" x14ac:dyDescent="0.2">
      <c r="A25" s="90" t="s">
        <v>360</v>
      </c>
      <c r="B25" s="91" t="s">
        <v>96</v>
      </c>
      <c r="C25" s="97">
        <v>222996</v>
      </c>
    </row>
    <row r="26" spans="1:3" x14ac:dyDescent="0.2">
      <c r="A26" s="90" t="s">
        <v>361</v>
      </c>
      <c r="B26" s="93" t="s">
        <v>362</v>
      </c>
      <c r="C26" s="97">
        <v>-62738</v>
      </c>
    </row>
    <row r="27" spans="1:3" x14ac:dyDescent="0.2">
      <c r="A27" s="90" t="s">
        <v>363</v>
      </c>
      <c r="B27" s="91" t="s">
        <v>364</v>
      </c>
      <c r="C27" s="97">
        <v>190655</v>
      </c>
    </row>
    <row r="28" spans="1:3" x14ac:dyDescent="0.2">
      <c r="A28" s="92" t="s">
        <v>365</v>
      </c>
      <c r="B28" s="94" t="s">
        <v>366</v>
      </c>
      <c r="C28" s="97">
        <v>0</v>
      </c>
    </row>
    <row r="29" spans="1:3" x14ac:dyDescent="0.2">
      <c r="A29" s="90" t="s">
        <v>367</v>
      </c>
      <c r="B29" s="91" t="s">
        <v>106</v>
      </c>
      <c r="C29" s="97">
        <v>190655</v>
      </c>
    </row>
    <row r="30" spans="1:3" x14ac:dyDescent="0.2">
      <c r="A30" s="18"/>
      <c r="B30" s="18"/>
      <c r="C30" s="95"/>
    </row>
    <row r="31" spans="1:3" x14ac:dyDescent="0.2">
      <c r="A31" s="18"/>
      <c r="B31" s="18"/>
      <c r="C31" s="95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95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9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C40"/>
  <sheetViews>
    <sheetView workbookViewId="0">
      <selection activeCell="A3" sqref="A3:C3"/>
    </sheetView>
  </sheetViews>
  <sheetFormatPr defaultRowHeight="12.75" x14ac:dyDescent="0.2"/>
  <cols>
    <col min="1" max="1" width="9.140625" style="88"/>
    <col min="2" max="2" width="96.140625" style="88" customWidth="1"/>
    <col min="3" max="3" width="13.85546875" style="88" customWidth="1"/>
    <col min="4" max="16384" width="9.140625" style="88"/>
  </cols>
  <sheetData>
    <row r="1" spans="1:3" x14ac:dyDescent="0.2">
      <c r="A1" s="107" t="s">
        <v>150</v>
      </c>
      <c r="B1" s="107"/>
      <c r="C1" s="107"/>
    </row>
    <row r="2" spans="1:3" x14ac:dyDescent="0.2">
      <c r="A2" s="12"/>
      <c r="B2" s="12"/>
      <c r="C2" s="12"/>
    </row>
    <row r="3" spans="1:3" x14ac:dyDescent="0.2">
      <c r="A3" s="108" t="s">
        <v>60</v>
      </c>
      <c r="B3" s="108"/>
      <c r="C3" s="108"/>
    </row>
    <row r="4" spans="1:3" x14ac:dyDescent="0.2">
      <c r="A4" s="108" t="s">
        <v>392</v>
      </c>
      <c r="B4" s="108"/>
      <c r="C4" s="108"/>
    </row>
    <row r="5" spans="1:3" x14ac:dyDescent="0.2">
      <c r="C5" s="89" t="s">
        <v>62</v>
      </c>
    </row>
    <row r="6" spans="1:3" x14ac:dyDescent="0.2">
      <c r="A6" s="85" t="s">
        <v>3</v>
      </c>
      <c r="B6" s="85" t="s">
        <v>4</v>
      </c>
      <c r="C6" s="85" t="s">
        <v>63</v>
      </c>
    </row>
    <row r="7" spans="1:3" x14ac:dyDescent="0.2">
      <c r="A7" s="96">
        <v>1</v>
      </c>
      <c r="B7" s="96">
        <v>2</v>
      </c>
      <c r="C7" s="96">
        <v>3</v>
      </c>
    </row>
    <row r="8" spans="1:3" x14ac:dyDescent="0.2">
      <c r="A8" s="90" t="s">
        <v>334</v>
      </c>
      <c r="B8" s="91" t="s">
        <v>335</v>
      </c>
      <c r="C8" s="76">
        <v>319627</v>
      </c>
    </row>
    <row r="9" spans="1:3" x14ac:dyDescent="0.2">
      <c r="A9" s="92"/>
      <c r="B9" s="91" t="s">
        <v>336</v>
      </c>
      <c r="C9" s="76">
        <v>472271</v>
      </c>
    </row>
    <row r="10" spans="1:3" x14ac:dyDescent="0.2">
      <c r="A10" s="92"/>
      <c r="B10" s="91" t="s">
        <v>337</v>
      </c>
      <c r="C10" s="76">
        <v>152644</v>
      </c>
    </row>
    <row r="11" spans="1:3" x14ac:dyDescent="0.2">
      <c r="A11" s="90" t="s">
        <v>338</v>
      </c>
      <c r="B11" s="91" t="s">
        <v>339</v>
      </c>
      <c r="C11" s="76">
        <v>53487</v>
      </c>
    </row>
    <row r="12" spans="1:3" x14ac:dyDescent="0.2">
      <c r="A12" s="92"/>
      <c r="B12" s="91" t="s">
        <v>340</v>
      </c>
      <c r="C12" s="76">
        <v>58326</v>
      </c>
    </row>
    <row r="13" spans="1:3" x14ac:dyDescent="0.2">
      <c r="A13" s="92"/>
      <c r="B13" s="91" t="s">
        <v>341</v>
      </c>
      <c r="C13" s="76">
        <v>4839</v>
      </c>
    </row>
    <row r="14" spans="1:3" ht="25.5" x14ac:dyDescent="0.2">
      <c r="A14" s="90" t="s">
        <v>342</v>
      </c>
      <c r="B14" s="93" t="s">
        <v>343</v>
      </c>
      <c r="C14" s="77">
        <v>0</v>
      </c>
    </row>
    <row r="15" spans="1:3" ht="25.5" x14ac:dyDescent="0.2">
      <c r="A15" s="90" t="s">
        <v>344</v>
      </c>
      <c r="B15" s="93" t="s">
        <v>345</v>
      </c>
      <c r="C15" s="77">
        <v>0</v>
      </c>
    </row>
    <row r="16" spans="1:3" ht="25.5" x14ac:dyDescent="0.2">
      <c r="A16" s="90" t="s">
        <v>346</v>
      </c>
      <c r="B16" s="93" t="s">
        <v>347</v>
      </c>
      <c r="C16" s="77">
        <v>0</v>
      </c>
    </row>
    <row r="17" spans="1:3" x14ac:dyDescent="0.2">
      <c r="A17" s="90" t="s">
        <v>348</v>
      </c>
      <c r="B17" s="93" t="s">
        <v>349</v>
      </c>
      <c r="C17" s="77">
        <v>0</v>
      </c>
    </row>
    <row r="18" spans="1:3" x14ac:dyDescent="0.2">
      <c r="A18" s="90" t="s">
        <v>85</v>
      </c>
      <c r="B18" s="91" t="s">
        <v>350</v>
      </c>
      <c r="C18" s="77">
        <v>0</v>
      </c>
    </row>
    <row r="19" spans="1:3" x14ac:dyDescent="0.2">
      <c r="A19" s="90" t="s">
        <v>89</v>
      </c>
      <c r="B19" s="91" t="s">
        <v>351</v>
      </c>
      <c r="C19" s="76">
        <v>70677</v>
      </c>
    </row>
    <row r="20" spans="1:3" x14ac:dyDescent="0.2">
      <c r="A20" s="90" t="s">
        <v>93</v>
      </c>
      <c r="B20" s="91" t="s">
        <v>352</v>
      </c>
      <c r="C20" s="77">
        <v>20</v>
      </c>
    </row>
    <row r="21" spans="1:3" x14ac:dyDescent="0.2">
      <c r="A21" s="90" t="s">
        <v>353</v>
      </c>
      <c r="B21" s="91" t="s">
        <v>88</v>
      </c>
      <c r="C21" s="76">
        <v>3498</v>
      </c>
    </row>
    <row r="22" spans="1:3" x14ac:dyDescent="0.2">
      <c r="A22" s="90" t="s">
        <v>354</v>
      </c>
      <c r="B22" s="93" t="s">
        <v>355</v>
      </c>
      <c r="C22" s="76">
        <v>-38011</v>
      </c>
    </row>
    <row r="23" spans="1:3" x14ac:dyDescent="0.2">
      <c r="A23" s="90" t="s">
        <v>356</v>
      </c>
      <c r="B23" s="93" t="s">
        <v>357</v>
      </c>
      <c r="C23" s="76">
        <v>112819</v>
      </c>
    </row>
    <row r="24" spans="1:3" x14ac:dyDescent="0.2">
      <c r="A24" s="90" t="s">
        <v>358</v>
      </c>
      <c r="B24" s="91" t="s">
        <v>359</v>
      </c>
      <c r="C24" s="76">
        <v>13883</v>
      </c>
    </row>
    <row r="25" spans="1:3" x14ac:dyDescent="0.2">
      <c r="A25" s="90" t="s">
        <v>360</v>
      </c>
      <c r="B25" s="91" t="s">
        <v>96</v>
      </c>
      <c r="C25" s="76">
        <v>108989</v>
      </c>
    </row>
    <row r="26" spans="1:3" x14ac:dyDescent="0.2">
      <c r="A26" s="90" t="s">
        <v>361</v>
      </c>
      <c r="B26" s="93" t="s">
        <v>362</v>
      </c>
      <c r="C26" s="76">
        <v>-55010</v>
      </c>
    </row>
    <row r="27" spans="1:3" x14ac:dyDescent="0.2">
      <c r="A27" s="90" t="s">
        <v>363</v>
      </c>
      <c r="B27" s="91" t="s">
        <v>364</v>
      </c>
      <c r="C27" s="76">
        <v>118597</v>
      </c>
    </row>
    <row r="28" spans="1:3" x14ac:dyDescent="0.2">
      <c r="A28" s="92" t="s">
        <v>365</v>
      </c>
      <c r="B28" s="94" t="s">
        <v>366</v>
      </c>
      <c r="C28" s="76">
        <v>0</v>
      </c>
    </row>
    <row r="29" spans="1:3" x14ac:dyDescent="0.2">
      <c r="A29" s="90" t="s">
        <v>367</v>
      </c>
      <c r="B29" s="91" t="s">
        <v>106</v>
      </c>
      <c r="C29" s="76">
        <v>118597</v>
      </c>
    </row>
    <row r="30" spans="1:3" x14ac:dyDescent="0.2">
      <c r="A30" s="18"/>
      <c r="B30" s="18"/>
      <c r="C30" s="95"/>
    </row>
    <row r="31" spans="1:3" x14ac:dyDescent="0.2">
      <c r="A31" s="18"/>
      <c r="B31" s="18"/>
      <c r="C31" s="95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95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9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A1:C40"/>
  <sheetViews>
    <sheetView workbookViewId="0">
      <selection activeCell="C26" sqref="C26"/>
    </sheetView>
  </sheetViews>
  <sheetFormatPr defaultRowHeight="12.75" x14ac:dyDescent="0.2"/>
  <cols>
    <col min="1" max="1" width="9.140625" style="88"/>
    <col min="2" max="2" width="96.140625" style="88" customWidth="1"/>
    <col min="3" max="3" width="13.85546875" style="88" customWidth="1"/>
    <col min="4" max="16384" width="9.140625" style="88"/>
  </cols>
  <sheetData>
    <row r="1" spans="1:3" x14ac:dyDescent="0.2">
      <c r="A1" s="107" t="s">
        <v>150</v>
      </c>
      <c r="B1" s="107"/>
      <c r="C1" s="107"/>
    </row>
    <row r="2" spans="1:3" x14ac:dyDescent="0.2">
      <c r="A2" s="12"/>
      <c r="B2" s="12"/>
      <c r="C2" s="12"/>
    </row>
    <row r="3" spans="1:3" x14ac:dyDescent="0.2">
      <c r="A3" s="108" t="s">
        <v>60</v>
      </c>
      <c r="B3" s="108"/>
      <c r="C3" s="108"/>
    </row>
    <row r="4" spans="1:3" x14ac:dyDescent="0.2">
      <c r="A4" s="108" t="s">
        <v>390</v>
      </c>
      <c r="B4" s="108"/>
      <c r="C4" s="108"/>
    </row>
    <row r="5" spans="1:3" x14ac:dyDescent="0.2">
      <c r="C5" s="89" t="s">
        <v>62</v>
      </c>
    </row>
    <row r="6" spans="1:3" x14ac:dyDescent="0.2">
      <c r="A6" s="85" t="s">
        <v>3</v>
      </c>
      <c r="B6" s="85" t="s">
        <v>4</v>
      </c>
      <c r="C6" s="85" t="s">
        <v>63</v>
      </c>
    </row>
    <row r="7" spans="1:3" x14ac:dyDescent="0.2">
      <c r="A7" s="96">
        <v>1</v>
      </c>
      <c r="B7" s="96">
        <v>2</v>
      </c>
      <c r="C7" s="96">
        <v>3</v>
      </c>
    </row>
    <row r="8" spans="1:3" x14ac:dyDescent="0.2">
      <c r="A8" s="90" t="s">
        <v>334</v>
      </c>
      <c r="B8" s="91" t="s">
        <v>335</v>
      </c>
      <c r="C8" s="76">
        <v>1079950</v>
      </c>
    </row>
    <row r="9" spans="1:3" x14ac:dyDescent="0.2">
      <c r="A9" s="92"/>
      <c r="B9" s="91" t="s">
        <v>336</v>
      </c>
      <c r="C9" s="76">
        <v>1489006</v>
      </c>
    </row>
    <row r="10" spans="1:3" x14ac:dyDescent="0.2">
      <c r="A10" s="92"/>
      <c r="B10" s="91" t="s">
        <v>337</v>
      </c>
      <c r="C10" s="76">
        <v>409056</v>
      </c>
    </row>
    <row r="11" spans="1:3" x14ac:dyDescent="0.2">
      <c r="A11" s="90" t="s">
        <v>338</v>
      </c>
      <c r="B11" s="91" t="s">
        <v>339</v>
      </c>
      <c r="C11" s="76">
        <v>176654</v>
      </c>
    </row>
    <row r="12" spans="1:3" x14ac:dyDescent="0.2">
      <c r="A12" s="92"/>
      <c r="B12" s="91" t="s">
        <v>340</v>
      </c>
      <c r="C12" s="76">
        <v>201142</v>
      </c>
    </row>
    <row r="13" spans="1:3" x14ac:dyDescent="0.2">
      <c r="A13" s="92"/>
      <c r="B13" s="91" t="s">
        <v>341</v>
      </c>
      <c r="C13" s="76">
        <v>24488</v>
      </c>
    </row>
    <row r="14" spans="1:3" ht="25.5" x14ac:dyDescent="0.2">
      <c r="A14" s="90" t="s">
        <v>342</v>
      </c>
      <c r="B14" s="93" t="s">
        <v>343</v>
      </c>
      <c r="C14" s="77">
        <v>0</v>
      </c>
    </row>
    <row r="15" spans="1:3" ht="25.5" x14ac:dyDescent="0.2">
      <c r="A15" s="90" t="s">
        <v>344</v>
      </c>
      <c r="B15" s="93" t="s">
        <v>345</v>
      </c>
      <c r="C15" s="77">
        <v>0</v>
      </c>
    </row>
    <row r="16" spans="1:3" ht="25.5" x14ac:dyDescent="0.2">
      <c r="A16" s="90" t="s">
        <v>346</v>
      </c>
      <c r="B16" s="93" t="s">
        <v>347</v>
      </c>
      <c r="C16" s="77">
        <v>0</v>
      </c>
    </row>
    <row r="17" spans="1:3" x14ac:dyDescent="0.2">
      <c r="A17" s="90" t="s">
        <v>348</v>
      </c>
      <c r="B17" s="93" t="s">
        <v>349</v>
      </c>
      <c r="C17" s="77">
        <v>0</v>
      </c>
    </row>
    <row r="18" spans="1:3" x14ac:dyDescent="0.2">
      <c r="A18" s="90" t="s">
        <v>85</v>
      </c>
      <c r="B18" s="91" t="s">
        <v>350</v>
      </c>
      <c r="C18" s="77">
        <v>0</v>
      </c>
    </row>
    <row r="19" spans="1:3" x14ac:dyDescent="0.2">
      <c r="A19" s="90" t="s">
        <v>89</v>
      </c>
      <c r="B19" s="91" t="s">
        <v>351</v>
      </c>
      <c r="C19" s="76">
        <v>-116658</v>
      </c>
    </row>
    <row r="20" spans="1:3" x14ac:dyDescent="0.2">
      <c r="A20" s="90" t="s">
        <v>93</v>
      </c>
      <c r="B20" s="91" t="s">
        <v>352</v>
      </c>
      <c r="C20" s="77">
        <v>688</v>
      </c>
    </row>
    <row r="21" spans="1:3" x14ac:dyDescent="0.2">
      <c r="A21" s="90" t="s">
        <v>353</v>
      </c>
      <c r="B21" s="91" t="s">
        <v>88</v>
      </c>
      <c r="C21" s="76">
        <v>27904</v>
      </c>
    </row>
    <row r="22" spans="1:3" x14ac:dyDescent="0.2">
      <c r="A22" s="90" t="s">
        <v>354</v>
      </c>
      <c r="B22" s="93" t="s">
        <v>355</v>
      </c>
      <c r="C22" s="76">
        <v>-423487</v>
      </c>
    </row>
    <row r="23" spans="1:3" x14ac:dyDescent="0.2">
      <c r="A23" s="90" t="s">
        <v>356</v>
      </c>
      <c r="B23" s="93" t="s">
        <v>357</v>
      </c>
      <c r="C23" s="76">
        <v>475130</v>
      </c>
    </row>
    <row r="24" spans="1:3" x14ac:dyDescent="0.2">
      <c r="A24" s="90" t="s">
        <v>358</v>
      </c>
      <c r="B24" s="91" t="s">
        <v>359</v>
      </c>
      <c r="C24" s="76">
        <v>53282</v>
      </c>
    </row>
    <row r="25" spans="1:3" x14ac:dyDescent="0.2">
      <c r="A25" s="90" t="s">
        <v>360</v>
      </c>
      <c r="B25" s="91" t="s">
        <v>96</v>
      </c>
      <c r="C25" s="76">
        <v>437252</v>
      </c>
    </row>
    <row r="26" spans="1:3" x14ac:dyDescent="0.2">
      <c r="A26" s="90" t="s">
        <v>361</v>
      </c>
      <c r="B26" s="93" t="s">
        <v>362</v>
      </c>
      <c r="C26" s="76">
        <v>222048</v>
      </c>
    </row>
    <row r="27" spans="1:3" x14ac:dyDescent="0.2">
      <c r="A27" s="90" t="s">
        <v>363</v>
      </c>
      <c r="B27" s="91" t="s">
        <v>364</v>
      </c>
      <c r="C27" s="76">
        <v>1435</v>
      </c>
    </row>
    <row r="28" spans="1:3" x14ac:dyDescent="0.2">
      <c r="A28" s="92" t="s">
        <v>365</v>
      </c>
      <c r="B28" s="94" t="s">
        <v>366</v>
      </c>
      <c r="C28" s="76">
        <v>0</v>
      </c>
    </row>
    <row r="29" spans="1:3" x14ac:dyDescent="0.2">
      <c r="A29" s="90" t="s">
        <v>367</v>
      </c>
      <c r="B29" s="91" t="s">
        <v>106</v>
      </c>
      <c r="C29" s="76">
        <v>1435</v>
      </c>
    </row>
    <row r="30" spans="1:3" x14ac:dyDescent="0.2">
      <c r="A30" s="18"/>
      <c r="B30" s="18"/>
      <c r="C30" s="95"/>
    </row>
    <row r="31" spans="1:3" x14ac:dyDescent="0.2">
      <c r="A31" s="18"/>
      <c r="B31" s="18"/>
      <c r="C31" s="95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95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95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A1:C40"/>
  <sheetViews>
    <sheetView topLeftCell="A4" workbookViewId="0">
      <selection activeCell="E16" sqref="E16"/>
    </sheetView>
  </sheetViews>
  <sheetFormatPr defaultRowHeight="12.75" x14ac:dyDescent="0.2"/>
  <cols>
    <col min="2" max="2" width="96.14062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388</v>
      </c>
      <c r="B4" s="110"/>
      <c r="C4" s="110"/>
    </row>
    <row r="5" spans="1:3" ht="15" x14ac:dyDescent="0.2">
      <c r="A5" s="8"/>
      <c r="B5" s="8"/>
      <c r="C5" s="63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334</v>
      </c>
      <c r="B8" s="66" t="s">
        <v>335</v>
      </c>
      <c r="C8" s="61">
        <v>766341</v>
      </c>
    </row>
    <row r="9" spans="1:3" x14ac:dyDescent="0.2">
      <c r="A9" s="65"/>
      <c r="B9" s="66" t="s">
        <v>336</v>
      </c>
      <c r="C9" s="61">
        <v>1049681</v>
      </c>
    </row>
    <row r="10" spans="1:3" x14ac:dyDescent="0.2">
      <c r="A10" s="65"/>
      <c r="B10" s="66" t="s">
        <v>337</v>
      </c>
      <c r="C10" s="61">
        <v>283340</v>
      </c>
    </row>
    <row r="11" spans="1:3" x14ac:dyDescent="0.2">
      <c r="A11" s="64" t="s">
        <v>338</v>
      </c>
      <c r="B11" s="66" t="s">
        <v>339</v>
      </c>
      <c r="C11" s="61">
        <v>120674</v>
      </c>
    </row>
    <row r="12" spans="1:3" x14ac:dyDescent="0.2">
      <c r="A12" s="65"/>
      <c r="B12" s="66" t="s">
        <v>340</v>
      </c>
      <c r="C12" s="61">
        <v>139342</v>
      </c>
    </row>
    <row r="13" spans="1:3" x14ac:dyDescent="0.2">
      <c r="A13" s="65"/>
      <c r="B13" s="66" t="s">
        <v>341</v>
      </c>
      <c r="C13" s="61">
        <v>18668</v>
      </c>
    </row>
    <row r="14" spans="1:3" ht="25.5" x14ac:dyDescent="0.2">
      <c r="A14" s="64" t="s">
        <v>342</v>
      </c>
      <c r="B14" s="67" t="s">
        <v>343</v>
      </c>
      <c r="C14" s="60">
        <v>0</v>
      </c>
    </row>
    <row r="15" spans="1:3" ht="25.5" x14ac:dyDescent="0.2">
      <c r="A15" s="64" t="s">
        <v>344</v>
      </c>
      <c r="B15" s="67" t="s">
        <v>345</v>
      </c>
      <c r="C15" s="60">
        <v>0</v>
      </c>
    </row>
    <row r="16" spans="1:3" ht="25.5" x14ac:dyDescent="0.2">
      <c r="A16" s="64" t="s">
        <v>346</v>
      </c>
      <c r="B16" s="67" t="s">
        <v>347</v>
      </c>
      <c r="C16" s="60">
        <v>0</v>
      </c>
    </row>
    <row r="17" spans="1:3" x14ac:dyDescent="0.2">
      <c r="A17" s="64" t="s">
        <v>348</v>
      </c>
      <c r="B17" s="67" t="s">
        <v>349</v>
      </c>
      <c r="C17" s="60">
        <v>0</v>
      </c>
    </row>
    <row r="18" spans="1:3" x14ac:dyDescent="0.2">
      <c r="A18" s="64" t="s">
        <v>85</v>
      </c>
      <c r="B18" s="66" t="s">
        <v>350</v>
      </c>
      <c r="C18" s="60">
        <v>0</v>
      </c>
    </row>
    <row r="19" spans="1:3" x14ac:dyDescent="0.2">
      <c r="A19" s="64" t="s">
        <v>89</v>
      </c>
      <c r="B19" s="66" t="s">
        <v>351</v>
      </c>
      <c r="C19" s="61">
        <v>-125449</v>
      </c>
    </row>
    <row r="20" spans="1:3" x14ac:dyDescent="0.2">
      <c r="A20" s="64" t="s">
        <v>93</v>
      </c>
      <c r="B20" s="66" t="s">
        <v>352</v>
      </c>
      <c r="C20" s="60">
        <v>626</v>
      </c>
    </row>
    <row r="21" spans="1:3" x14ac:dyDescent="0.2">
      <c r="A21" s="64" t="s">
        <v>353</v>
      </c>
      <c r="B21" s="66" t="s">
        <v>88</v>
      </c>
      <c r="C21" s="61">
        <v>24323</v>
      </c>
    </row>
    <row r="22" spans="1:3" x14ac:dyDescent="0.2">
      <c r="A22" s="64" t="s">
        <v>354</v>
      </c>
      <c r="B22" s="67" t="s">
        <v>355</v>
      </c>
      <c r="C22" s="61">
        <v>-391205</v>
      </c>
    </row>
    <row r="23" spans="1:3" x14ac:dyDescent="0.2">
      <c r="A23" s="64" t="s">
        <v>356</v>
      </c>
      <c r="B23" s="67" t="s">
        <v>357</v>
      </c>
      <c r="C23" s="61">
        <v>348054</v>
      </c>
    </row>
    <row r="24" spans="1:3" x14ac:dyDescent="0.2">
      <c r="A24" s="64" t="s">
        <v>358</v>
      </c>
      <c r="B24" s="66" t="s">
        <v>359</v>
      </c>
      <c r="C24" s="61">
        <v>39682</v>
      </c>
    </row>
    <row r="25" spans="1:3" x14ac:dyDescent="0.2">
      <c r="A25" s="64" t="s">
        <v>360</v>
      </c>
      <c r="B25" s="66" t="s">
        <v>96</v>
      </c>
      <c r="C25" s="61">
        <v>328404</v>
      </c>
    </row>
    <row r="26" spans="1:3" x14ac:dyDescent="0.2">
      <c r="A26" s="64" t="s">
        <v>361</v>
      </c>
      <c r="B26" s="67" t="s">
        <v>362</v>
      </c>
      <c r="C26" s="61">
        <v>204146</v>
      </c>
    </row>
    <row r="27" spans="1:3" x14ac:dyDescent="0.2">
      <c r="A27" s="64" t="s">
        <v>363</v>
      </c>
      <c r="B27" s="66" t="s">
        <v>364</v>
      </c>
      <c r="C27" s="61">
        <v>-116684</v>
      </c>
    </row>
    <row r="28" spans="1:3" x14ac:dyDescent="0.2">
      <c r="A28" s="65" t="s">
        <v>365</v>
      </c>
      <c r="B28" s="68" t="s">
        <v>366</v>
      </c>
      <c r="C28" s="72"/>
    </row>
    <row r="29" spans="1:3" x14ac:dyDescent="0.2">
      <c r="A29" s="64" t="s">
        <v>367</v>
      </c>
      <c r="B29" s="66" t="s">
        <v>106</v>
      </c>
      <c r="C29" s="61">
        <v>-116684</v>
      </c>
    </row>
    <row r="30" spans="1:3" x14ac:dyDescent="0.2">
      <c r="A30" s="18"/>
      <c r="B30" s="18"/>
      <c r="C30" s="6"/>
    </row>
    <row r="31" spans="1:3" x14ac:dyDescent="0.2">
      <c r="A31" s="18"/>
      <c r="B31" s="18"/>
      <c r="C31" s="6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6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6"/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/>
  <dimension ref="A1:C40"/>
  <sheetViews>
    <sheetView workbookViewId="0">
      <selection activeCell="C19" sqref="C19"/>
    </sheetView>
  </sheetViews>
  <sheetFormatPr defaultRowHeight="12.75" x14ac:dyDescent="0.2"/>
  <cols>
    <col min="2" max="2" width="96.14062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386</v>
      </c>
      <c r="B4" s="110"/>
      <c r="C4" s="110"/>
    </row>
    <row r="5" spans="1:3" ht="15" x14ac:dyDescent="0.2">
      <c r="A5" s="8"/>
      <c r="B5" s="8"/>
      <c r="C5" s="63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334</v>
      </c>
      <c r="B8" s="66" t="s">
        <v>335</v>
      </c>
      <c r="C8" s="61">
        <v>487377</v>
      </c>
    </row>
    <row r="9" spans="1:3" x14ac:dyDescent="0.2">
      <c r="A9" s="65"/>
      <c r="B9" s="66" t="s">
        <v>336</v>
      </c>
      <c r="C9" s="61">
        <v>670235</v>
      </c>
    </row>
    <row r="10" spans="1:3" x14ac:dyDescent="0.2">
      <c r="A10" s="65"/>
      <c r="B10" s="66" t="s">
        <v>337</v>
      </c>
      <c r="C10" s="61">
        <v>182858</v>
      </c>
    </row>
    <row r="11" spans="1:3" x14ac:dyDescent="0.2">
      <c r="A11" s="64" t="s">
        <v>338</v>
      </c>
      <c r="B11" s="66" t="s">
        <v>339</v>
      </c>
      <c r="C11" s="61">
        <v>72877</v>
      </c>
    </row>
    <row r="12" spans="1:3" x14ac:dyDescent="0.2">
      <c r="A12" s="65"/>
      <c r="B12" s="66" t="s">
        <v>340</v>
      </c>
      <c r="C12" s="61">
        <v>86774</v>
      </c>
    </row>
    <row r="13" spans="1:3" x14ac:dyDescent="0.2">
      <c r="A13" s="65"/>
      <c r="B13" s="66" t="s">
        <v>341</v>
      </c>
      <c r="C13" s="61">
        <v>13897</v>
      </c>
    </row>
    <row r="14" spans="1:3" ht="25.5" x14ac:dyDescent="0.2">
      <c r="A14" s="64" t="s">
        <v>342</v>
      </c>
      <c r="B14" s="67" t="s">
        <v>343</v>
      </c>
      <c r="C14" s="60">
        <v>0</v>
      </c>
    </row>
    <row r="15" spans="1:3" ht="25.5" x14ac:dyDescent="0.2">
      <c r="A15" s="64" t="s">
        <v>344</v>
      </c>
      <c r="B15" s="67" t="s">
        <v>345</v>
      </c>
      <c r="C15" s="60">
        <v>0</v>
      </c>
    </row>
    <row r="16" spans="1:3" ht="25.5" x14ac:dyDescent="0.2">
      <c r="A16" s="64" t="s">
        <v>346</v>
      </c>
      <c r="B16" s="67" t="s">
        <v>347</v>
      </c>
      <c r="C16" s="73">
        <v>0</v>
      </c>
    </row>
    <row r="17" spans="1:3" x14ac:dyDescent="0.2">
      <c r="A17" s="64" t="s">
        <v>348</v>
      </c>
      <c r="B17" s="67" t="s">
        <v>349</v>
      </c>
      <c r="C17" s="73">
        <v>0</v>
      </c>
    </row>
    <row r="18" spans="1:3" x14ac:dyDescent="0.2">
      <c r="A18" s="64" t="s">
        <v>85</v>
      </c>
      <c r="B18" s="66" t="s">
        <v>350</v>
      </c>
      <c r="C18" s="73">
        <v>0</v>
      </c>
    </row>
    <row r="19" spans="1:3" x14ac:dyDescent="0.2">
      <c r="A19" s="64" t="s">
        <v>89</v>
      </c>
      <c r="B19" s="66" t="s">
        <v>351</v>
      </c>
      <c r="C19" s="61">
        <v>-145062</v>
      </c>
    </row>
    <row r="20" spans="1:3" x14ac:dyDescent="0.2">
      <c r="A20" s="64" t="s">
        <v>93</v>
      </c>
      <c r="B20" s="66" t="s">
        <v>352</v>
      </c>
      <c r="C20" s="60">
        <v>418</v>
      </c>
    </row>
    <row r="21" spans="1:3" x14ac:dyDescent="0.2">
      <c r="A21" s="64" t="s">
        <v>353</v>
      </c>
      <c r="B21" s="66" t="s">
        <v>88</v>
      </c>
      <c r="C21" s="61">
        <v>21360</v>
      </c>
    </row>
    <row r="22" spans="1:3" x14ac:dyDescent="0.2">
      <c r="A22" s="64" t="s">
        <v>354</v>
      </c>
      <c r="B22" s="67" t="s">
        <v>355</v>
      </c>
      <c r="C22" s="61">
        <v>-324696</v>
      </c>
    </row>
    <row r="23" spans="1:3" x14ac:dyDescent="0.2">
      <c r="A23" s="64" t="s">
        <v>356</v>
      </c>
      <c r="B23" s="67" t="s">
        <v>357</v>
      </c>
      <c r="C23" s="61">
        <v>228179</v>
      </c>
    </row>
    <row r="24" spans="1:3" x14ac:dyDescent="0.2">
      <c r="A24" s="64" t="s">
        <v>358</v>
      </c>
      <c r="B24" s="66" t="s">
        <v>359</v>
      </c>
      <c r="C24" s="61">
        <v>26260</v>
      </c>
    </row>
    <row r="25" spans="1:3" x14ac:dyDescent="0.2">
      <c r="A25" s="64" t="s">
        <v>360</v>
      </c>
      <c r="B25" s="66" t="s">
        <v>96</v>
      </c>
      <c r="C25" s="61">
        <v>208000</v>
      </c>
    </row>
    <row r="26" spans="1:3" x14ac:dyDescent="0.2">
      <c r="A26" s="64" t="s">
        <v>361</v>
      </c>
      <c r="B26" s="67" t="s">
        <v>362</v>
      </c>
      <c r="C26" s="61">
        <v>249762</v>
      </c>
    </row>
    <row r="27" spans="1:3" x14ac:dyDescent="0.2">
      <c r="A27" s="64" t="s">
        <v>363</v>
      </c>
      <c r="B27" s="66" t="s">
        <v>364</v>
      </c>
      <c r="C27" s="61">
        <v>-100403</v>
      </c>
    </row>
    <row r="28" spans="1:3" x14ac:dyDescent="0.2">
      <c r="A28" s="65" t="s">
        <v>365</v>
      </c>
      <c r="B28" s="68" t="s">
        <v>366</v>
      </c>
      <c r="C28" s="72"/>
    </row>
    <row r="29" spans="1:3" x14ac:dyDescent="0.2">
      <c r="A29" s="64" t="s">
        <v>367</v>
      </c>
      <c r="B29" s="66" t="s">
        <v>106</v>
      </c>
      <c r="C29" s="61">
        <v>-100403</v>
      </c>
    </row>
    <row r="30" spans="1:3" x14ac:dyDescent="0.2">
      <c r="A30" s="18"/>
      <c r="B30" s="18"/>
      <c r="C30" s="6"/>
    </row>
    <row r="31" spans="1:3" x14ac:dyDescent="0.2">
      <c r="A31" s="18"/>
      <c r="B31" s="18"/>
      <c r="C31" s="6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6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6"/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6"/>
  <dimension ref="A1:C40"/>
  <sheetViews>
    <sheetView workbookViewId="0">
      <selection activeCell="B22" sqref="B22"/>
    </sheetView>
  </sheetViews>
  <sheetFormatPr defaultRowHeight="12.75" x14ac:dyDescent="0.2"/>
  <cols>
    <col min="2" max="2" width="96.14062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383</v>
      </c>
      <c r="B4" s="110"/>
      <c r="C4" s="110"/>
    </row>
    <row r="5" spans="1:3" ht="15" x14ac:dyDescent="0.2">
      <c r="A5" s="8"/>
      <c r="B5" s="8"/>
      <c r="C5" s="63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334</v>
      </c>
      <c r="B8" s="66" t="s">
        <v>335</v>
      </c>
      <c r="C8" s="72">
        <v>231396</v>
      </c>
    </row>
    <row r="9" spans="1:3" x14ac:dyDescent="0.2">
      <c r="A9" s="65"/>
      <c r="B9" s="66" t="s">
        <v>336</v>
      </c>
      <c r="C9" s="72">
        <v>314607</v>
      </c>
    </row>
    <row r="10" spans="1:3" x14ac:dyDescent="0.2">
      <c r="A10" s="65"/>
      <c r="B10" s="66" t="s">
        <v>337</v>
      </c>
      <c r="C10" s="72">
        <v>83211</v>
      </c>
    </row>
    <row r="11" spans="1:3" x14ac:dyDescent="0.2">
      <c r="A11" s="64" t="s">
        <v>338</v>
      </c>
      <c r="B11" s="66" t="s">
        <v>339</v>
      </c>
      <c r="C11" s="72">
        <v>33717</v>
      </c>
    </row>
    <row r="12" spans="1:3" x14ac:dyDescent="0.2">
      <c r="A12" s="65"/>
      <c r="B12" s="66" t="s">
        <v>340</v>
      </c>
      <c r="C12" s="72">
        <v>40713</v>
      </c>
    </row>
    <row r="13" spans="1:3" x14ac:dyDescent="0.2">
      <c r="A13" s="65"/>
      <c r="B13" s="66" t="s">
        <v>341</v>
      </c>
      <c r="C13" s="72">
        <v>6996</v>
      </c>
    </row>
    <row r="14" spans="1:3" ht="25.5" x14ac:dyDescent="0.2">
      <c r="A14" s="64" t="s">
        <v>342</v>
      </c>
      <c r="B14" s="67" t="s">
        <v>343</v>
      </c>
      <c r="C14" s="73">
        <v>0</v>
      </c>
    </row>
    <row r="15" spans="1:3" ht="25.5" x14ac:dyDescent="0.2">
      <c r="A15" s="64" t="s">
        <v>344</v>
      </c>
      <c r="B15" s="67" t="s">
        <v>345</v>
      </c>
      <c r="C15" s="73">
        <v>0</v>
      </c>
    </row>
    <row r="16" spans="1:3" ht="25.5" x14ac:dyDescent="0.2">
      <c r="A16" s="64" t="s">
        <v>346</v>
      </c>
      <c r="B16" s="67" t="s">
        <v>347</v>
      </c>
      <c r="C16" s="73"/>
    </row>
    <row r="17" spans="1:3" x14ac:dyDescent="0.2">
      <c r="A17" s="64" t="s">
        <v>348</v>
      </c>
      <c r="B17" s="67" t="s">
        <v>349</v>
      </c>
      <c r="C17" s="73"/>
    </row>
    <row r="18" spans="1:3" x14ac:dyDescent="0.2">
      <c r="A18" s="64" t="s">
        <v>85</v>
      </c>
      <c r="B18" s="66" t="s">
        <v>350</v>
      </c>
      <c r="C18" s="73"/>
    </row>
    <row r="19" spans="1:3" x14ac:dyDescent="0.2">
      <c r="A19" s="64" t="s">
        <v>89</v>
      </c>
      <c r="B19" s="66" t="s">
        <v>351</v>
      </c>
      <c r="C19" s="72">
        <v>-50754</v>
      </c>
    </row>
    <row r="20" spans="1:3" x14ac:dyDescent="0.2">
      <c r="A20" s="64" t="s">
        <v>93</v>
      </c>
      <c r="B20" s="66" t="s">
        <v>352</v>
      </c>
      <c r="C20" s="73">
        <v>16</v>
      </c>
    </row>
    <row r="21" spans="1:3" x14ac:dyDescent="0.2">
      <c r="A21" s="64" t="s">
        <v>353</v>
      </c>
      <c r="B21" s="66" t="s">
        <v>88</v>
      </c>
      <c r="C21" s="72">
        <v>3804</v>
      </c>
    </row>
    <row r="22" spans="1:3" x14ac:dyDescent="0.2">
      <c r="A22" s="64" t="s">
        <v>354</v>
      </c>
      <c r="B22" s="67" t="s">
        <v>355</v>
      </c>
      <c r="C22" s="72">
        <v>-69766</v>
      </c>
    </row>
    <row r="23" spans="1:3" x14ac:dyDescent="0.2">
      <c r="A23" s="64" t="s">
        <v>356</v>
      </c>
      <c r="B23" s="67" t="s">
        <v>357</v>
      </c>
      <c r="C23" s="72">
        <v>113751</v>
      </c>
    </row>
    <row r="24" spans="1:3" x14ac:dyDescent="0.2">
      <c r="A24" s="64" t="s">
        <v>358</v>
      </c>
      <c r="B24" s="66" t="s">
        <v>359</v>
      </c>
      <c r="C24" s="72">
        <v>13083</v>
      </c>
    </row>
    <row r="25" spans="1:3" x14ac:dyDescent="0.2">
      <c r="A25" s="64" t="s">
        <v>360</v>
      </c>
      <c r="B25" s="66" t="s">
        <v>96</v>
      </c>
      <c r="C25" s="72">
        <v>99363</v>
      </c>
    </row>
    <row r="26" spans="1:3" x14ac:dyDescent="0.2">
      <c r="A26" s="64" t="s">
        <v>361</v>
      </c>
      <c r="B26" s="67" t="s">
        <v>362</v>
      </c>
      <c r="C26" s="72">
        <v>87716</v>
      </c>
    </row>
    <row r="27" spans="1:3" x14ac:dyDescent="0.2">
      <c r="A27" s="64" t="s">
        <v>363</v>
      </c>
      <c r="B27" s="66" t="s">
        <v>364</v>
      </c>
      <c r="C27" s="72">
        <v>9932</v>
      </c>
    </row>
    <row r="28" spans="1:3" x14ac:dyDescent="0.2">
      <c r="A28" s="65" t="s">
        <v>365</v>
      </c>
      <c r="B28" s="68" t="s">
        <v>366</v>
      </c>
      <c r="C28" s="72"/>
    </row>
    <row r="29" spans="1:3" x14ac:dyDescent="0.2">
      <c r="A29" s="64" t="s">
        <v>367</v>
      </c>
      <c r="B29" s="66" t="s">
        <v>106</v>
      </c>
      <c r="C29" s="72">
        <v>9932</v>
      </c>
    </row>
    <row r="30" spans="1:3" x14ac:dyDescent="0.2">
      <c r="A30" s="18"/>
      <c r="B30" s="18"/>
      <c r="C30" s="6"/>
    </row>
    <row r="31" spans="1:3" x14ac:dyDescent="0.2">
      <c r="A31" s="18"/>
      <c r="B31" s="18"/>
      <c r="C31" s="6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6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6"/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7"/>
  <dimension ref="A1:C40"/>
  <sheetViews>
    <sheetView workbookViewId="0">
      <selection activeCell="C8" sqref="C8:C29"/>
    </sheetView>
  </sheetViews>
  <sheetFormatPr defaultRowHeight="12.75" x14ac:dyDescent="0.2"/>
  <cols>
    <col min="2" max="2" width="96.14062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382</v>
      </c>
      <c r="B4" s="110"/>
      <c r="C4" s="110"/>
    </row>
    <row r="5" spans="1:3" ht="15" x14ac:dyDescent="0.2">
      <c r="A5" s="8"/>
      <c r="B5" s="8"/>
      <c r="C5" s="63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334</v>
      </c>
      <c r="B8" s="66" t="s">
        <v>335</v>
      </c>
      <c r="C8" s="72">
        <v>734518</v>
      </c>
    </row>
    <row r="9" spans="1:3" x14ac:dyDescent="0.2">
      <c r="A9" s="65"/>
      <c r="B9" s="66" t="s">
        <v>336</v>
      </c>
      <c r="C9" s="72">
        <v>1008985</v>
      </c>
    </row>
    <row r="10" spans="1:3" x14ac:dyDescent="0.2">
      <c r="A10" s="65"/>
      <c r="B10" s="66" t="s">
        <v>337</v>
      </c>
      <c r="C10" s="72">
        <v>274467</v>
      </c>
    </row>
    <row r="11" spans="1:3" x14ac:dyDescent="0.2">
      <c r="A11" s="64" t="s">
        <v>338</v>
      </c>
      <c r="B11" s="66" t="s">
        <v>339</v>
      </c>
      <c r="C11" s="72">
        <v>124825</v>
      </c>
    </row>
    <row r="12" spans="1:3" x14ac:dyDescent="0.2">
      <c r="A12" s="65"/>
      <c r="B12" s="66" t="s">
        <v>340</v>
      </c>
      <c r="C12" s="72">
        <v>153944</v>
      </c>
    </row>
    <row r="13" spans="1:3" x14ac:dyDescent="0.2">
      <c r="A13" s="65"/>
      <c r="B13" s="66" t="s">
        <v>341</v>
      </c>
      <c r="C13" s="72">
        <v>29119</v>
      </c>
    </row>
    <row r="14" spans="1:3" ht="25.5" x14ac:dyDescent="0.2">
      <c r="A14" s="64" t="s">
        <v>342</v>
      </c>
      <c r="B14" s="67" t="s">
        <v>343</v>
      </c>
      <c r="C14" s="73">
        <v>0</v>
      </c>
    </row>
    <row r="15" spans="1:3" ht="25.5" x14ac:dyDescent="0.2">
      <c r="A15" s="64" t="s">
        <v>344</v>
      </c>
      <c r="B15" s="67" t="s">
        <v>345</v>
      </c>
      <c r="C15" s="73">
        <v>0</v>
      </c>
    </row>
    <row r="16" spans="1:3" ht="25.5" x14ac:dyDescent="0.2">
      <c r="A16" s="64" t="s">
        <v>346</v>
      </c>
      <c r="B16" s="67" t="s">
        <v>347</v>
      </c>
      <c r="C16" s="73"/>
    </row>
    <row r="17" spans="1:3" x14ac:dyDescent="0.2">
      <c r="A17" s="64" t="s">
        <v>348</v>
      </c>
      <c r="B17" s="67" t="s">
        <v>349</v>
      </c>
      <c r="C17" s="73"/>
    </row>
    <row r="18" spans="1:3" x14ac:dyDescent="0.2">
      <c r="A18" s="64" t="s">
        <v>85</v>
      </c>
      <c r="B18" s="66" t="s">
        <v>350</v>
      </c>
      <c r="C18" s="73"/>
    </row>
    <row r="19" spans="1:3" x14ac:dyDescent="0.2">
      <c r="A19" s="64" t="s">
        <v>89</v>
      </c>
      <c r="B19" s="66" t="s">
        <v>351</v>
      </c>
      <c r="C19" s="72">
        <v>-75445</v>
      </c>
    </row>
    <row r="20" spans="1:3" x14ac:dyDescent="0.2">
      <c r="A20" s="64" t="s">
        <v>93</v>
      </c>
      <c r="B20" s="66" t="s">
        <v>352</v>
      </c>
      <c r="C20" s="72">
        <v>1890</v>
      </c>
    </row>
    <row r="21" spans="1:3" x14ac:dyDescent="0.2">
      <c r="A21" s="64" t="s">
        <v>353</v>
      </c>
      <c r="B21" s="66" t="s">
        <v>88</v>
      </c>
      <c r="C21" s="72">
        <v>18273</v>
      </c>
    </row>
    <row r="22" spans="1:3" x14ac:dyDescent="0.2">
      <c r="A22" s="64" t="s">
        <v>354</v>
      </c>
      <c r="B22" s="67" t="s">
        <v>355</v>
      </c>
      <c r="C22" s="72">
        <v>-268292</v>
      </c>
    </row>
    <row r="23" spans="1:3" x14ac:dyDescent="0.2">
      <c r="A23" s="64" t="s">
        <v>356</v>
      </c>
      <c r="B23" s="67" t="s">
        <v>357</v>
      </c>
      <c r="C23" s="72">
        <v>455453</v>
      </c>
    </row>
    <row r="24" spans="1:3" x14ac:dyDescent="0.2">
      <c r="A24" s="64" t="s">
        <v>358</v>
      </c>
      <c r="B24" s="66" t="s">
        <v>359</v>
      </c>
      <c r="C24" s="72">
        <v>62453</v>
      </c>
    </row>
    <row r="25" spans="1:3" x14ac:dyDescent="0.2">
      <c r="A25" s="64" t="s">
        <v>360</v>
      </c>
      <c r="B25" s="66" t="s">
        <v>96</v>
      </c>
      <c r="C25" s="72">
        <v>406818</v>
      </c>
    </row>
    <row r="26" spans="1:3" x14ac:dyDescent="0.2">
      <c r="A26" s="64" t="s">
        <v>361</v>
      </c>
      <c r="B26" s="67" t="s">
        <v>362</v>
      </c>
      <c r="C26" s="72">
        <v>107506</v>
      </c>
    </row>
    <row r="27" spans="1:3" x14ac:dyDescent="0.2">
      <c r="A27" s="64" t="s">
        <v>363</v>
      </c>
      <c r="B27" s="66" t="s">
        <v>364</v>
      </c>
      <c r="C27" s="72">
        <v>-281449</v>
      </c>
    </row>
    <row r="28" spans="1:3" x14ac:dyDescent="0.2">
      <c r="A28" s="65" t="s">
        <v>365</v>
      </c>
      <c r="B28" s="68" t="s">
        <v>366</v>
      </c>
      <c r="C28" s="72"/>
    </row>
    <row r="29" spans="1:3" x14ac:dyDescent="0.2">
      <c r="A29" s="64" t="s">
        <v>367</v>
      </c>
      <c r="B29" s="66" t="s">
        <v>106</v>
      </c>
      <c r="C29" s="72">
        <v>-281449</v>
      </c>
    </row>
    <row r="30" spans="1:3" x14ac:dyDescent="0.2">
      <c r="A30" s="18"/>
      <c r="B30" s="18"/>
      <c r="C30" s="6"/>
    </row>
    <row r="31" spans="1:3" x14ac:dyDescent="0.2">
      <c r="A31" s="18"/>
      <c r="B31" s="18"/>
      <c r="C31" s="6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6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6"/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8"/>
  <dimension ref="A1:C40"/>
  <sheetViews>
    <sheetView workbookViewId="0">
      <selection sqref="A1:IV65536"/>
    </sheetView>
  </sheetViews>
  <sheetFormatPr defaultRowHeight="12.75" x14ac:dyDescent="0.2"/>
  <cols>
    <col min="2" max="2" width="96.14062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379</v>
      </c>
      <c r="B4" s="110"/>
      <c r="C4" s="110"/>
    </row>
    <row r="5" spans="1:3" ht="15" x14ac:dyDescent="0.2">
      <c r="A5" s="8"/>
      <c r="B5" s="8"/>
      <c r="C5" s="63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334</v>
      </c>
      <c r="B8" s="66" t="s">
        <v>335</v>
      </c>
      <c r="C8" s="72">
        <v>535227</v>
      </c>
    </row>
    <row r="9" spans="1:3" x14ac:dyDescent="0.2">
      <c r="A9" s="65"/>
      <c r="B9" s="66" t="s">
        <v>336</v>
      </c>
      <c r="C9" s="72">
        <v>739459</v>
      </c>
    </row>
    <row r="10" spans="1:3" x14ac:dyDescent="0.2">
      <c r="A10" s="65"/>
      <c r="B10" s="66" t="s">
        <v>337</v>
      </c>
      <c r="C10" s="72">
        <v>204232</v>
      </c>
    </row>
    <row r="11" spans="1:3" x14ac:dyDescent="0.2">
      <c r="A11" s="64" t="s">
        <v>338</v>
      </c>
      <c r="B11" s="66" t="s">
        <v>339</v>
      </c>
      <c r="C11" s="72">
        <v>89194</v>
      </c>
    </row>
    <row r="12" spans="1:3" x14ac:dyDescent="0.2">
      <c r="A12" s="65"/>
      <c r="B12" s="66" t="s">
        <v>340</v>
      </c>
      <c r="C12" s="72">
        <v>110404</v>
      </c>
    </row>
    <row r="13" spans="1:3" x14ac:dyDescent="0.2">
      <c r="A13" s="65"/>
      <c r="B13" s="66" t="s">
        <v>341</v>
      </c>
      <c r="C13" s="72">
        <v>21210</v>
      </c>
    </row>
    <row r="14" spans="1:3" ht="25.5" x14ac:dyDescent="0.2">
      <c r="A14" s="64" t="s">
        <v>342</v>
      </c>
      <c r="B14" s="67" t="s">
        <v>343</v>
      </c>
      <c r="C14" s="73">
        <v>0</v>
      </c>
    </row>
    <row r="15" spans="1:3" ht="25.5" x14ac:dyDescent="0.2">
      <c r="A15" s="64" t="s">
        <v>344</v>
      </c>
      <c r="B15" s="67" t="s">
        <v>345</v>
      </c>
      <c r="C15" s="73">
        <v>0</v>
      </c>
    </row>
    <row r="16" spans="1:3" ht="25.5" x14ac:dyDescent="0.2">
      <c r="A16" s="64" t="s">
        <v>346</v>
      </c>
      <c r="B16" s="67" t="s">
        <v>347</v>
      </c>
      <c r="C16" s="73"/>
    </row>
    <row r="17" spans="1:3" x14ac:dyDescent="0.2">
      <c r="A17" s="64" t="s">
        <v>348</v>
      </c>
      <c r="B17" s="67" t="s">
        <v>349</v>
      </c>
      <c r="C17" s="73"/>
    </row>
    <row r="18" spans="1:3" x14ac:dyDescent="0.2">
      <c r="A18" s="64" t="s">
        <v>85</v>
      </c>
      <c r="B18" s="66" t="s">
        <v>350</v>
      </c>
      <c r="C18" s="73"/>
    </row>
    <row r="19" spans="1:3" x14ac:dyDescent="0.2">
      <c r="A19" s="64" t="s">
        <v>89</v>
      </c>
      <c r="B19" s="66" t="s">
        <v>351</v>
      </c>
      <c r="C19" s="72">
        <v>-35459</v>
      </c>
    </row>
    <row r="20" spans="1:3" x14ac:dyDescent="0.2">
      <c r="A20" s="64" t="s">
        <v>93</v>
      </c>
      <c r="B20" s="66" t="s">
        <v>352</v>
      </c>
      <c r="C20" s="72">
        <v>1806</v>
      </c>
    </row>
    <row r="21" spans="1:3" x14ac:dyDescent="0.2">
      <c r="A21" s="64" t="s">
        <v>353</v>
      </c>
      <c r="B21" s="66" t="s">
        <v>88</v>
      </c>
      <c r="C21" s="72">
        <v>45456</v>
      </c>
    </row>
    <row r="22" spans="1:3" x14ac:dyDescent="0.2">
      <c r="A22" s="64" t="s">
        <v>354</v>
      </c>
      <c r="B22" s="67" t="s">
        <v>355</v>
      </c>
      <c r="C22" s="72">
        <v>-38195</v>
      </c>
    </row>
    <row r="23" spans="1:3" x14ac:dyDescent="0.2">
      <c r="A23" s="64" t="s">
        <v>356</v>
      </c>
      <c r="B23" s="67" t="s">
        <v>357</v>
      </c>
      <c r="C23" s="72">
        <v>339580</v>
      </c>
    </row>
    <row r="24" spans="1:3" x14ac:dyDescent="0.2">
      <c r="A24" s="64" t="s">
        <v>358</v>
      </c>
      <c r="B24" s="66" t="s">
        <v>359</v>
      </c>
      <c r="C24" s="72">
        <v>44523</v>
      </c>
    </row>
    <row r="25" spans="1:3" x14ac:dyDescent="0.2">
      <c r="A25" s="64" t="s">
        <v>360</v>
      </c>
      <c r="B25" s="66" t="s">
        <v>96</v>
      </c>
      <c r="C25" s="72">
        <v>269821</v>
      </c>
    </row>
    <row r="26" spans="1:3" x14ac:dyDescent="0.2">
      <c r="A26" s="64" t="s">
        <v>361</v>
      </c>
      <c r="B26" s="67" t="s">
        <v>362</v>
      </c>
      <c r="C26" s="72">
        <v>57298</v>
      </c>
    </row>
    <row r="27" spans="1:3" x14ac:dyDescent="0.2">
      <c r="A27" s="64" t="s">
        <v>363</v>
      </c>
      <c r="B27" s="66" t="s">
        <v>364</v>
      </c>
      <c r="C27" s="72">
        <v>1403</v>
      </c>
    </row>
    <row r="28" spans="1:3" x14ac:dyDescent="0.2">
      <c r="A28" s="65" t="s">
        <v>365</v>
      </c>
      <c r="B28" s="68" t="s">
        <v>366</v>
      </c>
      <c r="C28" s="72"/>
    </row>
    <row r="29" spans="1:3" x14ac:dyDescent="0.2">
      <c r="A29" s="64" t="s">
        <v>367</v>
      </c>
      <c r="B29" s="66" t="s">
        <v>106</v>
      </c>
      <c r="C29" s="72">
        <v>1403</v>
      </c>
    </row>
    <row r="30" spans="1:3" x14ac:dyDescent="0.2">
      <c r="A30" s="18"/>
      <c r="B30" s="18"/>
      <c r="C30" s="6"/>
    </row>
    <row r="31" spans="1:3" x14ac:dyDescent="0.2">
      <c r="A31" s="18"/>
      <c r="B31" s="18"/>
      <c r="C31" s="6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6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6"/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9"/>
  <dimension ref="A1:C40"/>
  <sheetViews>
    <sheetView workbookViewId="0">
      <selection sqref="A1:IV65536"/>
    </sheetView>
  </sheetViews>
  <sheetFormatPr defaultRowHeight="12.75" x14ac:dyDescent="0.2"/>
  <cols>
    <col min="2" max="2" width="96.14062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378</v>
      </c>
      <c r="B4" s="110"/>
      <c r="C4" s="110"/>
    </row>
    <row r="5" spans="1:3" ht="15" x14ac:dyDescent="0.2">
      <c r="A5" s="8"/>
      <c r="B5" s="8"/>
      <c r="C5" s="63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334</v>
      </c>
      <c r="B8" s="66" t="s">
        <v>335</v>
      </c>
      <c r="C8" s="72">
        <v>355369</v>
      </c>
    </row>
    <row r="9" spans="1:3" x14ac:dyDescent="0.2">
      <c r="A9" s="65"/>
      <c r="B9" s="66" t="s">
        <v>336</v>
      </c>
      <c r="C9" s="72">
        <v>497394</v>
      </c>
    </row>
    <row r="10" spans="1:3" x14ac:dyDescent="0.2">
      <c r="A10" s="65"/>
      <c r="B10" s="66" t="s">
        <v>337</v>
      </c>
      <c r="C10" s="72">
        <v>142025</v>
      </c>
    </row>
    <row r="11" spans="1:3" x14ac:dyDescent="0.2">
      <c r="A11" s="64" t="s">
        <v>338</v>
      </c>
      <c r="B11" s="66" t="s">
        <v>339</v>
      </c>
      <c r="C11" s="72">
        <v>59504</v>
      </c>
    </row>
    <row r="12" spans="1:3" x14ac:dyDescent="0.2">
      <c r="A12" s="65"/>
      <c r="B12" s="66" t="s">
        <v>340</v>
      </c>
      <c r="C12" s="72">
        <v>73376</v>
      </c>
    </row>
    <row r="13" spans="1:3" x14ac:dyDescent="0.2">
      <c r="A13" s="65"/>
      <c r="B13" s="66" t="s">
        <v>341</v>
      </c>
      <c r="C13" s="72">
        <v>13872</v>
      </c>
    </row>
    <row r="14" spans="1:3" ht="25.5" x14ac:dyDescent="0.2">
      <c r="A14" s="64" t="s">
        <v>342</v>
      </c>
      <c r="B14" s="67" t="s">
        <v>343</v>
      </c>
      <c r="C14" s="73">
        <v>0</v>
      </c>
    </row>
    <row r="15" spans="1:3" ht="25.5" x14ac:dyDescent="0.2">
      <c r="A15" s="64" t="s">
        <v>344</v>
      </c>
      <c r="B15" s="67" t="s">
        <v>345</v>
      </c>
      <c r="C15" s="73">
        <v>0</v>
      </c>
    </row>
    <row r="16" spans="1:3" ht="25.5" x14ac:dyDescent="0.2">
      <c r="A16" s="64" t="s">
        <v>346</v>
      </c>
      <c r="B16" s="67" t="s">
        <v>347</v>
      </c>
      <c r="C16" s="73"/>
    </row>
    <row r="17" spans="1:3" x14ac:dyDescent="0.2">
      <c r="A17" s="64" t="s">
        <v>348</v>
      </c>
      <c r="B17" s="67" t="s">
        <v>349</v>
      </c>
      <c r="C17" s="73"/>
    </row>
    <row r="18" spans="1:3" x14ac:dyDescent="0.2">
      <c r="A18" s="64" t="s">
        <v>85</v>
      </c>
      <c r="B18" s="66" t="s">
        <v>350</v>
      </c>
      <c r="C18" s="73"/>
    </row>
    <row r="19" spans="1:3" x14ac:dyDescent="0.2">
      <c r="A19" s="64" t="s">
        <v>89</v>
      </c>
      <c r="B19" s="66" t="s">
        <v>351</v>
      </c>
      <c r="C19" s="72">
        <v>-52874</v>
      </c>
    </row>
    <row r="20" spans="1:3" x14ac:dyDescent="0.2">
      <c r="A20" s="64" t="s">
        <v>93</v>
      </c>
      <c r="B20" s="66" t="s">
        <v>352</v>
      </c>
      <c r="C20" s="72">
        <v>1203</v>
      </c>
    </row>
    <row r="21" spans="1:3" x14ac:dyDescent="0.2">
      <c r="A21" s="64" t="s">
        <v>353</v>
      </c>
      <c r="B21" s="66" t="s">
        <v>88</v>
      </c>
      <c r="C21" s="72">
        <v>13562</v>
      </c>
    </row>
    <row r="22" spans="1:3" x14ac:dyDescent="0.2">
      <c r="A22" s="64" t="s">
        <v>354</v>
      </c>
      <c r="B22" s="67" t="s">
        <v>355</v>
      </c>
      <c r="C22" s="72">
        <v>22600</v>
      </c>
    </row>
    <row r="23" spans="1:3" x14ac:dyDescent="0.2">
      <c r="A23" s="64" t="s">
        <v>356</v>
      </c>
      <c r="B23" s="67" t="s">
        <v>357</v>
      </c>
      <c r="C23" s="72">
        <v>222572</v>
      </c>
    </row>
    <row r="24" spans="1:3" x14ac:dyDescent="0.2">
      <c r="A24" s="64" t="s">
        <v>358</v>
      </c>
      <c r="B24" s="66" t="s">
        <v>359</v>
      </c>
      <c r="C24" s="72">
        <v>31053</v>
      </c>
    </row>
    <row r="25" spans="1:3" x14ac:dyDescent="0.2">
      <c r="A25" s="64" t="s">
        <v>360</v>
      </c>
      <c r="B25" s="66" t="s">
        <v>96</v>
      </c>
      <c r="C25" s="72">
        <v>196186</v>
      </c>
    </row>
    <row r="26" spans="1:3" x14ac:dyDescent="0.2">
      <c r="A26" s="64" t="s">
        <v>361</v>
      </c>
      <c r="B26" s="67" t="s">
        <v>362</v>
      </c>
      <c r="C26" s="72">
        <v>60748</v>
      </c>
    </row>
    <row r="27" spans="1:3" x14ac:dyDescent="0.2">
      <c r="A27" s="64" t="s">
        <v>363</v>
      </c>
      <c r="B27" s="66" t="s">
        <v>364</v>
      </c>
      <c r="C27" s="72">
        <v>10301</v>
      </c>
    </row>
    <row r="28" spans="1:3" x14ac:dyDescent="0.2">
      <c r="A28" s="65" t="s">
        <v>365</v>
      </c>
      <c r="B28" s="68" t="s">
        <v>366</v>
      </c>
      <c r="C28" s="72"/>
    </row>
    <row r="29" spans="1:3" x14ac:dyDescent="0.2">
      <c r="A29" s="64" t="s">
        <v>367</v>
      </c>
      <c r="B29" s="66" t="s">
        <v>106</v>
      </c>
      <c r="C29" s="72">
        <v>10301</v>
      </c>
    </row>
    <row r="30" spans="1:3" x14ac:dyDescent="0.2">
      <c r="A30" s="18"/>
      <c r="B30" s="18"/>
      <c r="C30" s="6"/>
    </row>
    <row r="31" spans="1:3" x14ac:dyDescent="0.2">
      <c r="A31" s="18"/>
      <c r="B31" s="18"/>
      <c r="C31" s="6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6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6"/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0"/>
  <dimension ref="A1:C40"/>
  <sheetViews>
    <sheetView workbookViewId="0">
      <selection sqref="A1:IV65536"/>
    </sheetView>
  </sheetViews>
  <sheetFormatPr defaultRowHeight="12.75" x14ac:dyDescent="0.2"/>
  <cols>
    <col min="2" max="2" width="96.14062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373</v>
      </c>
      <c r="B4" s="110"/>
      <c r="C4" s="110"/>
    </row>
    <row r="5" spans="1:3" ht="15" x14ac:dyDescent="0.2">
      <c r="A5" s="8"/>
      <c r="B5" s="8"/>
      <c r="C5" s="63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334</v>
      </c>
      <c r="B8" s="66" t="s">
        <v>335</v>
      </c>
      <c r="C8" s="61">
        <v>181144</v>
      </c>
    </row>
    <row r="9" spans="1:3" x14ac:dyDescent="0.2">
      <c r="A9" s="65"/>
      <c r="B9" s="66" t="s">
        <v>336</v>
      </c>
      <c r="C9" s="61">
        <v>253995</v>
      </c>
    </row>
    <row r="10" spans="1:3" x14ac:dyDescent="0.2">
      <c r="A10" s="65"/>
      <c r="B10" s="66" t="s">
        <v>337</v>
      </c>
      <c r="C10" s="61">
        <v>72851</v>
      </c>
    </row>
    <row r="11" spans="1:3" x14ac:dyDescent="0.2">
      <c r="A11" s="64" t="s">
        <v>338</v>
      </c>
      <c r="B11" s="66" t="s">
        <v>339</v>
      </c>
      <c r="C11" s="61">
        <v>28296</v>
      </c>
    </row>
    <row r="12" spans="1:3" x14ac:dyDescent="0.2">
      <c r="A12" s="65"/>
      <c r="B12" s="66" t="s">
        <v>340</v>
      </c>
      <c r="C12" s="61">
        <v>34960</v>
      </c>
    </row>
    <row r="13" spans="1:3" x14ac:dyDescent="0.2">
      <c r="A13" s="65"/>
      <c r="B13" s="66" t="s">
        <v>341</v>
      </c>
      <c r="C13" s="61">
        <v>6664</v>
      </c>
    </row>
    <row r="14" spans="1:3" ht="25.5" x14ac:dyDescent="0.2">
      <c r="A14" s="64" t="s">
        <v>342</v>
      </c>
      <c r="B14" s="67" t="s">
        <v>343</v>
      </c>
      <c r="C14" s="61">
        <v>0</v>
      </c>
    </row>
    <row r="15" spans="1:3" ht="25.5" x14ac:dyDescent="0.2">
      <c r="A15" s="64" t="s">
        <v>344</v>
      </c>
      <c r="B15" s="67" t="s">
        <v>345</v>
      </c>
      <c r="C15" s="61">
        <v>0</v>
      </c>
    </row>
    <row r="16" spans="1:3" ht="25.5" x14ac:dyDescent="0.2">
      <c r="A16" s="64" t="s">
        <v>346</v>
      </c>
      <c r="B16" s="67" t="s">
        <v>347</v>
      </c>
      <c r="C16" s="61"/>
    </row>
    <row r="17" spans="1:3" x14ac:dyDescent="0.2">
      <c r="A17" s="64" t="s">
        <v>348</v>
      </c>
      <c r="B17" s="67" t="s">
        <v>349</v>
      </c>
      <c r="C17" s="61"/>
    </row>
    <row r="18" spans="1:3" x14ac:dyDescent="0.2">
      <c r="A18" s="64" t="s">
        <v>85</v>
      </c>
      <c r="B18" s="66" t="s">
        <v>350</v>
      </c>
      <c r="C18" s="61"/>
    </row>
    <row r="19" spans="1:3" x14ac:dyDescent="0.2">
      <c r="A19" s="64" t="s">
        <v>89</v>
      </c>
      <c r="B19" s="66" t="s">
        <v>351</v>
      </c>
      <c r="C19" s="61">
        <v>-84569</v>
      </c>
    </row>
    <row r="20" spans="1:3" x14ac:dyDescent="0.2">
      <c r="A20" s="64" t="s">
        <v>93</v>
      </c>
      <c r="B20" s="66" t="s">
        <v>352</v>
      </c>
      <c r="C20" s="61">
        <v>14</v>
      </c>
    </row>
    <row r="21" spans="1:3" x14ac:dyDescent="0.2">
      <c r="A21" s="64" t="s">
        <v>353</v>
      </c>
      <c r="B21" s="66" t="s">
        <v>88</v>
      </c>
      <c r="C21" s="61">
        <v>3456</v>
      </c>
    </row>
    <row r="22" spans="1:3" x14ac:dyDescent="0.2">
      <c r="A22" s="64" t="s">
        <v>354</v>
      </c>
      <c r="B22" s="67" t="s">
        <v>355</v>
      </c>
      <c r="C22" s="61">
        <v>2162</v>
      </c>
    </row>
    <row r="23" spans="1:3" x14ac:dyDescent="0.2">
      <c r="A23" s="64" t="s">
        <v>356</v>
      </c>
      <c r="B23" s="67" t="s">
        <v>357</v>
      </c>
      <c r="C23" s="61">
        <v>109997</v>
      </c>
    </row>
    <row r="24" spans="1:3" x14ac:dyDescent="0.2">
      <c r="A24" s="64" t="s">
        <v>358</v>
      </c>
      <c r="B24" s="66" t="s">
        <v>359</v>
      </c>
      <c r="C24" s="61">
        <v>15444</v>
      </c>
    </row>
    <row r="25" spans="1:3" x14ac:dyDescent="0.2">
      <c r="A25" s="64" t="s">
        <v>360</v>
      </c>
      <c r="B25" s="66" t="s">
        <v>96</v>
      </c>
      <c r="C25" s="61">
        <v>92900</v>
      </c>
    </row>
    <row r="26" spans="1:3" x14ac:dyDescent="0.2">
      <c r="A26" s="64" t="s">
        <v>361</v>
      </c>
      <c r="B26" s="67" t="s">
        <v>362</v>
      </c>
      <c r="C26" s="61">
        <v>93550</v>
      </c>
    </row>
    <row r="27" spans="1:3" x14ac:dyDescent="0.2">
      <c r="A27" s="64" t="s">
        <v>363</v>
      </c>
      <c r="B27" s="66" t="s">
        <v>364</v>
      </c>
      <c r="C27" s="61">
        <v>5712</v>
      </c>
    </row>
    <row r="28" spans="1:3" x14ac:dyDescent="0.2">
      <c r="A28" s="65" t="s">
        <v>365</v>
      </c>
      <c r="B28" s="68" t="s">
        <v>366</v>
      </c>
      <c r="C28" s="61"/>
    </row>
    <row r="29" spans="1:3" x14ac:dyDescent="0.2">
      <c r="A29" s="64" t="s">
        <v>367</v>
      </c>
      <c r="B29" s="66" t="s">
        <v>106</v>
      </c>
      <c r="C29" s="61">
        <v>5712</v>
      </c>
    </row>
    <row r="30" spans="1:3" x14ac:dyDescent="0.2">
      <c r="A30" s="18"/>
      <c r="B30" s="18"/>
      <c r="C30" s="6"/>
    </row>
    <row r="31" spans="1:3" x14ac:dyDescent="0.2">
      <c r="A31" s="18"/>
      <c r="B31" s="18"/>
      <c r="C31" s="6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6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6"/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/>
  <dimension ref="A1:C40"/>
  <sheetViews>
    <sheetView workbookViewId="0">
      <selection sqref="A1:IV65536"/>
    </sheetView>
  </sheetViews>
  <sheetFormatPr defaultRowHeight="12.75" x14ac:dyDescent="0.2"/>
  <cols>
    <col min="2" max="2" width="96.14062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372</v>
      </c>
      <c r="B4" s="110"/>
      <c r="C4" s="110"/>
    </row>
    <row r="5" spans="1:3" ht="15" x14ac:dyDescent="0.2">
      <c r="A5" s="8"/>
      <c r="B5" s="8"/>
      <c r="C5" s="63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334</v>
      </c>
      <c r="B8" s="66" t="s">
        <v>335</v>
      </c>
      <c r="C8" s="61">
        <v>778730</v>
      </c>
    </row>
    <row r="9" spans="1:3" x14ac:dyDescent="0.2">
      <c r="A9" s="65"/>
      <c r="B9" s="66" t="s">
        <v>336</v>
      </c>
      <c r="C9" s="61">
        <v>1059969</v>
      </c>
    </row>
    <row r="10" spans="1:3" x14ac:dyDescent="0.2">
      <c r="A10" s="65"/>
      <c r="B10" s="66" t="s">
        <v>337</v>
      </c>
      <c r="C10" s="61">
        <v>281239</v>
      </c>
    </row>
    <row r="11" spans="1:3" x14ac:dyDescent="0.2">
      <c r="A11" s="64" t="s">
        <v>338</v>
      </c>
      <c r="B11" s="66" t="s">
        <v>339</v>
      </c>
      <c r="C11" s="61">
        <v>108673</v>
      </c>
    </row>
    <row r="12" spans="1:3" x14ac:dyDescent="0.2">
      <c r="A12" s="65"/>
      <c r="B12" s="66" t="s">
        <v>340</v>
      </c>
      <c r="C12" s="61">
        <v>135060</v>
      </c>
    </row>
    <row r="13" spans="1:3" x14ac:dyDescent="0.2">
      <c r="A13" s="65"/>
      <c r="B13" s="66" t="s">
        <v>341</v>
      </c>
      <c r="C13" s="61">
        <v>26387</v>
      </c>
    </row>
    <row r="14" spans="1:3" ht="25.5" x14ac:dyDescent="0.2">
      <c r="A14" s="64" t="s">
        <v>342</v>
      </c>
      <c r="B14" s="67" t="s">
        <v>343</v>
      </c>
      <c r="C14" s="61">
        <v>0</v>
      </c>
    </row>
    <row r="15" spans="1:3" ht="25.5" x14ac:dyDescent="0.2">
      <c r="A15" s="64" t="s">
        <v>344</v>
      </c>
      <c r="B15" s="67" t="s">
        <v>345</v>
      </c>
      <c r="C15" s="61">
        <v>0</v>
      </c>
    </row>
    <row r="16" spans="1:3" ht="25.5" x14ac:dyDescent="0.2">
      <c r="A16" s="64" t="s">
        <v>346</v>
      </c>
      <c r="B16" s="67" t="s">
        <v>347</v>
      </c>
      <c r="C16" s="61">
        <v>0</v>
      </c>
    </row>
    <row r="17" spans="1:3" x14ac:dyDescent="0.2">
      <c r="A17" s="64" t="s">
        <v>348</v>
      </c>
      <c r="B17" s="67" t="s">
        <v>349</v>
      </c>
      <c r="C17" s="61">
        <v>0</v>
      </c>
    </row>
    <row r="18" spans="1:3" x14ac:dyDescent="0.2">
      <c r="A18" s="64" t="s">
        <v>85</v>
      </c>
      <c r="B18" s="66" t="s">
        <v>350</v>
      </c>
      <c r="C18" s="61">
        <v>0</v>
      </c>
    </row>
    <row r="19" spans="1:3" x14ac:dyDescent="0.2">
      <c r="A19" s="64" t="s">
        <v>89</v>
      </c>
      <c r="B19" s="66" t="s">
        <v>351</v>
      </c>
      <c r="C19" s="61">
        <v>-70131</v>
      </c>
    </row>
    <row r="20" spans="1:3" x14ac:dyDescent="0.2">
      <c r="A20" s="64" t="s">
        <v>93</v>
      </c>
      <c r="B20" s="66" t="s">
        <v>352</v>
      </c>
      <c r="C20" s="61">
        <v>1281</v>
      </c>
    </row>
    <row r="21" spans="1:3" x14ac:dyDescent="0.2">
      <c r="A21" s="64" t="s">
        <v>353</v>
      </c>
      <c r="B21" s="66" t="s">
        <v>88</v>
      </c>
      <c r="C21" s="61">
        <v>245362</v>
      </c>
    </row>
    <row r="22" spans="1:3" x14ac:dyDescent="0.2">
      <c r="A22" s="64" t="s">
        <v>354</v>
      </c>
      <c r="B22" s="67" t="s">
        <v>355</v>
      </c>
      <c r="C22" s="61">
        <v>-218971</v>
      </c>
    </row>
    <row r="23" spans="1:3" x14ac:dyDescent="0.2">
      <c r="A23" s="64" t="s">
        <v>356</v>
      </c>
      <c r="B23" s="67" t="s">
        <v>357</v>
      </c>
      <c r="C23" s="61">
        <v>-444237</v>
      </c>
    </row>
    <row r="24" spans="1:3" x14ac:dyDescent="0.2">
      <c r="A24" s="64" t="s">
        <v>358</v>
      </c>
      <c r="B24" s="66" t="s">
        <v>359</v>
      </c>
      <c r="C24" s="61">
        <v>-58693</v>
      </c>
    </row>
    <row r="25" spans="1:3" x14ac:dyDescent="0.2">
      <c r="A25" s="64" t="s">
        <v>360</v>
      </c>
      <c r="B25" s="66" t="s">
        <v>96</v>
      </c>
      <c r="C25" s="61">
        <v>-386687</v>
      </c>
    </row>
    <row r="26" spans="1:3" x14ac:dyDescent="0.2">
      <c r="A26" s="64" t="s">
        <v>361</v>
      </c>
      <c r="B26" s="67" t="s">
        <v>362</v>
      </c>
      <c r="C26" s="61">
        <v>81409</v>
      </c>
    </row>
    <row r="27" spans="1:3" x14ac:dyDescent="0.2">
      <c r="A27" s="64" t="s">
        <v>363</v>
      </c>
      <c r="B27" s="66" t="s">
        <v>364</v>
      </c>
      <c r="C27" s="61">
        <v>36736</v>
      </c>
    </row>
    <row r="28" spans="1:3" x14ac:dyDescent="0.2">
      <c r="A28" s="65" t="s">
        <v>365</v>
      </c>
      <c r="B28" s="68" t="s">
        <v>366</v>
      </c>
      <c r="C28" s="61">
        <v>0</v>
      </c>
    </row>
    <row r="29" spans="1:3" x14ac:dyDescent="0.2">
      <c r="A29" s="64" t="s">
        <v>367</v>
      </c>
      <c r="B29" s="66" t="s">
        <v>106</v>
      </c>
      <c r="C29" s="61">
        <v>36736</v>
      </c>
    </row>
    <row r="30" spans="1:3" x14ac:dyDescent="0.2">
      <c r="A30" s="18"/>
      <c r="B30" s="18"/>
      <c r="C30" s="6"/>
    </row>
    <row r="31" spans="1:3" x14ac:dyDescent="0.2">
      <c r="A31" s="18"/>
      <c r="B31" s="18"/>
      <c r="C31" s="6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6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6"/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2"/>
  <dimension ref="A1:C40"/>
  <sheetViews>
    <sheetView workbookViewId="0">
      <selection sqref="A1:IV65536"/>
    </sheetView>
  </sheetViews>
  <sheetFormatPr defaultRowHeight="12.75" x14ac:dyDescent="0.2"/>
  <cols>
    <col min="2" max="2" width="96.14062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333</v>
      </c>
      <c r="B4" s="110"/>
      <c r="C4" s="110"/>
    </row>
    <row r="5" spans="1:3" ht="15" x14ac:dyDescent="0.2">
      <c r="A5" s="8"/>
      <c r="B5" s="8"/>
      <c r="C5" s="63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4" t="s">
        <v>334</v>
      </c>
      <c r="B8" s="66" t="s">
        <v>335</v>
      </c>
      <c r="C8" s="61">
        <v>544858</v>
      </c>
    </row>
    <row r="9" spans="1:3" x14ac:dyDescent="0.2">
      <c r="A9" s="65"/>
      <c r="B9" s="66" t="s">
        <v>336</v>
      </c>
      <c r="C9" s="61">
        <v>750651</v>
      </c>
    </row>
    <row r="10" spans="1:3" x14ac:dyDescent="0.2">
      <c r="A10" s="65"/>
      <c r="B10" s="66" t="s">
        <v>337</v>
      </c>
      <c r="C10" s="61">
        <v>205793</v>
      </c>
    </row>
    <row r="11" spans="1:3" x14ac:dyDescent="0.2">
      <c r="A11" s="64" t="s">
        <v>338</v>
      </c>
      <c r="B11" s="66" t="s">
        <v>339</v>
      </c>
      <c r="C11" s="61">
        <v>119979</v>
      </c>
    </row>
    <row r="12" spans="1:3" x14ac:dyDescent="0.2">
      <c r="A12" s="65"/>
      <c r="B12" s="66" t="s">
        <v>340</v>
      </c>
      <c r="C12" s="61">
        <v>139459</v>
      </c>
    </row>
    <row r="13" spans="1:3" x14ac:dyDescent="0.2">
      <c r="A13" s="65"/>
      <c r="B13" s="66" t="s">
        <v>341</v>
      </c>
      <c r="C13" s="61">
        <v>19480</v>
      </c>
    </row>
    <row r="14" spans="1:3" ht="25.5" x14ac:dyDescent="0.2">
      <c r="A14" s="64" t="s">
        <v>342</v>
      </c>
      <c r="B14" s="67" t="s">
        <v>343</v>
      </c>
      <c r="C14" s="60">
        <v>0</v>
      </c>
    </row>
    <row r="15" spans="1:3" ht="25.5" x14ac:dyDescent="0.2">
      <c r="A15" s="64" t="s">
        <v>344</v>
      </c>
      <c r="B15" s="67" t="s">
        <v>345</v>
      </c>
      <c r="C15" s="60">
        <v>0</v>
      </c>
    </row>
    <row r="16" spans="1:3" ht="25.5" x14ac:dyDescent="0.2">
      <c r="A16" s="64" t="s">
        <v>346</v>
      </c>
      <c r="B16" s="67" t="s">
        <v>347</v>
      </c>
      <c r="C16" s="58"/>
    </row>
    <row r="17" spans="1:3" x14ac:dyDescent="0.2">
      <c r="A17" s="64" t="s">
        <v>348</v>
      </c>
      <c r="B17" s="67" t="s">
        <v>349</v>
      </c>
      <c r="C17" s="58"/>
    </row>
    <row r="18" spans="1:3" x14ac:dyDescent="0.2">
      <c r="A18" s="64" t="s">
        <v>85</v>
      </c>
      <c r="B18" s="66" t="s">
        <v>350</v>
      </c>
      <c r="C18" s="58"/>
    </row>
    <row r="19" spans="1:3" x14ac:dyDescent="0.2">
      <c r="A19" s="64" t="s">
        <v>89</v>
      </c>
      <c r="B19" s="66" t="s">
        <v>351</v>
      </c>
      <c r="C19" s="61">
        <v>16989</v>
      </c>
    </row>
    <row r="20" spans="1:3" x14ac:dyDescent="0.2">
      <c r="A20" s="64" t="s">
        <v>93</v>
      </c>
      <c r="B20" s="66" t="s">
        <v>352</v>
      </c>
      <c r="C20" s="61">
        <v>1219</v>
      </c>
    </row>
    <row r="21" spans="1:3" x14ac:dyDescent="0.2">
      <c r="A21" s="64" t="s">
        <v>353</v>
      </c>
      <c r="B21" s="66" t="s">
        <v>88</v>
      </c>
      <c r="C21" s="61">
        <v>235379</v>
      </c>
    </row>
    <row r="22" spans="1:3" x14ac:dyDescent="0.2">
      <c r="A22" s="64" t="s">
        <v>354</v>
      </c>
      <c r="B22" s="67" t="s">
        <v>355</v>
      </c>
      <c r="C22" s="61">
        <v>-413870</v>
      </c>
    </row>
    <row r="23" spans="1:3" x14ac:dyDescent="0.2">
      <c r="A23" s="64" t="s">
        <v>356</v>
      </c>
      <c r="B23" s="67" t="s">
        <v>357</v>
      </c>
      <c r="C23" s="61">
        <v>330855</v>
      </c>
    </row>
    <row r="24" spans="1:3" x14ac:dyDescent="0.2">
      <c r="A24" s="64" t="s">
        <v>358</v>
      </c>
      <c r="B24" s="66" t="s">
        <v>359</v>
      </c>
      <c r="C24" s="61">
        <v>43296</v>
      </c>
    </row>
    <row r="25" spans="1:3" x14ac:dyDescent="0.2">
      <c r="A25" s="64" t="s">
        <v>360</v>
      </c>
      <c r="B25" s="66" t="s">
        <v>96</v>
      </c>
      <c r="C25" s="61">
        <v>279424</v>
      </c>
    </row>
    <row r="26" spans="1:3" x14ac:dyDescent="0.2">
      <c r="A26" s="64" t="s">
        <v>361</v>
      </c>
      <c r="B26" s="67" t="s">
        <v>362</v>
      </c>
      <c r="C26" s="61">
        <v>-45792</v>
      </c>
    </row>
    <row r="27" spans="1:3" x14ac:dyDescent="0.2">
      <c r="A27" s="64" t="s">
        <v>363</v>
      </c>
      <c r="B27" s="66" t="s">
        <v>364</v>
      </c>
      <c r="C27" s="61">
        <v>-194813</v>
      </c>
    </row>
    <row r="28" spans="1:3" x14ac:dyDescent="0.2">
      <c r="A28" s="65" t="s">
        <v>365</v>
      </c>
      <c r="B28" s="68" t="s">
        <v>366</v>
      </c>
      <c r="C28" s="58"/>
    </row>
    <row r="29" spans="1:3" x14ac:dyDescent="0.2">
      <c r="A29" s="64" t="s">
        <v>367</v>
      </c>
      <c r="B29" s="66" t="s">
        <v>106</v>
      </c>
      <c r="C29" s="61">
        <v>-194813</v>
      </c>
    </row>
    <row r="30" spans="1:3" x14ac:dyDescent="0.2">
      <c r="A30" s="18"/>
      <c r="B30" s="18"/>
      <c r="C30" s="6"/>
    </row>
    <row r="31" spans="1:3" x14ac:dyDescent="0.2">
      <c r="A31" s="18"/>
      <c r="B31" s="18"/>
      <c r="C31" s="6"/>
    </row>
    <row r="32" spans="1:3" x14ac:dyDescent="0.2">
      <c r="A32" s="18"/>
      <c r="B32" s="18"/>
    </row>
    <row r="33" spans="1:3" x14ac:dyDescent="0.2">
      <c r="A33" s="18"/>
      <c r="B33" s="18"/>
    </row>
    <row r="34" spans="1:3" x14ac:dyDescent="0.2">
      <c r="A34" s="18"/>
      <c r="B34" s="18"/>
    </row>
    <row r="35" spans="1:3" x14ac:dyDescent="0.2">
      <c r="A35" s="18"/>
      <c r="B35" s="18"/>
      <c r="C35" s="6"/>
    </row>
    <row r="36" spans="1:3" x14ac:dyDescent="0.2">
      <c r="A36" s="18"/>
      <c r="B36" s="18"/>
    </row>
    <row r="37" spans="1:3" x14ac:dyDescent="0.2">
      <c r="A37" s="18"/>
      <c r="B37" s="18"/>
    </row>
    <row r="38" spans="1:3" x14ac:dyDescent="0.2">
      <c r="A38" s="18"/>
      <c r="B38" s="18"/>
    </row>
    <row r="39" spans="1:3" x14ac:dyDescent="0.2">
      <c r="A39" s="18"/>
      <c r="B39" s="18"/>
    </row>
    <row r="40" spans="1:3" x14ac:dyDescent="0.2">
      <c r="A40" s="18"/>
      <c r="B40" s="18"/>
      <c r="C40" s="6"/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6.14062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306</v>
      </c>
      <c r="B4" s="110"/>
      <c r="C4" s="110"/>
    </row>
    <row r="5" spans="1:3" ht="15" x14ac:dyDescent="0.2">
      <c r="A5" s="8"/>
      <c r="B5" s="8"/>
      <c r="C5" s="4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8" t="s">
        <v>65</v>
      </c>
      <c r="B8" s="18" t="s">
        <v>284</v>
      </c>
      <c r="C8" s="6">
        <v>366294</v>
      </c>
    </row>
    <row r="9" spans="1:3" x14ac:dyDescent="0.2">
      <c r="A9" s="18" t="s">
        <v>285</v>
      </c>
      <c r="B9" s="18" t="s">
        <v>68</v>
      </c>
      <c r="C9" s="6">
        <v>497726</v>
      </c>
    </row>
    <row r="10" spans="1:3" x14ac:dyDescent="0.2">
      <c r="A10" s="18" t="s">
        <v>286</v>
      </c>
      <c r="B10" s="18" t="s">
        <v>70</v>
      </c>
      <c r="C10" s="6">
        <v>131432</v>
      </c>
    </row>
    <row r="11" spans="1:3" x14ac:dyDescent="0.2">
      <c r="A11" s="18" t="s">
        <v>71</v>
      </c>
      <c r="B11" s="18" t="s">
        <v>287</v>
      </c>
      <c r="C11" s="6">
        <v>79964</v>
      </c>
    </row>
    <row r="12" spans="1:3" x14ac:dyDescent="0.2">
      <c r="A12" s="18" t="s">
        <v>73</v>
      </c>
      <c r="B12" s="18" t="s">
        <v>74</v>
      </c>
      <c r="C12" s="6">
        <v>93106</v>
      </c>
    </row>
    <row r="13" spans="1:3" x14ac:dyDescent="0.2">
      <c r="A13" s="18" t="s">
        <v>75</v>
      </c>
      <c r="B13" s="18" t="s">
        <v>76</v>
      </c>
      <c r="C13" s="6">
        <v>13142</v>
      </c>
    </row>
    <row r="14" spans="1:3" x14ac:dyDescent="0.2">
      <c r="A14" s="18" t="s">
        <v>77</v>
      </c>
      <c r="B14" s="18" t="s">
        <v>288</v>
      </c>
      <c r="C14" s="6">
        <v>446258</v>
      </c>
    </row>
    <row r="15" spans="1:3" x14ac:dyDescent="0.2">
      <c r="A15" s="18" t="s">
        <v>211</v>
      </c>
      <c r="B15" s="18" t="s">
        <v>289</v>
      </c>
    </row>
    <row r="16" spans="1:3" x14ac:dyDescent="0.2">
      <c r="A16" s="18" t="s">
        <v>213</v>
      </c>
      <c r="B16" s="18" t="s">
        <v>243</v>
      </c>
    </row>
    <row r="17" spans="1:3" x14ac:dyDescent="0.2">
      <c r="A17" s="18" t="s">
        <v>215</v>
      </c>
      <c r="B17" s="18" t="s">
        <v>244</v>
      </c>
    </row>
    <row r="18" spans="1:3" x14ac:dyDescent="0.2">
      <c r="A18" s="18" t="s">
        <v>79</v>
      </c>
      <c r="B18" s="18" t="s">
        <v>290</v>
      </c>
      <c r="C18" s="6">
        <v>14032</v>
      </c>
    </row>
    <row r="19" spans="1:3" x14ac:dyDescent="0.2">
      <c r="A19" s="18" t="s">
        <v>81</v>
      </c>
      <c r="B19" s="18" t="s">
        <v>82</v>
      </c>
      <c r="C19" s="6">
        <v>1136353</v>
      </c>
    </row>
    <row r="20" spans="1:3" x14ac:dyDescent="0.2">
      <c r="A20" s="18" t="s">
        <v>83</v>
      </c>
      <c r="B20" s="18" t="s">
        <v>84</v>
      </c>
      <c r="C20" s="6">
        <v>1122321</v>
      </c>
    </row>
    <row r="21" spans="1:3" x14ac:dyDescent="0.2">
      <c r="A21" s="18" t="s">
        <v>110</v>
      </c>
      <c r="B21" s="18" t="s">
        <v>291</v>
      </c>
      <c r="C21">
        <v>982</v>
      </c>
    </row>
    <row r="22" spans="1:3" x14ac:dyDescent="0.2">
      <c r="A22" s="18" t="s">
        <v>292</v>
      </c>
      <c r="B22" s="18" t="s">
        <v>293</v>
      </c>
      <c r="C22" s="6">
        <v>426468</v>
      </c>
    </row>
    <row r="23" spans="1:3" x14ac:dyDescent="0.2">
      <c r="A23" s="18" t="s">
        <v>87</v>
      </c>
      <c r="B23" s="18" t="s">
        <v>88</v>
      </c>
      <c r="C23" s="6">
        <v>426468</v>
      </c>
    </row>
    <row r="24" spans="1:3" x14ac:dyDescent="0.2">
      <c r="A24" s="18" t="s">
        <v>294</v>
      </c>
      <c r="B24" s="18" t="s">
        <v>295</v>
      </c>
      <c r="C24" s="6">
        <v>-690019</v>
      </c>
    </row>
    <row r="25" spans="1:3" x14ac:dyDescent="0.2">
      <c r="A25" s="18" t="s">
        <v>91</v>
      </c>
      <c r="B25" s="18" t="s">
        <v>92</v>
      </c>
      <c r="C25" s="6">
        <v>690019</v>
      </c>
    </row>
    <row r="26" spans="1:3" x14ac:dyDescent="0.2">
      <c r="A26" s="18" t="s">
        <v>116</v>
      </c>
      <c r="B26" s="18" t="s">
        <v>296</v>
      </c>
      <c r="C26" s="6">
        <v>-432914</v>
      </c>
    </row>
    <row r="27" spans="1:3" x14ac:dyDescent="0.2">
      <c r="A27" s="18" t="s">
        <v>95</v>
      </c>
      <c r="B27" s="18" t="s">
        <v>96</v>
      </c>
      <c r="C27" s="6">
        <v>432914</v>
      </c>
    </row>
    <row r="28" spans="1:3" x14ac:dyDescent="0.2">
      <c r="A28" s="18" t="s">
        <v>137</v>
      </c>
      <c r="B28" s="18" t="s">
        <v>297</v>
      </c>
      <c r="C28" s="6">
        <v>-13082</v>
      </c>
    </row>
    <row r="29" spans="1:3" x14ac:dyDescent="0.2">
      <c r="A29" s="18" t="s">
        <v>139</v>
      </c>
      <c r="B29" s="18" t="s">
        <v>140</v>
      </c>
      <c r="C29" s="6">
        <v>277023</v>
      </c>
    </row>
    <row r="30" spans="1:3" x14ac:dyDescent="0.2">
      <c r="A30" s="18" t="s">
        <v>153</v>
      </c>
      <c r="B30" s="18" t="s">
        <v>245</v>
      </c>
      <c r="C30" s="6">
        <v>290105</v>
      </c>
    </row>
    <row r="31" spans="1:3" x14ac:dyDescent="0.2">
      <c r="A31" s="18" t="s">
        <v>97</v>
      </c>
      <c r="B31" s="18" t="s">
        <v>298</v>
      </c>
      <c r="C31" s="6">
        <v>-248275</v>
      </c>
    </row>
    <row r="32" spans="1:3" x14ac:dyDescent="0.2">
      <c r="A32" s="18" t="s">
        <v>99</v>
      </c>
      <c r="B32" s="18" t="s">
        <v>246</v>
      </c>
    </row>
    <row r="33" spans="1:3" x14ac:dyDescent="0.2">
      <c r="A33" s="18" t="s">
        <v>101</v>
      </c>
      <c r="B33" s="18" t="s">
        <v>256</v>
      </c>
    </row>
    <row r="34" spans="1:3" x14ac:dyDescent="0.2">
      <c r="A34" s="18" t="s">
        <v>103</v>
      </c>
      <c r="B34" s="18" t="s">
        <v>257</v>
      </c>
    </row>
    <row r="35" spans="1:3" x14ac:dyDescent="0.2">
      <c r="A35" s="18" t="s">
        <v>105</v>
      </c>
      <c r="B35" s="18" t="s">
        <v>106</v>
      </c>
      <c r="C35" s="6">
        <v>-248275</v>
      </c>
    </row>
    <row r="36" spans="1:3" x14ac:dyDescent="0.2">
      <c r="A36" s="18" t="s">
        <v>154</v>
      </c>
      <c r="B36" s="18" t="s">
        <v>247</v>
      </c>
      <c r="C36">
        <v>0</v>
      </c>
    </row>
    <row r="37" spans="1:3" x14ac:dyDescent="0.2">
      <c r="A37" s="18" t="s">
        <v>107</v>
      </c>
      <c r="B37" s="18" t="s">
        <v>258</v>
      </c>
    </row>
    <row r="38" spans="1:3" x14ac:dyDescent="0.2">
      <c r="A38" s="18" t="s">
        <v>155</v>
      </c>
      <c r="B38" s="18" t="s">
        <v>259</v>
      </c>
    </row>
    <row r="39" spans="1:3" x14ac:dyDescent="0.2">
      <c r="A39" s="18" t="s">
        <v>237</v>
      </c>
      <c r="B39" s="18" t="s">
        <v>260</v>
      </c>
    </row>
    <row r="40" spans="1:3" x14ac:dyDescent="0.2">
      <c r="A40" s="18" t="s">
        <v>157</v>
      </c>
      <c r="B40" s="18" t="s">
        <v>248</v>
      </c>
      <c r="C40" s="6">
        <v>-248275</v>
      </c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6.14062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304</v>
      </c>
      <c r="B4" s="110"/>
      <c r="C4" s="110"/>
    </row>
    <row r="5" spans="1:3" ht="15" x14ac:dyDescent="0.2">
      <c r="A5" s="8"/>
      <c r="B5" s="8"/>
      <c r="C5" s="4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8" t="s">
        <v>65</v>
      </c>
      <c r="B8" s="18" t="s">
        <v>284</v>
      </c>
      <c r="C8" s="6">
        <v>182435</v>
      </c>
    </row>
    <row r="9" spans="1:3" x14ac:dyDescent="0.2">
      <c r="A9" s="18" t="s">
        <v>285</v>
      </c>
      <c r="B9" s="18" t="s">
        <v>68</v>
      </c>
      <c r="C9" s="6">
        <v>239906</v>
      </c>
    </row>
    <row r="10" spans="1:3" x14ac:dyDescent="0.2">
      <c r="A10" s="18" t="s">
        <v>286</v>
      </c>
      <c r="B10" s="18" t="s">
        <v>70</v>
      </c>
      <c r="C10" s="6">
        <v>57471</v>
      </c>
    </row>
    <row r="11" spans="1:3" x14ac:dyDescent="0.2">
      <c r="A11" s="18" t="s">
        <v>71</v>
      </c>
      <c r="B11" s="18" t="s">
        <v>287</v>
      </c>
      <c r="C11" s="6">
        <v>38922</v>
      </c>
    </row>
    <row r="12" spans="1:3" x14ac:dyDescent="0.2">
      <c r="A12" s="18" t="s">
        <v>73</v>
      </c>
      <c r="B12" s="18" t="s">
        <v>74</v>
      </c>
      <c r="C12" s="6">
        <v>46124</v>
      </c>
    </row>
    <row r="13" spans="1:3" x14ac:dyDescent="0.2">
      <c r="A13" s="18" t="s">
        <v>75</v>
      </c>
      <c r="B13" s="18" t="s">
        <v>76</v>
      </c>
      <c r="C13" s="6">
        <v>7202</v>
      </c>
    </row>
    <row r="14" spans="1:3" x14ac:dyDescent="0.2">
      <c r="A14" s="18" t="s">
        <v>77</v>
      </c>
      <c r="B14" s="18" t="s">
        <v>288</v>
      </c>
      <c r="C14" s="6">
        <v>221357</v>
      </c>
    </row>
    <row r="15" spans="1:3" x14ac:dyDescent="0.2">
      <c r="A15" s="18" t="s">
        <v>211</v>
      </c>
      <c r="B15" s="18" t="s">
        <v>289</v>
      </c>
    </row>
    <row r="16" spans="1:3" x14ac:dyDescent="0.2">
      <c r="A16" s="18" t="s">
        <v>213</v>
      </c>
      <c r="B16" s="18" t="s">
        <v>243</v>
      </c>
    </row>
    <row r="17" spans="1:3" x14ac:dyDescent="0.2">
      <c r="A17" s="18" t="s">
        <v>215</v>
      </c>
      <c r="B17" s="18" t="s">
        <v>244</v>
      </c>
    </row>
    <row r="18" spans="1:3" x14ac:dyDescent="0.2">
      <c r="A18" s="18" t="s">
        <v>79</v>
      </c>
      <c r="B18" s="18" t="s">
        <v>290</v>
      </c>
      <c r="C18" s="6">
        <v>-10536</v>
      </c>
    </row>
    <row r="19" spans="1:3" x14ac:dyDescent="0.2">
      <c r="A19" s="18" t="s">
        <v>81</v>
      </c>
      <c r="B19" s="18" t="s">
        <v>82</v>
      </c>
      <c r="C19" s="6">
        <v>598749</v>
      </c>
    </row>
    <row r="20" spans="1:3" x14ac:dyDescent="0.2">
      <c r="A20" s="18" t="s">
        <v>83</v>
      </c>
      <c r="B20" s="18" t="s">
        <v>84</v>
      </c>
      <c r="C20" s="6">
        <v>609285</v>
      </c>
    </row>
    <row r="21" spans="1:3" x14ac:dyDescent="0.2">
      <c r="A21" s="18" t="s">
        <v>110</v>
      </c>
      <c r="B21" s="18" t="s">
        <v>291</v>
      </c>
    </row>
    <row r="22" spans="1:3" x14ac:dyDescent="0.2">
      <c r="A22" s="18" t="s">
        <v>292</v>
      </c>
      <c r="B22" s="18" t="s">
        <v>293</v>
      </c>
      <c r="C22" s="6">
        <v>185828</v>
      </c>
    </row>
    <row r="23" spans="1:3" x14ac:dyDescent="0.2">
      <c r="A23" s="18" t="s">
        <v>87</v>
      </c>
      <c r="B23" s="18" t="s">
        <v>88</v>
      </c>
      <c r="C23" s="6">
        <v>185828</v>
      </c>
    </row>
    <row r="24" spans="1:3" x14ac:dyDescent="0.2">
      <c r="A24" s="18" t="s">
        <v>294</v>
      </c>
      <c r="B24" s="18" t="s">
        <v>295</v>
      </c>
      <c r="C24" s="6">
        <v>-139332</v>
      </c>
    </row>
    <row r="25" spans="1:3" x14ac:dyDescent="0.2">
      <c r="A25" s="18" t="s">
        <v>91</v>
      </c>
      <c r="B25" s="18" t="s">
        <v>92</v>
      </c>
      <c r="C25" s="6">
        <v>139332</v>
      </c>
    </row>
    <row r="26" spans="1:3" x14ac:dyDescent="0.2">
      <c r="A26" s="18" t="s">
        <v>116</v>
      </c>
      <c r="B26" s="18" t="s">
        <v>296</v>
      </c>
      <c r="C26" s="6">
        <v>-222719</v>
      </c>
    </row>
    <row r="27" spans="1:3" x14ac:dyDescent="0.2">
      <c r="A27" s="18" t="s">
        <v>95</v>
      </c>
      <c r="B27" s="18" t="s">
        <v>96</v>
      </c>
      <c r="C27" s="6">
        <v>222719</v>
      </c>
    </row>
    <row r="28" spans="1:3" x14ac:dyDescent="0.2">
      <c r="A28" s="18" t="s">
        <v>137</v>
      </c>
      <c r="B28" s="18" t="s">
        <v>297</v>
      </c>
      <c r="C28" s="6">
        <v>-2667</v>
      </c>
    </row>
    <row r="29" spans="1:3" x14ac:dyDescent="0.2">
      <c r="A29" s="18" t="s">
        <v>139</v>
      </c>
      <c r="B29" s="18" t="s">
        <v>140</v>
      </c>
      <c r="C29" s="6">
        <v>126093</v>
      </c>
    </row>
    <row r="30" spans="1:3" x14ac:dyDescent="0.2">
      <c r="A30" s="18" t="s">
        <v>153</v>
      </c>
      <c r="B30" s="18" t="s">
        <v>245</v>
      </c>
      <c r="C30" s="6">
        <v>128760</v>
      </c>
    </row>
    <row r="31" spans="1:3" x14ac:dyDescent="0.2">
      <c r="A31" s="18" t="s">
        <v>97</v>
      </c>
      <c r="B31" s="18" t="s">
        <v>298</v>
      </c>
      <c r="C31" s="6">
        <v>31931</v>
      </c>
    </row>
    <row r="32" spans="1:3" x14ac:dyDescent="0.2">
      <c r="A32" s="18" t="s">
        <v>99</v>
      </c>
      <c r="B32" s="18" t="s">
        <v>246</v>
      </c>
    </row>
    <row r="33" spans="1:3" x14ac:dyDescent="0.2">
      <c r="A33" s="18" t="s">
        <v>101</v>
      </c>
      <c r="B33" s="18" t="s">
        <v>256</v>
      </c>
    </row>
    <row r="34" spans="1:3" x14ac:dyDescent="0.2">
      <c r="A34" s="18" t="s">
        <v>103</v>
      </c>
      <c r="B34" s="18" t="s">
        <v>257</v>
      </c>
    </row>
    <row r="35" spans="1:3" x14ac:dyDescent="0.2">
      <c r="A35" s="18" t="s">
        <v>105</v>
      </c>
      <c r="B35" s="18" t="s">
        <v>106</v>
      </c>
      <c r="C35" s="6">
        <v>31931</v>
      </c>
    </row>
    <row r="36" spans="1:3" x14ac:dyDescent="0.2">
      <c r="A36" s="18" t="s">
        <v>154</v>
      </c>
      <c r="B36" s="18" t="s">
        <v>247</v>
      </c>
      <c r="C36">
        <v>0</v>
      </c>
    </row>
    <row r="37" spans="1:3" x14ac:dyDescent="0.2">
      <c r="A37" s="18" t="s">
        <v>107</v>
      </c>
      <c r="B37" s="18" t="s">
        <v>258</v>
      </c>
    </row>
    <row r="38" spans="1:3" x14ac:dyDescent="0.2">
      <c r="A38" s="18" t="s">
        <v>155</v>
      </c>
      <c r="B38" s="18" t="s">
        <v>259</v>
      </c>
    </row>
    <row r="39" spans="1:3" x14ac:dyDescent="0.2">
      <c r="A39" s="18" t="s">
        <v>237</v>
      </c>
      <c r="B39" s="18" t="s">
        <v>260</v>
      </c>
    </row>
    <row r="40" spans="1:3" x14ac:dyDescent="0.2">
      <c r="A40" s="18" t="s">
        <v>157</v>
      </c>
      <c r="B40" s="18" t="s">
        <v>248</v>
      </c>
      <c r="C40" s="6">
        <v>31931</v>
      </c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/>
  <dimension ref="A1:C38"/>
  <sheetViews>
    <sheetView workbookViewId="0">
      <selection activeCell="C8" sqref="C8:C36"/>
    </sheetView>
  </sheetViews>
  <sheetFormatPr defaultRowHeight="12.75" x14ac:dyDescent="0.2"/>
  <cols>
    <col min="1" max="1" width="17" customWidth="1"/>
    <col min="2" max="2" width="96.14062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300</v>
      </c>
      <c r="B4" s="110"/>
      <c r="C4" s="110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8" t="s">
        <v>65</v>
      </c>
      <c r="B8" s="18" t="s">
        <v>284</v>
      </c>
      <c r="C8" s="6">
        <v>636783</v>
      </c>
    </row>
    <row r="9" spans="1:3" x14ac:dyDescent="0.2">
      <c r="A9" s="18" t="s">
        <v>285</v>
      </c>
      <c r="B9" s="18" t="s">
        <v>68</v>
      </c>
      <c r="C9" s="6">
        <v>764375</v>
      </c>
    </row>
    <row r="10" spans="1:3" x14ac:dyDescent="0.2">
      <c r="A10" s="18" t="s">
        <v>286</v>
      </c>
      <c r="B10" s="18" t="s">
        <v>70</v>
      </c>
      <c r="C10" s="6">
        <v>127592</v>
      </c>
    </row>
    <row r="11" spans="1:3" x14ac:dyDescent="0.2">
      <c r="A11" s="18" t="s">
        <v>71</v>
      </c>
      <c r="B11" s="18" t="s">
        <v>287</v>
      </c>
      <c r="C11" s="6">
        <v>122124</v>
      </c>
    </row>
    <row r="12" spans="1:3" x14ac:dyDescent="0.2">
      <c r="A12" s="18" t="s">
        <v>73</v>
      </c>
      <c r="B12" s="18" t="s">
        <v>74</v>
      </c>
      <c r="C12" s="6">
        <v>148592</v>
      </c>
    </row>
    <row r="13" spans="1:3" x14ac:dyDescent="0.2">
      <c r="A13" s="18" t="s">
        <v>75</v>
      </c>
      <c r="B13" s="18" t="s">
        <v>76</v>
      </c>
      <c r="C13" s="6">
        <v>26468</v>
      </c>
    </row>
    <row r="14" spans="1:3" x14ac:dyDescent="0.2">
      <c r="A14" s="18" t="s">
        <v>77</v>
      </c>
      <c r="B14" s="18" t="s">
        <v>288</v>
      </c>
      <c r="C14" s="6">
        <v>758907</v>
      </c>
    </row>
    <row r="15" spans="1:3" x14ac:dyDescent="0.2">
      <c r="A15" s="18" t="s">
        <v>211</v>
      </c>
      <c r="B15" s="18" t="s">
        <v>301</v>
      </c>
      <c r="C15" s="6">
        <v>56683</v>
      </c>
    </row>
    <row r="16" spans="1:3" x14ac:dyDescent="0.2">
      <c r="A16" s="18" t="s">
        <v>79</v>
      </c>
      <c r="B16" s="18" t="s">
        <v>302</v>
      </c>
      <c r="C16" s="6">
        <v>64665</v>
      </c>
    </row>
    <row r="17" spans="1:3" x14ac:dyDescent="0.2">
      <c r="A17" s="18" t="s">
        <v>110</v>
      </c>
      <c r="B17" s="18" t="s">
        <v>291</v>
      </c>
      <c r="C17" s="6">
        <v>231</v>
      </c>
    </row>
    <row r="18" spans="1:3" x14ac:dyDescent="0.2">
      <c r="A18" s="18" t="s">
        <v>292</v>
      </c>
      <c r="B18" s="18" t="s">
        <v>293</v>
      </c>
      <c r="C18" s="6">
        <v>560334</v>
      </c>
    </row>
    <row r="19" spans="1:3" x14ac:dyDescent="0.2">
      <c r="A19" s="18" t="s">
        <v>87</v>
      </c>
      <c r="B19" s="18" t="s">
        <v>88</v>
      </c>
      <c r="C19" s="6">
        <v>560334</v>
      </c>
    </row>
    <row r="20" spans="1:3" x14ac:dyDescent="0.2">
      <c r="A20" s="18" t="s">
        <v>294</v>
      </c>
      <c r="B20" s="18" t="s">
        <v>295</v>
      </c>
      <c r="C20" s="6">
        <v>-536367</v>
      </c>
    </row>
    <row r="21" spans="1:3" x14ac:dyDescent="0.2">
      <c r="A21" s="18" t="s">
        <v>91</v>
      </c>
      <c r="B21" s="18" t="s">
        <v>92</v>
      </c>
      <c r="C21" s="6">
        <v>536367</v>
      </c>
    </row>
    <row r="22" spans="1:3" x14ac:dyDescent="0.2">
      <c r="A22" s="18" t="s">
        <v>116</v>
      </c>
      <c r="B22" s="18" t="s">
        <v>296</v>
      </c>
      <c r="C22" s="6">
        <v>-875579</v>
      </c>
    </row>
    <row r="23" spans="1:3" x14ac:dyDescent="0.2">
      <c r="A23" s="18" t="s">
        <v>95</v>
      </c>
      <c r="B23" s="18" t="s">
        <v>96</v>
      </c>
      <c r="C23" s="6">
        <v>875579</v>
      </c>
    </row>
    <row r="24" spans="1:3" x14ac:dyDescent="0.2">
      <c r="A24" s="18" t="s">
        <v>137</v>
      </c>
      <c r="B24" s="18" t="s">
        <v>297</v>
      </c>
      <c r="C24" s="6">
        <v>-8792</v>
      </c>
    </row>
    <row r="25" spans="1:3" x14ac:dyDescent="0.2">
      <c r="A25" s="18" t="s">
        <v>139</v>
      </c>
      <c r="B25" s="18" t="s">
        <v>140</v>
      </c>
      <c r="C25" s="6">
        <v>532598</v>
      </c>
    </row>
    <row r="26" spans="1:3" x14ac:dyDescent="0.2">
      <c r="A26" s="18" t="s">
        <v>153</v>
      </c>
      <c r="B26" s="18" t="s">
        <v>245</v>
      </c>
      <c r="C26" s="6">
        <v>541390</v>
      </c>
    </row>
    <row r="27" spans="1:3" x14ac:dyDescent="0.2">
      <c r="A27" s="18" t="s">
        <v>97</v>
      </c>
      <c r="B27" s="18" t="s">
        <v>298</v>
      </c>
      <c r="C27" s="6">
        <v>20082</v>
      </c>
    </row>
    <row r="28" spans="1:3" x14ac:dyDescent="0.2">
      <c r="A28" s="18" t="s">
        <v>99</v>
      </c>
      <c r="B28" s="18" t="s">
        <v>246</v>
      </c>
      <c r="C28" s="6">
        <v>0</v>
      </c>
    </row>
    <row r="29" spans="1:3" x14ac:dyDescent="0.2">
      <c r="A29" s="18" t="s">
        <v>101</v>
      </c>
      <c r="B29" s="18" t="s">
        <v>256</v>
      </c>
      <c r="C29" s="6">
        <v>0</v>
      </c>
    </row>
    <row r="30" spans="1:3" x14ac:dyDescent="0.2">
      <c r="A30" s="18" t="s">
        <v>103</v>
      </c>
      <c r="B30" s="18" t="s">
        <v>257</v>
      </c>
      <c r="C30" s="6">
        <v>0</v>
      </c>
    </row>
    <row r="31" spans="1:3" x14ac:dyDescent="0.2">
      <c r="A31" s="18" t="s">
        <v>105</v>
      </c>
      <c r="B31" s="18" t="s">
        <v>106</v>
      </c>
      <c r="C31" s="6">
        <v>20082</v>
      </c>
    </row>
    <row r="32" spans="1:3" x14ac:dyDescent="0.2">
      <c r="A32" s="18" t="s">
        <v>154</v>
      </c>
      <c r="B32" s="18" t="s">
        <v>247</v>
      </c>
      <c r="C32" s="6">
        <v>-3472</v>
      </c>
    </row>
    <row r="33" spans="1:3" x14ac:dyDescent="0.2">
      <c r="A33" s="18" t="s">
        <v>107</v>
      </c>
      <c r="B33" s="18" t="s">
        <v>258</v>
      </c>
      <c r="C33" s="6">
        <v>429</v>
      </c>
    </row>
    <row r="34" spans="1:3" x14ac:dyDescent="0.2">
      <c r="A34" s="18" t="s">
        <v>155</v>
      </c>
      <c r="B34" s="18" t="s">
        <v>259</v>
      </c>
      <c r="C34" s="6">
        <v>429</v>
      </c>
    </row>
    <row r="35" spans="1:3" x14ac:dyDescent="0.2">
      <c r="A35" s="18" t="s">
        <v>237</v>
      </c>
      <c r="B35" s="18" t="s">
        <v>260</v>
      </c>
      <c r="C35" s="6">
        <v>0</v>
      </c>
    </row>
    <row r="36" spans="1:3" x14ac:dyDescent="0.2">
      <c r="A36" s="18" t="s">
        <v>157</v>
      </c>
      <c r="B36" s="18" t="s">
        <v>248</v>
      </c>
      <c r="C36" s="6">
        <v>17039</v>
      </c>
    </row>
    <row r="37" spans="1:3" x14ac:dyDescent="0.2">
      <c r="C37" s="6"/>
    </row>
    <row r="38" spans="1:3" x14ac:dyDescent="0.2">
      <c r="C38" s="6"/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6.14062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279</v>
      </c>
      <c r="B4" s="110"/>
      <c r="C4" s="110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8" t="s">
        <v>65</v>
      </c>
      <c r="B8" s="18" t="s">
        <v>284</v>
      </c>
      <c r="C8" s="19">
        <v>467127</v>
      </c>
    </row>
    <row r="9" spans="1:3" x14ac:dyDescent="0.2">
      <c r="A9" s="18" t="s">
        <v>285</v>
      </c>
      <c r="B9" s="18" t="s">
        <v>68</v>
      </c>
      <c r="C9" s="19">
        <v>550827</v>
      </c>
    </row>
    <row r="10" spans="1:3" x14ac:dyDescent="0.2">
      <c r="A10" s="18" t="s">
        <v>286</v>
      </c>
      <c r="B10" s="18" t="s">
        <v>70</v>
      </c>
      <c r="C10" s="19">
        <v>83700</v>
      </c>
    </row>
    <row r="11" spans="1:3" x14ac:dyDescent="0.2">
      <c r="A11" s="18" t="s">
        <v>71</v>
      </c>
      <c r="B11" s="18" t="s">
        <v>287</v>
      </c>
      <c r="C11" s="19">
        <v>84380</v>
      </c>
    </row>
    <row r="12" spans="1:3" x14ac:dyDescent="0.2">
      <c r="A12" s="18" t="s">
        <v>73</v>
      </c>
      <c r="B12" s="18" t="s">
        <v>74</v>
      </c>
      <c r="C12" s="19">
        <v>104087</v>
      </c>
    </row>
    <row r="13" spans="1:3" x14ac:dyDescent="0.2">
      <c r="A13" s="18" t="s">
        <v>75</v>
      </c>
      <c r="B13" s="18" t="s">
        <v>76</v>
      </c>
      <c r="C13" s="19">
        <v>19707</v>
      </c>
    </row>
    <row r="14" spans="1:3" x14ac:dyDescent="0.2">
      <c r="A14" s="18" t="s">
        <v>77</v>
      </c>
      <c r="B14" s="18" t="s">
        <v>288</v>
      </c>
      <c r="C14" s="19">
        <v>551507</v>
      </c>
    </row>
    <row r="15" spans="1:3" x14ac:dyDescent="0.2">
      <c r="A15" s="18" t="s">
        <v>211</v>
      </c>
      <c r="B15" s="18" t="s">
        <v>289</v>
      </c>
      <c r="C15" s="19">
        <v>54227</v>
      </c>
    </row>
    <row r="16" spans="1:3" x14ac:dyDescent="0.2">
      <c r="A16" s="18" t="s">
        <v>213</v>
      </c>
      <c r="B16" s="18" t="s">
        <v>243</v>
      </c>
      <c r="C16" s="19">
        <v>54227</v>
      </c>
    </row>
    <row r="17" spans="1:3" x14ac:dyDescent="0.2">
      <c r="A17" s="18" t="s">
        <v>215</v>
      </c>
      <c r="B17" s="18" t="s">
        <v>244</v>
      </c>
      <c r="C17" s="18"/>
    </row>
    <row r="18" spans="1:3" x14ac:dyDescent="0.2">
      <c r="A18" s="18" t="s">
        <v>79</v>
      </c>
      <c r="B18" s="18" t="s">
        <v>290</v>
      </c>
      <c r="C18" s="19">
        <v>52849</v>
      </c>
    </row>
    <row r="19" spans="1:3" x14ac:dyDescent="0.2">
      <c r="A19" s="18" t="s">
        <v>81</v>
      </c>
      <c r="B19" s="18" t="s">
        <v>82</v>
      </c>
      <c r="C19" s="19">
        <v>1313662</v>
      </c>
    </row>
    <row r="20" spans="1:3" x14ac:dyDescent="0.2">
      <c r="A20" s="18" t="s">
        <v>83</v>
      </c>
      <c r="B20" s="18" t="s">
        <v>84</v>
      </c>
      <c r="C20" s="19">
        <v>1260813</v>
      </c>
    </row>
    <row r="21" spans="1:3" x14ac:dyDescent="0.2">
      <c r="A21" s="18" t="s">
        <v>110</v>
      </c>
      <c r="B21" s="18" t="s">
        <v>291</v>
      </c>
      <c r="C21" s="19">
        <v>231</v>
      </c>
    </row>
    <row r="22" spans="1:3" x14ac:dyDescent="0.2">
      <c r="A22" s="18" t="s">
        <v>292</v>
      </c>
      <c r="B22" s="18" t="s">
        <v>293</v>
      </c>
      <c r="C22" s="19">
        <v>463385</v>
      </c>
    </row>
    <row r="23" spans="1:3" x14ac:dyDescent="0.2">
      <c r="A23" s="18" t="s">
        <v>87</v>
      </c>
      <c r="B23" s="18" t="s">
        <v>88</v>
      </c>
      <c r="C23" s="19">
        <v>463385</v>
      </c>
    </row>
    <row r="24" spans="1:3" x14ac:dyDescent="0.2">
      <c r="A24" s="18" t="s">
        <v>294</v>
      </c>
      <c r="B24" s="18" t="s">
        <v>295</v>
      </c>
      <c r="C24" s="19">
        <v>-412604</v>
      </c>
    </row>
    <row r="25" spans="1:3" x14ac:dyDescent="0.2">
      <c r="A25" s="18" t="s">
        <v>91</v>
      </c>
      <c r="B25" s="18" t="s">
        <v>92</v>
      </c>
      <c r="C25" s="19">
        <v>412604</v>
      </c>
    </row>
    <row r="26" spans="1:3" x14ac:dyDescent="0.2">
      <c r="A26" s="18" t="s">
        <v>116</v>
      </c>
      <c r="B26" s="18" t="s">
        <v>296</v>
      </c>
      <c r="C26" s="19">
        <v>-631474</v>
      </c>
    </row>
    <row r="27" spans="1:3" x14ac:dyDescent="0.2">
      <c r="A27" s="18" t="s">
        <v>95</v>
      </c>
      <c r="B27" s="18" t="s">
        <v>96</v>
      </c>
      <c r="C27" s="19">
        <v>631474</v>
      </c>
    </row>
    <row r="28" spans="1:3" x14ac:dyDescent="0.2">
      <c r="A28" s="18" t="s">
        <v>137</v>
      </c>
      <c r="B28" s="18" t="s">
        <v>297</v>
      </c>
      <c r="C28" s="19">
        <v>12419</v>
      </c>
    </row>
    <row r="29" spans="1:3" x14ac:dyDescent="0.2">
      <c r="A29" s="18" t="s">
        <v>139</v>
      </c>
      <c r="B29" s="18" t="s">
        <v>140</v>
      </c>
      <c r="C29" s="19">
        <v>259040</v>
      </c>
    </row>
    <row r="30" spans="1:3" x14ac:dyDescent="0.2">
      <c r="A30" s="18" t="s">
        <v>153</v>
      </c>
      <c r="B30" s="18" t="s">
        <v>245</v>
      </c>
      <c r="C30" s="19">
        <v>246621</v>
      </c>
    </row>
    <row r="31" spans="1:3" x14ac:dyDescent="0.2">
      <c r="A31" s="18" t="s">
        <v>97</v>
      </c>
      <c r="B31" s="18" t="s">
        <v>298</v>
      </c>
      <c r="C31" s="19">
        <v>90540</v>
      </c>
    </row>
    <row r="32" spans="1:3" x14ac:dyDescent="0.2">
      <c r="A32" s="18" t="s">
        <v>99</v>
      </c>
      <c r="B32" s="18" t="s">
        <v>246</v>
      </c>
      <c r="C32" s="18"/>
    </row>
    <row r="33" spans="1:3" x14ac:dyDescent="0.2">
      <c r="A33" s="18" t="s">
        <v>101</v>
      </c>
      <c r="B33" s="18" t="s">
        <v>256</v>
      </c>
      <c r="C33" s="18"/>
    </row>
    <row r="34" spans="1:3" x14ac:dyDescent="0.2">
      <c r="A34" s="18" t="s">
        <v>103</v>
      </c>
      <c r="B34" s="18" t="s">
        <v>257</v>
      </c>
      <c r="C34" s="18"/>
    </row>
    <row r="35" spans="1:3" x14ac:dyDescent="0.2">
      <c r="A35" s="18" t="s">
        <v>105</v>
      </c>
      <c r="B35" s="18" t="s">
        <v>106</v>
      </c>
      <c r="C35" s="19">
        <v>90540</v>
      </c>
    </row>
    <row r="36" spans="1:3" x14ac:dyDescent="0.2">
      <c r="A36" s="18" t="s">
        <v>154</v>
      </c>
      <c r="B36" s="18" t="s">
        <v>247</v>
      </c>
      <c r="C36" s="19">
        <v>0</v>
      </c>
    </row>
    <row r="37" spans="1:3" x14ac:dyDescent="0.2">
      <c r="A37" s="18" t="s">
        <v>107</v>
      </c>
      <c r="B37" s="18" t="s">
        <v>258</v>
      </c>
      <c r="C37" s="18"/>
    </row>
    <row r="38" spans="1:3" x14ac:dyDescent="0.2">
      <c r="A38" s="18" t="s">
        <v>155</v>
      </c>
      <c r="B38" s="18" t="s">
        <v>259</v>
      </c>
      <c r="C38" s="18"/>
    </row>
    <row r="39" spans="1:3" x14ac:dyDescent="0.2">
      <c r="A39" s="18" t="s">
        <v>237</v>
      </c>
      <c r="B39" s="18" t="s">
        <v>260</v>
      </c>
      <c r="C39" s="18"/>
    </row>
    <row r="40" spans="1:3" x14ac:dyDescent="0.2">
      <c r="A40" s="18" t="s">
        <v>157</v>
      </c>
      <c r="B40" s="18" t="s">
        <v>248</v>
      </c>
      <c r="C40" s="19">
        <v>90540</v>
      </c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/>
  <dimension ref="A1:C40"/>
  <sheetViews>
    <sheetView topLeftCell="A2" workbookViewId="0">
      <selection activeCell="F32" sqref="F32"/>
    </sheetView>
  </sheetViews>
  <sheetFormatPr defaultRowHeight="12.75" x14ac:dyDescent="0.2"/>
  <cols>
    <col min="1" max="1" width="17" customWidth="1"/>
    <col min="2" max="2" width="96.14062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277</v>
      </c>
      <c r="B4" s="110"/>
      <c r="C4" s="110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8" t="s">
        <v>65</v>
      </c>
      <c r="B8" s="18" t="s">
        <v>66</v>
      </c>
      <c r="C8" s="19">
        <v>313074</v>
      </c>
    </row>
    <row r="9" spans="1:3" x14ac:dyDescent="0.2">
      <c r="A9" s="18" t="s">
        <v>67</v>
      </c>
      <c r="B9" s="18" t="s">
        <v>68</v>
      </c>
      <c r="C9" s="19">
        <v>362454</v>
      </c>
    </row>
    <row r="10" spans="1:3" x14ac:dyDescent="0.2">
      <c r="A10" s="18" t="s">
        <v>69</v>
      </c>
      <c r="B10" s="18" t="s">
        <v>70</v>
      </c>
      <c r="C10" s="19">
        <v>49380</v>
      </c>
    </row>
    <row r="11" spans="1:3" x14ac:dyDescent="0.2">
      <c r="A11" s="18" t="s">
        <v>71</v>
      </c>
      <c r="B11" s="18" t="s">
        <v>72</v>
      </c>
      <c r="C11" s="45">
        <v>55870</v>
      </c>
    </row>
    <row r="12" spans="1:3" x14ac:dyDescent="0.2">
      <c r="A12" s="18" t="s">
        <v>73</v>
      </c>
      <c r="B12" s="18" t="s">
        <v>74</v>
      </c>
      <c r="C12" s="45">
        <v>68170</v>
      </c>
    </row>
    <row r="13" spans="1:3" x14ac:dyDescent="0.2">
      <c r="A13" s="18" t="s">
        <v>75</v>
      </c>
      <c r="B13" s="18" t="s">
        <v>76</v>
      </c>
      <c r="C13" s="45">
        <v>12300</v>
      </c>
    </row>
    <row r="14" spans="1:3" x14ac:dyDescent="0.2">
      <c r="A14" s="18" t="s">
        <v>77</v>
      </c>
      <c r="B14" s="18" t="s">
        <v>78</v>
      </c>
      <c r="C14" s="45">
        <v>368944</v>
      </c>
    </row>
    <row r="15" spans="1:3" x14ac:dyDescent="0.2">
      <c r="A15" s="18" t="s">
        <v>211</v>
      </c>
      <c r="B15" s="18" t="s">
        <v>242</v>
      </c>
      <c r="C15" s="45">
        <v>54227</v>
      </c>
    </row>
    <row r="16" spans="1:3" x14ac:dyDescent="0.2">
      <c r="A16" s="18" t="s">
        <v>213</v>
      </c>
      <c r="B16" s="18" t="s">
        <v>243</v>
      </c>
      <c r="C16" s="45">
        <v>54227</v>
      </c>
    </row>
    <row r="17" spans="1:3" x14ac:dyDescent="0.2">
      <c r="A17" s="18" t="s">
        <v>215</v>
      </c>
      <c r="B17" s="18" t="s">
        <v>244</v>
      </c>
    </row>
    <row r="18" spans="1:3" x14ac:dyDescent="0.2">
      <c r="A18" s="18" t="s">
        <v>79</v>
      </c>
      <c r="B18" s="18" t="s">
        <v>80</v>
      </c>
      <c r="C18" s="45">
        <v>18209</v>
      </c>
    </row>
    <row r="19" spans="1:3" x14ac:dyDescent="0.2">
      <c r="A19" s="18" t="s">
        <v>81</v>
      </c>
      <c r="B19" s="18" t="s">
        <v>82</v>
      </c>
      <c r="C19" s="45">
        <v>862102</v>
      </c>
    </row>
    <row r="20" spans="1:3" x14ac:dyDescent="0.2">
      <c r="A20" s="18" t="s">
        <v>83</v>
      </c>
      <c r="B20" s="18" t="s">
        <v>84</v>
      </c>
      <c r="C20" s="45">
        <v>843893</v>
      </c>
    </row>
    <row r="21" spans="1:3" x14ac:dyDescent="0.2">
      <c r="A21" s="18" t="s">
        <v>110</v>
      </c>
      <c r="B21" s="18" t="s">
        <v>111</v>
      </c>
      <c r="C21" s="18"/>
    </row>
    <row r="22" spans="1:3" x14ac:dyDescent="0.2">
      <c r="A22" s="18" t="s">
        <v>85</v>
      </c>
      <c r="B22" s="18" t="s">
        <v>86</v>
      </c>
      <c r="C22" s="45">
        <v>376620</v>
      </c>
    </row>
    <row r="23" spans="1:3" x14ac:dyDescent="0.2">
      <c r="A23" s="18" t="s">
        <v>87</v>
      </c>
      <c r="B23" s="18" t="s">
        <v>88</v>
      </c>
      <c r="C23" s="45">
        <v>376620</v>
      </c>
    </row>
    <row r="24" spans="1:3" x14ac:dyDescent="0.2">
      <c r="A24" s="18" t="s">
        <v>89</v>
      </c>
      <c r="B24" s="18" t="s">
        <v>90</v>
      </c>
      <c r="C24" s="45">
        <v>-298072</v>
      </c>
    </row>
    <row r="25" spans="1:3" x14ac:dyDescent="0.2">
      <c r="A25" s="18" t="s">
        <v>91</v>
      </c>
      <c r="B25" s="18" t="s">
        <v>92</v>
      </c>
      <c r="C25" s="45">
        <v>298072</v>
      </c>
    </row>
    <row r="26" spans="1:3" x14ac:dyDescent="0.2">
      <c r="A26" s="18" t="s">
        <v>116</v>
      </c>
      <c r="B26" s="18" t="s">
        <v>94</v>
      </c>
      <c r="C26" s="45">
        <v>-413357</v>
      </c>
    </row>
    <row r="27" spans="1:3" x14ac:dyDescent="0.2">
      <c r="A27" s="18" t="s">
        <v>95</v>
      </c>
      <c r="B27" s="18" t="s">
        <v>96</v>
      </c>
      <c r="C27" s="45">
        <v>413357</v>
      </c>
    </row>
    <row r="28" spans="1:3" x14ac:dyDescent="0.2">
      <c r="A28" s="18" t="s">
        <v>137</v>
      </c>
      <c r="B28" s="18" t="s">
        <v>138</v>
      </c>
      <c r="C28" s="45">
        <v>13010</v>
      </c>
    </row>
    <row r="29" spans="1:3" x14ac:dyDescent="0.2">
      <c r="A29" s="18" t="s">
        <v>139</v>
      </c>
      <c r="B29" s="18" t="s">
        <v>140</v>
      </c>
      <c r="C29" s="45">
        <v>143347</v>
      </c>
    </row>
    <row r="30" spans="1:3" x14ac:dyDescent="0.2">
      <c r="A30" s="18" t="s">
        <v>153</v>
      </c>
      <c r="B30" s="18" t="s">
        <v>245</v>
      </c>
      <c r="C30" s="45">
        <v>130337</v>
      </c>
    </row>
    <row r="31" spans="1:3" x14ac:dyDescent="0.2">
      <c r="A31" s="18" t="s">
        <v>97</v>
      </c>
      <c r="B31" s="18" t="s">
        <v>98</v>
      </c>
      <c r="C31" s="45">
        <v>119581</v>
      </c>
    </row>
    <row r="32" spans="1:3" x14ac:dyDescent="0.2">
      <c r="A32" s="18" t="s">
        <v>99</v>
      </c>
      <c r="B32" s="18" t="s">
        <v>246</v>
      </c>
      <c r="C32" s="18"/>
    </row>
    <row r="33" spans="1:3" x14ac:dyDescent="0.2">
      <c r="A33" s="18" t="s">
        <v>101</v>
      </c>
      <c r="B33" s="18" t="s">
        <v>256</v>
      </c>
      <c r="C33" s="18"/>
    </row>
    <row r="34" spans="1:3" x14ac:dyDescent="0.2">
      <c r="A34" s="18" t="s">
        <v>103</v>
      </c>
      <c r="B34" s="18" t="s">
        <v>257</v>
      </c>
      <c r="C34" s="18"/>
    </row>
    <row r="35" spans="1:3" x14ac:dyDescent="0.2">
      <c r="A35" s="18" t="s">
        <v>105</v>
      </c>
      <c r="B35" s="18" t="s">
        <v>106</v>
      </c>
      <c r="C35" s="45">
        <v>119581</v>
      </c>
    </row>
    <row r="36" spans="1:3" x14ac:dyDescent="0.2">
      <c r="A36" s="18" t="s">
        <v>154</v>
      </c>
      <c r="B36" s="18" t="s">
        <v>247</v>
      </c>
      <c r="C36" s="19"/>
    </row>
    <row r="37" spans="1:3" x14ac:dyDescent="0.2">
      <c r="A37" s="18" t="s">
        <v>107</v>
      </c>
      <c r="B37" s="18" t="s">
        <v>258</v>
      </c>
      <c r="C37" s="18"/>
    </row>
    <row r="38" spans="1:3" x14ac:dyDescent="0.2">
      <c r="A38" s="18" t="s">
        <v>155</v>
      </c>
      <c r="B38" s="18" t="s">
        <v>259</v>
      </c>
      <c r="C38" s="18"/>
    </row>
    <row r="39" spans="1:3" x14ac:dyDescent="0.2">
      <c r="A39" s="18" t="s">
        <v>237</v>
      </c>
      <c r="B39" s="18" t="s">
        <v>260</v>
      </c>
      <c r="C39" s="18"/>
    </row>
    <row r="40" spans="1:3" x14ac:dyDescent="0.2">
      <c r="A40" s="18" t="s">
        <v>157</v>
      </c>
      <c r="B40" s="18" t="s">
        <v>248</v>
      </c>
      <c r="C40" s="45">
        <v>119581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/>
  <dimension ref="A1:C40"/>
  <sheetViews>
    <sheetView topLeftCell="A6" workbookViewId="0">
      <selection activeCell="G37" sqref="G37"/>
    </sheetView>
  </sheetViews>
  <sheetFormatPr defaultRowHeight="12.75" x14ac:dyDescent="0.2"/>
  <cols>
    <col min="1" max="1" width="17" customWidth="1"/>
    <col min="2" max="2" width="96.14062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241</v>
      </c>
      <c r="B4" s="110"/>
      <c r="C4" s="110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8" t="s">
        <v>65</v>
      </c>
      <c r="B8" s="18" t="s">
        <v>66</v>
      </c>
      <c r="C8" s="19">
        <v>163475</v>
      </c>
    </row>
    <row r="9" spans="1:3" x14ac:dyDescent="0.2">
      <c r="A9" s="18" t="s">
        <v>67</v>
      </c>
      <c r="B9" s="18" t="s">
        <v>68</v>
      </c>
      <c r="C9" s="19">
        <v>187163</v>
      </c>
    </row>
    <row r="10" spans="1:3" x14ac:dyDescent="0.2">
      <c r="A10" s="18" t="s">
        <v>69</v>
      </c>
      <c r="B10" s="18" t="s">
        <v>70</v>
      </c>
      <c r="C10" s="19">
        <v>23688</v>
      </c>
    </row>
    <row r="11" spans="1:3" x14ac:dyDescent="0.2">
      <c r="A11" s="18" t="s">
        <v>71</v>
      </c>
      <c r="B11" s="18" t="s">
        <v>72</v>
      </c>
      <c r="C11" s="19">
        <v>27770</v>
      </c>
    </row>
    <row r="12" spans="1:3" x14ac:dyDescent="0.2">
      <c r="A12" s="18" t="s">
        <v>73</v>
      </c>
      <c r="B12" s="18" t="s">
        <v>74</v>
      </c>
      <c r="C12" s="19">
        <v>33627</v>
      </c>
    </row>
    <row r="13" spans="1:3" x14ac:dyDescent="0.2">
      <c r="A13" s="18" t="s">
        <v>75</v>
      </c>
      <c r="B13" s="18" t="s">
        <v>76</v>
      </c>
      <c r="C13" s="19">
        <v>5857</v>
      </c>
    </row>
    <row r="14" spans="1:3" x14ac:dyDescent="0.2">
      <c r="A14" s="18" t="s">
        <v>77</v>
      </c>
      <c r="B14" s="18" t="s">
        <v>78</v>
      </c>
      <c r="C14" s="19">
        <v>191245</v>
      </c>
    </row>
    <row r="15" spans="1:3" x14ac:dyDescent="0.2">
      <c r="A15" s="18" t="s">
        <v>211</v>
      </c>
      <c r="B15" s="18" t="s">
        <v>242</v>
      </c>
      <c r="C15" s="19">
        <v>17975</v>
      </c>
    </row>
    <row r="16" spans="1:3" x14ac:dyDescent="0.2">
      <c r="A16" s="18" t="s">
        <v>213</v>
      </c>
      <c r="B16" s="18" t="s">
        <v>243</v>
      </c>
      <c r="C16" s="19">
        <v>17975</v>
      </c>
    </row>
    <row r="17" spans="1:3" x14ac:dyDescent="0.2">
      <c r="A17" s="18" t="s">
        <v>215</v>
      </c>
      <c r="B17" s="18" t="s">
        <v>244</v>
      </c>
      <c r="C17" s="18"/>
    </row>
    <row r="18" spans="1:3" x14ac:dyDescent="0.2">
      <c r="A18" s="18" t="s">
        <v>79</v>
      </c>
      <c r="B18" s="18" t="s">
        <v>80</v>
      </c>
      <c r="C18" s="19">
        <v>-15972</v>
      </c>
    </row>
    <row r="19" spans="1:3" x14ac:dyDescent="0.2">
      <c r="A19" s="18" t="s">
        <v>81</v>
      </c>
      <c r="B19" s="18" t="s">
        <v>82</v>
      </c>
      <c r="C19" s="19">
        <v>345741</v>
      </c>
    </row>
    <row r="20" spans="1:3" x14ac:dyDescent="0.2">
      <c r="A20" s="18" t="s">
        <v>83</v>
      </c>
      <c r="B20" s="18" t="s">
        <v>84</v>
      </c>
      <c r="C20" s="19">
        <v>361713</v>
      </c>
    </row>
    <row r="21" spans="1:3" x14ac:dyDescent="0.2">
      <c r="A21" s="18" t="s">
        <v>110</v>
      </c>
      <c r="B21" s="18" t="s">
        <v>111</v>
      </c>
      <c r="C21" s="18"/>
    </row>
    <row r="22" spans="1:3" x14ac:dyDescent="0.2">
      <c r="A22" s="18" t="s">
        <v>85</v>
      </c>
      <c r="B22" s="18" t="s">
        <v>86</v>
      </c>
      <c r="C22" s="19">
        <v>246910</v>
      </c>
    </row>
    <row r="23" spans="1:3" x14ac:dyDescent="0.2">
      <c r="A23" s="18" t="s">
        <v>87</v>
      </c>
      <c r="B23" s="18" t="s">
        <v>88</v>
      </c>
      <c r="C23" s="19">
        <v>246910</v>
      </c>
    </row>
    <row r="24" spans="1:3" x14ac:dyDescent="0.2">
      <c r="A24" s="18" t="s">
        <v>89</v>
      </c>
      <c r="B24" s="18" t="s">
        <v>90</v>
      </c>
      <c r="C24" s="19">
        <v>-205063</v>
      </c>
    </row>
    <row r="25" spans="1:3" x14ac:dyDescent="0.2">
      <c r="A25" s="18" t="s">
        <v>91</v>
      </c>
      <c r="B25" s="18" t="s">
        <v>92</v>
      </c>
      <c r="C25" s="19">
        <v>205063</v>
      </c>
    </row>
    <row r="26" spans="1:3" x14ac:dyDescent="0.2">
      <c r="A26" s="18" t="s">
        <v>116</v>
      </c>
      <c r="B26" s="18" t="s">
        <v>94</v>
      </c>
      <c r="C26" s="19">
        <v>-187270</v>
      </c>
    </row>
    <row r="27" spans="1:3" x14ac:dyDescent="0.2">
      <c r="A27" s="18" t="s">
        <v>95</v>
      </c>
      <c r="B27" s="18" t="s">
        <v>96</v>
      </c>
      <c r="C27" s="19">
        <v>187270</v>
      </c>
    </row>
    <row r="28" spans="1:3" x14ac:dyDescent="0.2">
      <c r="A28" s="18" t="s">
        <v>137</v>
      </c>
      <c r="B28" s="18" t="s">
        <v>138</v>
      </c>
      <c r="C28" s="19">
        <v>24150</v>
      </c>
    </row>
    <row r="29" spans="1:3" x14ac:dyDescent="0.2">
      <c r="A29" s="18" t="s">
        <v>139</v>
      </c>
      <c r="B29" s="18" t="s">
        <v>140</v>
      </c>
      <c r="C29" s="19">
        <v>80775</v>
      </c>
    </row>
    <row r="30" spans="1:3" x14ac:dyDescent="0.2">
      <c r="A30" s="18" t="s">
        <v>153</v>
      </c>
      <c r="B30" s="18" t="s">
        <v>245</v>
      </c>
      <c r="C30" s="19">
        <v>56625</v>
      </c>
    </row>
    <row r="31" spans="1:3" x14ac:dyDescent="0.2">
      <c r="A31" s="18" t="s">
        <v>97</v>
      </c>
      <c r="B31" s="18" t="s">
        <v>98</v>
      </c>
      <c r="C31" s="19">
        <v>71975</v>
      </c>
    </row>
    <row r="32" spans="1:3" x14ac:dyDescent="0.2">
      <c r="A32" s="18" t="s">
        <v>99</v>
      </c>
      <c r="B32" s="18" t="s">
        <v>246</v>
      </c>
      <c r="C32" s="18"/>
    </row>
    <row r="33" spans="1:3" x14ac:dyDescent="0.2">
      <c r="A33" s="18" t="s">
        <v>101</v>
      </c>
      <c r="B33" s="18" t="s">
        <v>256</v>
      </c>
      <c r="C33" s="18"/>
    </row>
    <row r="34" spans="1:3" x14ac:dyDescent="0.2">
      <c r="A34" s="18" t="s">
        <v>103</v>
      </c>
      <c r="B34" s="18" t="s">
        <v>257</v>
      </c>
      <c r="C34" s="18"/>
    </row>
    <row r="35" spans="1:3" x14ac:dyDescent="0.2">
      <c r="A35" s="18" t="s">
        <v>105</v>
      </c>
      <c r="B35" s="18" t="s">
        <v>106</v>
      </c>
      <c r="C35" s="19">
        <v>71975</v>
      </c>
    </row>
    <row r="36" spans="1:3" x14ac:dyDescent="0.2">
      <c r="A36" s="18" t="s">
        <v>154</v>
      </c>
      <c r="B36" s="18" t="s">
        <v>247</v>
      </c>
      <c r="C36" s="19"/>
    </row>
    <row r="37" spans="1:3" x14ac:dyDescent="0.2">
      <c r="A37" s="18" t="s">
        <v>107</v>
      </c>
      <c r="B37" s="18" t="s">
        <v>258</v>
      </c>
      <c r="C37" s="18"/>
    </row>
    <row r="38" spans="1:3" x14ac:dyDescent="0.2">
      <c r="A38" s="18" t="s">
        <v>155</v>
      </c>
      <c r="B38" s="18" t="s">
        <v>259</v>
      </c>
      <c r="C38" s="18"/>
    </row>
    <row r="39" spans="1:3" x14ac:dyDescent="0.2">
      <c r="A39" s="18" t="s">
        <v>237</v>
      </c>
      <c r="B39" s="18" t="s">
        <v>260</v>
      </c>
      <c r="C39" s="18"/>
    </row>
    <row r="40" spans="1:3" x14ac:dyDescent="0.2">
      <c r="A40" s="18" t="s">
        <v>157</v>
      </c>
      <c r="B40" s="18" t="s">
        <v>248</v>
      </c>
      <c r="C40" s="19">
        <v>71975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152</v>
      </c>
      <c r="B4" s="110"/>
      <c r="C4" s="110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8" t="s">
        <v>65</v>
      </c>
      <c r="B8" s="18" t="s">
        <v>204</v>
      </c>
      <c r="C8" s="19">
        <f>C9-C10</f>
        <v>701757</v>
      </c>
    </row>
    <row r="9" spans="1:3" x14ac:dyDescent="0.2">
      <c r="A9" s="18" t="s">
        <v>67</v>
      </c>
      <c r="B9" s="18" t="s">
        <v>205</v>
      </c>
      <c r="C9" s="19">
        <v>831193</v>
      </c>
    </row>
    <row r="10" spans="1:3" x14ac:dyDescent="0.2">
      <c r="A10" s="18" t="s">
        <v>69</v>
      </c>
      <c r="B10" s="18" t="s">
        <v>206</v>
      </c>
      <c r="C10" s="19">
        <v>129436</v>
      </c>
    </row>
    <row r="11" spans="1:3" x14ac:dyDescent="0.2">
      <c r="A11" s="18" t="s">
        <v>71</v>
      </c>
      <c r="B11" s="18" t="s">
        <v>207</v>
      </c>
      <c r="C11" s="19">
        <f>+C12-C13</f>
        <v>113456</v>
      </c>
    </row>
    <row r="12" spans="1:3" x14ac:dyDescent="0.2">
      <c r="A12" s="18" t="s">
        <v>73</v>
      </c>
      <c r="B12" s="18" t="s">
        <v>208</v>
      </c>
      <c r="C12" s="19">
        <v>135596</v>
      </c>
    </row>
    <row r="13" spans="1:3" x14ac:dyDescent="0.2">
      <c r="A13" s="18" t="s">
        <v>75</v>
      </c>
      <c r="B13" s="18" t="s">
        <v>209</v>
      </c>
      <c r="C13" s="19">
        <v>22140</v>
      </c>
    </row>
    <row r="14" spans="1:3" x14ac:dyDescent="0.2">
      <c r="A14" s="18" t="s">
        <v>77</v>
      </c>
      <c r="B14" s="18" t="s">
        <v>210</v>
      </c>
      <c r="C14" s="19">
        <f>C8+C11</f>
        <v>815213</v>
      </c>
    </row>
    <row r="15" spans="1:3" x14ac:dyDescent="0.2">
      <c r="A15" s="18" t="s">
        <v>211</v>
      </c>
      <c r="B15" s="18" t="s">
        <v>212</v>
      </c>
      <c r="C15" s="19">
        <f>+C16-C17</f>
        <v>0</v>
      </c>
    </row>
    <row r="16" spans="1:3" x14ac:dyDescent="0.2">
      <c r="A16" s="18" t="s">
        <v>213</v>
      </c>
      <c r="B16" s="18" t="s">
        <v>214</v>
      </c>
      <c r="C16" s="19"/>
    </row>
    <row r="17" spans="1:3" x14ac:dyDescent="0.2">
      <c r="A17" s="18" t="s">
        <v>215</v>
      </c>
      <c r="B17" s="36" t="s">
        <v>216</v>
      </c>
      <c r="C17" s="19"/>
    </row>
    <row r="18" spans="1:3" x14ac:dyDescent="0.2">
      <c r="A18" s="18" t="s">
        <v>79</v>
      </c>
      <c r="B18" s="18" t="s">
        <v>217</v>
      </c>
      <c r="C18" s="37">
        <v>99894</v>
      </c>
    </row>
    <row r="19" spans="1:3" x14ac:dyDescent="0.2">
      <c r="A19" s="18" t="s">
        <v>81</v>
      </c>
      <c r="B19" s="18" t="s">
        <v>218</v>
      </c>
      <c r="C19" s="19">
        <v>1535725</v>
      </c>
    </row>
    <row r="20" spans="1:3" x14ac:dyDescent="0.2">
      <c r="A20" s="18" t="s">
        <v>83</v>
      </c>
      <c r="B20" s="18" t="s">
        <v>219</v>
      </c>
      <c r="C20" s="19">
        <v>1435831</v>
      </c>
    </row>
    <row r="21" spans="1:3" x14ac:dyDescent="0.2">
      <c r="A21" s="18" t="s">
        <v>110</v>
      </c>
      <c r="B21" s="18" t="s">
        <v>220</v>
      </c>
      <c r="C21" s="19">
        <v>23</v>
      </c>
    </row>
    <row r="22" spans="1:3" x14ac:dyDescent="0.2">
      <c r="A22" s="18" t="s">
        <v>85</v>
      </c>
      <c r="B22" s="18" t="s">
        <v>221</v>
      </c>
      <c r="C22" s="19">
        <v>1424261</v>
      </c>
    </row>
    <row r="23" spans="1:3" x14ac:dyDescent="0.2">
      <c r="A23" s="18" t="s">
        <v>87</v>
      </c>
      <c r="B23" s="18" t="s">
        <v>222</v>
      </c>
      <c r="C23" s="19">
        <v>1424261</v>
      </c>
    </row>
    <row r="24" spans="1:3" x14ac:dyDescent="0.2">
      <c r="A24" s="18" t="s">
        <v>89</v>
      </c>
      <c r="B24" s="18" t="s">
        <v>223</v>
      </c>
      <c r="C24" s="19">
        <v>-1023824</v>
      </c>
    </row>
    <row r="25" spans="1:3" x14ac:dyDescent="0.2">
      <c r="A25" s="18" t="s">
        <v>91</v>
      </c>
      <c r="B25" s="18" t="s">
        <v>224</v>
      </c>
      <c r="C25" s="19">
        <v>1023824</v>
      </c>
    </row>
    <row r="26" spans="1:3" x14ac:dyDescent="0.2">
      <c r="A26" s="18" t="s">
        <v>116</v>
      </c>
      <c r="B26" s="18" t="s">
        <v>225</v>
      </c>
      <c r="C26" s="19">
        <v>-814506</v>
      </c>
    </row>
    <row r="27" spans="1:3" x14ac:dyDescent="0.2">
      <c r="A27" s="18" t="s">
        <v>95</v>
      </c>
      <c r="B27" s="18" t="s">
        <v>226</v>
      </c>
      <c r="C27" s="19">
        <v>814506</v>
      </c>
    </row>
    <row r="28" spans="1:3" x14ac:dyDescent="0.2">
      <c r="A28" s="18" t="s">
        <v>137</v>
      </c>
      <c r="B28" s="18" t="s">
        <v>227</v>
      </c>
      <c r="C28" s="19">
        <f>C29-C30</f>
        <v>18472</v>
      </c>
    </row>
    <row r="29" spans="1:3" x14ac:dyDescent="0.2">
      <c r="A29" s="38" t="s">
        <v>139</v>
      </c>
      <c r="B29" s="18" t="s">
        <v>228</v>
      </c>
      <c r="C29" s="39">
        <v>329245</v>
      </c>
    </row>
    <row r="30" spans="1:3" x14ac:dyDescent="0.2">
      <c r="A30" s="38" t="s">
        <v>153</v>
      </c>
      <c r="B30" s="18" t="s">
        <v>229</v>
      </c>
      <c r="C30" s="39">
        <v>310773</v>
      </c>
    </row>
    <row r="31" spans="1:3" x14ac:dyDescent="0.2">
      <c r="A31" s="38" t="s">
        <v>97</v>
      </c>
      <c r="B31" s="18" t="s">
        <v>230</v>
      </c>
      <c r="C31" s="39">
        <v>519533</v>
      </c>
    </row>
    <row r="32" spans="1:3" x14ac:dyDescent="0.2">
      <c r="A32" s="38" t="s">
        <v>99</v>
      </c>
      <c r="B32" s="40" t="s">
        <v>231</v>
      </c>
      <c r="C32" s="39">
        <f>C33-C34</f>
        <v>0</v>
      </c>
    </row>
    <row r="33" spans="1:3" x14ac:dyDescent="0.2">
      <c r="A33" s="38" t="s">
        <v>101</v>
      </c>
      <c r="B33" s="36" t="s">
        <v>232</v>
      </c>
      <c r="C33" s="39"/>
    </row>
    <row r="34" spans="1:3" x14ac:dyDescent="0.2">
      <c r="A34" s="38" t="s">
        <v>103</v>
      </c>
      <c r="B34" s="36" t="s">
        <v>233</v>
      </c>
      <c r="C34" s="39"/>
    </row>
    <row r="35" spans="1:3" x14ac:dyDescent="0.2">
      <c r="A35" s="38" t="s">
        <v>105</v>
      </c>
      <c r="B35" s="18" t="s">
        <v>234</v>
      </c>
      <c r="C35" s="39">
        <v>519533</v>
      </c>
    </row>
    <row r="36" spans="1:3" x14ac:dyDescent="0.2">
      <c r="A36" s="38" t="s">
        <v>154</v>
      </c>
      <c r="B36" s="18" t="s">
        <v>235</v>
      </c>
      <c r="C36" s="39">
        <v>55040</v>
      </c>
    </row>
    <row r="37" spans="1:3" ht="25.5" x14ac:dyDescent="0.2">
      <c r="A37" s="38" t="s">
        <v>107</v>
      </c>
      <c r="B37" s="20" t="s">
        <v>236</v>
      </c>
      <c r="C37" s="39">
        <f>+C38-C39</f>
        <v>5810</v>
      </c>
    </row>
    <row r="38" spans="1:3" x14ac:dyDescent="0.2">
      <c r="A38" s="38" t="s">
        <v>155</v>
      </c>
      <c r="B38" s="18" t="s">
        <v>156</v>
      </c>
      <c r="C38" s="39">
        <v>5810</v>
      </c>
    </row>
    <row r="39" spans="1:3" x14ac:dyDescent="0.2">
      <c r="A39" s="38" t="s">
        <v>237</v>
      </c>
      <c r="B39" s="18" t="s">
        <v>238</v>
      </c>
      <c r="C39" s="39">
        <v>0</v>
      </c>
    </row>
    <row r="40" spans="1:3" x14ac:dyDescent="0.2">
      <c r="A40" s="38" t="s">
        <v>157</v>
      </c>
      <c r="B40" s="18" t="s">
        <v>239</v>
      </c>
      <c r="C40" s="39">
        <v>470303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C31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148</v>
      </c>
      <c r="B4" s="110"/>
      <c r="C4" s="110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8" t="s">
        <v>65</v>
      </c>
      <c r="B8" s="18" t="s">
        <v>66</v>
      </c>
      <c r="C8" s="19">
        <v>532050</v>
      </c>
    </row>
    <row r="9" spans="1:3" x14ac:dyDescent="0.2">
      <c r="A9" s="18" t="s">
        <v>67</v>
      </c>
      <c r="B9" s="18" t="s">
        <v>68</v>
      </c>
      <c r="C9" s="19">
        <v>631051</v>
      </c>
    </row>
    <row r="10" spans="1:3" x14ac:dyDescent="0.2">
      <c r="A10" s="18" t="s">
        <v>69</v>
      </c>
      <c r="B10" s="18" t="s">
        <v>70</v>
      </c>
      <c r="C10" s="19">
        <v>99001</v>
      </c>
    </row>
    <row r="11" spans="1:3" x14ac:dyDescent="0.2">
      <c r="A11" s="18" t="s">
        <v>71</v>
      </c>
      <c r="B11" s="18" t="s">
        <v>72</v>
      </c>
      <c r="C11" s="19">
        <v>88662</v>
      </c>
    </row>
    <row r="12" spans="1:3" x14ac:dyDescent="0.2">
      <c r="A12" s="18" t="s">
        <v>73</v>
      </c>
      <c r="B12" s="18" t="s">
        <v>74</v>
      </c>
      <c r="C12" s="19">
        <v>105051</v>
      </c>
    </row>
    <row r="13" spans="1:3" x14ac:dyDescent="0.2">
      <c r="A13" s="18" t="s">
        <v>75</v>
      </c>
      <c r="B13" s="18" t="s">
        <v>76</v>
      </c>
      <c r="C13" s="19">
        <v>16389</v>
      </c>
    </row>
    <row r="14" spans="1:3" x14ac:dyDescent="0.2">
      <c r="A14" s="18" t="s">
        <v>77</v>
      </c>
      <c r="B14" s="18" t="s">
        <v>78</v>
      </c>
      <c r="C14" s="19">
        <v>620712</v>
      </c>
    </row>
    <row r="15" spans="1:3" x14ac:dyDescent="0.2">
      <c r="A15" s="18" t="s">
        <v>79</v>
      </c>
      <c r="B15" s="18" t="s">
        <v>80</v>
      </c>
      <c r="C15" s="19">
        <v>82481</v>
      </c>
    </row>
    <row r="16" spans="1:3" x14ac:dyDescent="0.2">
      <c r="A16" s="18" t="s">
        <v>81</v>
      </c>
      <c r="B16" s="18" t="s">
        <v>82</v>
      </c>
      <c r="C16" s="19">
        <v>1231309</v>
      </c>
    </row>
    <row r="17" spans="1:3" x14ac:dyDescent="0.2">
      <c r="A17" s="18" t="s">
        <v>83</v>
      </c>
      <c r="B17" s="18" t="s">
        <v>84</v>
      </c>
      <c r="C17" s="19">
        <v>1148828</v>
      </c>
    </row>
    <row r="18" spans="1:3" x14ac:dyDescent="0.2">
      <c r="A18" s="18" t="s">
        <v>110</v>
      </c>
      <c r="B18" s="18" t="s">
        <v>111</v>
      </c>
      <c r="C18" s="19">
        <v>23</v>
      </c>
    </row>
    <row r="19" spans="1:3" x14ac:dyDescent="0.2">
      <c r="A19" s="18" t="s">
        <v>85</v>
      </c>
      <c r="B19" s="18" t="s">
        <v>86</v>
      </c>
      <c r="C19" s="19">
        <v>844591</v>
      </c>
    </row>
    <row r="20" spans="1:3" x14ac:dyDescent="0.2">
      <c r="A20" s="18" t="s">
        <v>87</v>
      </c>
      <c r="B20" s="18" t="s">
        <v>88</v>
      </c>
      <c r="C20" s="19">
        <v>844591</v>
      </c>
    </row>
    <row r="21" spans="1:3" x14ac:dyDescent="0.2">
      <c r="A21" s="18" t="s">
        <v>89</v>
      </c>
      <c r="B21" s="18" t="s">
        <v>90</v>
      </c>
      <c r="C21" s="19">
        <v>-775478</v>
      </c>
    </row>
    <row r="22" spans="1:3" x14ac:dyDescent="0.2">
      <c r="A22" s="18" t="s">
        <v>91</v>
      </c>
      <c r="B22" s="18" t="s">
        <v>92</v>
      </c>
      <c r="C22" s="19">
        <v>775478</v>
      </c>
    </row>
    <row r="23" spans="1:3" x14ac:dyDescent="0.2">
      <c r="A23" s="18" t="s">
        <v>116</v>
      </c>
      <c r="B23" s="18" t="s">
        <v>94</v>
      </c>
      <c r="C23" s="19">
        <v>-586105</v>
      </c>
    </row>
    <row r="24" spans="1:3" x14ac:dyDescent="0.2">
      <c r="A24" s="18" t="s">
        <v>95</v>
      </c>
      <c r="B24" s="18" t="s">
        <v>96</v>
      </c>
      <c r="C24" s="19">
        <v>586105</v>
      </c>
    </row>
    <row r="25" spans="1:3" x14ac:dyDescent="0.2">
      <c r="A25" s="18" t="s">
        <v>137</v>
      </c>
      <c r="B25" s="18" t="s">
        <v>138</v>
      </c>
      <c r="C25" s="19">
        <v>128</v>
      </c>
    </row>
    <row r="26" spans="1:3" x14ac:dyDescent="0.2">
      <c r="A26" s="18" t="s">
        <v>139</v>
      </c>
      <c r="B26" s="18" t="s">
        <v>140</v>
      </c>
      <c r="C26" s="19">
        <v>128</v>
      </c>
    </row>
    <row r="27" spans="1:3" x14ac:dyDescent="0.2">
      <c r="A27" s="18" t="s">
        <v>97</v>
      </c>
      <c r="B27" s="18" t="s">
        <v>98</v>
      </c>
      <c r="C27" s="19">
        <v>186352</v>
      </c>
    </row>
    <row r="28" spans="1:3" x14ac:dyDescent="0.2">
      <c r="A28" s="18" t="s">
        <v>99</v>
      </c>
      <c r="B28" s="18" t="s">
        <v>100</v>
      </c>
      <c r="C28" s="19">
        <v>-118</v>
      </c>
    </row>
    <row r="29" spans="1:3" x14ac:dyDescent="0.2">
      <c r="A29" s="18" t="s">
        <v>101</v>
      </c>
      <c r="B29" s="18" t="s">
        <v>102</v>
      </c>
      <c r="C29" s="19">
        <v>176</v>
      </c>
    </row>
    <row r="30" spans="1:3" x14ac:dyDescent="0.2">
      <c r="A30" s="18" t="s">
        <v>103</v>
      </c>
      <c r="B30" s="18" t="s">
        <v>104</v>
      </c>
      <c r="C30" s="19">
        <v>294</v>
      </c>
    </row>
    <row r="31" spans="1:3" x14ac:dyDescent="0.2">
      <c r="A31" s="18" t="s">
        <v>105</v>
      </c>
      <c r="B31" s="18" t="s">
        <v>106</v>
      </c>
      <c r="C31" s="19">
        <v>186234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C30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146</v>
      </c>
      <c r="B4" s="110"/>
      <c r="C4" s="110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8" t="s">
        <v>65</v>
      </c>
      <c r="B8" s="18" t="s">
        <v>66</v>
      </c>
      <c r="C8" s="19">
        <v>359137</v>
      </c>
    </row>
    <row r="9" spans="1:3" x14ac:dyDescent="0.2">
      <c r="A9" s="18" t="s">
        <v>67</v>
      </c>
      <c r="B9" s="18" t="s">
        <v>68</v>
      </c>
      <c r="C9" s="19">
        <v>420836</v>
      </c>
    </row>
    <row r="10" spans="1:3" x14ac:dyDescent="0.2">
      <c r="A10" s="18" t="s">
        <v>69</v>
      </c>
      <c r="B10" s="18" t="s">
        <v>70</v>
      </c>
      <c r="C10" s="19">
        <v>61699</v>
      </c>
    </row>
    <row r="11" spans="1:3" x14ac:dyDescent="0.2">
      <c r="A11" s="18" t="s">
        <v>71</v>
      </c>
      <c r="B11" s="18" t="s">
        <v>72</v>
      </c>
      <c r="C11" s="19">
        <v>60092</v>
      </c>
    </row>
    <row r="12" spans="1:3" x14ac:dyDescent="0.2">
      <c r="A12" s="18" t="s">
        <v>73</v>
      </c>
      <c r="B12" s="18" t="s">
        <v>74</v>
      </c>
      <c r="C12" s="19">
        <v>71572</v>
      </c>
    </row>
    <row r="13" spans="1:3" x14ac:dyDescent="0.2">
      <c r="A13" s="18" t="s">
        <v>75</v>
      </c>
      <c r="B13" s="18" t="s">
        <v>76</v>
      </c>
      <c r="C13" s="19">
        <v>11480</v>
      </c>
    </row>
    <row r="14" spans="1:3" x14ac:dyDescent="0.2">
      <c r="A14" s="18" t="s">
        <v>77</v>
      </c>
      <c r="B14" s="18" t="s">
        <v>78</v>
      </c>
      <c r="C14" s="19">
        <v>419229</v>
      </c>
    </row>
    <row r="15" spans="1:3" x14ac:dyDescent="0.2">
      <c r="A15" s="18" t="s">
        <v>79</v>
      </c>
      <c r="B15" s="18" t="s">
        <v>80</v>
      </c>
      <c r="C15" s="19">
        <v>39251</v>
      </c>
    </row>
    <row r="16" spans="1:3" x14ac:dyDescent="0.2">
      <c r="A16" s="18" t="s">
        <v>81</v>
      </c>
      <c r="B16" s="18" t="s">
        <v>82</v>
      </c>
      <c r="C16" s="19">
        <v>610214</v>
      </c>
    </row>
    <row r="17" spans="1:3" x14ac:dyDescent="0.2">
      <c r="A17" s="18" t="s">
        <v>83</v>
      </c>
      <c r="B17" s="18" t="s">
        <v>84</v>
      </c>
      <c r="C17" s="19">
        <v>570963</v>
      </c>
    </row>
    <row r="18" spans="1:3" x14ac:dyDescent="0.2">
      <c r="A18" s="18" t="s">
        <v>85</v>
      </c>
      <c r="B18" s="18" t="s">
        <v>86</v>
      </c>
      <c r="C18" s="19">
        <v>629411</v>
      </c>
    </row>
    <row r="19" spans="1:3" x14ac:dyDescent="0.2">
      <c r="A19" s="18" t="s">
        <v>87</v>
      </c>
      <c r="B19" s="18" t="s">
        <v>88</v>
      </c>
      <c r="C19" s="19">
        <v>629411</v>
      </c>
    </row>
    <row r="20" spans="1:3" x14ac:dyDescent="0.2">
      <c r="A20" s="18" t="s">
        <v>89</v>
      </c>
      <c r="B20" s="18" t="s">
        <v>90</v>
      </c>
      <c r="C20" s="19">
        <v>-582512</v>
      </c>
    </row>
    <row r="21" spans="1:3" x14ac:dyDescent="0.2">
      <c r="A21" s="18" t="s">
        <v>91</v>
      </c>
      <c r="B21" s="18" t="s">
        <v>92</v>
      </c>
      <c r="C21" s="19">
        <v>582512</v>
      </c>
    </row>
    <row r="22" spans="1:3" x14ac:dyDescent="0.2">
      <c r="A22" s="18" t="s">
        <v>116</v>
      </c>
      <c r="B22" s="18" t="s">
        <v>94</v>
      </c>
      <c r="C22" s="19">
        <v>-398724</v>
      </c>
    </row>
    <row r="23" spans="1:3" x14ac:dyDescent="0.2">
      <c r="A23" s="18" t="s">
        <v>95</v>
      </c>
      <c r="B23" s="18" t="s">
        <v>96</v>
      </c>
      <c r="C23" s="19">
        <v>398724</v>
      </c>
    </row>
    <row r="24" spans="1:3" x14ac:dyDescent="0.2">
      <c r="A24" s="18" t="s">
        <v>137</v>
      </c>
      <c r="B24" s="18" t="s">
        <v>138</v>
      </c>
      <c r="C24" s="19">
        <v>93</v>
      </c>
    </row>
    <row r="25" spans="1:3" x14ac:dyDescent="0.2">
      <c r="A25" s="18" t="s">
        <v>139</v>
      </c>
      <c r="B25" s="18" t="s">
        <v>140</v>
      </c>
      <c r="C25" s="19">
        <v>93</v>
      </c>
    </row>
    <row r="26" spans="1:3" x14ac:dyDescent="0.2">
      <c r="A26" s="18" t="s">
        <v>97</v>
      </c>
      <c r="B26" s="18" t="s">
        <v>98</v>
      </c>
      <c r="C26" s="19">
        <v>106748</v>
      </c>
    </row>
    <row r="27" spans="1:3" x14ac:dyDescent="0.2">
      <c r="A27" s="18" t="s">
        <v>99</v>
      </c>
      <c r="B27" s="18" t="s">
        <v>100</v>
      </c>
      <c r="C27" s="19">
        <v>-162</v>
      </c>
    </row>
    <row r="28" spans="1:3" x14ac:dyDescent="0.2">
      <c r="A28" s="18" t="s">
        <v>101</v>
      </c>
      <c r="B28" s="18" t="s">
        <v>102</v>
      </c>
      <c r="C28" s="19">
        <v>113</v>
      </c>
    </row>
    <row r="29" spans="1:3" x14ac:dyDescent="0.2">
      <c r="A29" s="18" t="s">
        <v>103</v>
      </c>
      <c r="B29" s="18" t="s">
        <v>104</v>
      </c>
      <c r="C29" s="19">
        <v>275</v>
      </c>
    </row>
    <row r="30" spans="1:3" x14ac:dyDescent="0.2">
      <c r="A30" s="18" t="s">
        <v>105</v>
      </c>
      <c r="B30" s="18" t="s">
        <v>106</v>
      </c>
      <c r="C30" s="19">
        <v>106586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C30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144</v>
      </c>
      <c r="B4" s="110"/>
      <c r="C4" s="110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8" t="s">
        <v>65</v>
      </c>
      <c r="B8" s="18" t="s">
        <v>66</v>
      </c>
      <c r="C8" s="19">
        <v>178839</v>
      </c>
    </row>
    <row r="9" spans="1:3" x14ac:dyDescent="0.2">
      <c r="A9" s="18" t="s">
        <v>67</v>
      </c>
      <c r="B9" s="18" t="s">
        <v>68</v>
      </c>
      <c r="C9" s="19">
        <v>209517</v>
      </c>
    </row>
    <row r="10" spans="1:3" x14ac:dyDescent="0.2">
      <c r="A10" s="18" t="s">
        <v>69</v>
      </c>
      <c r="B10" s="18" t="s">
        <v>70</v>
      </c>
      <c r="C10" s="19">
        <v>30678</v>
      </c>
    </row>
    <row r="11" spans="1:3" x14ac:dyDescent="0.2">
      <c r="A11" s="18" t="s">
        <v>71</v>
      </c>
      <c r="B11" s="18" t="s">
        <v>72</v>
      </c>
      <c r="C11" s="19">
        <v>32511</v>
      </c>
    </row>
    <row r="12" spans="1:3" x14ac:dyDescent="0.2">
      <c r="A12" s="18" t="s">
        <v>73</v>
      </c>
      <c r="B12" s="18" t="s">
        <v>74</v>
      </c>
      <c r="C12" s="19">
        <v>38813</v>
      </c>
    </row>
    <row r="13" spans="1:3" x14ac:dyDescent="0.2">
      <c r="A13" s="18" t="s">
        <v>75</v>
      </c>
      <c r="B13" s="18" t="s">
        <v>76</v>
      </c>
      <c r="C13" s="19">
        <v>6302</v>
      </c>
    </row>
    <row r="14" spans="1:3" x14ac:dyDescent="0.2">
      <c r="A14" s="18" t="s">
        <v>77</v>
      </c>
      <c r="B14" s="18" t="s">
        <v>78</v>
      </c>
      <c r="C14" s="19">
        <v>211350</v>
      </c>
    </row>
    <row r="15" spans="1:3" x14ac:dyDescent="0.2">
      <c r="A15" s="18" t="s">
        <v>79</v>
      </c>
      <c r="B15" s="18" t="s">
        <v>80</v>
      </c>
      <c r="C15" s="19">
        <v>15910</v>
      </c>
    </row>
    <row r="16" spans="1:3" x14ac:dyDescent="0.2">
      <c r="A16" s="18" t="s">
        <v>81</v>
      </c>
      <c r="B16" s="18" t="s">
        <v>82</v>
      </c>
      <c r="C16" s="19">
        <v>331334</v>
      </c>
    </row>
    <row r="17" spans="1:3" x14ac:dyDescent="0.2">
      <c r="A17" s="18" t="s">
        <v>83</v>
      </c>
      <c r="B17" s="18" t="s">
        <v>84</v>
      </c>
      <c r="C17" s="19">
        <v>315424</v>
      </c>
    </row>
    <row r="18" spans="1:3" x14ac:dyDescent="0.2">
      <c r="A18" s="18" t="s">
        <v>85</v>
      </c>
      <c r="B18" s="18" t="s">
        <v>86</v>
      </c>
      <c r="C18" s="19">
        <v>279260</v>
      </c>
    </row>
    <row r="19" spans="1:3" x14ac:dyDescent="0.2">
      <c r="A19" s="18" t="s">
        <v>87</v>
      </c>
      <c r="B19" s="18" t="s">
        <v>88</v>
      </c>
      <c r="C19" s="19">
        <v>279260</v>
      </c>
    </row>
    <row r="20" spans="1:3" x14ac:dyDescent="0.2">
      <c r="A20" s="18" t="s">
        <v>89</v>
      </c>
      <c r="B20" s="18" t="s">
        <v>90</v>
      </c>
      <c r="C20" s="19">
        <v>-241497</v>
      </c>
    </row>
    <row r="21" spans="1:3" x14ac:dyDescent="0.2">
      <c r="A21" s="18" t="s">
        <v>91</v>
      </c>
      <c r="B21" s="18" t="s">
        <v>92</v>
      </c>
      <c r="C21" s="19">
        <v>241497</v>
      </c>
    </row>
    <row r="22" spans="1:3" x14ac:dyDescent="0.2">
      <c r="A22" s="18" t="s">
        <v>116</v>
      </c>
      <c r="B22" s="18" t="s">
        <v>94</v>
      </c>
      <c r="C22" s="19">
        <v>-177007</v>
      </c>
    </row>
    <row r="23" spans="1:3" x14ac:dyDescent="0.2">
      <c r="A23" s="18" t="s">
        <v>95</v>
      </c>
      <c r="B23" s="18" t="s">
        <v>96</v>
      </c>
      <c r="C23" s="19">
        <v>177007</v>
      </c>
    </row>
    <row r="24" spans="1:3" x14ac:dyDescent="0.2">
      <c r="A24" s="18" t="s">
        <v>137</v>
      </c>
      <c r="B24" s="18" t="s">
        <v>138</v>
      </c>
      <c r="C24" s="19">
        <v>93</v>
      </c>
    </row>
    <row r="25" spans="1:3" x14ac:dyDescent="0.2">
      <c r="A25" s="18" t="s">
        <v>139</v>
      </c>
      <c r="B25" s="18" t="s">
        <v>140</v>
      </c>
      <c r="C25" s="19">
        <v>93</v>
      </c>
    </row>
    <row r="26" spans="1:3" x14ac:dyDescent="0.2">
      <c r="A26" s="18" t="s">
        <v>97</v>
      </c>
      <c r="B26" s="18" t="s">
        <v>98</v>
      </c>
      <c r="C26" s="19">
        <v>88109</v>
      </c>
    </row>
    <row r="27" spans="1:3" x14ac:dyDescent="0.2">
      <c r="A27" s="18" t="s">
        <v>99</v>
      </c>
      <c r="B27" s="18" t="s">
        <v>100</v>
      </c>
      <c r="C27" s="19">
        <v>-19</v>
      </c>
    </row>
    <row r="28" spans="1:3" x14ac:dyDescent="0.2">
      <c r="A28" s="18" t="s">
        <v>101</v>
      </c>
      <c r="B28" s="18" t="s">
        <v>102</v>
      </c>
      <c r="C28" s="19">
        <v>29</v>
      </c>
    </row>
    <row r="29" spans="1:3" x14ac:dyDescent="0.2">
      <c r="A29" s="18" t="s">
        <v>103</v>
      </c>
      <c r="B29" s="18" t="s">
        <v>104</v>
      </c>
      <c r="C29" s="19">
        <v>48</v>
      </c>
    </row>
    <row r="30" spans="1:3" x14ac:dyDescent="0.2">
      <c r="A30" s="18" t="s">
        <v>105</v>
      </c>
      <c r="B30" s="18" t="s">
        <v>106</v>
      </c>
      <c r="C30" s="19">
        <v>88090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C31"/>
  <sheetViews>
    <sheetView topLeftCell="C9" workbookViewId="0">
      <selection activeCell="L41" sqref="L4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143</v>
      </c>
      <c r="B4" s="110"/>
      <c r="C4" s="110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8" t="s">
        <v>65</v>
      </c>
      <c r="B8" s="18" t="s">
        <v>66</v>
      </c>
      <c r="C8" s="19">
        <v>660655</v>
      </c>
    </row>
    <row r="9" spans="1:3" x14ac:dyDescent="0.2">
      <c r="A9" s="18" t="s">
        <v>67</v>
      </c>
      <c r="B9" s="18" t="s">
        <v>68</v>
      </c>
      <c r="C9" s="19">
        <v>760811</v>
      </c>
    </row>
    <row r="10" spans="1:3" x14ac:dyDescent="0.2">
      <c r="A10" s="18" t="s">
        <v>69</v>
      </c>
      <c r="B10" s="18" t="s">
        <v>70</v>
      </c>
      <c r="C10" s="19">
        <v>100156</v>
      </c>
    </row>
    <row r="11" spans="1:3" x14ac:dyDescent="0.2">
      <c r="A11" s="18" t="s">
        <v>71</v>
      </c>
      <c r="B11" s="18" t="s">
        <v>72</v>
      </c>
      <c r="C11" s="19">
        <v>137298</v>
      </c>
    </row>
    <row r="12" spans="1:3" x14ac:dyDescent="0.2">
      <c r="A12" s="18" t="s">
        <v>73</v>
      </c>
      <c r="B12" s="18" t="s">
        <v>74</v>
      </c>
      <c r="C12" s="19">
        <v>176470</v>
      </c>
    </row>
    <row r="13" spans="1:3" x14ac:dyDescent="0.2">
      <c r="A13" s="18" t="s">
        <v>75</v>
      </c>
      <c r="B13" s="18" t="s">
        <v>76</v>
      </c>
      <c r="C13" s="19">
        <v>39172</v>
      </c>
    </row>
    <row r="14" spans="1:3" x14ac:dyDescent="0.2">
      <c r="A14" s="18" t="s">
        <v>77</v>
      </c>
      <c r="B14" s="18" t="s">
        <v>78</v>
      </c>
      <c r="C14" s="19">
        <v>797953</v>
      </c>
    </row>
    <row r="15" spans="1:3" x14ac:dyDescent="0.2">
      <c r="A15" s="18" t="s">
        <v>79</v>
      </c>
      <c r="B15" s="18" t="s">
        <v>80</v>
      </c>
      <c r="C15" s="19">
        <v>64281</v>
      </c>
    </row>
    <row r="16" spans="1:3" x14ac:dyDescent="0.2">
      <c r="A16" s="18" t="s">
        <v>81</v>
      </c>
      <c r="B16" s="18" t="s">
        <v>82</v>
      </c>
      <c r="C16" s="19">
        <v>1919266</v>
      </c>
    </row>
    <row r="17" spans="1:3" x14ac:dyDescent="0.2">
      <c r="A17" s="18" t="s">
        <v>83</v>
      </c>
      <c r="B17" s="18" t="s">
        <v>84</v>
      </c>
      <c r="C17" s="19">
        <v>1854985</v>
      </c>
    </row>
    <row r="18" spans="1:3" x14ac:dyDescent="0.2">
      <c r="A18" s="18" t="s">
        <v>110</v>
      </c>
      <c r="B18" s="18" t="s">
        <v>111</v>
      </c>
      <c r="C18" s="19">
        <v>23</v>
      </c>
    </row>
    <row r="19" spans="1:3" x14ac:dyDescent="0.2">
      <c r="A19" s="18" t="s">
        <v>85</v>
      </c>
      <c r="B19" s="18" t="s">
        <v>86</v>
      </c>
      <c r="C19" s="19">
        <v>1367878</v>
      </c>
    </row>
    <row r="20" spans="1:3" x14ac:dyDescent="0.2">
      <c r="A20" s="18" t="s">
        <v>87</v>
      </c>
      <c r="B20" s="18" t="s">
        <v>88</v>
      </c>
      <c r="C20" s="19">
        <v>1367878</v>
      </c>
    </row>
    <row r="21" spans="1:3" x14ac:dyDescent="0.2">
      <c r="A21" s="18" t="s">
        <v>89</v>
      </c>
      <c r="B21" s="18" t="s">
        <v>90</v>
      </c>
      <c r="C21" s="19">
        <v>-1366459</v>
      </c>
    </row>
    <row r="22" spans="1:3" x14ac:dyDescent="0.2">
      <c r="A22" s="18" t="s">
        <v>91</v>
      </c>
      <c r="B22" s="18" t="s">
        <v>92</v>
      </c>
      <c r="C22" s="19">
        <v>1366459</v>
      </c>
    </row>
    <row r="23" spans="1:3" x14ac:dyDescent="0.2">
      <c r="A23" s="18" t="s">
        <v>116</v>
      </c>
      <c r="B23" s="18" t="s">
        <v>94</v>
      </c>
      <c r="C23" s="19">
        <v>-648940</v>
      </c>
    </row>
    <row r="24" spans="1:3" x14ac:dyDescent="0.2">
      <c r="A24" s="18" t="s">
        <v>95</v>
      </c>
      <c r="B24" s="18" t="s">
        <v>96</v>
      </c>
      <c r="C24" s="19">
        <v>648940</v>
      </c>
    </row>
    <row r="25" spans="1:3" x14ac:dyDescent="0.2">
      <c r="A25" s="18" t="s">
        <v>137</v>
      </c>
      <c r="B25" s="18" t="s">
        <v>138</v>
      </c>
      <c r="C25" s="19">
        <v>1121</v>
      </c>
    </row>
    <row r="26" spans="1:3" x14ac:dyDescent="0.2">
      <c r="A26" s="18" t="s">
        <v>139</v>
      </c>
      <c r="B26" s="18" t="s">
        <v>140</v>
      </c>
      <c r="C26" s="19">
        <v>1121</v>
      </c>
    </row>
    <row r="27" spans="1:3" x14ac:dyDescent="0.2">
      <c r="A27" s="18" t="s">
        <v>97</v>
      </c>
      <c r="B27" s="18" t="s">
        <v>98</v>
      </c>
      <c r="C27" s="19">
        <v>215857</v>
      </c>
    </row>
    <row r="28" spans="1:3" x14ac:dyDescent="0.2">
      <c r="A28" s="18" t="s">
        <v>99</v>
      </c>
      <c r="B28" s="18" t="s">
        <v>100</v>
      </c>
      <c r="C28" s="19">
        <v>-159</v>
      </c>
    </row>
    <row r="29" spans="1:3" x14ac:dyDescent="0.2">
      <c r="A29" s="18" t="s">
        <v>101</v>
      </c>
      <c r="B29" s="18" t="s">
        <v>102</v>
      </c>
      <c r="C29" s="19">
        <v>495</v>
      </c>
    </row>
    <row r="30" spans="1:3" x14ac:dyDescent="0.2">
      <c r="A30" s="18" t="s">
        <v>103</v>
      </c>
      <c r="B30" s="18" t="s">
        <v>104</v>
      </c>
      <c r="C30" s="19">
        <v>654</v>
      </c>
    </row>
    <row r="31" spans="1:3" x14ac:dyDescent="0.2">
      <c r="A31" s="18" t="s">
        <v>105</v>
      </c>
      <c r="B31" s="18" t="s">
        <v>106</v>
      </c>
      <c r="C31" s="19">
        <v>215698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31"/>
  <sheetViews>
    <sheetView workbookViewId="0">
      <selection activeCell="B18" sqref="B18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136</v>
      </c>
      <c r="B4" s="110"/>
      <c r="C4" s="110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8" t="s">
        <v>65</v>
      </c>
      <c r="B8" s="18" t="s">
        <v>66</v>
      </c>
      <c r="C8" s="19">
        <v>474778</v>
      </c>
    </row>
    <row r="9" spans="1:3" x14ac:dyDescent="0.2">
      <c r="A9" s="18" t="s">
        <v>67</v>
      </c>
      <c r="B9" s="18" t="s">
        <v>68</v>
      </c>
      <c r="C9" s="19">
        <v>549292</v>
      </c>
    </row>
    <row r="10" spans="1:3" x14ac:dyDescent="0.2">
      <c r="A10" s="18" t="s">
        <v>69</v>
      </c>
      <c r="B10" s="18" t="s">
        <v>70</v>
      </c>
      <c r="C10" s="19">
        <v>74514</v>
      </c>
    </row>
    <row r="11" spans="1:3" x14ac:dyDescent="0.2">
      <c r="A11" s="18" t="s">
        <v>71</v>
      </c>
      <c r="B11" s="18" t="s">
        <v>72</v>
      </c>
      <c r="C11" s="19">
        <v>102521</v>
      </c>
    </row>
    <row r="12" spans="1:3" x14ac:dyDescent="0.2">
      <c r="A12" s="18" t="s">
        <v>73</v>
      </c>
      <c r="B12" s="18" t="s">
        <v>74</v>
      </c>
      <c r="C12" s="19">
        <v>131897</v>
      </c>
    </row>
    <row r="13" spans="1:3" x14ac:dyDescent="0.2">
      <c r="A13" s="18" t="s">
        <v>75</v>
      </c>
      <c r="B13" s="18" t="s">
        <v>76</v>
      </c>
      <c r="C13" s="19">
        <v>29376</v>
      </c>
    </row>
    <row r="14" spans="1:3" x14ac:dyDescent="0.2">
      <c r="A14" s="18" t="s">
        <v>77</v>
      </c>
      <c r="B14" s="18" t="s">
        <v>78</v>
      </c>
      <c r="C14" s="19">
        <v>577299</v>
      </c>
    </row>
    <row r="15" spans="1:3" x14ac:dyDescent="0.2">
      <c r="A15" s="18" t="s">
        <v>79</v>
      </c>
      <c r="B15" s="18" t="s">
        <v>80</v>
      </c>
      <c r="C15" s="19">
        <v>40817</v>
      </c>
    </row>
    <row r="16" spans="1:3" x14ac:dyDescent="0.2">
      <c r="A16" s="18" t="s">
        <v>81</v>
      </c>
      <c r="B16" s="18" t="s">
        <v>82</v>
      </c>
      <c r="C16" s="19">
        <v>1401454</v>
      </c>
    </row>
    <row r="17" spans="1:3" x14ac:dyDescent="0.2">
      <c r="A17" s="18" t="s">
        <v>83</v>
      </c>
      <c r="B17" s="18" t="s">
        <v>84</v>
      </c>
      <c r="C17" s="19">
        <v>1360637</v>
      </c>
    </row>
    <row r="18" spans="1:3" x14ac:dyDescent="0.2">
      <c r="A18" s="18" t="s">
        <v>110</v>
      </c>
      <c r="B18" s="18" t="s">
        <v>111</v>
      </c>
      <c r="C18" s="19">
        <v>19</v>
      </c>
    </row>
    <row r="19" spans="1:3" x14ac:dyDescent="0.2">
      <c r="A19" s="18" t="s">
        <v>85</v>
      </c>
      <c r="B19" s="18" t="s">
        <v>86</v>
      </c>
      <c r="C19" s="19">
        <v>1180913</v>
      </c>
    </row>
    <row r="20" spans="1:3" x14ac:dyDescent="0.2">
      <c r="A20" s="18" t="s">
        <v>87</v>
      </c>
      <c r="B20" s="18" t="s">
        <v>88</v>
      </c>
      <c r="C20" s="19">
        <v>1180913</v>
      </c>
    </row>
    <row r="21" spans="1:3" x14ac:dyDescent="0.2">
      <c r="A21" s="18" t="s">
        <v>89</v>
      </c>
      <c r="B21" s="18" t="s">
        <v>90</v>
      </c>
      <c r="C21" s="19">
        <v>-1190604</v>
      </c>
    </row>
    <row r="22" spans="1:3" x14ac:dyDescent="0.2">
      <c r="A22" s="18" t="s">
        <v>91</v>
      </c>
      <c r="B22" s="18" t="s">
        <v>92</v>
      </c>
      <c r="C22" s="19">
        <v>1190604</v>
      </c>
    </row>
    <row r="23" spans="1:3" x14ac:dyDescent="0.2">
      <c r="A23" s="18" t="s">
        <v>116</v>
      </c>
      <c r="B23" s="18" t="s">
        <v>94</v>
      </c>
      <c r="C23" s="19">
        <v>-463936</v>
      </c>
    </row>
    <row r="24" spans="1:3" x14ac:dyDescent="0.2">
      <c r="A24" s="18" t="s">
        <v>95</v>
      </c>
      <c r="B24" s="18" t="s">
        <v>96</v>
      </c>
      <c r="C24" s="19">
        <v>463936</v>
      </c>
    </row>
    <row r="25" spans="1:3" x14ac:dyDescent="0.2">
      <c r="A25" s="18" t="s">
        <v>137</v>
      </c>
      <c r="B25" s="18" t="s">
        <v>138</v>
      </c>
      <c r="C25" s="19">
        <v>1062</v>
      </c>
    </row>
    <row r="26" spans="1:3" x14ac:dyDescent="0.2">
      <c r="A26" s="18" t="s">
        <v>139</v>
      </c>
      <c r="B26" s="18" t="s">
        <v>140</v>
      </c>
      <c r="C26" s="19">
        <v>1062</v>
      </c>
    </row>
    <row r="27" spans="1:3" x14ac:dyDescent="0.2">
      <c r="A27" s="18" t="s">
        <v>97</v>
      </c>
      <c r="B27" s="18" t="s">
        <v>98</v>
      </c>
      <c r="C27" s="19">
        <v>145570</v>
      </c>
    </row>
    <row r="28" spans="1:3" x14ac:dyDescent="0.2">
      <c r="A28" s="18" t="s">
        <v>99</v>
      </c>
      <c r="B28" s="18" t="s">
        <v>100</v>
      </c>
      <c r="C28" s="19">
        <v>-134</v>
      </c>
    </row>
    <row r="29" spans="1:3" x14ac:dyDescent="0.2">
      <c r="A29" s="18" t="s">
        <v>101</v>
      </c>
      <c r="B29" s="18" t="s">
        <v>102</v>
      </c>
      <c r="C29" s="19">
        <v>1297</v>
      </c>
    </row>
    <row r="30" spans="1:3" x14ac:dyDescent="0.2">
      <c r="A30" s="18" t="s">
        <v>103</v>
      </c>
      <c r="B30" s="18" t="s">
        <v>104</v>
      </c>
      <c r="C30" s="19">
        <v>1431</v>
      </c>
    </row>
    <row r="31" spans="1:3" x14ac:dyDescent="0.2">
      <c r="A31" s="18" t="s">
        <v>105</v>
      </c>
      <c r="B31" s="18" t="s">
        <v>106</v>
      </c>
      <c r="C31" s="19">
        <v>145436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C29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123</v>
      </c>
      <c r="B4" s="110"/>
      <c r="C4" s="110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18" t="s">
        <v>65</v>
      </c>
      <c r="B8" s="18" t="s">
        <v>66</v>
      </c>
      <c r="C8" s="19">
        <v>307453</v>
      </c>
    </row>
    <row r="9" spans="1:3" x14ac:dyDescent="0.2">
      <c r="A9" s="18" t="s">
        <v>67</v>
      </c>
      <c r="B9" s="18" t="s">
        <v>68</v>
      </c>
      <c r="C9" s="19">
        <v>361655</v>
      </c>
    </row>
    <row r="10" spans="1:3" x14ac:dyDescent="0.2">
      <c r="A10" s="18" t="s">
        <v>69</v>
      </c>
      <c r="B10" s="18" t="s">
        <v>70</v>
      </c>
      <c r="C10" s="19">
        <v>54202</v>
      </c>
    </row>
    <row r="11" spans="1:3" x14ac:dyDescent="0.2">
      <c r="A11" s="18" t="s">
        <v>71</v>
      </c>
      <c r="B11" s="18" t="s">
        <v>72</v>
      </c>
      <c r="C11" s="19">
        <v>62483</v>
      </c>
    </row>
    <row r="12" spans="1:3" x14ac:dyDescent="0.2">
      <c r="A12" s="18" t="s">
        <v>73</v>
      </c>
      <c r="B12" s="18" t="s">
        <v>74</v>
      </c>
      <c r="C12" s="19">
        <v>82329</v>
      </c>
    </row>
    <row r="13" spans="1:3" x14ac:dyDescent="0.2">
      <c r="A13" s="18" t="s">
        <v>75</v>
      </c>
      <c r="B13" s="18" t="s">
        <v>76</v>
      </c>
      <c r="C13" s="19">
        <v>19846</v>
      </c>
    </row>
    <row r="14" spans="1:3" x14ac:dyDescent="0.2">
      <c r="A14" s="18" t="s">
        <v>77</v>
      </c>
      <c r="B14" s="18" t="s">
        <v>78</v>
      </c>
      <c r="C14" s="19">
        <v>369936</v>
      </c>
    </row>
    <row r="15" spans="1:3" x14ac:dyDescent="0.2">
      <c r="A15" s="18" t="s">
        <v>79</v>
      </c>
      <c r="B15" s="18" t="s">
        <v>80</v>
      </c>
      <c r="C15" s="19">
        <v>21005</v>
      </c>
    </row>
    <row r="16" spans="1:3" x14ac:dyDescent="0.2">
      <c r="A16" s="18" t="s">
        <v>81</v>
      </c>
      <c r="B16" s="18" t="s">
        <v>82</v>
      </c>
      <c r="C16" s="19">
        <v>950992</v>
      </c>
    </row>
    <row r="17" spans="1:3" x14ac:dyDescent="0.2">
      <c r="A17" s="18" t="s">
        <v>83</v>
      </c>
      <c r="B17" s="18" t="s">
        <v>84</v>
      </c>
      <c r="C17" s="19">
        <v>929987</v>
      </c>
    </row>
    <row r="18" spans="1:3" x14ac:dyDescent="0.2">
      <c r="A18" s="18" t="s">
        <v>110</v>
      </c>
      <c r="B18" s="18" t="s">
        <v>111</v>
      </c>
      <c r="C18" s="19">
        <v>19</v>
      </c>
    </row>
    <row r="19" spans="1:3" x14ac:dyDescent="0.2">
      <c r="A19" s="18" t="s">
        <v>85</v>
      </c>
      <c r="B19" s="18" t="s">
        <v>86</v>
      </c>
      <c r="C19" s="19">
        <v>975032</v>
      </c>
    </row>
    <row r="20" spans="1:3" x14ac:dyDescent="0.2">
      <c r="A20" s="18" t="s">
        <v>87</v>
      </c>
      <c r="B20" s="18" t="s">
        <v>88</v>
      </c>
      <c r="C20" s="19">
        <v>975032</v>
      </c>
    </row>
    <row r="21" spans="1:3" x14ac:dyDescent="0.2">
      <c r="A21" s="18" t="s">
        <v>89</v>
      </c>
      <c r="B21" s="18" t="s">
        <v>90</v>
      </c>
      <c r="C21" s="19">
        <v>-997266</v>
      </c>
    </row>
    <row r="22" spans="1:3" x14ac:dyDescent="0.2">
      <c r="A22" s="18" t="s">
        <v>91</v>
      </c>
      <c r="B22" s="18" t="s">
        <v>92</v>
      </c>
      <c r="C22" s="19">
        <v>997266</v>
      </c>
    </row>
    <row r="23" spans="1:3" x14ac:dyDescent="0.2">
      <c r="A23" s="18" t="s">
        <v>116</v>
      </c>
      <c r="B23" s="18" t="s">
        <v>94</v>
      </c>
      <c r="C23" s="19">
        <v>-302914</v>
      </c>
    </row>
    <row r="24" spans="1:3" x14ac:dyDescent="0.2">
      <c r="A24" s="18" t="s">
        <v>95</v>
      </c>
      <c r="B24" s="18" t="s">
        <v>96</v>
      </c>
      <c r="C24" s="19">
        <v>302914</v>
      </c>
    </row>
    <row r="25" spans="1:3" x14ac:dyDescent="0.2">
      <c r="A25" s="18" t="s">
        <v>97</v>
      </c>
      <c r="B25" s="18" t="s">
        <v>98</v>
      </c>
      <c r="C25" s="19">
        <v>65812</v>
      </c>
    </row>
    <row r="26" spans="1:3" x14ac:dyDescent="0.2">
      <c r="A26" s="18" t="s">
        <v>99</v>
      </c>
      <c r="B26" s="18" t="s">
        <v>100</v>
      </c>
      <c r="C26" s="19">
        <v>-46</v>
      </c>
    </row>
    <row r="27" spans="1:3" x14ac:dyDescent="0.2">
      <c r="A27" s="18" t="s">
        <v>101</v>
      </c>
      <c r="B27" s="18" t="s">
        <v>102</v>
      </c>
      <c r="C27" s="19">
        <v>215</v>
      </c>
    </row>
    <row r="28" spans="1:3" x14ac:dyDescent="0.2">
      <c r="A28" s="18" t="s">
        <v>103</v>
      </c>
      <c r="B28" s="18" t="s">
        <v>104</v>
      </c>
      <c r="C28" s="19">
        <v>261</v>
      </c>
    </row>
    <row r="29" spans="1:3" x14ac:dyDescent="0.2">
      <c r="A29" s="18" t="s">
        <v>105</v>
      </c>
      <c r="B29" s="18" t="s">
        <v>106</v>
      </c>
      <c r="C29" s="19">
        <v>65766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C30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122</v>
      </c>
      <c r="B4" s="110"/>
      <c r="C4" s="110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9"/>
      <c r="B8" s="10" t="s">
        <v>64</v>
      </c>
      <c r="C8" s="9"/>
    </row>
    <row r="9" spans="1:3" x14ac:dyDescent="0.2">
      <c r="A9" s="18" t="s">
        <v>65</v>
      </c>
      <c r="B9" s="18" t="s">
        <v>66</v>
      </c>
      <c r="C9" s="19">
        <v>141061</v>
      </c>
    </row>
    <row r="10" spans="1:3" x14ac:dyDescent="0.2">
      <c r="A10" s="18" t="s">
        <v>67</v>
      </c>
      <c r="B10" s="18" t="s">
        <v>68</v>
      </c>
      <c r="C10" s="19">
        <v>167445</v>
      </c>
    </row>
    <row r="11" spans="1:3" x14ac:dyDescent="0.2">
      <c r="A11" s="18" t="s">
        <v>69</v>
      </c>
      <c r="B11" s="18" t="s">
        <v>70</v>
      </c>
      <c r="C11" s="19">
        <v>26384</v>
      </c>
    </row>
    <row r="12" spans="1:3" x14ac:dyDescent="0.2">
      <c r="A12" s="18" t="s">
        <v>71</v>
      </c>
      <c r="B12" s="18" t="s">
        <v>72</v>
      </c>
      <c r="C12" s="19">
        <v>28931</v>
      </c>
    </row>
    <row r="13" spans="1:3" x14ac:dyDescent="0.2">
      <c r="A13" s="18" t="s">
        <v>73</v>
      </c>
      <c r="B13" s="18" t="s">
        <v>74</v>
      </c>
      <c r="C13" s="19">
        <v>38406</v>
      </c>
    </row>
    <row r="14" spans="1:3" x14ac:dyDescent="0.2">
      <c r="A14" s="18" t="s">
        <v>75</v>
      </c>
      <c r="B14" s="18" t="s">
        <v>76</v>
      </c>
      <c r="C14" s="19">
        <v>9475</v>
      </c>
    </row>
    <row r="15" spans="1:3" x14ac:dyDescent="0.2">
      <c r="A15" s="18" t="s">
        <v>77</v>
      </c>
      <c r="B15" s="18" t="s">
        <v>78</v>
      </c>
      <c r="C15" s="19">
        <v>169992</v>
      </c>
    </row>
    <row r="16" spans="1:3" x14ac:dyDescent="0.2">
      <c r="A16" s="18" t="s">
        <v>79</v>
      </c>
      <c r="B16" s="18" t="s">
        <v>80</v>
      </c>
      <c r="C16" s="19">
        <v>-10226</v>
      </c>
    </row>
    <row r="17" spans="1:3" x14ac:dyDescent="0.2">
      <c r="A17" s="18" t="s">
        <v>81</v>
      </c>
      <c r="B17" s="18" t="s">
        <v>82</v>
      </c>
      <c r="C17" s="19">
        <v>504773</v>
      </c>
    </row>
    <row r="18" spans="1:3" x14ac:dyDescent="0.2">
      <c r="A18" s="18" t="s">
        <v>83</v>
      </c>
      <c r="B18" s="18" t="s">
        <v>84</v>
      </c>
      <c r="C18" s="19">
        <v>514999</v>
      </c>
    </row>
    <row r="19" spans="1:3" x14ac:dyDescent="0.2">
      <c r="A19" s="18" t="s">
        <v>110</v>
      </c>
      <c r="B19" s="18" t="s">
        <v>111</v>
      </c>
      <c r="C19" s="19">
        <v>19</v>
      </c>
    </row>
    <row r="20" spans="1:3" x14ac:dyDescent="0.2">
      <c r="A20" s="18" t="s">
        <v>85</v>
      </c>
      <c r="B20" s="18" t="s">
        <v>86</v>
      </c>
      <c r="C20" s="19">
        <v>55448</v>
      </c>
    </row>
    <row r="21" spans="1:3" x14ac:dyDescent="0.2">
      <c r="A21" s="18" t="s">
        <v>87</v>
      </c>
      <c r="B21" s="18" t="s">
        <v>88</v>
      </c>
      <c r="C21" s="19">
        <v>55448</v>
      </c>
    </row>
    <row r="22" spans="1:3" x14ac:dyDescent="0.2">
      <c r="A22" s="18" t="s">
        <v>89</v>
      </c>
      <c r="B22" s="18" t="s">
        <v>90</v>
      </c>
      <c r="C22" s="19">
        <v>-43287</v>
      </c>
    </row>
    <row r="23" spans="1:3" x14ac:dyDescent="0.2">
      <c r="A23" s="18" t="s">
        <v>91</v>
      </c>
      <c r="B23" s="18" t="s">
        <v>92</v>
      </c>
      <c r="C23" s="19">
        <v>43287</v>
      </c>
    </row>
    <row r="24" spans="1:3" x14ac:dyDescent="0.2">
      <c r="A24" s="18" t="s">
        <v>116</v>
      </c>
      <c r="B24" s="18" t="s">
        <v>94</v>
      </c>
      <c r="C24" s="19">
        <v>-145251</v>
      </c>
    </row>
    <row r="25" spans="1:3" x14ac:dyDescent="0.2">
      <c r="A25" s="18" t="s">
        <v>95</v>
      </c>
      <c r="B25" s="18" t="s">
        <v>96</v>
      </c>
      <c r="C25" s="19">
        <v>145251</v>
      </c>
    </row>
    <row r="26" spans="1:3" x14ac:dyDescent="0.2">
      <c r="A26" s="18" t="s">
        <v>97</v>
      </c>
      <c r="B26" s="18" t="s">
        <v>98</v>
      </c>
      <c r="C26" s="19">
        <v>26695</v>
      </c>
    </row>
    <row r="27" spans="1:3" x14ac:dyDescent="0.2">
      <c r="A27" s="18" t="s">
        <v>99</v>
      </c>
      <c r="B27" s="18" t="s">
        <v>100</v>
      </c>
      <c r="C27" s="19">
        <v>-15</v>
      </c>
    </row>
    <row r="28" spans="1:3" x14ac:dyDescent="0.2">
      <c r="A28" s="18" t="s">
        <v>101</v>
      </c>
      <c r="B28" s="18" t="s">
        <v>102</v>
      </c>
      <c r="C28" s="19">
        <v>51</v>
      </c>
    </row>
    <row r="29" spans="1:3" x14ac:dyDescent="0.2">
      <c r="A29" s="18" t="s">
        <v>103</v>
      </c>
      <c r="B29" s="18" t="s">
        <v>104</v>
      </c>
      <c r="C29" s="19">
        <v>66</v>
      </c>
    </row>
    <row r="30" spans="1:3" x14ac:dyDescent="0.2">
      <c r="A30" s="18" t="s">
        <v>105</v>
      </c>
      <c r="B30" s="18" t="s">
        <v>106</v>
      </c>
      <c r="C30" s="19">
        <v>26680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C30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120</v>
      </c>
      <c r="B4" s="110"/>
      <c r="C4" s="110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9"/>
      <c r="B8" s="10" t="s">
        <v>64</v>
      </c>
      <c r="C8" s="9"/>
    </row>
    <row r="9" spans="1:3" x14ac:dyDescent="0.2">
      <c r="A9" s="18" t="s">
        <v>65</v>
      </c>
      <c r="B9" s="18" t="s">
        <v>66</v>
      </c>
      <c r="C9" s="19">
        <v>692835</v>
      </c>
    </row>
    <row r="10" spans="1:3" x14ac:dyDescent="0.2">
      <c r="A10" s="18" t="s">
        <v>67</v>
      </c>
      <c r="B10" s="18" t="s">
        <v>68</v>
      </c>
      <c r="C10" s="19">
        <v>825683</v>
      </c>
    </row>
    <row r="11" spans="1:3" x14ac:dyDescent="0.2">
      <c r="A11" s="18" t="s">
        <v>69</v>
      </c>
      <c r="B11" s="18" t="s">
        <v>70</v>
      </c>
      <c r="C11" s="19">
        <v>132848</v>
      </c>
    </row>
    <row r="12" spans="1:3" x14ac:dyDescent="0.2">
      <c r="A12" s="18" t="s">
        <v>71</v>
      </c>
      <c r="B12" s="18" t="s">
        <v>72</v>
      </c>
      <c r="C12" s="19">
        <v>137469</v>
      </c>
    </row>
    <row r="13" spans="1:3" x14ac:dyDescent="0.2">
      <c r="A13" s="18" t="s">
        <v>73</v>
      </c>
      <c r="B13" s="18" t="s">
        <v>74</v>
      </c>
      <c r="C13" s="19">
        <v>183574</v>
      </c>
    </row>
    <row r="14" spans="1:3" x14ac:dyDescent="0.2">
      <c r="A14" s="18" t="s">
        <v>75</v>
      </c>
      <c r="B14" s="18" t="s">
        <v>76</v>
      </c>
      <c r="C14" s="19">
        <v>46105</v>
      </c>
    </row>
    <row r="15" spans="1:3" x14ac:dyDescent="0.2">
      <c r="A15" s="18" t="s">
        <v>77</v>
      </c>
      <c r="B15" s="18" t="s">
        <v>78</v>
      </c>
      <c r="C15" s="19">
        <v>830304</v>
      </c>
    </row>
    <row r="16" spans="1:3" x14ac:dyDescent="0.2">
      <c r="A16" s="18" t="s">
        <v>79</v>
      </c>
      <c r="B16" s="18" t="s">
        <v>80</v>
      </c>
      <c r="C16" s="19">
        <v>28897</v>
      </c>
    </row>
    <row r="17" spans="1:3" x14ac:dyDescent="0.2">
      <c r="A17" s="18" t="s">
        <v>81</v>
      </c>
      <c r="B17" s="18" t="s">
        <v>82</v>
      </c>
      <c r="C17" s="19">
        <v>1572570</v>
      </c>
    </row>
    <row r="18" spans="1:3" x14ac:dyDescent="0.2">
      <c r="A18" s="18" t="s">
        <v>83</v>
      </c>
      <c r="B18" s="18" t="s">
        <v>84</v>
      </c>
      <c r="C18" s="19">
        <v>1543673</v>
      </c>
    </row>
    <row r="19" spans="1:3" x14ac:dyDescent="0.2">
      <c r="A19" s="18" t="s">
        <v>110</v>
      </c>
      <c r="B19" s="18" t="s">
        <v>111</v>
      </c>
      <c r="C19" s="19">
        <v>73</v>
      </c>
    </row>
    <row r="20" spans="1:3" x14ac:dyDescent="0.2">
      <c r="A20" s="18" t="s">
        <v>85</v>
      </c>
      <c r="B20" s="18" t="s">
        <v>86</v>
      </c>
      <c r="C20" s="19">
        <v>493960</v>
      </c>
    </row>
    <row r="21" spans="1:3" x14ac:dyDescent="0.2">
      <c r="A21" s="18" t="s">
        <v>87</v>
      </c>
      <c r="B21" s="18" t="s">
        <v>88</v>
      </c>
      <c r="C21" s="19">
        <v>493960</v>
      </c>
    </row>
    <row r="22" spans="1:3" x14ac:dyDescent="0.2">
      <c r="A22" s="18" t="s">
        <v>89</v>
      </c>
      <c r="B22" s="18" t="s">
        <v>90</v>
      </c>
      <c r="C22" s="19">
        <v>-548272</v>
      </c>
    </row>
    <row r="23" spans="1:3" x14ac:dyDescent="0.2">
      <c r="A23" s="18" t="s">
        <v>91</v>
      </c>
      <c r="B23" s="18" t="s">
        <v>92</v>
      </c>
      <c r="C23" s="19">
        <v>548272</v>
      </c>
    </row>
    <row r="24" spans="1:3" x14ac:dyDescent="0.2">
      <c r="A24" s="18" t="s">
        <v>116</v>
      </c>
      <c r="B24" s="18" t="s">
        <v>94</v>
      </c>
      <c r="C24" s="19">
        <v>-688753</v>
      </c>
    </row>
    <row r="25" spans="1:3" x14ac:dyDescent="0.2">
      <c r="A25" s="18" t="s">
        <v>95</v>
      </c>
      <c r="B25" s="18" t="s">
        <v>96</v>
      </c>
      <c r="C25" s="19">
        <v>688753</v>
      </c>
    </row>
    <row r="26" spans="1:3" x14ac:dyDescent="0.2">
      <c r="A26" s="18" t="s">
        <v>97</v>
      </c>
      <c r="B26" s="18" t="s">
        <v>98</v>
      </c>
      <c r="C26" s="19">
        <v>116209</v>
      </c>
    </row>
    <row r="27" spans="1:3" x14ac:dyDescent="0.2">
      <c r="A27" s="18" t="s">
        <v>99</v>
      </c>
      <c r="B27" s="18" t="s">
        <v>100</v>
      </c>
      <c r="C27" s="19">
        <v>231</v>
      </c>
    </row>
    <row r="28" spans="1:3" x14ac:dyDescent="0.2">
      <c r="A28" s="18" t="s">
        <v>101</v>
      </c>
      <c r="B28" s="18" t="s">
        <v>102</v>
      </c>
      <c r="C28" s="19">
        <v>850</v>
      </c>
    </row>
    <row r="29" spans="1:3" x14ac:dyDescent="0.2">
      <c r="A29" s="18" t="s">
        <v>103</v>
      </c>
      <c r="B29" s="18" t="s">
        <v>104</v>
      </c>
      <c r="C29" s="19">
        <v>619</v>
      </c>
    </row>
    <row r="30" spans="1:3" x14ac:dyDescent="0.2">
      <c r="A30" s="18" t="s">
        <v>105</v>
      </c>
      <c r="B30" s="18" t="s">
        <v>106</v>
      </c>
      <c r="C30" s="19">
        <v>116440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C31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115</v>
      </c>
      <c r="B4" s="110"/>
      <c r="C4" s="110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9"/>
      <c r="B8" s="10" t="s">
        <v>64</v>
      </c>
      <c r="C8" s="9"/>
    </row>
    <row r="9" spans="1:3" x14ac:dyDescent="0.2">
      <c r="A9" t="s">
        <v>65</v>
      </c>
      <c r="B9" t="s">
        <v>66</v>
      </c>
      <c r="C9" s="6">
        <v>507494</v>
      </c>
    </row>
    <row r="10" spans="1:3" x14ac:dyDescent="0.2">
      <c r="A10" t="s">
        <v>67</v>
      </c>
      <c r="B10" t="s">
        <v>68</v>
      </c>
      <c r="C10" s="6">
        <v>613238</v>
      </c>
    </row>
    <row r="11" spans="1:3" x14ac:dyDescent="0.2">
      <c r="A11" t="s">
        <v>69</v>
      </c>
      <c r="B11" t="s">
        <v>70</v>
      </c>
      <c r="C11" s="6">
        <v>105744</v>
      </c>
    </row>
    <row r="12" spans="1:3" x14ac:dyDescent="0.2">
      <c r="A12" t="s">
        <v>71</v>
      </c>
      <c r="B12" t="s">
        <v>72</v>
      </c>
      <c r="C12" s="6">
        <v>101679</v>
      </c>
    </row>
    <row r="13" spans="1:3" x14ac:dyDescent="0.2">
      <c r="A13" t="s">
        <v>73</v>
      </c>
      <c r="B13" t="s">
        <v>74</v>
      </c>
      <c r="C13" s="6">
        <v>133753</v>
      </c>
    </row>
    <row r="14" spans="1:3" x14ac:dyDescent="0.2">
      <c r="A14" t="s">
        <v>75</v>
      </c>
      <c r="B14" t="s">
        <v>76</v>
      </c>
      <c r="C14" s="6">
        <v>32074</v>
      </c>
    </row>
    <row r="15" spans="1:3" x14ac:dyDescent="0.2">
      <c r="A15" t="s">
        <v>77</v>
      </c>
      <c r="B15" t="s">
        <v>78</v>
      </c>
      <c r="C15" s="6">
        <v>609173</v>
      </c>
    </row>
    <row r="16" spans="1:3" x14ac:dyDescent="0.2">
      <c r="A16" t="s">
        <v>79</v>
      </c>
      <c r="B16" t="s">
        <v>80</v>
      </c>
      <c r="C16" s="6">
        <v>-14039</v>
      </c>
    </row>
    <row r="17" spans="1:3" x14ac:dyDescent="0.2">
      <c r="A17" t="s">
        <v>81</v>
      </c>
      <c r="B17" t="s">
        <v>82</v>
      </c>
      <c r="C17" s="6">
        <v>1248580</v>
      </c>
    </row>
    <row r="18" spans="1:3" x14ac:dyDescent="0.2">
      <c r="A18" t="s">
        <v>83</v>
      </c>
      <c r="B18" t="s">
        <v>84</v>
      </c>
      <c r="C18" s="6">
        <v>1262619</v>
      </c>
    </row>
    <row r="19" spans="1:3" x14ac:dyDescent="0.2">
      <c r="A19" t="s">
        <v>110</v>
      </c>
      <c r="B19" t="s">
        <v>111</v>
      </c>
      <c r="C19">
        <v>50</v>
      </c>
    </row>
    <row r="20" spans="1:3" x14ac:dyDescent="0.2">
      <c r="A20" t="s">
        <v>85</v>
      </c>
      <c r="B20" t="s">
        <v>86</v>
      </c>
      <c r="C20" s="6">
        <v>183767</v>
      </c>
    </row>
    <row r="21" spans="1:3" x14ac:dyDescent="0.2">
      <c r="A21" t="s">
        <v>87</v>
      </c>
      <c r="B21" t="s">
        <v>88</v>
      </c>
      <c r="C21" s="6">
        <v>183767</v>
      </c>
    </row>
    <row r="22" spans="1:3" x14ac:dyDescent="0.2">
      <c r="A22" t="s">
        <v>89</v>
      </c>
      <c r="B22" t="s">
        <v>90</v>
      </c>
      <c r="C22" s="6">
        <v>-223735</v>
      </c>
    </row>
    <row r="23" spans="1:3" x14ac:dyDescent="0.2">
      <c r="A23" t="s">
        <v>91</v>
      </c>
      <c r="B23" t="s">
        <v>92</v>
      </c>
      <c r="C23" s="6">
        <v>223735</v>
      </c>
    </row>
    <row r="24" spans="1:3" x14ac:dyDescent="0.2">
      <c r="A24" t="s">
        <v>93</v>
      </c>
      <c r="B24" t="s">
        <v>94</v>
      </c>
      <c r="C24" s="6">
        <v>-428920</v>
      </c>
    </row>
    <row r="25" spans="1:3" x14ac:dyDescent="0.2">
      <c r="A25" t="s">
        <v>95</v>
      </c>
      <c r="B25" t="s">
        <v>96</v>
      </c>
      <c r="C25" s="6">
        <v>428920</v>
      </c>
    </row>
    <row r="26" spans="1:3" x14ac:dyDescent="0.2">
      <c r="A26" t="s">
        <v>97</v>
      </c>
      <c r="B26" t="s">
        <v>98</v>
      </c>
      <c r="C26" s="6">
        <v>126296</v>
      </c>
    </row>
    <row r="27" spans="1:3" x14ac:dyDescent="0.2">
      <c r="A27" t="s">
        <v>99</v>
      </c>
      <c r="B27" t="s">
        <v>100</v>
      </c>
      <c r="C27">
        <v>173</v>
      </c>
    </row>
    <row r="28" spans="1:3" x14ac:dyDescent="0.2">
      <c r="A28" t="s">
        <v>101</v>
      </c>
      <c r="B28" t="s">
        <v>102</v>
      </c>
      <c r="C28">
        <v>613</v>
      </c>
    </row>
    <row r="29" spans="1:3" x14ac:dyDescent="0.2">
      <c r="A29" t="s">
        <v>103</v>
      </c>
      <c r="B29" t="s">
        <v>104</v>
      </c>
      <c r="C29">
        <v>440</v>
      </c>
    </row>
    <row r="30" spans="1:3" x14ac:dyDescent="0.2">
      <c r="A30" t="s">
        <v>105</v>
      </c>
      <c r="B30" t="s">
        <v>106</v>
      </c>
      <c r="C30" s="6">
        <v>126469</v>
      </c>
    </row>
    <row r="31" spans="1:3" x14ac:dyDescent="0.2">
      <c r="A31" t="s">
        <v>107</v>
      </c>
      <c r="B31" t="s">
        <v>108</v>
      </c>
      <c r="C31" s="6">
        <v>126469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C31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114</v>
      </c>
      <c r="B4" s="110"/>
      <c r="C4" s="110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9"/>
      <c r="B8" s="10" t="s">
        <v>64</v>
      </c>
      <c r="C8" s="9"/>
    </row>
    <row r="9" spans="1:3" x14ac:dyDescent="0.2">
      <c r="A9" t="s">
        <v>65</v>
      </c>
      <c r="B9" t="s">
        <v>66</v>
      </c>
      <c r="C9" s="6">
        <v>335187</v>
      </c>
    </row>
    <row r="10" spans="1:3" x14ac:dyDescent="0.2">
      <c r="A10" t="s">
        <v>67</v>
      </c>
      <c r="B10" t="s">
        <v>68</v>
      </c>
      <c r="C10" s="6">
        <v>407852</v>
      </c>
    </row>
    <row r="11" spans="1:3" x14ac:dyDescent="0.2">
      <c r="A11" t="s">
        <v>69</v>
      </c>
      <c r="B11" t="s">
        <v>70</v>
      </c>
      <c r="C11" s="6">
        <v>72665</v>
      </c>
    </row>
    <row r="12" spans="1:3" x14ac:dyDescent="0.2">
      <c r="A12" t="s">
        <v>71</v>
      </c>
      <c r="B12" t="s">
        <v>72</v>
      </c>
      <c r="C12" s="6">
        <v>64203</v>
      </c>
    </row>
    <row r="13" spans="1:3" x14ac:dyDescent="0.2">
      <c r="A13" t="s">
        <v>73</v>
      </c>
      <c r="B13" t="s">
        <v>74</v>
      </c>
      <c r="C13" s="6">
        <v>85248</v>
      </c>
    </row>
    <row r="14" spans="1:3" x14ac:dyDescent="0.2">
      <c r="A14" t="s">
        <v>75</v>
      </c>
      <c r="B14" t="s">
        <v>76</v>
      </c>
      <c r="C14" s="6">
        <v>21045</v>
      </c>
    </row>
    <row r="15" spans="1:3" x14ac:dyDescent="0.2">
      <c r="A15" t="s">
        <v>77</v>
      </c>
      <c r="B15" t="s">
        <v>78</v>
      </c>
      <c r="C15" s="6">
        <v>399390</v>
      </c>
    </row>
    <row r="16" spans="1:3" x14ac:dyDescent="0.2">
      <c r="A16" t="s">
        <v>79</v>
      </c>
      <c r="B16" t="s">
        <v>80</v>
      </c>
      <c r="C16" s="6">
        <v>-20506</v>
      </c>
    </row>
    <row r="17" spans="1:3" x14ac:dyDescent="0.2">
      <c r="A17" t="s">
        <v>81</v>
      </c>
      <c r="B17" t="s">
        <v>82</v>
      </c>
      <c r="C17" s="6">
        <v>841116</v>
      </c>
    </row>
    <row r="18" spans="1:3" x14ac:dyDescent="0.2">
      <c r="A18" t="s">
        <v>83</v>
      </c>
      <c r="B18" t="s">
        <v>84</v>
      </c>
      <c r="C18" s="6">
        <v>861622</v>
      </c>
    </row>
    <row r="19" spans="1:3" x14ac:dyDescent="0.2">
      <c r="A19" t="s">
        <v>110</v>
      </c>
      <c r="B19" t="s">
        <v>111</v>
      </c>
      <c r="C19">
        <v>50</v>
      </c>
    </row>
    <row r="20" spans="1:3" x14ac:dyDescent="0.2">
      <c r="A20" t="s">
        <v>85</v>
      </c>
      <c r="B20" t="s">
        <v>86</v>
      </c>
      <c r="C20" s="6">
        <v>140470</v>
      </c>
    </row>
    <row r="21" spans="1:3" x14ac:dyDescent="0.2">
      <c r="A21" t="s">
        <v>87</v>
      </c>
      <c r="B21" t="s">
        <v>88</v>
      </c>
      <c r="C21" s="6">
        <v>140470</v>
      </c>
    </row>
    <row r="22" spans="1:3" x14ac:dyDescent="0.2">
      <c r="A22" t="s">
        <v>89</v>
      </c>
      <c r="B22" t="s">
        <v>90</v>
      </c>
      <c r="C22" s="6">
        <v>-114965</v>
      </c>
    </row>
    <row r="23" spans="1:3" x14ac:dyDescent="0.2">
      <c r="A23" t="s">
        <v>91</v>
      </c>
      <c r="B23" t="s">
        <v>92</v>
      </c>
      <c r="C23" s="6">
        <v>114965</v>
      </c>
    </row>
    <row r="24" spans="1:3" x14ac:dyDescent="0.2">
      <c r="A24" t="s">
        <v>93</v>
      </c>
      <c r="B24" t="s">
        <v>94</v>
      </c>
      <c r="C24" s="6">
        <v>-268026</v>
      </c>
    </row>
    <row r="25" spans="1:3" x14ac:dyDescent="0.2">
      <c r="A25" t="s">
        <v>95</v>
      </c>
      <c r="B25" t="s">
        <v>96</v>
      </c>
      <c r="C25" s="6">
        <v>268026</v>
      </c>
    </row>
    <row r="26" spans="1:3" x14ac:dyDescent="0.2">
      <c r="A26" t="s">
        <v>97</v>
      </c>
      <c r="B26" t="s">
        <v>98</v>
      </c>
      <c r="C26" s="6">
        <v>136413</v>
      </c>
    </row>
    <row r="27" spans="1:3" x14ac:dyDescent="0.2">
      <c r="A27" t="s">
        <v>99</v>
      </c>
      <c r="B27" t="s">
        <v>100</v>
      </c>
      <c r="C27">
        <v>147</v>
      </c>
    </row>
    <row r="28" spans="1:3" x14ac:dyDescent="0.2">
      <c r="A28" t="s">
        <v>101</v>
      </c>
      <c r="B28" t="s">
        <v>102</v>
      </c>
      <c r="C28">
        <v>431</v>
      </c>
    </row>
    <row r="29" spans="1:3" x14ac:dyDescent="0.2">
      <c r="A29" t="s">
        <v>103</v>
      </c>
      <c r="B29" t="s">
        <v>104</v>
      </c>
      <c r="C29">
        <v>284</v>
      </c>
    </row>
    <row r="30" spans="1:3" x14ac:dyDescent="0.2">
      <c r="A30" t="s">
        <v>105</v>
      </c>
      <c r="B30" t="s">
        <v>106</v>
      </c>
      <c r="C30" s="6">
        <v>136560</v>
      </c>
    </row>
    <row r="31" spans="1:3" x14ac:dyDescent="0.2">
      <c r="A31" t="s">
        <v>107</v>
      </c>
      <c r="B31" t="s">
        <v>108</v>
      </c>
      <c r="C31" s="6">
        <v>136560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C31"/>
  <sheetViews>
    <sheetView workbookViewId="0">
      <selection activeCell="B26" sqref="B2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"/>
      <c r="B2" s="12"/>
      <c r="C2" s="12"/>
    </row>
    <row r="3" spans="1:3" ht="15.75" x14ac:dyDescent="0.25">
      <c r="A3" s="110" t="s">
        <v>60</v>
      </c>
      <c r="B3" s="110"/>
      <c r="C3" s="110"/>
    </row>
    <row r="4" spans="1:3" ht="15.75" x14ac:dyDescent="0.25">
      <c r="A4" s="110" t="s">
        <v>109</v>
      </c>
      <c r="B4" s="110"/>
      <c r="C4" s="110"/>
    </row>
    <row r="5" spans="1:3" ht="15" x14ac:dyDescent="0.2">
      <c r="A5" s="8"/>
      <c r="B5" s="8"/>
      <c r="C5" s="8" t="s">
        <v>62</v>
      </c>
    </row>
    <row r="6" spans="1:3" ht="15.75" x14ac:dyDescent="0.2">
      <c r="A6" s="4" t="s">
        <v>3</v>
      </c>
      <c r="B6" s="4" t="s">
        <v>4</v>
      </c>
      <c r="C6" s="4" t="s">
        <v>63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9"/>
      <c r="B8" s="10" t="s">
        <v>64</v>
      </c>
      <c r="C8" s="9"/>
    </row>
    <row r="9" spans="1:3" x14ac:dyDescent="0.2">
      <c r="A9" t="s">
        <v>65</v>
      </c>
      <c r="B9" t="s">
        <v>66</v>
      </c>
      <c r="C9" s="6">
        <v>173525</v>
      </c>
    </row>
    <row r="10" spans="1:3" x14ac:dyDescent="0.2">
      <c r="A10" t="s">
        <v>67</v>
      </c>
      <c r="B10" t="s">
        <v>68</v>
      </c>
      <c r="C10" s="6">
        <v>202796</v>
      </c>
    </row>
    <row r="11" spans="1:3" x14ac:dyDescent="0.2">
      <c r="A11" t="s">
        <v>69</v>
      </c>
      <c r="B11" t="s">
        <v>70</v>
      </c>
      <c r="C11" s="6">
        <v>29271</v>
      </c>
    </row>
    <row r="12" spans="1:3" x14ac:dyDescent="0.2">
      <c r="A12" t="s">
        <v>71</v>
      </c>
      <c r="B12" t="s">
        <v>72</v>
      </c>
      <c r="C12" s="6">
        <v>33956</v>
      </c>
    </row>
    <row r="13" spans="1:3" x14ac:dyDescent="0.2">
      <c r="A13" t="s">
        <v>73</v>
      </c>
      <c r="B13" t="s">
        <v>74</v>
      </c>
      <c r="C13" s="6">
        <v>43921</v>
      </c>
    </row>
    <row r="14" spans="1:3" x14ac:dyDescent="0.2">
      <c r="A14" t="s">
        <v>75</v>
      </c>
      <c r="B14" t="s">
        <v>76</v>
      </c>
      <c r="C14" s="6">
        <v>9965</v>
      </c>
    </row>
    <row r="15" spans="1:3" x14ac:dyDescent="0.2">
      <c r="A15" t="s">
        <v>77</v>
      </c>
      <c r="B15" t="s">
        <v>78</v>
      </c>
      <c r="C15" s="6">
        <v>207481</v>
      </c>
    </row>
    <row r="16" spans="1:3" x14ac:dyDescent="0.2">
      <c r="A16" t="s">
        <v>79</v>
      </c>
      <c r="B16" t="s">
        <v>80</v>
      </c>
      <c r="C16" s="6">
        <v>-15315</v>
      </c>
    </row>
    <row r="17" spans="1:3" x14ac:dyDescent="0.2">
      <c r="A17" t="s">
        <v>81</v>
      </c>
      <c r="B17" t="s">
        <v>82</v>
      </c>
      <c r="C17" s="6">
        <v>459232</v>
      </c>
    </row>
    <row r="18" spans="1:3" x14ac:dyDescent="0.2">
      <c r="A18" t="s">
        <v>83</v>
      </c>
      <c r="B18" t="s">
        <v>84</v>
      </c>
      <c r="C18" s="6">
        <v>474547</v>
      </c>
    </row>
    <row r="19" spans="1:3" x14ac:dyDescent="0.2">
      <c r="A19" t="s">
        <v>110</v>
      </c>
      <c r="B19" t="s">
        <v>111</v>
      </c>
      <c r="C19">
        <v>21</v>
      </c>
    </row>
    <row r="20" spans="1:3" x14ac:dyDescent="0.2">
      <c r="A20" t="s">
        <v>85</v>
      </c>
      <c r="B20" t="s">
        <v>86</v>
      </c>
      <c r="C20" s="6">
        <v>48380</v>
      </c>
    </row>
    <row r="21" spans="1:3" x14ac:dyDescent="0.2">
      <c r="A21" t="s">
        <v>87</v>
      </c>
      <c r="B21" t="s">
        <v>88</v>
      </c>
      <c r="C21" s="6">
        <v>48380</v>
      </c>
    </row>
    <row r="22" spans="1:3" x14ac:dyDescent="0.2">
      <c r="A22" t="s">
        <v>89</v>
      </c>
      <c r="B22" t="s">
        <v>90</v>
      </c>
      <c r="C22" s="6">
        <v>-76946</v>
      </c>
    </row>
    <row r="23" spans="1:3" x14ac:dyDescent="0.2">
      <c r="A23" t="s">
        <v>91</v>
      </c>
      <c r="B23" t="s">
        <v>92</v>
      </c>
      <c r="C23" s="6">
        <v>76946</v>
      </c>
    </row>
    <row r="24" spans="1:3" x14ac:dyDescent="0.2">
      <c r="A24" t="s">
        <v>93</v>
      </c>
      <c r="B24" t="s">
        <v>94</v>
      </c>
      <c r="C24" s="6">
        <v>-126326</v>
      </c>
    </row>
    <row r="25" spans="1:3" x14ac:dyDescent="0.2">
      <c r="A25" t="s">
        <v>95</v>
      </c>
      <c r="B25" t="s">
        <v>96</v>
      </c>
      <c r="C25" s="6">
        <v>126326</v>
      </c>
    </row>
    <row r="26" spans="1:3" x14ac:dyDescent="0.2">
      <c r="A26" t="s">
        <v>97</v>
      </c>
      <c r="B26" t="s">
        <v>98</v>
      </c>
      <c r="C26" s="6">
        <v>37295</v>
      </c>
    </row>
    <row r="27" spans="1:3" x14ac:dyDescent="0.2">
      <c r="A27" t="s">
        <v>99</v>
      </c>
      <c r="B27" t="s">
        <v>100</v>
      </c>
      <c r="C27">
        <v>5</v>
      </c>
    </row>
    <row r="28" spans="1:3" x14ac:dyDescent="0.2">
      <c r="A28" t="s">
        <v>101</v>
      </c>
      <c r="B28" t="s">
        <v>102</v>
      </c>
      <c r="C28">
        <v>116</v>
      </c>
    </row>
    <row r="29" spans="1:3" x14ac:dyDescent="0.2">
      <c r="A29" t="s">
        <v>103</v>
      </c>
      <c r="B29" t="s">
        <v>104</v>
      </c>
      <c r="C29">
        <v>111</v>
      </c>
    </row>
    <row r="30" spans="1:3" x14ac:dyDescent="0.2">
      <c r="A30" t="s">
        <v>105</v>
      </c>
      <c r="B30" t="s">
        <v>106</v>
      </c>
      <c r="C30" s="6">
        <v>37300</v>
      </c>
    </row>
    <row r="31" spans="1:3" x14ac:dyDescent="0.2">
      <c r="A31" t="s">
        <v>107</v>
      </c>
      <c r="B31" t="s">
        <v>108</v>
      </c>
      <c r="C31" s="6">
        <v>37300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29"/>
  <sheetViews>
    <sheetView workbookViewId="0">
      <selection activeCell="B10" sqref="B10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09" t="s">
        <v>150</v>
      </c>
      <c r="B1" s="109"/>
      <c r="C1" s="109"/>
    </row>
    <row r="2" spans="1:3" ht="15.75" x14ac:dyDescent="0.25">
      <c r="A2" s="110" t="s">
        <v>60</v>
      </c>
      <c r="B2" s="110"/>
      <c r="C2" s="110"/>
    </row>
    <row r="3" spans="1:3" ht="15.75" x14ac:dyDescent="0.25">
      <c r="A3" s="110" t="s">
        <v>61</v>
      </c>
      <c r="B3" s="111"/>
      <c r="C3" s="110"/>
    </row>
    <row r="4" spans="1:3" ht="15" x14ac:dyDescent="0.2">
      <c r="A4" s="8"/>
      <c r="B4" s="8"/>
      <c r="C4" s="8" t="s">
        <v>62</v>
      </c>
    </row>
    <row r="5" spans="1:3" ht="15.75" x14ac:dyDescent="0.2">
      <c r="A5" s="4" t="s">
        <v>3</v>
      </c>
      <c r="B5" s="4" t="s">
        <v>4</v>
      </c>
      <c r="C5" s="4" t="s">
        <v>63</v>
      </c>
    </row>
    <row r="6" spans="1:3" ht="15.75" x14ac:dyDescent="0.25">
      <c r="A6" s="5">
        <v>1</v>
      </c>
      <c r="B6" s="5">
        <v>2</v>
      </c>
      <c r="C6" s="5">
        <v>3</v>
      </c>
    </row>
    <row r="7" spans="1:3" ht="15" x14ac:dyDescent="0.2">
      <c r="A7" s="9"/>
      <c r="B7" s="10" t="s">
        <v>64</v>
      </c>
      <c r="C7" s="9"/>
    </row>
    <row r="8" spans="1:3" x14ac:dyDescent="0.2">
      <c r="A8" t="s">
        <v>65</v>
      </c>
      <c r="B8" t="s">
        <v>66</v>
      </c>
      <c r="C8" s="6">
        <v>678998</v>
      </c>
    </row>
    <row r="9" spans="1:3" x14ac:dyDescent="0.2">
      <c r="A9" t="s">
        <v>67</v>
      </c>
      <c r="B9" t="s">
        <v>68</v>
      </c>
      <c r="C9" s="6">
        <v>796013</v>
      </c>
    </row>
    <row r="10" spans="1:3" x14ac:dyDescent="0.2">
      <c r="A10" t="s">
        <v>69</v>
      </c>
      <c r="B10" t="s">
        <v>70</v>
      </c>
      <c r="C10" s="6">
        <v>117015</v>
      </c>
    </row>
    <row r="11" spans="1:3" x14ac:dyDescent="0.2">
      <c r="A11" t="s">
        <v>71</v>
      </c>
      <c r="B11" t="s">
        <v>72</v>
      </c>
      <c r="C11" s="6">
        <v>116596</v>
      </c>
    </row>
    <row r="12" spans="1:3" x14ac:dyDescent="0.2">
      <c r="A12" t="s">
        <v>73</v>
      </c>
      <c r="B12" t="s">
        <v>74</v>
      </c>
      <c r="C12" s="6">
        <v>167781</v>
      </c>
    </row>
    <row r="13" spans="1:3" x14ac:dyDescent="0.2">
      <c r="A13" t="s">
        <v>75</v>
      </c>
      <c r="B13" t="s">
        <v>76</v>
      </c>
      <c r="C13" s="6">
        <v>51185</v>
      </c>
    </row>
    <row r="14" spans="1:3" x14ac:dyDescent="0.2">
      <c r="A14" t="s">
        <v>77</v>
      </c>
      <c r="B14" t="s">
        <v>78</v>
      </c>
      <c r="C14" s="6">
        <v>795594</v>
      </c>
    </row>
    <row r="15" spans="1:3" x14ac:dyDescent="0.2">
      <c r="A15" t="s">
        <v>79</v>
      </c>
      <c r="B15" t="s">
        <v>80</v>
      </c>
      <c r="C15" s="6">
        <v>-29284</v>
      </c>
    </row>
    <row r="16" spans="1:3" x14ac:dyDescent="0.2">
      <c r="A16" t="s">
        <v>81</v>
      </c>
      <c r="B16" t="s">
        <v>82</v>
      </c>
      <c r="C16" s="6">
        <v>2146158</v>
      </c>
    </row>
    <row r="17" spans="1:3" x14ac:dyDescent="0.2">
      <c r="A17" t="s">
        <v>83</v>
      </c>
      <c r="B17" t="s">
        <v>84</v>
      </c>
      <c r="C17" s="6">
        <v>2175442</v>
      </c>
    </row>
    <row r="18" spans="1:3" x14ac:dyDescent="0.2">
      <c r="A18" t="s">
        <v>85</v>
      </c>
      <c r="B18" t="s">
        <v>86</v>
      </c>
      <c r="C18" s="6">
        <v>365117</v>
      </c>
    </row>
    <row r="19" spans="1:3" x14ac:dyDescent="0.2">
      <c r="A19" t="s">
        <v>87</v>
      </c>
      <c r="B19" t="s">
        <v>88</v>
      </c>
      <c r="C19" s="6">
        <v>365117</v>
      </c>
    </row>
    <row r="20" spans="1:3" x14ac:dyDescent="0.2">
      <c r="A20" t="s">
        <v>89</v>
      </c>
      <c r="B20" t="s">
        <v>90</v>
      </c>
      <c r="C20" s="6">
        <v>-455462</v>
      </c>
    </row>
    <row r="21" spans="1:3" x14ac:dyDescent="0.2">
      <c r="A21" t="s">
        <v>91</v>
      </c>
      <c r="B21" t="s">
        <v>92</v>
      </c>
      <c r="C21" s="6">
        <v>455462</v>
      </c>
    </row>
    <row r="22" spans="1:3" x14ac:dyDescent="0.2">
      <c r="A22" t="s">
        <v>93</v>
      </c>
      <c r="B22" t="s">
        <v>94</v>
      </c>
      <c r="C22" s="6">
        <v>-476247</v>
      </c>
    </row>
    <row r="23" spans="1:3" x14ac:dyDescent="0.2">
      <c r="A23" t="s">
        <v>95</v>
      </c>
      <c r="B23" t="s">
        <v>96</v>
      </c>
      <c r="C23" s="6">
        <v>476247</v>
      </c>
    </row>
    <row r="24" spans="1:3" x14ac:dyDescent="0.2">
      <c r="A24" t="s">
        <v>97</v>
      </c>
      <c r="B24" t="s">
        <v>98</v>
      </c>
      <c r="C24" s="6">
        <v>199718</v>
      </c>
    </row>
    <row r="25" spans="1:3" x14ac:dyDescent="0.2">
      <c r="A25" t="s">
        <v>99</v>
      </c>
      <c r="B25" t="s">
        <v>100</v>
      </c>
      <c r="C25" s="6">
        <v>1649</v>
      </c>
    </row>
    <row r="26" spans="1:3" x14ac:dyDescent="0.2">
      <c r="A26" t="s">
        <v>101</v>
      </c>
      <c r="B26" t="s">
        <v>102</v>
      </c>
      <c r="C26" s="6">
        <v>2194</v>
      </c>
    </row>
    <row r="27" spans="1:3" x14ac:dyDescent="0.2">
      <c r="A27" t="s">
        <v>103</v>
      </c>
      <c r="B27" t="s">
        <v>104</v>
      </c>
      <c r="C27">
        <v>545</v>
      </c>
    </row>
    <row r="28" spans="1:3" x14ac:dyDescent="0.2">
      <c r="A28" t="s">
        <v>105</v>
      </c>
      <c r="B28" t="s">
        <v>106</v>
      </c>
      <c r="C28" s="6">
        <v>201367</v>
      </c>
    </row>
    <row r="29" spans="1:3" x14ac:dyDescent="0.2">
      <c r="A29" t="s">
        <v>107</v>
      </c>
      <c r="B29" t="s">
        <v>108</v>
      </c>
      <c r="C29" s="6">
        <v>184372</v>
      </c>
    </row>
  </sheetData>
  <mergeCells count="3">
    <mergeCell ref="A1:C1"/>
    <mergeCell ref="A2:C2"/>
    <mergeCell ref="A3:C3"/>
  </mergeCells>
  <phoneticPr fontId="0" type="noConversion"/>
  <pageMargins left="0.75" right="0.75" top="0.65" bottom="1" header="0.5" footer="0.5"/>
  <pageSetup orientation="landscape" r:id="rId1"/>
  <headerFooter alignWithMargins="0">
    <oddFooter>&amp;LCopyright  NBSNarodna banka Srbije dozvoljava da se fajlovi sa njenog sajta snimaju, reprodukuju i distribuiraju - pod uslovom da se njihova sadržina ne menja i da se izvor svaki put vidljivo navede.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88</vt:i4>
      </vt:variant>
    </vt:vector>
  </HeadingPairs>
  <TitlesOfParts>
    <vt:vector size="88" baseType="lpstr">
      <vt:lpstr>BS 30.09.2014</vt:lpstr>
      <vt:lpstr>BS 30.06.2014</vt:lpstr>
      <vt:lpstr>BS 31.03.2014</vt:lpstr>
      <vt:lpstr>BS 31.12.2013</vt:lpstr>
      <vt:lpstr>BS 30.09.2013</vt:lpstr>
      <vt:lpstr>BS 30.06.2013</vt:lpstr>
      <vt:lpstr>BS 31.03.2013</vt:lpstr>
      <vt:lpstr>BS 31.12.2012</vt:lpstr>
      <vt:lpstr>BS 30.09.2012</vt:lpstr>
      <vt:lpstr>BS 30.06.2012</vt:lpstr>
      <vt:lpstr>BS 31.03.2012</vt:lpstr>
      <vt:lpstr>BS 31.12.2011</vt:lpstr>
      <vt:lpstr>BS 30.09.2011</vt:lpstr>
      <vt:lpstr>BS 30.06.2011</vt:lpstr>
      <vt:lpstr>BS 31.03.2011</vt:lpstr>
      <vt:lpstr>BS 31.12.2010</vt:lpstr>
      <vt:lpstr>BS 30.09.2010</vt:lpstr>
      <vt:lpstr>BS 30.06.2010</vt:lpstr>
      <vt:lpstr>BS 31.03.2010</vt:lpstr>
      <vt:lpstr>BS 31.12.2009</vt:lpstr>
      <vt:lpstr>BS 30.09.2009</vt:lpstr>
      <vt:lpstr>BS 30.06.2009</vt:lpstr>
      <vt:lpstr>BS 31.03.2009</vt:lpstr>
      <vt:lpstr>BS 31.12.2008</vt:lpstr>
      <vt:lpstr>BS 30.09.2008</vt:lpstr>
      <vt:lpstr>BS 30.06.2008</vt:lpstr>
      <vt:lpstr>BS 31.3.2008</vt:lpstr>
      <vt:lpstr>BS 31.12.2007</vt:lpstr>
      <vt:lpstr>BS 30.09.2007</vt:lpstr>
      <vt:lpstr>BS 30.06.2007</vt:lpstr>
      <vt:lpstr>BS 31.03.2007</vt:lpstr>
      <vt:lpstr>BS 31.12.2006</vt:lpstr>
      <vt:lpstr>BS 30.09.2006</vt:lpstr>
      <vt:lpstr>BS 30.06.2006</vt:lpstr>
      <vt:lpstr>BS 31.03.2006</vt:lpstr>
      <vt:lpstr>BS 31.12.2005</vt:lpstr>
      <vt:lpstr>BS 30.09.2005</vt:lpstr>
      <vt:lpstr>BS 30.06.2005</vt:lpstr>
      <vt:lpstr>BS 31.03.2005</vt:lpstr>
      <vt:lpstr>BS 31.12.2004</vt:lpstr>
      <vt:lpstr>BS 30.09.2004</vt:lpstr>
      <vt:lpstr>BS 30.06.2004</vt:lpstr>
      <vt:lpstr>BS 31.03.2004</vt:lpstr>
      <vt:lpstr>BS 31.12.2003</vt:lpstr>
      <vt:lpstr>BU 30.09.2014</vt:lpstr>
      <vt:lpstr>BU 30.06.2014</vt:lpstr>
      <vt:lpstr>BU 31.03.2014</vt:lpstr>
      <vt:lpstr>BU 31.12.2013</vt:lpstr>
      <vt:lpstr>BU 30.09.2013</vt:lpstr>
      <vt:lpstr>BU 30.06.2013</vt:lpstr>
      <vt:lpstr>BU 31.03.2013</vt:lpstr>
      <vt:lpstr>BU 31.12.2012</vt:lpstr>
      <vt:lpstr>BU 30.09.2012</vt:lpstr>
      <vt:lpstr>BU 30.06.2012</vt:lpstr>
      <vt:lpstr>BU 31.03.2012</vt:lpstr>
      <vt:lpstr>BU 31.12.2011</vt:lpstr>
      <vt:lpstr>BU 30.09.2011</vt:lpstr>
      <vt:lpstr>BU 30.06.2011</vt:lpstr>
      <vt:lpstr>BU 31.03.2011</vt:lpstr>
      <vt:lpstr>BU 31.12.2010 </vt:lpstr>
      <vt:lpstr>BU 30.09.2010</vt:lpstr>
      <vt:lpstr>BU 30.06.2010</vt:lpstr>
      <vt:lpstr>BU 31.03.2010</vt:lpstr>
      <vt:lpstr>BU 31.12.2009</vt:lpstr>
      <vt:lpstr>BU 30.09.2009</vt:lpstr>
      <vt:lpstr>BU 30.06.2009</vt:lpstr>
      <vt:lpstr>BU 31.03.2009</vt:lpstr>
      <vt:lpstr>BU 31.12.2008</vt:lpstr>
      <vt:lpstr>BU 30.09.2008</vt:lpstr>
      <vt:lpstr>BU 30.06.2008</vt:lpstr>
      <vt:lpstr>BU 31.3.2008</vt:lpstr>
      <vt:lpstr>BU 31.12.2007</vt:lpstr>
      <vt:lpstr>BU 30.09.2007</vt:lpstr>
      <vt:lpstr>BU 30.06.2007</vt:lpstr>
      <vt:lpstr>BU 31.03.2007</vt:lpstr>
      <vt:lpstr>BU 31.12.2006</vt:lpstr>
      <vt:lpstr>BU 30.09.2006</vt:lpstr>
      <vt:lpstr>BU 30.06.2006</vt:lpstr>
      <vt:lpstr>BU 31.03.2006</vt:lpstr>
      <vt:lpstr>BU 31.12.2005</vt:lpstr>
      <vt:lpstr>BU 30.09.2005</vt:lpstr>
      <vt:lpstr>BU 30.06.2005</vt:lpstr>
      <vt:lpstr>BU 31.03.2005.</vt:lpstr>
      <vt:lpstr>BU 31.12.2004.</vt:lpstr>
      <vt:lpstr>BU 30.09.2004</vt:lpstr>
      <vt:lpstr>BU 30.06.2004.</vt:lpstr>
      <vt:lpstr>BU 31.03.2004.</vt:lpstr>
      <vt:lpstr>BU 31.12.2003.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Cvetic</dc:creator>
  <cp:keywords>[SEC=JAVNO]</cp:keywords>
  <cp:lastModifiedBy>Andrijana Pusica</cp:lastModifiedBy>
  <cp:lastPrinted>2004-06-10T07:11:43Z</cp:lastPrinted>
  <dcterms:created xsi:type="dcterms:W3CDTF">2004-05-20T06:46:32Z</dcterms:created>
  <dcterms:modified xsi:type="dcterms:W3CDTF">2025-03-13T10:26:56Z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ЈАВНО</vt:lpwstr>
  </property>
  <property fmtid="{D5CDD505-2E9C-101B-9397-08002B2CF9AE}" pid="3" name="PM_ProtectiveMarkingValue_Footer">
    <vt:lpwstr>ЈАВНО</vt:lpwstr>
  </property>
  <property fmtid="{D5CDD505-2E9C-101B-9397-08002B2CF9AE}" pid="4" name="PM_Caveats_Count">
    <vt:lpwstr>0</vt:lpwstr>
  </property>
  <property fmtid="{D5CDD505-2E9C-101B-9397-08002B2CF9AE}" pid="5" name="PM_Originator_Hash_SHA1">
    <vt:lpwstr>80A33C68EA2B297C1370F046159E15F4D8685FDC</vt:lpwstr>
  </property>
  <property fmtid="{D5CDD505-2E9C-101B-9397-08002B2CF9AE}" pid="6" name="PM_SecurityClassification">
    <vt:lpwstr>JAVNO</vt:lpwstr>
  </property>
  <property fmtid="{D5CDD505-2E9C-101B-9397-08002B2CF9AE}" pid="7" name="PM_DisplayValueSecClassificationWithQualifier">
    <vt:lpwstr>ЈАВНО</vt:lpwstr>
  </property>
  <property fmtid="{D5CDD505-2E9C-101B-9397-08002B2CF9AE}" pid="8" name="PM_Qualifier">
    <vt:lpwstr/>
  </property>
  <property fmtid="{D5CDD505-2E9C-101B-9397-08002B2CF9AE}" pid="9" name="PM_Hash_SHA1">
    <vt:lpwstr>1954AD2A73ABD5FFC78BF32895754677BEED1FAF</vt:lpwstr>
  </property>
  <property fmtid="{D5CDD505-2E9C-101B-9397-08002B2CF9AE}" pid="10" name="PM_ProtectiveMarkingImage_Header">
    <vt:lpwstr>C:\Program Files\Common Files\janusNET Shared\janusSEAL\Images\DocumentSlashBlue.png</vt:lpwstr>
  </property>
  <property fmtid="{D5CDD505-2E9C-101B-9397-08002B2CF9AE}" pid="11" name="PM_InsertionValue">
    <vt:lpwstr>JAVNO</vt:lpwstr>
  </property>
  <property fmtid="{D5CDD505-2E9C-101B-9397-08002B2CF9AE}" pid="12" name="PM_ProtectiveMarkingImage_Footer">
    <vt:lpwstr>C:\Program Files\Common Files\janusNET Shared\janusSEAL\Images\DocumentSlashBlue.png</vt:lpwstr>
  </property>
  <property fmtid="{D5CDD505-2E9C-101B-9397-08002B2CF9AE}" pid="13" name="PM_Namespace">
    <vt:lpwstr>NBS</vt:lpwstr>
  </property>
  <property fmtid="{D5CDD505-2E9C-101B-9397-08002B2CF9AE}" pid="14" name="PM_Version">
    <vt:lpwstr>v2</vt:lpwstr>
  </property>
  <property fmtid="{D5CDD505-2E9C-101B-9397-08002B2CF9AE}" pid="15" name="PM_Originating_FileId">
    <vt:lpwstr>2BDD8BF63B674647AD2839D1CDFD379C</vt:lpwstr>
  </property>
  <property fmtid="{D5CDD505-2E9C-101B-9397-08002B2CF9AE}" pid="16" name="PM_OriginationTimeStamp">
    <vt:lpwstr>2018-06-05T09:32:34Z</vt:lpwstr>
  </property>
  <property fmtid="{D5CDD505-2E9C-101B-9397-08002B2CF9AE}" pid="17" name="PM_Hash_Version">
    <vt:lpwstr>2016.1</vt:lpwstr>
  </property>
  <property fmtid="{D5CDD505-2E9C-101B-9397-08002B2CF9AE}" pid="18" name="PM_Hash_Salt_Prev">
    <vt:lpwstr>EBB55FFC07D45EA189211245B1C012EC</vt:lpwstr>
  </property>
  <property fmtid="{D5CDD505-2E9C-101B-9397-08002B2CF9AE}" pid="19" name="PM_Hash_Salt">
    <vt:lpwstr>EBB55FFC07D45EA189211245B1C012EC</vt:lpwstr>
  </property>
  <property fmtid="{D5CDD505-2E9C-101B-9397-08002B2CF9AE}" pid="20" name="PM_PrintOutPlacement_XLS">
    <vt:lpwstr/>
  </property>
</Properties>
</file>