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MyAppData\NBS\WebAppCenter\FrontOffice\Data\BankFinancialStatement\7601093\"/>
    </mc:Choice>
  </mc:AlternateContent>
  <xr:revisionPtr revIDLastSave="0" documentId="8_{923D8F01-2068-49F2-BA54-4FC6F694CE26}" xr6:coauthVersionLast="47" xr6:coauthVersionMax="47" xr10:uidLastSave="{00000000-0000-0000-0000-000000000000}"/>
  <bookViews>
    <workbookView xWindow="-120" yWindow="-120" windowWidth="20730" windowHeight="11160" tabRatio="846" firstSheet="43" activeTab="44"/>
  </bookViews>
  <sheets>
    <sheet name="BS 30.09.2014" sheetId="90" r:id="rId1"/>
    <sheet name="BS 30.06.2014" sheetId="88" r:id="rId2"/>
    <sheet name="BS 31.03.2014" sheetId="86" r:id="rId3"/>
    <sheet name="BS 31.12.2013" sheetId="84" r:id="rId4"/>
    <sheet name="BS 30.09.2013" sheetId="82" r:id="rId5"/>
    <sheet name="BS 30.06.2013" sheetId="80" r:id="rId6"/>
    <sheet name="BS 31.03.2013" sheetId="78" r:id="rId7"/>
    <sheet name="BS 31.12.2012" sheetId="76" r:id="rId8"/>
    <sheet name="BS 30.09.2012" sheetId="74" r:id="rId9"/>
    <sheet name="BS 30.06.2012" sheetId="73" r:id="rId10"/>
    <sheet name="BS 31.03.2012" sheetId="68" r:id="rId11"/>
    <sheet name="BS 31.12.2011" sheetId="71" r:id="rId12"/>
    <sheet name="BS 30.09.2011" sheetId="66" r:id="rId13"/>
    <sheet name="BS 30.06.2011" sheetId="64" r:id="rId14"/>
    <sheet name="BS 31.03.2011" sheetId="62" r:id="rId15"/>
    <sheet name="BS 31.12.2010" sheetId="60" r:id="rId16"/>
    <sheet name="BS 30.09.2010" sheetId="58" r:id="rId17"/>
    <sheet name="BS 30.06.2010" sheetId="56" r:id="rId18"/>
    <sheet name="BS 31.03.2010" sheetId="54" r:id="rId19"/>
    <sheet name="BS 31.12.2009" sheetId="52" r:id="rId20"/>
    <sheet name="BS 30.09.2009" sheetId="51" r:id="rId21"/>
    <sheet name="BS 30.06.2009" sheetId="48" r:id="rId22"/>
    <sheet name="BS 31.03.2009" sheetId="45" r:id="rId23"/>
    <sheet name="BS 31.12.2008" sheetId="42" r:id="rId24"/>
    <sheet name="BS 30.09.2008" sheetId="40" r:id="rId25"/>
    <sheet name="BS 30.06.2008" sheetId="38" r:id="rId26"/>
    <sheet name="BS 31.3.2008" sheetId="36" r:id="rId27"/>
    <sheet name="BS 31.12.2007" sheetId="34" r:id="rId28"/>
    <sheet name="BS 30.09.2007" sheetId="32" r:id="rId29"/>
    <sheet name="BS 30.06.2007" sheetId="30" r:id="rId30"/>
    <sheet name="BS 31.03.2007" sheetId="28" r:id="rId31"/>
    <sheet name="BS 31.12.2006" sheetId="26" r:id="rId32"/>
    <sheet name="BS 30.09.2006" sheetId="25" r:id="rId33"/>
    <sheet name="BS 30.06.2006" sheetId="23" r:id="rId34"/>
    <sheet name="BS 31.03.2006" sheetId="21" r:id="rId35"/>
    <sheet name="BS 31.12.2005" sheetId="18" r:id="rId36"/>
    <sheet name="BS 30.09.2005" sheetId="16" r:id="rId37"/>
    <sheet name="BS 30.06.2005" sheetId="14" r:id="rId38"/>
    <sheet name="BS 31.03.2005" sheetId="12" r:id="rId39"/>
    <sheet name="BS 31.12.2004" sheetId="11" r:id="rId40"/>
    <sheet name="BS 30.09.2004" sheetId="8" r:id="rId41"/>
    <sheet name="BS 30.06.2004" sheetId="6" r:id="rId42"/>
    <sheet name="BS 31.03.2004" sheetId="5" r:id="rId43"/>
    <sheet name="BS 31.12.2003" sheetId="1" r:id="rId44"/>
    <sheet name="BU 30.09.2014" sheetId="91" r:id="rId45"/>
    <sheet name="BU 30.06.2014" sheetId="89" r:id="rId46"/>
    <sheet name="BU 31.03.2014" sheetId="87" r:id="rId47"/>
    <sheet name="BU 31.12.2013" sheetId="85" r:id="rId48"/>
    <sheet name="BU 30.09.2013" sheetId="83" r:id="rId49"/>
    <sheet name="BU 30.06.2013" sheetId="81" r:id="rId50"/>
    <sheet name="BU 31.03.2013" sheetId="79" r:id="rId51"/>
    <sheet name="BU 31.12.2012" sheetId="77" r:id="rId52"/>
    <sheet name="BU 30.09.2012" sheetId="75" r:id="rId53"/>
    <sheet name="BU 30.06.2012" sheetId="72" r:id="rId54"/>
    <sheet name="BU 31.03.2012" sheetId="70" r:id="rId55"/>
    <sheet name="BU 31.12.2011" sheetId="69" r:id="rId56"/>
    <sheet name="BU 30.09.2011" sheetId="67" r:id="rId57"/>
    <sheet name="BU 30.06.2011" sheetId="65" r:id="rId58"/>
    <sheet name="BU 31.03.2011" sheetId="63" r:id="rId59"/>
    <sheet name="BU 31.12.2010" sheetId="61" r:id="rId60"/>
    <sheet name="BU 30.09.2010" sheetId="59" r:id="rId61"/>
    <sheet name="BU 30.06.2010" sheetId="57" r:id="rId62"/>
    <sheet name="BU 31.03.2010" sheetId="55" r:id="rId63"/>
    <sheet name="BU 31.12.2009" sheetId="53" r:id="rId64"/>
    <sheet name="BU 30.09.2009" sheetId="50" r:id="rId65"/>
    <sheet name="BU 30.06.2009" sheetId="49" r:id="rId66"/>
    <sheet name="BU 31.03.2009" sheetId="44" r:id="rId67"/>
    <sheet name="BU 31.12.2008" sheetId="43" r:id="rId68"/>
    <sheet name="BU 30.09.2008" sheetId="41" r:id="rId69"/>
    <sheet name="BU 30.06.2008" sheetId="39" r:id="rId70"/>
    <sheet name="BU 31.3.2008" sheetId="37" r:id="rId71"/>
    <sheet name="BU 31.12.2007" sheetId="35" r:id="rId72"/>
    <sheet name="BU 30.09.2007" sheetId="33" r:id="rId73"/>
    <sheet name="BU 30.06.2007" sheetId="31" r:id="rId74"/>
    <sheet name="BU 31.03.2007" sheetId="29" r:id="rId75"/>
    <sheet name="BU 31.12.2006" sheetId="27" r:id="rId76"/>
    <sheet name="BU 30.09.2006" sheetId="24" r:id="rId77"/>
    <sheet name="BU 30.06.2006" sheetId="22" r:id="rId78"/>
    <sheet name="BU 31.03.2006" sheetId="20" r:id="rId79"/>
    <sheet name="BU 31.12.2005" sheetId="19" r:id="rId80"/>
    <sheet name="BU 30.09.2005" sheetId="17" r:id="rId81"/>
    <sheet name="BU 30.06.2005" sheetId="15" r:id="rId82"/>
    <sheet name="BU 31.03.2005." sheetId="13" r:id="rId83"/>
    <sheet name="BU 31.12.2004." sheetId="10" r:id="rId84"/>
    <sheet name="BU 30.09.2004" sheetId="9" r:id="rId85"/>
    <sheet name="BU 30.06.2004." sheetId="7" r:id="rId86"/>
    <sheet name="BU 31.03.2004." sheetId="4" r:id="rId87"/>
    <sheet name="BU 31.12.2003." sheetId="3" r:id="rId88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9" i="91" l="1"/>
  <c r="E35" i="90"/>
  <c r="D35" i="90"/>
  <c r="C35" i="90"/>
  <c r="E23" i="90"/>
  <c r="E22" i="90"/>
  <c r="D23" i="90"/>
  <c r="D22" i="90"/>
  <c r="C23" i="90"/>
  <c r="C22" i="90" s="1"/>
  <c r="E8" i="90"/>
  <c r="D8" i="90"/>
  <c r="C8" i="90"/>
  <c r="C29" i="89"/>
  <c r="E35" i="88"/>
  <c r="D35" i="88"/>
  <c r="C35" i="88"/>
  <c r="E23" i="88"/>
  <c r="E22" i="88" s="1"/>
  <c r="D23" i="88"/>
  <c r="D22" i="88" s="1"/>
  <c r="C23" i="88"/>
  <c r="C22" i="88" s="1"/>
  <c r="E8" i="88"/>
  <c r="D8" i="88"/>
  <c r="C8" i="88"/>
  <c r="C29" i="87"/>
  <c r="E35" i="86"/>
  <c r="D35" i="86"/>
  <c r="C35" i="86"/>
  <c r="E23" i="86"/>
  <c r="E22" i="86"/>
  <c r="D23" i="86"/>
  <c r="D22" i="86"/>
  <c r="C23" i="86"/>
  <c r="C22" i="86" s="1"/>
  <c r="E8" i="86"/>
  <c r="D8" i="86"/>
  <c r="C8" i="86"/>
  <c r="C29" i="85"/>
  <c r="E35" i="84"/>
  <c r="D35" i="84"/>
  <c r="C35" i="84"/>
  <c r="E23" i="84"/>
  <c r="E22" i="84"/>
  <c r="D23" i="84"/>
  <c r="D22" i="84" s="1"/>
  <c r="C23" i="84"/>
  <c r="C22" i="84" s="1"/>
  <c r="E8" i="84"/>
  <c r="D8" i="84"/>
  <c r="C8" i="84"/>
  <c r="C29" i="83"/>
  <c r="E35" i="82"/>
  <c r="D35" i="82"/>
  <c r="C35" i="82"/>
  <c r="C22" i="82" s="1"/>
  <c r="E23" i="82"/>
  <c r="E22" i="82" s="1"/>
  <c r="D23" i="82"/>
  <c r="D22" i="82" s="1"/>
  <c r="C23" i="82"/>
  <c r="E8" i="82"/>
  <c r="D8" i="82"/>
  <c r="C8" i="82"/>
  <c r="C29" i="81"/>
  <c r="E35" i="80"/>
  <c r="D35" i="80"/>
  <c r="C35" i="80"/>
  <c r="E23" i="80"/>
  <c r="E22" i="80" s="1"/>
  <c r="D23" i="80"/>
  <c r="D22" i="80" s="1"/>
  <c r="C23" i="80"/>
  <c r="C22" i="80" s="1"/>
  <c r="E8" i="80"/>
  <c r="D8" i="80"/>
  <c r="C8" i="80"/>
  <c r="C29" i="79"/>
  <c r="E35" i="78"/>
  <c r="E22" i="78" s="1"/>
  <c r="D35" i="78"/>
  <c r="C35" i="78"/>
  <c r="E23" i="78"/>
  <c r="D23" i="78"/>
  <c r="C23" i="78"/>
  <c r="D22" i="78"/>
  <c r="C22" i="78"/>
  <c r="E8" i="78"/>
  <c r="D8" i="78"/>
  <c r="C8" i="78"/>
  <c r="C29" i="77"/>
  <c r="E35" i="76"/>
  <c r="D35" i="76"/>
  <c r="C35" i="76"/>
  <c r="C22" i="76" s="1"/>
  <c r="E23" i="76"/>
  <c r="E22" i="76" s="1"/>
  <c r="D23" i="76"/>
  <c r="D22" i="76" s="1"/>
  <c r="C23" i="76"/>
  <c r="E8" i="76"/>
  <c r="D8" i="76"/>
  <c r="C8" i="76"/>
  <c r="C29" i="75"/>
  <c r="E35" i="74"/>
  <c r="D35" i="74"/>
  <c r="C35" i="74"/>
  <c r="E23" i="74"/>
  <c r="E22" i="74" s="1"/>
  <c r="D23" i="74"/>
  <c r="D22" i="74" s="1"/>
  <c r="C23" i="74"/>
  <c r="C22" i="74" s="1"/>
  <c r="E8" i="74"/>
  <c r="D8" i="74"/>
  <c r="C8" i="74"/>
  <c r="C29" i="72"/>
  <c r="C23" i="73"/>
  <c r="D23" i="73"/>
  <c r="D22" i="73" s="1"/>
  <c r="E23" i="73"/>
  <c r="E35" i="73"/>
  <c r="E22" i="73"/>
  <c r="D35" i="73"/>
  <c r="C35" i="73"/>
  <c r="C22" i="73" s="1"/>
  <c r="E8" i="73"/>
  <c r="D8" i="73"/>
  <c r="C8" i="73"/>
  <c r="C29" i="70"/>
  <c r="E35" i="68"/>
  <c r="D35" i="68"/>
  <c r="C35" i="68"/>
  <c r="C22" i="68" s="1"/>
  <c r="E23" i="68"/>
  <c r="E22" i="68"/>
  <c r="D23" i="68"/>
  <c r="D22" i="68" s="1"/>
  <c r="C23" i="68"/>
  <c r="E8" i="68"/>
  <c r="D8" i="68"/>
  <c r="C8" i="68"/>
  <c r="E35" i="66"/>
  <c r="E22" i="66" s="1"/>
  <c r="D35" i="66"/>
  <c r="C35" i="66"/>
  <c r="E23" i="66"/>
  <c r="D23" i="66"/>
  <c r="D22" i="66"/>
  <c r="C23" i="66"/>
  <c r="C22" i="66"/>
  <c r="E8" i="66"/>
  <c r="D8" i="66"/>
  <c r="C8" i="66"/>
  <c r="E23" i="64"/>
  <c r="E22" i="64" s="1"/>
  <c r="D23" i="64"/>
  <c r="D22" i="64" s="1"/>
  <c r="C23" i="64"/>
  <c r="C22" i="64" s="1"/>
  <c r="E35" i="64"/>
  <c r="D35" i="64"/>
  <c r="C35" i="64"/>
  <c r="E8" i="64"/>
  <c r="D8" i="64"/>
  <c r="C8" i="64"/>
  <c r="C23" i="62"/>
  <c r="C22" i="62" s="1"/>
  <c r="D23" i="62"/>
  <c r="E23" i="62"/>
  <c r="E22" i="62"/>
  <c r="E35" i="62"/>
  <c r="D35" i="62"/>
  <c r="D22" i="62"/>
  <c r="C35" i="62"/>
  <c r="E8" i="62"/>
  <c r="D8" i="62"/>
  <c r="C8" i="62"/>
  <c r="C11" i="61"/>
  <c r="C8" i="61"/>
  <c r="E35" i="60"/>
  <c r="D35" i="60"/>
  <c r="D22" i="60" s="1"/>
  <c r="C35" i="60"/>
  <c r="C22" i="60" s="1"/>
  <c r="E23" i="60"/>
  <c r="E22" i="60" s="1"/>
  <c r="D23" i="60"/>
  <c r="C23" i="60"/>
  <c r="E8" i="60"/>
  <c r="D8" i="60"/>
  <c r="C8" i="60"/>
  <c r="C32" i="27"/>
  <c r="C28" i="27"/>
  <c r="C8" i="27"/>
  <c r="C11" i="27"/>
  <c r="C14" i="27" s="1"/>
</calcChain>
</file>

<file path=xl/sharedStrings.xml><?xml version="1.0" encoding="utf-8"?>
<sst xmlns="http://schemas.openxmlformats.org/spreadsheetml/2006/main" count="5718" uniqueCount="421">
  <si>
    <t>BILANS STANJA</t>
  </si>
  <si>
    <t>31.12.2003.</t>
  </si>
  <si>
    <t>u 000 dinara</t>
  </si>
  <si>
    <t>Red.br.</t>
  </si>
  <si>
    <t>POZICIJA</t>
  </si>
  <si>
    <t>Bruto</t>
  </si>
  <si>
    <t>Ispravka vrednosti</t>
  </si>
  <si>
    <t>Neto</t>
  </si>
  <si>
    <t>A</t>
  </si>
  <si>
    <t>A K T I V A        Zbir pozicija od A.I.do AXII</t>
  </si>
  <si>
    <t>A I.</t>
  </si>
  <si>
    <t>GOTOVINA I GOTOVINSKI EKVIVALENTI  (poz. AI. od 1 do 3)</t>
  </si>
  <si>
    <t>A II.</t>
  </si>
  <si>
    <t>DEPOZITI KOD CENTRALNE BANKE I HARTIJE OD VREDNOSTI KOJE SE MOGU REFINANSIRATI KOD CENTRALNE  BANKE</t>
  </si>
  <si>
    <t>A III.</t>
  </si>
  <si>
    <t>POTRAŽIVANJA ZA KAMATU I NAKNADU</t>
  </si>
  <si>
    <t>A IV.</t>
  </si>
  <si>
    <t>PLASMANI BANKAMA</t>
  </si>
  <si>
    <t>A.V.</t>
  </si>
  <si>
    <t>PLASMANI KOMITENTIMA</t>
  </si>
  <si>
    <t>A.VII.</t>
  </si>
  <si>
    <t>HARTIJE OD VREDNOSTI KOJE SE DRŽE DO DOSPEĆA</t>
  </si>
  <si>
    <t>A.VIII.</t>
  </si>
  <si>
    <t>UČEŠĆE U KAPITALU I OSTALE HOV RASPOLOŽIVE ZA PRODAJU</t>
  </si>
  <si>
    <t>A.IX.</t>
  </si>
  <si>
    <t>NEMATERIJALNA ULAGANJA</t>
  </si>
  <si>
    <t>A. X.</t>
  </si>
  <si>
    <t>OSNOVNA  SREDSTVA</t>
  </si>
  <si>
    <t>A. XI.</t>
  </si>
  <si>
    <t>OSTALA SREDSTVA I AKTIVNA VREMENSKA RAZGRANIČENJA</t>
  </si>
  <si>
    <t>A. XII.</t>
  </si>
  <si>
    <t>ODLOŽENA PORESKA SREDSTVA</t>
  </si>
  <si>
    <t>P.</t>
  </si>
  <si>
    <t>P A S I V A</t>
  </si>
  <si>
    <t>PO.</t>
  </si>
  <si>
    <t xml:space="preserve"> O B A V E Z E (Zbir od PO.I.  do  PO.X.)</t>
  </si>
  <si>
    <t>PO. I.</t>
  </si>
  <si>
    <t xml:space="preserve">   OBAVEZE PREMA BANKAMA</t>
  </si>
  <si>
    <t>PO. II.</t>
  </si>
  <si>
    <t xml:space="preserve">   OBAVEZE PREMA KOMITENTIMA</t>
  </si>
  <si>
    <t>PO III.</t>
  </si>
  <si>
    <t xml:space="preserve">   OBAVEZE ZA KAMATE I NAKNADE</t>
  </si>
  <si>
    <t>PO.V.</t>
  </si>
  <si>
    <t xml:space="preserve">   OBAVEZE  IZ DOBITKA</t>
  </si>
  <si>
    <t>PO.VI.</t>
  </si>
  <si>
    <t xml:space="preserve">   OSTALE OBAVEZE IZ POSLOVANJA</t>
  </si>
  <si>
    <t>PO.VIII.</t>
  </si>
  <si>
    <t xml:space="preserve">   REZERVISANJA</t>
  </si>
  <si>
    <t>PO.IX.</t>
  </si>
  <si>
    <t xml:space="preserve">   OSTALE OBAVEZE I PASIVNA VREMENSKA RAZGRANIČENJA</t>
  </si>
  <si>
    <t>PK.</t>
  </si>
  <si>
    <t xml:space="preserve"> K A P I T A L</t>
  </si>
  <si>
    <t>PKA.</t>
  </si>
  <si>
    <t xml:space="preserve">   AKCIJSKI I OSTALI KAPITAL</t>
  </si>
  <si>
    <t>PKR.</t>
  </si>
  <si>
    <t xml:space="preserve">   REZERVE</t>
  </si>
  <si>
    <t>PKD.</t>
  </si>
  <si>
    <t xml:space="preserve">   AKUMULIRANA DOBIT / GUBITAK</t>
  </si>
  <si>
    <t>V.P.</t>
  </si>
  <si>
    <t>V A N B I L A N S N E   P O Z I C I J E</t>
  </si>
  <si>
    <t>V.P.A.</t>
  </si>
  <si>
    <t xml:space="preserve"> V A N B I L A N S N A   A K T I V A</t>
  </si>
  <si>
    <t>V.P.P.</t>
  </si>
  <si>
    <t xml:space="preserve"> V A N B I L A N S N A   P A S I V A</t>
  </si>
  <si>
    <t>BILANS USPEHA</t>
  </si>
  <si>
    <t>01.01. - 31.12.2003.</t>
  </si>
  <si>
    <t>u 000 din</t>
  </si>
  <si>
    <t>Iznos</t>
  </si>
  <si>
    <t>Prihodi i rashodi redovnog poslovanja</t>
  </si>
  <si>
    <t>I.</t>
  </si>
  <si>
    <t>NETO DOBITAK/GUBITAK PO OSNOVU KAMATA    (PR.1  minus RA.1)</t>
  </si>
  <si>
    <t>PR1</t>
  </si>
  <si>
    <t>PRIHODI OD KAMATA</t>
  </si>
  <si>
    <t>RA1</t>
  </si>
  <si>
    <t>RASHODI OD KAMATA</t>
  </si>
  <si>
    <t>II.</t>
  </si>
  <si>
    <t>NETO DOBITAK/GUBITAK PO OSNOVU NAKNADA I PROVIZIJA  (PR.2  minus RA.2)</t>
  </si>
  <si>
    <t>PR.2</t>
  </si>
  <si>
    <t>PRIHODI OD NAKNADA I PROVIZIJA</t>
  </si>
  <si>
    <t>RA.2</t>
  </si>
  <si>
    <t>RASHODI NAKNADA I PROVIZIJA</t>
  </si>
  <si>
    <t>III.</t>
  </si>
  <si>
    <t>NETO DOBITAK/GUBITAK PO OSNOVU KAMATA, NAKNADA I PROVIZIJA  (I. + II.)</t>
  </si>
  <si>
    <t>IV.</t>
  </si>
  <si>
    <t>NETO DOBITAK/GUBITAK PO OSNOVU PRODAJE HARTIJA OD VREDNOSTI  (PR.3  minus RA.3)</t>
  </si>
  <si>
    <t>PR.3.</t>
  </si>
  <si>
    <t>DOBICI PO OSNOVU HARTIJA OD VREDNOSTI</t>
  </si>
  <si>
    <t>V.</t>
  </si>
  <si>
    <t>NETO PRIHODI/RASHODI OD KURSNIH RAZLIKA  (PR.4 minus RA.4)</t>
  </si>
  <si>
    <t>PR.4.</t>
  </si>
  <si>
    <t>POZITIVNE KURSNE RAZLIKE</t>
  </si>
  <si>
    <t>RA.4.</t>
  </si>
  <si>
    <t>NEGATIVNE KURSNE RAZLIKE</t>
  </si>
  <si>
    <t>VI.</t>
  </si>
  <si>
    <t>PRIHODI OD DIVIDENDI I UČEŠĆA  (PR.5)</t>
  </si>
  <si>
    <t>VII</t>
  </si>
  <si>
    <t>OSTALI POSLOVNI PRIHODI     (PR.6)</t>
  </si>
  <si>
    <t>PR.6.</t>
  </si>
  <si>
    <t>OSTALI POSLOVNI PRIHODI</t>
  </si>
  <si>
    <t>VIII</t>
  </si>
  <si>
    <t>RASHODI INDIREKTNIH OTPISA PLASMANA I REZERVISANJA   (RA.7.)</t>
  </si>
  <si>
    <t>RA.7.</t>
  </si>
  <si>
    <t>RASHODI INDIREKTNIH OTPISA PLASMANA I REZERVISANJA</t>
  </si>
  <si>
    <t>IX</t>
  </si>
  <si>
    <t>OSTALI POSLOVNI RASHODI     (RA.6.)</t>
  </si>
  <si>
    <t>RA.6.</t>
  </si>
  <si>
    <t>OSTALI POSLOVNI RASHODI</t>
  </si>
  <si>
    <t>X.</t>
  </si>
  <si>
    <t>NETO PRIHODI/RASHODI OD PROMENE VREDNOSTI IMOVINE I OBAVEZA (PR.8minus RA8)</t>
  </si>
  <si>
    <t>PR.8.</t>
  </si>
  <si>
    <t>PRIHODI OD PROMENE VREDNOSTI IMOVINE I OBAVEZA</t>
  </si>
  <si>
    <t>XI.</t>
  </si>
  <si>
    <t>DOBITAK/GUBITAK IZ REDOVNOG POSLOVANJA   ( ZBIR PR.1  DO PR.8)  minus (RA.1 DO RA.8)</t>
  </si>
  <si>
    <t>XII.</t>
  </si>
  <si>
    <t>NETO VANREDNI PRIHODI/RASHODI    (PR.9 minus RA.9)</t>
  </si>
  <si>
    <t>PR.9.</t>
  </si>
  <si>
    <t>VANREDNI PRIHODI</t>
  </si>
  <si>
    <t>RA.9.</t>
  </si>
  <si>
    <t>VANREDNI RASHODI</t>
  </si>
  <si>
    <t>XIII.</t>
  </si>
  <si>
    <t>DOBITAK/GUBITAK PERIODA PRE OPOREZIVANJA</t>
  </si>
  <si>
    <t>XIV.</t>
  </si>
  <si>
    <t>POREZ NA DOBIT</t>
  </si>
  <si>
    <t>XV.</t>
  </si>
  <si>
    <t>DOBITAK/GUBITAK  POSLE OPOREZIVANJA</t>
  </si>
  <si>
    <t>01.01. - 31.03.2004.</t>
  </si>
  <si>
    <t>01.01. - 30.06.2004.</t>
  </si>
  <si>
    <t>01.01. - 30.09.2004.</t>
  </si>
  <si>
    <t>RA.3.</t>
  </si>
  <si>
    <t>GUBICI PO OSNOVU HARTIJA OD VREDNOSTI</t>
  </si>
  <si>
    <t>IX.</t>
  </si>
  <si>
    <t>A K T I V A        Zbir pozicija od A.I.do AXIII</t>
  </si>
  <si>
    <t>01.01. - 31.12.2004.</t>
  </si>
  <si>
    <t>01.01. - 31.03.2005.</t>
  </si>
  <si>
    <t>30.06.2005</t>
  </si>
  <si>
    <t>01.01. - 30.06.2005.</t>
  </si>
  <si>
    <t>A.VI.</t>
  </si>
  <si>
    <t>HARTIJE OD VREDNOSTI I DRUGI PLASMANI KOJIMA SE TRGUJE</t>
  </si>
  <si>
    <t>A. XIII.</t>
  </si>
  <si>
    <t>GUBITAK IZNAD IZNOSA KAPITALA</t>
  </si>
  <si>
    <t>PO. IV.</t>
  </si>
  <si>
    <t xml:space="preserve">   OBAVEZE PO OSNOVU HARTIJA OD VREDNOSTI</t>
  </si>
  <si>
    <t>PO.VII.</t>
  </si>
  <si>
    <t xml:space="preserve">   ODLOŽENI NEGATIVNI GOODWIL</t>
  </si>
  <si>
    <t>PO.X.</t>
  </si>
  <si>
    <t xml:space="preserve">   ODLOŽENE PORESKE OBAVEZE</t>
  </si>
  <si>
    <t>30.09.2005</t>
  </si>
  <si>
    <t>01.01. - 30.09.2005.</t>
  </si>
  <si>
    <t>31.12.2005</t>
  </si>
  <si>
    <t>UĆEŠĆE U KAPITALU I OSTALE HOV RASPOLOŽIVE ZA PRODAJU</t>
  </si>
  <si>
    <t xml:space="preserve">   OSTALE OBAVEZE I PASIVNA VREMENSKA RAZGRANIĆENJA</t>
  </si>
  <si>
    <t>01.01. - 31.12.2005.</t>
  </si>
  <si>
    <t>01.01. - 31.03.2006.</t>
  </si>
  <si>
    <t>31.03.2006</t>
  </si>
  <si>
    <t>RA.8.</t>
  </si>
  <si>
    <t>RASHODI OD PROMENE VREDNOSTI IMOVINE I OBAVEZA</t>
  </si>
  <si>
    <t>01.01. - 30.06.2006.</t>
  </si>
  <si>
    <t>30.06.2006</t>
  </si>
  <si>
    <t>01.01. - 30.09.2006.</t>
  </si>
  <si>
    <t>30.09.2006</t>
  </si>
  <si>
    <t>Čačanska banka A.D. Čačak</t>
  </si>
  <si>
    <t>31.12.2006</t>
  </si>
  <si>
    <t>01.01. - 31.12.2006.</t>
  </si>
  <si>
    <t>XV.2</t>
  </si>
  <si>
    <t>Gubitak od smanjenja odloženih poreskih sredstava i smanjenja odloženih poreskih obaveza</t>
  </si>
  <si>
    <t>XVI.</t>
  </si>
  <si>
    <t>A. XIV.</t>
  </si>
  <si>
    <t>A. XV.</t>
  </si>
  <si>
    <t>A. XVI.</t>
  </si>
  <si>
    <t>UKUPNA AKTIVA (OD 1 DO 19)</t>
  </si>
  <si>
    <t>Gotovina i gotovinski ekvivalenti  (poz. ai. od 1 do 3)</t>
  </si>
  <si>
    <t>Depoziti kod centralne banke i hartije od vrednosti koje se 
mogu refinansirati kod centralne  banke</t>
  </si>
  <si>
    <t>Potraživanja za kamatu i naknadu</t>
  </si>
  <si>
    <t>Plasmani bankama u zemlji</t>
  </si>
  <si>
    <t>Plasmani komitentima</t>
  </si>
  <si>
    <t>Hartije od vrednosti i drugi plasmani kojima se trguje</t>
  </si>
  <si>
    <t>Ulaganja u hartije od vrednosti koje se drže do dospeća</t>
  </si>
  <si>
    <t>Učešće u kapitalu i ostale hov raspoložive za prodaju</t>
  </si>
  <si>
    <t>Stalna sredstva namenjena prodaji i sredstva poslovanja
koje se obustavlja</t>
  </si>
  <si>
    <t>A.X.</t>
  </si>
  <si>
    <t>Potraživanja za više plaćen porez na dobitak</t>
  </si>
  <si>
    <t>A.XI.</t>
  </si>
  <si>
    <t>Gudvil</t>
  </si>
  <si>
    <t>A.XII.</t>
  </si>
  <si>
    <t>Nematerijalna ulaganja</t>
  </si>
  <si>
    <t>A.XIII.</t>
  </si>
  <si>
    <t>Investicione nekretnine</t>
  </si>
  <si>
    <t>Osnovna  sredstva</t>
  </si>
  <si>
    <t>Ostala sredstva i aktivna vremenska razgraničenja</t>
  </si>
  <si>
    <t>Odložena poreska sredstva</t>
  </si>
  <si>
    <t>A. XVII.</t>
  </si>
  <si>
    <t>Gubitak iznad iznosa kapitala</t>
  </si>
  <si>
    <t>UKUPNO PASIVA</t>
  </si>
  <si>
    <t>UKUPNO OBAVEZE (OD 101 DO 111)</t>
  </si>
  <si>
    <t>Obaveze prema bankama u zemlji</t>
  </si>
  <si>
    <t>Obaveze prema komitentima</t>
  </si>
  <si>
    <t>Obaveze za kamate i naknade</t>
  </si>
  <si>
    <t>Obaveze po osnovu hartija od vrednosti</t>
  </si>
  <si>
    <t>Obaveze  iz dobitka</t>
  </si>
  <si>
    <t>Obaveze po osnovu tekućeg poreza na dobitak</t>
  </si>
  <si>
    <t>Obaveze po osnovu stalnih sredstava namenjenih prodaji i 
sredstava poslovanja koje se obustavlja</t>
  </si>
  <si>
    <t>Ostale obaveze iz poslovanja</t>
  </si>
  <si>
    <t>Rezervisanja</t>
  </si>
  <si>
    <t>Ostale obaveze i pasivna vremenska razgraničenja</t>
  </si>
  <si>
    <t>PO.XI.</t>
  </si>
  <si>
    <r>
      <t xml:space="preserve">Odložene poreske obaveze </t>
    </r>
    <r>
      <rPr>
        <i/>
        <sz val="10"/>
        <color indexed="8"/>
        <rFont val="Arial"/>
        <family val="2"/>
      </rPr>
      <t>i obaveze na osnovu tekuceg poreza na dobitak</t>
    </r>
  </si>
  <si>
    <t>UKUPNO KAPITAL</t>
  </si>
  <si>
    <t>Akcijski i ostali kapital</t>
  </si>
  <si>
    <t>Rezerve</t>
  </si>
  <si>
    <t>Akumulirana dobit</t>
  </si>
  <si>
    <t>Akumulirani gubitak</t>
  </si>
  <si>
    <t>V A N B I L A N S N E   P O Z I C I J E (OD 123 DO 125)</t>
  </si>
  <si>
    <t>Neto dobitak/gubitak po osnovu kamata    (pr.1  minus ra.1)</t>
  </si>
  <si>
    <t>Prihodi od kamata</t>
  </si>
  <si>
    <t>Rashodi od kamata</t>
  </si>
  <si>
    <t>Neto dobitak/gubitak po osnovu naknada i provizija  (pr.2  minus ra.2)</t>
  </si>
  <si>
    <t>Prihodi od naknada i provizija</t>
  </si>
  <si>
    <t>Rashodi naknada i provizija</t>
  </si>
  <si>
    <t>Neto dobitak/gubitak po osnovu kamata, naknada i provizija  (i. + ii.)</t>
  </si>
  <si>
    <t>Neto dobitak/gubitak po osnovu prodaje hartija od vrednosti  (pr.3  minus ra.3)</t>
  </si>
  <si>
    <t>Dobici po osnovu hartija od vrednosti</t>
  </si>
  <si>
    <t>Gubici po osnovu hartija od vrednosti</t>
  </si>
  <si>
    <t>Neto prihodi/rashodi od kursnih razlika  (pr.4 minus ra.4)</t>
  </si>
  <si>
    <t>Pozitivne kursne razlike</t>
  </si>
  <si>
    <t>Negativne kursne razlike</t>
  </si>
  <si>
    <t>Prihodi od dividendi i učešća  (pr.5)</t>
  </si>
  <si>
    <t>Ostali poslovni prihodi     (pr.6)</t>
  </si>
  <si>
    <t>Ostali poslovni prihodi</t>
  </si>
  <si>
    <t>Rashodi indirektnih otpisa plasmana i rezervisanja   (ra.7.)</t>
  </si>
  <si>
    <t>Rashodi indirektnih otpisa plasmana i rezervisanja</t>
  </si>
  <si>
    <t>Ostali poslovni rashodi     (ra.6.)</t>
  </si>
  <si>
    <t>Ostali poslovni rashodi</t>
  </si>
  <si>
    <t>Neto prihodi/rashodi od promene vrednosti imovine i obaveza (pr.8minus ra8)</t>
  </si>
  <si>
    <t>Prihodi od promene vrednosti imovine i obaveza</t>
  </si>
  <si>
    <t>Rashodi od promene vrednosti imovine i obaveza</t>
  </si>
  <si>
    <t>Dobitak/gubitak iz redovnog poslovanja   ( zbir pr.1  do pr.8)  minus (ra.1 do ra.8)</t>
  </si>
  <si>
    <t>Neto dobici / gubici poslovanja koje se obustavlja</t>
  </si>
  <si>
    <t>Dobici poslovanja koje se obustavlja</t>
  </si>
  <si>
    <t>Gubici poslovanja koje se obustavlja</t>
  </si>
  <si>
    <t>Dobitak/gubitak perioda pre oporezivanja</t>
  </si>
  <si>
    <t>Porez na dobit</t>
  </si>
  <si>
    <t>Dobitak/gubitak  od promene odloženih poreskih sredstava i 
odloženih poreskih obaveza</t>
  </si>
  <si>
    <t>XV.1</t>
  </si>
  <si>
    <t>Dobitak od kreiranih odloženih poreskih sredstava i smanjenja odloženih poreskih obaveza</t>
  </si>
  <si>
    <t>Dobit / gubitak</t>
  </si>
  <si>
    <t>31.03.2007</t>
  </si>
  <si>
    <t>01.01. - 31.03.2007.</t>
  </si>
  <si>
    <t>NETO DOBICI / GUBICI POSLOVANJA KOJE SE OBUSTAVLJA</t>
  </si>
  <si>
    <t>DOBIT / GUBITAK</t>
  </si>
  <si>
    <t>PLASMANI BANKAMAU ZEMLJI</t>
  </si>
  <si>
    <t>STALNA SREDSTVA NAMENJENA PRODAJI I SREDSTVA POSLOVANJA KOJE SE OBUSTAVLJA</t>
  </si>
  <si>
    <t>GOODWILL</t>
  </si>
  <si>
    <t>P.VI.</t>
  </si>
  <si>
    <t>P.VII.</t>
  </si>
  <si>
    <t>OBAVEZE PO OSNOVU STALNIH SREDSTAVA NAMANJENIH PRODAJI I SREDSTAVA POSLOVANJA KOJE SE OBUSTAVLJA</t>
  </si>
  <si>
    <t>ODLOŽENE PORESKE OBAVEZE I OBAVEZE PO OSNOVU TEKUĆEG POREZA NA DOBITAK</t>
  </si>
  <si>
    <t>DOBICI POSLOVANJA KOJE SE OBUSTAVLJA</t>
  </si>
  <si>
    <t>GUBICI POSLOVANJA KOJE SE OBUSTAVLJA</t>
  </si>
  <si>
    <t>DOBITAK/GUBITAK  OD PROMENE ODLOŽENIH PORESKIH SREDSTAVA I ODLOŽENIH PORESKIH OBAVEZA</t>
  </si>
  <si>
    <t>DOBITAK OD KREIRANIH ODLOŽENIH PORESKIH SREDSTAVA I SMANJENJA ODLOŽENIH PORESKIH OBAVEZA</t>
  </si>
  <si>
    <t>GUBITAK OD SMANJENJA ODLOŽENIH PORESKIH SREDSTAVA I SMANJENJA ODLOŽENIH PORESKIH OBAVEZA</t>
  </si>
  <si>
    <t>POTRAŽIVANJA ZA VIŠE PLAĆEN POREZ NA DOBITAK</t>
  </si>
  <si>
    <t>INVESTICIONE NEKRETNINE</t>
  </si>
  <si>
    <t>ODLOŽENA PORESKA SREDSTVA I POTRAŽIVANJA ZA VIŠE PLAĆEN POREZ NA DOBITAK</t>
  </si>
  <si>
    <t>O B A V E Z E (Zbir od PO.I.  do  PO.X.)</t>
  </si>
  <si>
    <t>OBAVEZE PREMA BANKAMA U ZEMLJI</t>
  </si>
  <si>
    <t>OBAVEZE PREMA KOMITENTIMA</t>
  </si>
  <si>
    <t>OBAVEZE ZA KAMATE I NAKNADE</t>
  </si>
  <si>
    <t>OBAVEZE PO OSNOVU HARTIJA OD VREDNOSTI</t>
  </si>
  <si>
    <t>OBAVEZE  IZ DOBITKA</t>
  </si>
  <si>
    <t>OBAVEZE PO OSNOVU TEKUĆEG POREZA NA DOBITAK</t>
  </si>
  <si>
    <t>OSTALE OBAVEZE IZ POSLOVANJA</t>
  </si>
  <si>
    <t>REZERVISANJA</t>
  </si>
  <si>
    <t>OSTALE OBAVEZE I PASIVNA VREMENSKA RAZGRANIČENJA</t>
  </si>
  <si>
    <t>V A N B I L A N S N A   A K T I V A</t>
  </si>
  <si>
    <t>V A N B I L A N S N A   P A S I V A</t>
  </si>
  <si>
    <t>01.01. - 30.06.2007.</t>
  </si>
  <si>
    <t>01.01. - 30.09.2007.</t>
  </si>
  <si>
    <t>A K T I V A (Zbir pozicija od A.I. do A.XVII.)</t>
  </si>
  <si>
    <t xml:space="preserve">GOTOVINA I GOTOVINSKI EKVIVALENTI </t>
  </si>
  <si>
    <t>PLASMANI BANKAMA U ZEMLJI</t>
  </si>
  <si>
    <t>O B A V E Z E (Zbir od PO.I. do PO.XI.)</t>
  </si>
  <si>
    <t>30.09.2007.</t>
  </si>
  <si>
    <t>NETO DOBITAK/GUBITAK PO OSNOVU KAMATA (PR.1 minus RA.1)</t>
  </si>
  <si>
    <t>PR.1</t>
  </si>
  <si>
    <t>RA.1</t>
  </si>
  <si>
    <t>NETO DOBITAK/GUBITAK PO OSNOVU NAKNADA I PROVIZIJA (PR.2 minus RA.2)</t>
  </si>
  <si>
    <t>NETO DOBITAK/GUBITAK PO OSNOVU KAMATA, NAKNADA I PROVIZIJA (I.+ II.)</t>
  </si>
  <si>
    <t>NETO DOBITAK/GUBITAK PO OSNOVU PRODAJE HARTIJA OD VREDNOSTI (PR.3 minus RA.3)</t>
  </si>
  <si>
    <t>NETO PRIHODI/RASHODI OD KURSNIH RAZLIKA (PR.4 minus RA.4)</t>
  </si>
  <si>
    <t>PRIHODI OD DIVIDENDI I UČEŠĆA (PR.5)</t>
  </si>
  <si>
    <t>VII.</t>
  </si>
  <si>
    <t>OSTALI POSLOVNI PRIHODI (PR.6)</t>
  </si>
  <si>
    <t>VIII.</t>
  </si>
  <si>
    <t>RASHODI INDIREKTNIH OTPISA PLASMANA I REZERVISANJA (RA.7.)</t>
  </si>
  <si>
    <t>OSTALI POSLOVNI RASHODI (RA.6.)</t>
  </si>
  <si>
    <t>NETO PRIHODI/RASHODI OD PROMENE VREDNOSTI IMOVINE I OBAVEZA (PR.8 minus RA8)</t>
  </si>
  <si>
    <t>DOBITAK/GUBITAK IZ REDOVNOG POSLOVANJA (ZBIR PR.1 DO PR.8) minus (RA.1 DO RA.8)</t>
  </si>
  <si>
    <t>31.12.2007.</t>
  </si>
  <si>
    <t>01.01. - 31.12.2007.</t>
  </si>
  <si>
    <t xml:space="preserve">NETO PRIHODI/RASHODI OD KURSNIH RAZLIKA </t>
  </si>
  <si>
    <t xml:space="preserve">NETO DOBITAK/GUBITAK PO OSNOVU PRODAJE HARTIJA OD VREDNOSTI </t>
  </si>
  <si>
    <t>31.03.2008.</t>
  </si>
  <si>
    <t>01.01. - 31.03.2008.</t>
  </si>
  <si>
    <t>30.06.2008.</t>
  </si>
  <si>
    <t>01.01. - 30.06.2008.</t>
  </si>
  <si>
    <t>30.09.2008.</t>
  </si>
  <si>
    <t>A K T I V A (Zbir pozicija od A.I. do A.XIII.)</t>
  </si>
  <si>
    <t>GOTOVINA I GOTOVINSKI EKVIVALENTI</t>
  </si>
  <si>
    <t>OPOZIVI DEPOZITI I KREDITI</t>
  </si>
  <si>
    <t>POTRAŽIVANJA PO OSNOVU KAMATA, NAKNADA, PRODAJE, PROMENE FER VREDNOSTI DERIVATA I DRUGA POTRAŽIVANJA</t>
  </si>
  <si>
    <t>DATI KREDITI I DEPOZITI</t>
  </si>
  <si>
    <t>HARTIJE OD VREDNOSTI (BEZ SOPSTVENIH AKCIJA)</t>
  </si>
  <si>
    <t>UDELI (UČEŠĆA)</t>
  </si>
  <si>
    <t>OSTALI PLASMANI</t>
  </si>
  <si>
    <t>OSNOVNA SREDSTVA I INVESTICIONE NEKRETNINE</t>
  </si>
  <si>
    <t>STALNA SREDSTVA NAMENJENA PRODAJI I SREDSTVA POSLOVANJA KOJE
SE OBUSTAVLJA</t>
  </si>
  <si>
    <t>OSTALA SREDSTVA</t>
  </si>
  <si>
    <t>TRANSAKCIONI DEPOZITI</t>
  </si>
  <si>
    <t>OSTALI DEPOZITI</t>
  </si>
  <si>
    <t>PRIMLJENI KREDITI</t>
  </si>
  <si>
    <t>OBAVEZE PO OSNOVU KAMATA, NAKNADA I PROMENE VREDNOSTI DERIVATA</t>
  </si>
  <si>
    <t>OBAVEZE ZA POREZE</t>
  </si>
  <si>
    <t>OBAVEZE IZ DOBITKA</t>
  </si>
  <si>
    <t>OBAVEZE PO OSNOVU SREDSTAVA NAMENJENIH PRODAJI I SREDSTAVA 
POSLOVANJA KOJE SE OBUSTAVLJA</t>
  </si>
  <si>
    <t>ODLOŽENE PORESKE OBAVEZE</t>
  </si>
  <si>
    <t>OSTALE OBAVEZE</t>
  </si>
  <si>
    <t xml:space="preserve">   REZERVE </t>
  </si>
  <si>
    <t>AKUMULIRANA DOBIT / GUBITAK</t>
  </si>
  <si>
    <t>P.XII.1</t>
  </si>
  <si>
    <t>P.XII.2</t>
  </si>
  <si>
    <t>REVALORIZACIONE REZERVE</t>
  </si>
  <si>
    <t>P.XII.3</t>
  </si>
  <si>
    <t>01.01. - 30.09.2008.</t>
  </si>
  <si>
    <t>I</t>
  </si>
  <si>
    <t>NETO DOBITAK/GUBITAK PO OSNOVU KAMATA</t>
  </si>
  <si>
    <t>PR.1. PRIHODI OD KAMATA</t>
  </si>
  <si>
    <t>RA.1. RASHODI OD KAMATA</t>
  </si>
  <si>
    <t>II</t>
  </si>
  <si>
    <t>NETO DOBITAK/GUBITAK PO OSNOVU NAKNADA I PROVIZIJA</t>
  </si>
  <si>
    <t>PR.2. PRIHODI OD NAKNADA I PROVIZIJA</t>
  </si>
  <si>
    <t>RA.2. RASHODI NAKNADA I PROVIZIJA</t>
  </si>
  <si>
    <t>III</t>
  </si>
  <si>
    <t>NETO DOBITAK/GUBITAK PO OSNOVU PRODAJE HARTIJA OD VREDNOSTI PO FER VREDNOSTI KROZ BILANS USPEHA</t>
  </si>
  <si>
    <t>IV</t>
  </si>
  <si>
    <t>NETO DOBITAK/GUBITAK PO OSNOVU PRODAJE HARTIJA OD VREDNOSTI KOJE SU RASPOLOŽIVE ZA PRODAJU</t>
  </si>
  <si>
    <t>V</t>
  </si>
  <si>
    <t>NETO DOBITAK/GUBITAK PO OSNOVU PRODAJE HARTIJA OD VREDNOSTI KOJE SE DRŽE DO DOSPECA</t>
  </si>
  <si>
    <t>VI</t>
  </si>
  <si>
    <t>NETO DOBITAK/GUBITAK PO OSNOVU PRODAJE UDELA (UČEŠĆA)</t>
  </si>
  <si>
    <t>NETO DOBITAK/GUBITAK PO OSNOVU PRODAJE OSTALIH PLASMANA</t>
  </si>
  <si>
    <t>NETO PRIHODI/RASHODI OD KURSNIH RAZLIKA</t>
  </si>
  <si>
    <t>PRIHODI OD DIVIDENDI I UČEŠĆA</t>
  </si>
  <si>
    <t>X</t>
  </si>
  <si>
    <t>XI</t>
  </si>
  <si>
    <t>NETO PRIHODI/RASHODI PO OSNOVU INDIREKTNIH OTPISA PLASMANA I REZERVISANJA</t>
  </si>
  <si>
    <t>XII</t>
  </si>
  <si>
    <t>TROŠKOVI ZARADA, NAKNADA ZARADA I OSTALI LIČNI RASHODI</t>
  </si>
  <si>
    <t>XIII</t>
  </si>
  <si>
    <t>TROŠKOVI AMORTIZACIJE</t>
  </si>
  <si>
    <t>XIV</t>
  </si>
  <si>
    <t>XV</t>
  </si>
  <si>
    <t>NETO PRIHODI/RASHODI OD PROMENE VREDNOSTI IMOVINE I OBAVEZA</t>
  </si>
  <si>
    <t>XVI</t>
  </si>
  <si>
    <t>DOBITAK/GUBITAK IZ REDOVNOG POSLOVANJA</t>
  </si>
  <si>
    <t>XVII</t>
  </si>
  <si>
    <t>NETO DOBICI/GUBICI POSLOVANJA KOJE SE OBUSTAVLJA</t>
  </si>
  <si>
    <t>XVIII</t>
  </si>
  <si>
    <t>P.XII.4</t>
  </si>
  <si>
    <t>31.12.2008.</t>
  </si>
  <si>
    <t>P.XII.5</t>
  </si>
  <si>
    <t>NEREALIZOVANI GUBICI PO OSNOVU HARTIJA OD VREDNOSTI RASPOLOŽIVIH ZA
PRODAJU</t>
  </si>
  <si>
    <t>01.01. - 31.12.2008.</t>
  </si>
  <si>
    <t>01.01. - 31.03.2009.</t>
  </si>
  <si>
    <t>31.03.2009.</t>
  </si>
  <si>
    <t xml:space="preserve">   REZERVE IZ DOBITI</t>
  </si>
  <si>
    <t>30.06.2009.</t>
  </si>
  <si>
    <t>01.01. - 30.06.2009.</t>
  </si>
  <si>
    <t>Ispravka</t>
  </si>
  <si>
    <t>01.01. - 30.09.2009.</t>
  </si>
  <si>
    <t>30.09.2009.</t>
  </si>
  <si>
    <t>01.01. - 31.12.2009.</t>
  </si>
  <si>
    <t>31.12.2009.</t>
  </si>
  <si>
    <t>01.01.- 31.03.2010.</t>
  </si>
  <si>
    <t>31.03.2010.</t>
  </si>
  <si>
    <t>30.06.2010.</t>
  </si>
  <si>
    <t>01.01.- 30.06.2010.</t>
  </si>
  <si>
    <t>30.09.2010.</t>
  </si>
  <si>
    <t>01.01.- 30.09.2010.</t>
  </si>
  <si>
    <t>31.12.2010.</t>
  </si>
  <si>
    <t>01.01.- 31.12.2010.</t>
  </si>
  <si>
    <t>31.03.2011.</t>
  </si>
  <si>
    <t>01.01.- 31.03.2011.</t>
  </si>
  <si>
    <t>30.06.2011.</t>
  </si>
  <si>
    <t>01.01.- 30.06.2011.</t>
  </si>
  <si>
    <t>30.09.2011.</t>
  </si>
  <si>
    <t>01.01.- 30.09.2011.</t>
  </si>
  <si>
    <t>01.01.- 31.12.2011.</t>
  </si>
  <si>
    <t>01.01.- 31.03.2012.</t>
  </si>
  <si>
    <t>31.03.2012.</t>
  </si>
  <si>
    <t>31.12.2011.</t>
  </si>
  <si>
    <t>01.01.- 30.06.2012.</t>
  </si>
  <si>
    <t>30.06.2012.</t>
  </si>
  <si>
    <t>30.09.2012.</t>
  </si>
  <si>
    <t>01.01.- 30.09.2012.</t>
  </si>
  <si>
    <t>31.12.2012.</t>
  </si>
  <si>
    <t>01.01.- 31.12.2012.</t>
  </si>
  <si>
    <t>31.03.2013.</t>
  </si>
  <si>
    <t>01.01.- 31.03.2013.</t>
  </si>
  <si>
    <t>30.06.2013.</t>
  </si>
  <si>
    <t>01.01.- 30.06.2013.</t>
  </si>
  <si>
    <t>30.09.2013.</t>
  </si>
  <si>
    <t>01.01.- 30.09.2013.</t>
  </si>
  <si>
    <t>31.12.2013.</t>
  </si>
  <si>
    <t>01.01.- 31.12.2013.</t>
  </si>
  <si>
    <t>31.03.2014.</t>
  </si>
  <si>
    <t>01.01.- 31.03.2014.</t>
  </si>
  <si>
    <t>30.06.2014.</t>
  </si>
  <si>
    <t>01.01.- 30.06.2014.</t>
  </si>
  <si>
    <t>30.09.2014.</t>
  </si>
  <si>
    <t>01.01.- 30.09.2014.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</si>
</sst>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0"/>
      <name val="Arial"/>
      <charset val="238"/>
    </font>
    <font>
      <sz val="10"/>
      <name val="Arial"/>
      <charset val="238"/>
    </font>
    <font>
      <b/>
      <sz val="10"/>
      <name val="Arial"/>
      <family val="2"/>
    </font>
    <font>
      <b/>
      <u/>
      <sz val="14"/>
      <name val="Arial"/>
      <family val="2"/>
      <charset val="238"/>
    </font>
    <font>
      <b/>
      <u/>
      <sz val="12"/>
      <name val="Arial"/>
      <family val="2"/>
      <charset val="238"/>
    </font>
    <font>
      <u/>
      <sz val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1"/>
      <name val="Times New Roman"/>
      <family val="1"/>
    </font>
    <font>
      <sz val="9"/>
      <name val="Arial"/>
      <family val="2"/>
    </font>
    <font>
      <u/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Arial"/>
      <family val="2"/>
      <charset val="238"/>
    </font>
    <font>
      <i/>
      <sz val="10"/>
      <color indexed="8"/>
      <name val="Arial"/>
      <family val="2"/>
    </font>
    <font>
      <sz val="10"/>
      <color indexed="8"/>
      <name val="Arial"/>
      <family val="2"/>
      <charset val="238"/>
    </font>
    <font>
      <sz val="8"/>
      <name val="Arial"/>
      <family val="2"/>
    </font>
    <font>
      <u/>
      <sz val="10"/>
      <name val="Arial"/>
      <family val="2"/>
    </font>
    <font>
      <b/>
      <u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5" fillId="0" borderId="0"/>
    <xf numFmtId="0" fontId="14" fillId="0" borderId="0"/>
    <xf numFmtId="0" fontId="1" fillId="0" borderId="0"/>
  </cellStyleXfs>
  <cellXfs count="117">
    <xf numFmtId="0" fontId="0" fillId="0" borderId="0" xfId="0"/>
    <xf numFmtId="0" fontId="0" fillId="0" borderId="0" xfId="0" applyBorder="1" applyAlignment="1"/>
    <xf numFmtId="0" fontId="0" fillId="0" borderId="0" xfId="0" applyBorder="1"/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3" fontId="0" fillId="0" borderId="0" xfId="0" applyNumberFormat="1"/>
    <xf numFmtId="0" fontId="7" fillId="0" borderId="0" xfId="0" applyFont="1"/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7" fillId="0" borderId="1" xfId="0" applyFont="1" applyBorder="1"/>
    <xf numFmtId="0" fontId="8" fillId="0" borderId="1" xfId="0" applyFont="1" applyBorder="1" applyAlignment="1">
      <alignment vertical="top" wrapText="1"/>
    </xf>
    <xf numFmtId="0" fontId="7" fillId="0" borderId="2" xfId="0" applyFont="1" applyBorder="1"/>
    <xf numFmtId="0" fontId="0" fillId="0" borderId="0" xfId="0" applyAlignment="1">
      <alignment vertical="top" wrapText="1"/>
    </xf>
    <xf numFmtId="0" fontId="6" fillId="0" borderId="0" xfId="0" applyFont="1" applyBorder="1" applyAlignment="1"/>
    <xf numFmtId="0" fontId="2" fillId="0" borderId="0" xfId="0" applyFont="1" applyBorder="1" applyAlignment="1"/>
    <xf numFmtId="0" fontId="9" fillId="0" borderId="0" xfId="0" applyFont="1"/>
    <xf numFmtId="0" fontId="10" fillId="0" borderId="0" xfId="0" applyFont="1"/>
    <xf numFmtId="0" fontId="11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12" fillId="0" borderId="0" xfId="0" applyFont="1" applyBorder="1"/>
    <xf numFmtId="0" fontId="13" fillId="0" borderId="0" xfId="0" applyFont="1"/>
    <xf numFmtId="3" fontId="13" fillId="0" borderId="0" xfId="0" applyNumberFormat="1" applyFont="1"/>
    <xf numFmtId="0" fontId="13" fillId="0" borderId="0" xfId="0" applyFont="1" applyAlignment="1">
      <alignment wrapText="1"/>
    </xf>
    <xf numFmtId="0" fontId="6" fillId="0" borderId="0" xfId="0" applyFont="1" applyBorder="1"/>
    <xf numFmtId="0" fontId="7" fillId="0" borderId="0" xfId="0" applyFont="1" applyBorder="1"/>
    <xf numFmtId="0" fontId="1" fillId="0" borderId="0" xfId="3"/>
    <xf numFmtId="0" fontId="13" fillId="0" borderId="3" xfId="2" applyFont="1" applyFill="1" applyBorder="1"/>
    <xf numFmtId="3" fontId="15" fillId="0" borderId="0" xfId="2" applyNumberFormat="1" applyFont="1" applyBorder="1" applyAlignment="1"/>
    <xf numFmtId="0" fontId="13" fillId="0" borderId="0" xfId="2" applyFont="1" applyBorder="1"/>
    <xf numFmtId="0" fontId="13" fillId="0" borderId="0" xfId="2" applyFont="1" applyAlignment="1">
      <alignment wrapText="1"/>
    </xf>
    <xf numFmtId="0" fontId="13" fillId="0" borderId="0" xfId="2" applyFont="1"/>
    <xf numFmtId="0" fontId="1" fillId="0" borderId="0" xfId="3" applyFont="1"/>
    <xf numFmtId="0" fontId="13" fillId="0" borderId="4" xfId="2" applyFont="1" applyBorder="1"/>
    <xf numFmtId="0" fontId="13" fillId="0" borderId="0" xfId="2" applyFont="1" applyBorder="1" applyAlignment="1">
      <alignment wrapText="1"/>
    </xf>
    <xf numFmtId="0" fontId="13" fillId="0" borderId="0" xfId="2" applyFont="1" applyFill="1" applyBorder="1"/>
    <xf numFmtId="0" fontId="14" fillId="0" borderId="0" xfId="2" applyAlignment="1">
      <alignment wrapText="1"/>
    </xf>
    <xf numFmtId="0" fontId="1" fillId="0" borderId="0" xfId="3" applyFill="1"/>
    <xf numFmtId="0" fontId="0" fillId="0" borderId="0" xfId="0" applyFill="1"/>
    <xf numFmtId="0" fontId="14" fillId="0" borderId="0" xfId="0" applyFont="1" applyFill="1"/>
    <xf numFmtId="0" fontId="14" fillId="0" borderId="0" xfId="0" applyFont="1"/>
    <xf numFmtId="3" fontId="14" fillId="0" borderId="0" xfId="0" applyNumberFormat="1" applyFont="1"/>
    <xf numFmtId="0" fontId="14" fillId="0" borderId="0" xfId="0" applyFont="1" applyFill="1" applyAlignment="1">
      <alignment wrapText="1"/>
    </xf>
    <xf numFmtId="3" fontId="13" fillId="0" borderId="0" xfId="2" applyNumberFormat="1" applyFont="1"/>
    <xf numFmtId="3" fontId="13" fillId="0" borderId="0" xfId="2" applyNumberFormat="1" applyFont="1" applyFill="1"/>
    <xf numFmtId="3" fontId="14" fillId="0" borderId="0" xfId="2" applyNumberFormat="1"/>
    <xf numFmtId="0" fontId="13" fillId="0" borderId="0" xfId="0" applyFont="1" applyAlignment="1">
      <alignment vertical="center"/>
    </xf>
    <xf numFmtId="3" fontId="13" fillId="0" borderId="0" xfId="0" applyNumberFormat="1" applyFont="1" applyFill="1" applyBorder="1"/>
    <xf numFmtId="3" fontId="17" fillId="0" borderId="0" xfId="0" applyNumberFormat="1" applyFont="1"/>
    <xf numFmtId="0" fontId="17" fillId="0" borderId="0" xfId="0" applyFont="1"/>
    <xf numFmtId="0" fontId="7" fillId="0" borderId="0" xfId="0" applyFont="1" applyAlignment="1">
      <alignment horizontal="right"/>
    </xf>
    <xf numFmtId="0" fontId="6" fillId="0" borderId="0" xfId="0" applyFont="1" applyFill="1" applyBorder="1"/>
    <xf numFmtId="0" fontId="7" fillId="0" borderId="0" xfId="0" applyFont="1" applyFill="1" applyBorder="1"/>
    <xf numFmtId="0" fontId="9" fillId="0" borderId="0" xfId="0" applyFont="1" applyFill="1"/>
    <xf numFmtId="0" fontId="6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/>
    </xf>
    <xf numFmtId="0" fontId="13" fillId="0" borderId="0" xfId="0" applyFont="1" applyFill="1" applyAlignment="1">
      <alignment horizontal="left" vertical="center"/>
    </xf>
    <xf numFmtId="0" fontId="13" fillId="0" borderId="0" xfId="0" applyFont="1" applyFill="1" applyAlignment="1">
      <alignment horizontal="left" vertical="center" wrapText="1"/>
    </xf>
    <xf numFmtId="0" fontId="13" fillId="0" borderId="0" xfId="0" applyFont="1" applyFill="1" applyAlignment="1">
      <alignment horizontal="left" vertical="center" indent="1"/>
    </xf>
    <xf numFmtId="0" fontId="13" fillId="0" borderId="0" xfId="0" applyFont="1" applyFill="1"/>
    <xf numFmtId="49" fontId="12" fillId="0" borderId="0" xfId="0" applyNumberFormat="1" applyFont="1" applyAlignment="1">
      <alignment horizontal="right"/>
    </xf>
    <xf numFmtId="0" fontId="12" fillId="0" borderId="0" xfId="0" applyFont="1"/>
    <xf numFmtId="0" fontId="12" fillId="0" borderId="0" xfId="0" applyNumberFormat="1" applyFont="1" applyAlignment="1">
      <alignment horizontal="right"/>
    </xf>
    <xf numFmtId="3" fontId="12" fillId="0" borderId="0" xfId="0" applyNumberFormat="1" applyFont="1" applyAlignment="1">
      <alignment horizontal="right"/>
    </xf>
    <xf numFmtId="0" fontId="10" fillId="0" borderId="0" xfId="0" applyFont="1" applyAlignment="1">
      <alignment horizontal="right"/>
    </xf>
    <xf numFmtId="0" fontId="13" fillId="0" borderId="0" xfId="0" applyFont="1" applyFill="1" applyAlignment="1">
      <alignment horizontal="left" vertical="center" wrapText="1" indent="1"/>
    </xf>
    <xf numFmtId="0" fontId="12" fillId="0" borderId="0" xfId="0" applyFont="1" applyAlignment="1">
      <alignment horizontal="right"/>
    </xf>
    <xf numFmtId="49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49" fontId="12" fillId="0" borderId="0" xfId="0" applyNumberFormat="1" applyFont="1" applyAlignment="1">
      <alignment horizontal="left" vertical="center"/>
    </xf>
    <xf numFmtId="49" fontId="12" fillId="0" borderId="0" xfId="0" applyNumberFormat="1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3" fontId="12" fillId="0" borderId="0" xfId="0" applyNumberFormat="1" applyFont="1"/>
    <xf numFmtId="3" fontId="15" fillId="0" borderId="0" xfId="0" applyNumberFormat="1" applyFont="1" applyAlignment="1">
      <alignment horizontal="right"/>
    </xf>
    <xf numFmtId="0" fontId="15" fillId="0" borderId="0" xfId="0" applyNumberFormat="1" applyFont="1" applyAlignment="1">
      <alignment horizontal="right"/>
    </xf>
    <xf numFmtId="3" fontId="15" fillId="0" borderId="0" xfId="0" applyNumberFormat="1" applyFont="1"/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5" fillId="0" borderId="0" xfId="0" applyFont="1"/>
    <xf numFmtId="49" fontId="15" fillId="0" borderId="0" xfId="0" applyNumberFormat="1" applyFont="1" applyAlignment="1">
      <alignment horizontal="right"/>
    </xf>
    <xf numFmtId="0" fontId="2" fillId="0" borderId="0" xfId="0" applyFont="1" applyFill="1" applyBorder="1"/>
    <xf numFmtId="0" fontId="12" fillId="0" borderId="0" xfId="0" applyFont="1" applyFill="1" applyBorder="1"/>
    <xf numFmtId="0" fontId="12" fillId="0" borderId="0" xfId="0" applyFont="1" applyFill="1"/>
    <xf numFmtId="0" fontId="19" fillId="0" borderId="0" xfId="0" applyFont="1" applyAlignment="1">
      <alignment horizontal="right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3" fontId="21" fillId="0" borderId="0" xfId="0" applyNumberFormat="1" applyFont="1" applyAlignment="1">
      <alignment horizontal="right"/>
    </xf>
    <xf numFmtId="0" fontId="21" fillId="0" borderId="0" xfId="0" applyNumberFormat="1" applyFont="1" applyAlignment="1">
      <alignment horizontal="right"/>
    </xf>
    <xf numFmtId="0" fontId="2" fillId="0" borderId="1" xfId="0" applyFont="1" applyBorder="1" applyAlignment="1">
      <alignment horizontal="center"/>
    </xf>
    <xf numFmtId="3" fontId="22" fillId="0" borderId="0" xfId="0" applyNumberFormat="1" applyFont="1" applyAlignment="1">
      <alignment horizontal="right"/>
    </xf>
    <xf numFmtId="0" fontId="22" fillId="0" borderId="0" xfId="0" applyNumberFormat="1" applyFont="1" applyAlignment="1">
      <alignment horizontal="right"/>
    </xf>
    <xf numFmtId="3" fontId="13" fillId="0" borderId="0" xfId="0" applyNumberFormat="1" applyFont="1" applyAlignment="1">
      <alignment horizontal="right"/>
    </xf>
    <xf numFmtId="0" fontId="13" fillId="0" borderId="0" xfId="0" applyNumberFormat="1" applyFont="1" applyAlignment="1">
      <alignment horizontal="right"/>
    </xf>
    <xf numFmtId="0" fontId="12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left" vertical="center" wrapText="1"/>
    </xf>
    <xf numFmtId="0" fontId="12" fillId="0" borderId="0" xfId="0" applyFont="1" applyFill="1" applyAlignment="1">
      <alignment horizontal="left" vertical="center" indent="1"/>
    </xf>
    <xf numFmtId="0" fontId="12" fillId="0" borderId="0" xfId="0" applyFont="1" applyFill="1" applyAlignment="1">
      <alignment horizontal="left" vertical="center" wrapText="1" indent="1"/>
    </xf>
    <xf numFmtId="3" fontId="23" fillId="0" borderId="0" xfId="0" applyNumberFormat="1" applyFont="1"/>
    <xf numFmtId="0" fontId="23" fillId="0" borderId="0" xfId="0" applyFont="1"/>
    <xf numFmtId="3" fontId="12" fillId="0" borderId="0" xfId="0" applyNumberFormat="1" applyFont="1" applyFill="1" applyAlignment="1">
      <alignment horizontal="right"/>
    </xf>
    <xf numFmtId="3" fontId="12" fillId="0" borderId="0" xfId="0" applyNumberFormat="1" applyFont="1" applyFill="1"/>
    <xf numFmtId="3" fontId="22" fillId="0" borderId="0" xfId="0" applyNumberFormat="1" applyFont="1" applyFill="1" applyAlignment="1">
      <alignment horizontal="right"/>
    </xf>
    <xf numFmtId="0" fontId="22" fillId="0" borderId="0" xfId="0" applyNumberFormat="1" applyFont="1" applyFill="1" applyAlignment="1">
      <alignment horizontal="right"/>
    </xf>
    <xf numFmtId="0" fontId="20" fillId="0" borderId="0" xfId="0" applyFont="1" applyAlignment="1">
      <alignment horizontal="center"/>
    </xf>
    <xf numFmtId="14" fontId="20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Border="1" applyAlignment="1"/>
    <xf numFmtId="0" fontId="6" fillId="0" borderId="0" xfId="0" applyFont="1" applyBorder="1" applyAlignment="1"/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</cellXfs>
  <cellStyles count="4">
    <cellStyle name="Normal" xfId="0" builtinId="0"/>
    <cellStyle name="Normal 2" xfId="1"/>
    <cellStyle name="Normal_Bilans Stanja i uspeha celo" xfId="2"/>
    <cellStyle name="Normal_kopije bilansa stanja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theme" Target="theme/theme1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styles" Target="styles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calcChain" Target="calcChain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7"/>
  <dimension ref="A1:F43"/>
  <sheetViews>
    <sheetView workbookViewId="0">
      <selection activeCell="B5" sqref="B5"/>
    </sheetView>
  </sheetViews>
  <sheetFormatPr defaultRowHeight="12.75" x14ac:dyDescent="0.2"/>
  <cols>
    <col min="1" max="1" width="11.140625" style="61" customWidth="1"/>
    <col min="2" max="2" width="76.7109375" style="61" customWidth="1"/>
    <col min="3" max="3" width="10.85546875" style="61" bestFit="1" customWidth="1"/>
    <col min="4" max="4" width="10.5703125" style="61" bestFit="1" customWidth="1"/>
    <col min="5" max="5" width="10.85546875" style="61" bestFit="1" customWidth="1"/>
    <col min="6" max="16384" width="9.140625" style="61"/>
  </cols>
  <sheetData>
    <row r="1" spans="1:6" x14ac:dyDescent="0.2">
      <c r="A1" s="81" t="s">
        <v>160</v>
      </c>
      <c r="B1" s="82"/>
      <c r="C1" s="20"/>
    </row>
    <row r="2" spans="1:6" x14ac:dyDescent="0.2">
      <c r="A2" s="83"/>
      <c r="B2" s="83"/>
    </row>
    <row r="3" spans="1:6" x14ac:dyDescent="0.2">
      <c r="A3" s="107" t="s">
        <v>0</v>
      </c>
      <c r="B3" s="107"/>
      <c r="C3" s="107"/>
    </row>
    <row r="4" spans="1:6" x14ac:dyDescent="0.2">
      <c r="A4" s="108" t="s">
        <v>419</v>
      </c>
      <c r="B4" s="107"/>
      <c r="C4" s="107"/>
    </row>
    <row r="5" spans="1:6" x14ac:dyDescent="0.2">
      <c r="A5" s="83"/>
      <c r="B5" s="83"/>
      <c r="E5" s="84" t="s">
        <v>2</v>
      </c>
    </row>
    <row r="6" spans="1:6" s="88" customFormat="1" x14ac:dyDescent="0.2">
      <c r="A6" s="85" t="s">
        <v>3</v>
      </c>
      <c r="B6" s="85" t="s">
        <v>4</v>
      </c>
      <c r="C6" s="86" t="s">
        <v>5</v>
      </c>
      <c r="D6" s="86" t="s">
        <v>378</v>
      </c>
      <c r="E6" s="87" t="s">
        <v>7</v>
      </c>
    </row>
    <row r="7" spans="1:6" s="88" customFormat="1" x14ac:dyDescent="0.2">
      <c r="A7" s="89">
        <v>1</v>
      </c>
      <c r="B7" s="89">
        <v>2</v>
      </c>
      <c r="C7" s="86">
        <v>3</v>
      </c>
      <c r="D7" s="89">
        <v>4</v>
      </c>
      <c r="E7" s="89">
        <v>5</v>
      </c>
    </row>
    <row r="8" spans="1:6" x14ac:dyDescent="0.2">
      <c r="A8" s="56" t="s">
        <v>8</v>
      </c>
      <c r="B8" s="56" t="s">
        <v>307</v>
      </c>
      <c r="C8" s="103">
        <f>SUM(C9:C21)</f>
        <v>37398061</v>
      </c>
      <c r="D8" s="103">
        <f>SUM(D9:D21)</f>
        <v>-4404794</v>
      </c>
      <c r="E8" s="103">
        <f>SUM(E9:E21)</f>
        <v>32993267</v>
      </c>
      <c r="F8" s="104"/>
    </row>
    <row r="9" spans="1:6" x14ac:dyDescent="0.2">
      <c r="A9" s="56" t="s">
        <v>10</v>
      </c>
      <c r="B9" s="56" t="s">
        <v>308</v>
      </c>
      <c r="C9" s="105">
        <v>3212967</v>
      </c>
      <c r="D9" s="106">
        <v>0</v>
      </c>
      <c r="E9" s="105">
        <v>3212967</v>
      </c>
    </row>
    <row r="10" spans="1:6" x14ac:dyDescent="0.2">
      <c r="A10" s="56" t="s">
        <v>12</v>
      </c>
      <c r="B10" s="57" t="s">
        <v>309</v>
      </c>
      <c r="C10" s="105">
        <v>4422031</v>
      </c>
      <c r="D10" s="106">
        <v>0</v>
      </c>
      <c r="E10" s="105">
        <v>4422031</v>
      </c>
    </row>
    <row r="11" spans="1:6" ht="25.5" x14ac:dyDescent="0.2">
      <c r="A11" s="56" t="s">
        <v>14</v>
      </c>
      <c r="B11" s="57" t="s">
        <v>310</v>
      </c>
      <c r="C11" s="105">
        <v>316310</v>
      </c>
      <c r="D11" s="105">
        <v>-17977</v>
      </c>
      <c r="E11" s="105">
        <v>298333</v>
      </c>
    </row>
    <row r="12" spans="1:6" x14ac:dyDescent="0.2">
      <c r="A12" s="56" t="s">
        <v>16</v>
      </c>
      <c r="B12" s="56" t="s">
        <v>311</v>
      </c>
      <c r="C12" s="105">
        <v>25725797</v>
      </c>
      <c r="D12" s="105">
        <v>-3312146</v>
      </c>
      <c r="E12" s="105">
        <v>22413651</v>
      </c>
    </row>
    <row r="13" spans="1:6" x14ac:dyDescent="0.2">
      <c r="A13" s="56" t="s">
        <v>18</v>
      </c>
      <c r="B13" s="56" t="s">
        <v>312</v>
      </c>
      <c r="C13" s="105">
        <v>842655</v>
      </c>
      <c r="D13" s="105">
        <v>-20000</v>
      </c>
      <c r="E13" s="105">
        <v>822655</v>
      </c>
    </row>
    <row r="14" spans="1:6" x14ac:dyDescent="0.2">
      <c r="A14" s="56" t="s">
        <v>136</v>
      </c>
      <c r="B14" s="56" t="s">
        <v>313</v>
      </c>
      <c r="C14" s="105">
        <v>22294</v>
      </c>
      <c r="D14" s="105">
        <v>-5105</v>
      </c>
      <c r="E14" s="105">
        <v>17189</v>
      </c>
    </row>
    <row r="15" spans="1:6" x14ac:dyDescent="0.2">
      <c r="A15" s="56" t="s">
        <v>20</v>
      </c>
      <c r="B15" s="56" t="s">
        <v>314</v>
      </c>
      <c r="C15" s="105">
        <v>1020669</v>
      </c>
      <c r="D15" s="105">
        <v>-309151</v>
      </c>
      <c r="E15" s="105">
        <v>711518</v>
      </c>
    </row>
    <row r="16" spans="1:6" x14ac:dyDescent="0.2">
      <c r="A16" s="56" t="s">
        <v>22</v>
      </c>
      <c r="B16" s="56" t="s">
        <v>25</v>
      </c>
      <c r="C16" s="105">
        <v>69274</v>
      </c>
      <c r="D16" s="105">
        <v>-36267</v>
      </c>
      <c r="E16" s="105">
        <v>33007</v>
      </c>
    </row>
    <row r="17" spans="1:5" x14ac:dyDescent="0.2">
      <c r="A17" s="56" t="s">
        <v>24</v>
      </c>
      <c r="B17" s="57" t="s">
        <v>315</v>
      </c>
      <c r="C17" s="105">
        <v>1409242</v>
      </c>
      <c r="D17" s="105">
        <v>-652357</v>
      </c>
      <c r="E17" s="105">
        <v>756885</v>
      </c>
    </row>
    <row r="18" spans="1:5" ht="25.5" x14ac:dyDescent="0.2">
      <c r="A18" s="56" t="s">
        <v>179</v>
      </c>
      <c r="B18" s="57" t="s">
        <v>316</v>
      </c>
      <c r="C18" s="105">
        <v>0</v>
      </c>
      <c r="D18" s="105">
        <v>0</v>
      </c>
      <c r="E18" s="105">
        <v>0</v>
      </c>
    </row>
    <row r="19" spans="1:5" x14ac:dyDescent="0.2">
      <c r="A19" s="56" t="s">
        <v>181</v>
      </c>
      <c r="B19" s="56" t="s">
        <v>31</v>
      </c>
      <c r="C19" s="105">
        <v>59010</v>
      </c>
      <c r="D19" s="106">
        <v>0</v>
      </c>
      <c r="E19" s="105">
        <v>59010</v>
      </c>
    </row>
    <row r="20" spans="1:5" x14ac:dyDescent="0.2">
      <c r="A20" s="56" t="s">
        <v>183</v>
      </c>
      <c r="B20" s="56" t="s">
        <v>317</v>
      </c>
      <c r="C20" s="105">
        <v>297812</v>
      </c>
      <c r="D20" s="105">
        <v>-51791</v>
      </c>
      <c r="E20" s="105">
        <v>246021</v>
      </c>
    </row>
    <row r="21" spans="1:5" x14ac:dyDescent="0.2">
      <c r="A21" s="56" t="s">
        <v>185</v>
      </c>
      <c r="B21" s="56" t="s">
        <v>139</v>
      </c>
      <c r="C21" s="105">
        <v>0</v>
      </c>
      <c r="D21" s="105">
        <v>0</v>
      </c>
      <c r="E21" s="105">
        <v>0</v>
      </c>
    </row>
    <row r="22" spans="1:5" x14ac:dyDescent="0.2">
      <c r="A22" s="56" t="s">
        <v>32</v>
      </c>
      <c r="B22" s="56" t="s">
        <v>33</v>
      </c>
      <c r="C22" s="103">
        <f>+C23+C35</f>
        <v>32993267</v>
      </c>
      <c r="D22" s="103">
        <f>+D23+D35</f>
        <v>0</v>
      </c>
      <c r="E22" s="103">
        <f>+E23+E35</f>
        <v>32993267</v>
      </c>
    </row>
    <row r="23" spans="1:5" x14ac:dyDescent="0.2">
      <c r="A23" s="56" t="s">
        <v>34</v>
      </c>
      <c r="B23" s="56" t="s">
        <v>281</v>
      </c>
      <c r="C23" s="103">
        <f>SUM(C24:C34)</f>
        <v>27991454</v>
      </c>
      <c r="D23" s="103">
        <f>SUM(D24:D34)</f>
        <v>0</v>
      </c>
      <c r="E23" s="103">
        <f>SUM(E24:E34)</f>
        <v>27991454</v>
      </c>
    </row>
    <row r="24" spans="1:5" x14ac:dyDescent="0.2">
      <c r="A24" s="56" t="s">
        <v>36</v>
      </c>
      <c r="B24" s="56" t="s">
        <v>318</v>
      </c>
      <c r="C24" s="105">
        <v>5618658</v>
      </c>
      <c r="D24" s="106">
        <v>0</v>
      </c>
      <c r="E24" s="105">
        <v>5618658</v>
      </c>
    </row>
    <row r="25" spans="1:5" x14ac:dyDescent="0.2">
      <c r="A25" s="56" t="s">
        <v>38</v>
      </c>
      <c r="B25" s="56" t="s">
        <v>319</v>
      </c>
      <c r="C25" s="105">
        <v>11428057</v>
      </c>
      <c r="D25" s="106">
        <v>0</v>
      </c>
      <c r="E25" s="105">
        <v>11428057</v>
      </c>
    </row>
    <row r="26" spans="1:5" x14ac:dyDescent="0.2">
      <c r="A26" s="56" t="s">
        <v>40</v>
      </c>
      <c r="B26" s="56" t="s">
        <v>320</v>
      </c>
      <c r="C26" s="105">
        <v>8561723</v>
      </c>
      <c r="D26" s="106">
        <v>0</v>
      </c>
      <c r="E26" s="105">
        <v>8561723</v>
      </c>
    </row>
    <row r="27" spans="1:5" x14ac:dyDescent="0.2">
      <c r="A27" s="56" t="s">
        <v>140</v>
      </c>
      <c r="B27" s="56" t="s">
        <v>268</v>
      </c>
      <c r="C27" s="106">
        <v>0</v>
      </c>
      <c r="D27" s="106">
        <v>0</v>
      </c>
      <c r="E27" s="106">
        <v>0</v>
      </c>
    </row>
    <row r="28" spans="1:5" x14ac:dyDescent="0.2">
      <c r="A28" s="56" t="s">
        <v>42</v>
      </c>
      <c r="B28" s="56" t="s">
        <v>321</v>
      </c>
      <c r="C28" s="105">
        <v>14929</v>
      </c>
      <c r="D28" s="106">
        <v>0</v>
      </c>
      <c r="E28" s="105">
        <v>14929</v>
      </c>
    </row>
    <row r="29" spans="1:5" x14ac:dyDescent="0.2">
      <c r="A29" s="56" t="s">
        <v>252</v>
      </c>
      <c r="B29" s="56" t="s">
        <v>272</v>
      </c>
      <c r="C29" s="105">
        <v>70730</v>
      </c>
      <c r="D29" s="106">
        <v>0</v>
      </c>
      <c r="E29" s="105">
        <v>70730</v>
      </c>
    </row>
    <row r="30" spans="1:5" x14ac:dyDescent="0.2">
      <c r="A30" s="56" t="s">
        <v>253</v>
      </c>
      <c r="B30" s="57" t="s">
        <v>322</v>
      </c>
      <c r="C30" s="105">
        <v>1637</v>
      </c>
      <c r="D30" s="106">
        <v>0</v>
      </c>
      <c r="E30" s="105">
        <v>1637</v>
      </c>
    </row>
    <row r="31" spans="1:5" x14ac:dyDescent="0.2">
      <c r="A31" s="56" t="s">
        <v>46</v>
      </c>
      <c r="B31" s="56" t="s">
        <v>323</v>
      </c>
      <c r="C31" s="105">
        <v>0</v>
      </c>
      <c r="D31" s="106">
        <v>0</v>
      </c>
      <c r="E31" s="105">
        <v>0</v>
      </c>
    </row>
    <row r="32" spans="1:5" ht="25.5" x14ac:dyDescent="0.2">
      <c r="A32" s="56" t="s">
        <v>48</v>
      </c>
      <c r="B32" s="57" t="s">
        <v>324</v>
      </c>
      <c r="C32" s="105">
        <v>0</v>
      </c>
      <c r="D32" s="106">
        <v>0</v>
      </c>
      <c r="E32" s="105">
        <v>0</v>
      </c>
    </row>
    <row r="33" spans="1:5" x14ac:dyDescent="0.2">
      <c r="A33" s="56" t="s">
        <v>144</v>
      </c>
      <c r="B33" s="56" t="s">
        <v>325</v>
      </c>
      <c r="C33" s="105">
        <v>0</v>
      </c>
      <c r="D33" s="106">
        <v>0</v>
      </c>
      <c r="E33" s="105">
        <v>0</v>
      </c>
    </row>
    <row r="34" spans="1:5" x14ac:dyDescent="0.2">
      <c r="A34" s="56" t="s">
        <v>204</v>
      </c>
      <c r="B34" s="57" t="s">
        <v>326</v>
      </c>
      <c r="C34" s="105">
        <v>2295720</v>
      </c>
      <c r="D34" s="106">
        <v>0</v>
      </c>
      <c r="E34" s="105">
        <v>2295720</v>
      </c>
    </row>
    <row r="35" spans="1:5" x14ac:dyDescent="0.2">
      <c r="A35" s="56" t="s">
        <v>50</v>
      </c>
      <c r="B35" s="56" t="s">
        <v>51</v>
      </c>
      <c r="C35" s="103">
        <f>SUM(C36:C40)</f>
        <v>5001813</v>
      </c>
      <c r="D35" s="103">
        <f>SUM(D36:D40)</f>
        <v>0</v>
      </c>
      <c r="E35" s="103">
        <f>SUM(E36:E40)</f>
        <v>5001813</v>
      </c>
    </row>
    <row r="36" spans="1:5" x14ac:dyDescent="0.2">
      <c r="A36" s="56" t="s">
        <v>329</v>
      </c>
      <c r="B36" s="56" t="s">
        <v>53</v>
      </c>
      <c r="C36" s="105">
        <v>3048483</v>
      </c>
      <c r="D36" s="106">
        <v>0</v>
      </c>
      <c r="E36" s="105">
        <v>3048483</v>
      </c>
    </row>
    <row r="37" spans="1:5" x14ac:dyDescent="0.2">
      <c r="A37" s="56" t="s">
        <v>330</v>
      </c>
      <c r="B37" s="56" t="s">
        <v>375</v>
      </c>
      <c r="C37" s="105">
        <v>1631156</v>
      </c>
      <c r="D37" s="106">
        <v>0</v>
      </c>
      <c r="E37" s="105">
        <v>1631156</v>
      </c>
    </row>
    <row r="38" spans="1:5" x14ac:dyDescent="0.2">
      <c r="A38" s="56" t="s">
        <v>332</v>
      </c>
      <c r="B38" s="58" t="s">
        <v>331</v>
      </c>
      <c r="C38" s="105">
        <v>309326</v>
      </c>
      <c r="D38" s="106">
        <v>0</v>
      </c>
      <c r="E38" s="105">
        <v>309326</v>
      </c>
    </row>
    <row r="39" spans="1:5" ht="29.25" customHeight="1" x14ac:dyDescent="0.2">
      <c r="A39" s="56" t="s">
        <v>368</v>
      </c>
      <c r="B39" s="65" t="s">
        <v>371</v>
      </c>
      <c r="C39" s="105">
        <v>0</v>
      </c>
      <c r="D39" s="106">
        <v>0</v>
      </c>
      <c r="E39" s="105">
        <v>0</v>
      </c>
    </row>
    <row r="40" spans="1:5" x14ac:dyDescent="0.2">
      <c r="A40" s="56" t="s">
        <v>370</v>
      </c>
      <c r="B40" s="58" t="s">
        <v>328</v>
      </c>
      <c r="C40" s="105">
        <v>12848</v>
      </c>
      <c r="D40" s="106">
        <v>0</v>
      </c>
      <c r="E40" s="105">
        <v>12848</v>
      </c>
    </row>
    <row r="41" spans="1:5" x14ac:dyDescent="0.2">
      <c r="A41" s="56" t="s">
        <v>58</v>
      </c>
      <c r="B41" s="56" t="s">
        <v>59</v>
      </c>
      <c r="C41" s="106">
        <v>0</v>
      </c>
      <c r="D41" s="106">
        <v>0</v>
      </c>
      <c r="E41" s="106">
        <v>0</v>
      </c>
    </row>
    <row r="42" spans="1:5" x14ac:dyDescent="0.2">
      <c r="A42" s="56" t="s">
        <v>60</v>
      </c>
      <c r="B42" s="56" t="s">
        <v>274</v>
      </c>
      <c r="C42" s="105">
        <v>13042484</v>
      </c>
      <c r="D42" s="106">
        <v>0</v>
      </c>
      <c r="E42" s="105">
        <v>13042484</v>
      </c>
    </row>
    <row r="43" spans="1:5" x14ac:dyDescent="0.2">
      <c r="A43" s="59" t="s">
        <v>62</v>
      </c>
      <c r="B43" s="59" t="s">
        <v>275</v>
      </c>
      <c r="C43" s="105">
        <v>13042484</v>
      </c>
      <c r="D43" s="106">
        <v>0</v>
      </c>
      <c r="E43" s="105">
        <v>13042484</v>
      </c>
    </row>
  </sheetData>
  <mergeCells count="2"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5"/>
  <dimension ref="A1:F43"/>
  <sheetViews>
    <sheetView workbookViewId="0">
      <selection activeCell="A4" sqref="A4:C4"/>
    </sheetView>
  </sheetViews>
  <sheetFormatPr defaultRowHeight="12.75" x14ac:dyDescent="0.2"/>
  <cols>
    <col min="1" max="1" width="11.140625" style="61" customWidth="1"/>
    <col min="2" max="2" width="76.7109375" style="61" customWidth="1"/>
    <col min="3" max="3" width="10.85546875" style="61" bestFit="1" customWidth="1"/>
    <col min="4" max="4" width="10.5703125" style="61" bestFit="1" customWidth="1"/>
    <col min="5" max="5" width="10.85546875" style="61" bestFit="1" customWidth="1"/>
    <col min="6" max="16384" width="9.140625" style="61"/>
  </cols>
  <sheetData>
    <row r="1" spans="1:6" x14ac:dyDescent="0.2">
      <c r="A1" s="81" t="s">
        <v>160</v>
      </c>
      <c r="B1" s="82"/>
      <c r="C1" s="20"/>
    </row>
    <row r="2" spans="1:6" x14ac:dyDescent="0.2">
      <c r="A2" s="83"/>
      <c r="B2" s="83"/>
    </row>
    <row r="3" spans="1:6" x14ac:dyDescent="0.2">
      <c r="A3" s="107" t="s">
        <v>0</v>
      </c>
      <c r="B3" s="107"/>
      <c r="C3" s="107"/>
    </row>
    <row r="4" spans="1:6" x14ac:dyDescent="0.2">
      <c r="A4" s="108" t="s">
        <v>417</v>
      </c>
      <c r="B4" s="107"/>
      <c r="C4" s="107"/>
    </row>
    <row r="5" spans="1:6" x14ac:dyDescent="0.2">
      <c r="A5" s="83"/>
      <c r="B5" s="83"/>
      <c r="E5" s="84" t="s">
        <v>2</v>
      </c>
    </row>
    <row r="6" spans="1:6" s="88" customFormat="1" x14ac:dyDescent="0.2">
      <c r="A6" s="85" t="s">
        <v>3</v>
      </c>
      <c r="B6" s="85" t="s">
        <v>4</v>
      </c>
      <c r="C6" s="86" t="s">
        <v>5</v>
      </c>
      <c r="D6" s="86" t="s">
        <v>378</v>
      </c>
      <c r="E6" s="87" t="s">
        <v>7</v>
      </c>
    </row>
    <row r="7" spans="1:6" s="88" customFormat="1" x14ac:dyDescent="0.2">
      <c r="A7" s="89">
        <v>1</v>
      </c>
      <c r="B7" s="89">
        <v>2</v>
      </c>
      <c r="C7" s="86">
        <v>3</v>
      </c>
      <c r="D7" s="89">
        <v>4</v>
      </c>
      <c r="E7" s="89">
        <v>5</v>
      </c>
    </row>
    <row r="8" spans="1:6" x14ac:dyDescent="0.2">
      <c r="A8" s="56" t="s">
        <v>8</v>
      </c>
      <c r="B8" s="56" t="s">
        <v>307</v>
      </c>
      <c r="C8" s="103">
        <f>SUM(C9:C21)</f>
        <v>36613606</v>
      </c>
      <c r="D8" s="103">
        <f>SUM(D9:D21)</f>
        <v>-4290294</v>
      </c>
      <c r="E8" s="103">
        <f>SUM(E9:E21)</f>
        <v>32323312</v>
      </c>
      <c r="F8" s="104"/>
    </row>
    <row r="9" spans="1:6" x14ac:dyDescent="0.2">
      <c r="A9" s="56" t="s">
        <v>10</v>
      </c>
      <c r="B9" s="56" t="s">
        <v>308</v>
      </c>
      <c r="C9" s="105">
        <v>2272980</v>
      </c>
      <c r="D9" s="106">
        <v>0</v>
      </c>
      <c r="E9" s="105">
        <v>2272980</v>
      </c>
    </row>
    <row r="10" spans="1:6" x14ac:dyDescent="0.2">
      <c r="A10" s="56" t="s">
        <v>12</v>
      </c>
      <c r="B10" s="57" t="s">
        <v>309</v>
      </c>
      <c r="C10" s="105">
        <v>4850429</v>
      </c>
      <c r="D10" s="106">
        <v>0</v>
      </c>
      <c r="E10" s="105">
        <v>4850429</v>
      </c>
    </row>
    <row r="11" spans="1:6" ht="25.5" x14ac:dyDescent="0.2">
      <c r="A11" s="56" t="s">
        <v>14</v>
      </c>
      <c r="B11" s="57" t="s">
        <v>310</v>
      </c>
      <c r="C11" s="105">
        <v>320027</v>
      </c>
      <c r="D11" s="105">
        <v>-16179</v>
      </c>
      <c r="E11" s="105">
        <v>303848</v>
      </c>
    </row>
    <row r="12" spans="1:6" x14ac:dyDescent="0.2">
      <c r="A12" s="56" t="s">
        <v>16</v>
      </c>
      <c r="B12" s="56" t="s">
        <v>311</v>
      </c>
      <c r="C12" s="105">
        <v>25768401</v>
      </c>
      <c r="D12" s="105">
        <v>-3234831</v>
      </c>
      <c r="E12" s="105">
        <v>22533570</v>
      </c>
    </row>
    <row r="13" spans="1:6" x14ac:dyDescent="0.2">
      <c r="A13" s="56" t="s">
        <v>18</v>
      </c>
      <c r="B13" s="56" t="s">
        <v>312</v>
      </c>
      <c r="C13" s="105">
        <v>815362</v>
      </c>
      <c r="D13" s="105">
        <v>-20000</v>
      </c>
      <c r="E13" s="105">
        <v>795362</v>
      </c>
    </row>
    <row r="14" spans="1:6" x14ac:dyDescent="0.2">
      <c r="A14" s="56" t="s">
        <v>136</v>
      </c>
      <c r="B14" s="56" t="s">
        <v>313</v>
      </c>
      <c r="C14" s="105">
        <v>22294</v>
      </c>
      <c r="D14" s="105">
        <v>-5105</v>
      </c>
      <c r="E14" s="105">
        <v>17189</v>
      </c>
    </row>
    <row r="15" spans="1:6" x14ac:dyDescent="0.2">
      <c r="A15" s="56" t="s">
        <v>20</v>
      </c>
      <c r="B15" s="56" t="s">
        <v>314</v>
      </c>
      <c r="C15" s="105">
        <v>757663</v>
      </c>
      <c r="D15" s="105">
        <v>-288621</v>
      </c>
      <c r="E15" s="105">
        <v>469042</v>
      </c>
    </row>
    <row r="16" spans="1:6" x14ac:dyDescent="0.2">
      <c r="A16" s="56" t="s">
        <v>22</v>
      </c>
      <c r="B16" s="56" t="s">
        <v>25</v>
      </c>
      <c r="C16" s="105">
        <v>69274</v>
      </c>
      <c r="D16" s="105">
        <v>-31820</v>
      </c>
      <c r="E16" s="105">
        <v>37454</v>
      </c>
    </row>
    <row r="17" spans="1:5" x14ac:dyDescent="0.2">
      <c r="A17" s="56" t="s">
        <v>24</v>
      </c>
      <c r="B17" s="57" t="s">
        <v>315</v>
      </c>
      <c r="C17" s="105">
        <v>1418746</v>
      </c>
      <c r="D17" s="105">
        <v>-640902</v>
      </c>
      <c r="E17" s="105">
        <v>777844</v>
      </c>
    </row>
    <row r="18" spans="1:5" ht="25.5" x14ac:dyDescent="0.2">
      <c r="A18" s="56" t="s">
        <v>179</v>
      </c>
      <c r="B18" s="57" t="s">
        <v>316</v>
      </c>
      <c r="C18" s="105">
        <v>0</v>
      </c>
      <c r="D18" s="105">
        <v>0</v>
      </c>
      <c r="E18" s="105">
        <v>0</v>
      </c>
    </row>
    <row r="19" spans="1:5" x14ac:dyDescent="0.2">
      <c r="A19" s="56" t="s">
        <v>181</v>
      </c>
      <c r="B19" s="56" t="s">
        <v>31</v>
      </c>
      <c r="C19" s="105">
        <v>59010</v>
      </c>
      <c r="D19" s="106">
        <v>0</v>
      </c>
      <c r="E19" s="105">
        <v>59010</v>
      </c>
    </row>
    <row r="20" spans="1:5" x14ac:dyDescent="0.2">
      <c r="A20" s="56" t="s">
        <v>183</v>
      </c>
      <c r="B20" s="56" t="s">
        <v>317</v>
      </c>
      <c r="C20" s="105">
        <v>259420</v>
      </c>
      <c r="D20" s="105">
        <v>-52836</v>
      </c>
      <c r="E20" s="105">
        <v>206584</v>
      </c>
    </row>
    <row r="21" spans="1:5" x14ac:dyDescent="0.2">
      <c r="A21" s="56" t="s">
        <v>185</v>
      </c>
      <c r="B21" s="56" t="s">
        <v>139</v>
      </c>
      <c r="C21" s="105">
        <v>0</v>
      </c>
      <c r="D21" s="105">
        <v>0</v>
      </c>
      <c r="E21" s="105">
        <v>0</v>
      </c>
    </row>
    <row r="22" spans="1:5" x14ac:dyDescent="0.2">
      <c r="A22" s="56" t="s">
        <v>32</v>
      </c>
      <c r="B22" s="56" t="s">
        <v>33</v>
      </c>
      <c r="C22" s="103">
        <f>+C23+C35</f>
        <v>32323312</v>
      </c>
      <c r="D22" s="103">
        <f>+D23+D35</f>
        <v>0</v>
      </c>
      <c r="E22" s="103">
        <f>+E23+E35</f>
        <v>32323312</v>
      </c>
    </row>
    <row r="23" spans="1:5" x14ac:dyDescent="0.2">
      <c r="A23" s="56" t="s">
        <v>34</v>
      </c>
      <c r="B23" s="56" t="s">
        <v>281</v>
      </c>
      <c r="C23" s="103">
        <f>SUM(C24:C34)</f>
        <v>27322856</v>
      </c>
      <c r="D23" s="103">
        <f>SUM(D24:D34)</f>
        <v>0</v>
      </c>
      <c r="E23" s="103">
        <f>SUM(E24:E34)</f>
        <v>27322856</v>
      </c>
    </row>
    <row r="24" spans="1:5" x14ac:dyDescent="0.2">
      <c r="A24" s="56" t="s">
        <v>36</v>
      </c>
      <c r="B24" s="56" t="s">
        <v>318</v>
      </c>
      <c r="C24" s="105">
        <v>5290605</v>
      </c>
      <c r="D24" s="106">
        <v>0</v>
      </c>
      <c r="E24" s="105">
        <v>5290605</v>
      </c>
    </row>
    <row r="25" spans="1:5" x14ac:dyDescent="0.2">
      <c r="A25" s="56" t="s">
        <v>38</v>
      </c>
      <c r="B25" s="56" t="s">
        <v>319</v>
      </c>
      <c r="C25" s="105">
        <v>11450883</v>
      </c>
      <c r="D25" s="106">
        <v>0</v>
      </c>
      <c r="E25" s="105">
        <v>11450883</v>
      </c>
    </row>
    <row r="26" spans="1:5" x14ac:dyDescent="0.2">
      <c r="A26" s="56" t="s">
        <v>40</v>
      </c>
      <c r="B26" s="56" t="s">
        <v>320</v>
      </c>
      <c r="C26" s="105">
        <v>8291649</v>
      </c>
      <c r="D26" s="106">
        <v>0</v>
      </c>
      <c r="E26" s="105">
        <v>8291649</v>
      </c>
    </row>
    <row r="27" spans="1:5" x14ac:dyDescent="0.2">
      <c r="A27" s="56" t="s">
        <v>140</v>
      </c>
      <c r="B27" s="56" t="s">
        <v>268</v>
      </c>
      <c r="C27" s="106">
        <v>0</v>
      </c>
      <c r="D27" s="106">
        <v>0</v>
      </c>
      <c r="E27" s="106">
        <v>0</v>
      </c>
    </row>
    <row r="28" spans="1:5" x14ac:dyDescent="0.2">
      <c r="A28" s="56" t="s">
        <v>42</v>
      </c>
      <c r="B28" s="56" t="s">
        <v>321</v>
      </c>
      <c r="C28" s="105">
        <v>15512</v>
      </c>
      <c r="D28" s="106">
        <v>0</v>
      </c>
      <c r="E28" s="105">
        <v>15512</v>
      </c>
    </row>
    <row r="29" spans="1:5" x14ac:dyDescent="0.2">
      <c r="A29" s="56" t="s">
        <v>252</v>
      </c>
      <c r="B29" s="56" t="s">
        <v>272</v>
      </c>
      <c r="C29" s="105">
        <v>67754</v>
      </c>
      <c r="D29" s="106">
        <v>0</v>
      </c>
      <c r="E29" s="105">
        <v>67754</v>
      </c>
    </row>
    <row r="30" spans="1:5" x14ac:dyDescent="0.2">
      <c r="A30" s="56" t="s">
        <v>253</v>
      </c>
      <c r="B30" s="57" t="s">
        <v>322</v>
      </c>
      <c r="C30" s="105">
        <v>1490</v>
      </c>
      <c r="D30" s="106">
        <v>0</v>
      </c>
      <c r="E30" s="105">
        <v>1490</v>
      </c>
    </row>
    <row r="31" spans="1:5" x14ac:dyDescent="0.2">
      <c r="A31" s="56" t="s">
        <v>46</v>
      </c>
      <c r="B31" s="56" t="s">
        <v>323</v>
      </c>
      <c r="C31" s="105">
        <v>0</v>
      </c>
      <c r="D31" s="106">
        <v>0</v>
      </c>
      <c r="E31" s="105">
        <v>0</v>
      </c>
    </row>
    <row r="32" spans="1:5" ht="25.5" x14ac:dyDescent="0.2">
      <c r="A32" s="56" t="s">
        <v>48</v>
      </c>
      <c r="B32" s="57" t="s">
        <v>324</v>
      </c>
      <c r="C32" s="105">
        <v>0</v>
      </c>
      <c r="D32" s="106">
        <v>0</v>
      </c>
      <c r="E32" s="105">
        <v>0</v>
      </c>
    </row>
    <row r="33" spans="1:5" x14ac:dyDescent="0.2">
      <c r="A33" s="56" t="s">
        <v>144</v>
      </c>
      <c r="B33" s="56" t="s">
        <v>325</v>
      </c>
      <c r="C33" s="105">
        <v>0</v>
      </c>
      <c r="D33" s="106">
        <v>0</v>
      </c>
      <c r="E33" s="105">
        <v>0</v>
      </c>
    </row>
    <row r="34" spans="1:5" x14ac:dyDescent="0.2">
      <c r="A34" s="56" t="s">
        <v>204</v>
      </c>
      <c r="B34" s="57" t="s">
        <v>326</v>
      </c>
      <c r="C34" s="105">
        <v>2204963</v>
      </c>
      <c r="D34" s="106">
        <v>0</v>
      </c>
      <c r="E34" s="105">
        <v>2204963</v>
      </c>
    </row>
    <row r="35" spans="1:5" x14ac:dyDescent="0.2">
      <c r="A35" s="56" t="s">
        <v>50</v>
      </c>
      <c r="B35" s="56" t="s">
        <v>51</v>
      </c>
      <c r="C35" s="103">
        <f>SUM(C36:C40)</f>
        <v>5000456</v>
      </c>
      <c r="D35" s="103">
        <f>SUM(D36:D40)</f>
        <v>0</v>
      </c>
      <c r="E35" s="103">
        <f>SUM(E36:E40)</f>
        <v>5000456</v>
      </c>
    </row>
    <row r="36" spans="1:5" x14ac:dyDescent="0.2">
      <c r="A36" s="56" t="s">
        <v>329</v>
      </c>
      <c r="B36" s="56" t="s">
        <v>53</v>
      </c>
      <c r="C36" s="105">
        <v>3048483</v>
      </c>
      <c r="D36" s="106">
        <v>0</v>
      </c>
      <c r="E36" s="105">
        <v>3048483</v>
      </c>
    </row>
    <row r="37" spans="1:5" x14ac:dyDescent="0.2">
      <c r="A37" s="56" t="s">
        <v>330</v>
      </c>
      <c r="B37" s="56" t="s">
        <v>375</v>
      </c>
      <c r="C37" s="105">
        <v>1631156</v>
      </c>
      <c r="D37" s="106">
        <v>0</v>
      </c>
      <c r="E37" s="105">
        <v>1631156</v>
      </c>
    </row>
    <row r="38" spans="1:5" x14ac:dyDescent="0.2">
      <c r="A38" s="56" t="s">
        <v>332</v>
      </c>
      <c r="B38" s="58" t="s">
        <v>331</v>
      </c>
      <c r="C38" s="105">
        <v>311085</v>
      </c>
      <c r="D38" s="106">
        <v>0</v>
      </c>
      <c r="E38" s="105">
        <v>311085</v>
      </c>
    </row>
    <row r="39" spans="1:5" ht="29.25" customHeight="1" x14ac:dyDescent="0.2">
      <c r="A39" s="56" t="s">
        <v>368</v>
      </c>
      <c r="B39" s="65" t="s">
        <v>371</v>
      </c>
      <c r="C39" s="105">
        <v>0</v>
      </c>
      <c r="D39" s="106">
        <v>0</v>
      </c>
      <c r="E39" s="105">
        <v>0</v>
      </c>
    </row>
    <row r="40" spans="1:5" x14ac:dyDescent="0.2">
      <c r="A40" s="56" t="s">
        <v>370</v>
      </c>
      <c r="B40" s="58" t="s">
        <v>328</v>
      </c>
      <c r="C40" s="105">
        <v>9732</v>
      </c>
      <c r="D40" s="106">
        <v>0</v>
      </c>
      <c r="E40" s="105">
        <v>9732</v>
      </c>
    </row>
    <row r="41" spans="1:5" x14ac:dyDescent="0.2">
      <c r="A41" s="56" t="s">
        <v>58</v>
      </c>
      <c r="B41" s="56" t="s">
        <v>59</v>
      </c>
      <c r="C41" s="106">
        <v>0</v>
      </c>
      <c r="D41" s="106">
        <v>0</v>
      </c>
      <c r="E41" s="106">
        <v>0</v>
      </c>
    </row>
    <row r="42" spans="1:5" x14ac:dyDescent="0.2">
      <c r="A42" s="56" t="s">
        <v>60</v>
      </c>
      <c r="B42" s="56" t="s">
        <v>274</v>
      </c>
      <c r="C42" s="105">
        <v>13077108</v>
      </c>
      <c r="D42" s="106">
        <v>0</v>
      </c>
      <c r="E42" s="105">
        <v>13077108</v>
      </c>
    </row>
    <row r="43" spans="1:5" x14ac:dyDescent="0.2">
      <c r="A43" s="59" t="s">
        <v>62</v>
      </c>
      <c r="B43" s="59" t="s">
        <v>275</v>
      </c>
      <c r="C43" s="105">
        <v>13077108</v>
      </c>
      <c r="D43" s="106">
        <v>0</v>
      </c>
      <c r="E43" s="105">
        <v>13077108</v>
      </c>
    </row>
  </sheetData>
  <mergeCells count="2"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/>
  <dimension ref="A1:F43"/>
  <sheetViews>
    <sheetView workbookViewId="0">
      <selection activeCell="A4" sqref="A4:C4"/>
    </sheetView>
  </sheetViews>
  <sheetFormatPr defaultRowHeight="12.75" x14ac:dyDescent="0.2"/>
  <cols>
    <col min="1" max="1" width="11.140625" style="61" customWidth="1"/>
    <col min="2" max="2" width="76.7109375" style="61" customWidth="1"/>
    <col min="3" max="3" width="10.85546875" style="61" bestFit="1" customWidth="1"/>
    <col min="4" max="4" width="10.5703125" style="61" bestFit="1" customWidth="1"/>
    <col min="5" max="5" width="10.85546875" style="61" bestFit="1" customWidth="1"/>
    <col min="6" max="16384" width="9.140625" style="61"/>
  </cols>
  <sheetData>
    <row r="1" spans="1:6" x14ac:dyDescent="0.2">
      <c r="A1" s="81" t="s">
        <v>160</v>
      </c>
      <c r="B1" s="82"/>
      <c r="C1" s="20"/>
    </row>
    <row r="2" spans="1:6" x14ac:dyDescent="0.2">
      <c r="A2" s="83"/>
      <c r="B2" s="83"/>
    </row>
    <row r="3" spans="1:6" x14ac:dyDescent="0.2">
      <c r="A3" s="107" t="s">
        <v>0</v>
      </c>
      <c r="B3" s="107"/>
      <c r="C3" s="107"/>
    </row>
    <row r="4" spans="1:6" x14ac:dyDescent="0.2">
      <c r="A4" s="108" t="s">
        <v>415</v>
      </c>
      <c r="B4" s="107"/>
      <c r="C4" s="107"/>
    </row>
    <row r="5" spans="1:6" x14ac:dyDescent="0.2">
      <c r="A5" s="83"/>
      <c r="B5" s="83"/>
      <c r="E5" s="84" t="s">
        <v>2</v>
      </c>
    </row>
    <row r="6" spans="1:6" s="88" customFormat="1" x14ac:dyDescent="0.2">
      <c r="A6" s="85" t="s">
        <v>3</v>
      </c>
      <c r="B6" s="85" t="s">
        <v>4</v>
      </c>
      <c r="C6" s="86" t="s">
        <v>5</v>
      </c>
      <c r="D6" s="86" t="s">
        <v>378</v>
      </c>
      <c r="E6" s="87" t="s">
        <v>7</v>
      </c>
    </row>
    <row r="7" spans="1:6" s="88" customFormat="1" x14ac:dyDescent="0.2">
      <c r="A7" s="89">
        <v>1</v>
      </c>
      <c r="B7" s="89">
        <v>2</v>
      </c>
      <c r="C7" s="86">
        <v>3</v>
      </c>
      <c r="D7" s="89">
        <v>4</v>
      </c>
      <c r="E7" s="89">
        <v>5</v>
      </c>
    </row>
    <row r="8" spans="1:6" x14ac:dyDescent="0.2">
      <c r="A8" s="56" t="s">
        <v>8</v>
      </c>
      <c r="B8" s="56" t="s">
        <v>307</v>
      </c>
      <c r="C8" s="103">
        <f>SUM(C9:C21)</f>
        <v>36467913</v>
      </c>
      <c r="D8" s="103">
        <f>SUM(D9:D21)</f>
        <v>-4116722</v>
      </c>
      <c r="E8" s="103">
        <f>SUM(E9:E21)</f>
        <v>32351191</v>
      </c>
      <c r="F8" s="104"/>
    </row>
    <row r="9" spans="1:6" x14ac:dyDescent="0.2">
      <c r="A9" s="56" t="s">
        <v>10</v>
      </c>
      <c r="B9" s="56" t="s">
        <v>308</v>
      </c>
      <c r="C9" s="105">
        <v>2891784</v>
      </c>
      <c r="D9" s="106">
        <v>0</v>
      </c>
      <c r="E9" s="105">
        <v>2891784</v>
      </c>
    </row>
    <row r="10" spans="1:6" x14ac:dyDescent="0.2">
      <c r="A10" s="56" t="s">
        <v>12</v>
      </c>
      <c r="B10" s="57" t="s">
        <v>309</v>
      </c>
      <c r="C10" s="105">
        <v>5454947</v>
      </c>
      <c r="D10" s="106">
        <v>0</v>
      </c>
      <c r="E10" s="105">
        <v>5454947</v>
      </c>
    </row>
    <row r="11" spans="1:6" ht="25.5" x14ac:dyDescent="0.2">
      <c r="A11" s="56" t="s">
        <v>14</v>
      </c>
      <c r="B11" s="57" t="s">
        <v>310</v>
      </c>
      <c r="C11" s="105">
        <v>329473</v>
      </c>
      <c r="D11" s="105">
        <v>-18743</v>
      </c>
      <c r="E11" s="105">
        <v>310730</v>
      </c>
    </row>
    <row r="12" spans="1:6" x14ac:dyDescent="0.2">
      <c r="A12" s="56" t="s">
        <v>16</v>
      </c>
      <c r="B12" s="56" t="s">
        <v>311</v>
      </c>
      <c r="C12" s="105">
        <v>24431559</v>
      </c>
      <c r="D12" s="105">
        <v>-3103986</v>
      </c>
      <c r="E12" s="105">
        <v>21327573</v>
      </c>
    </row>
    <row r="13" spans="1:6" x14ac:dyDescent="0.2">
      <c r="A13" s="56" t="s">
        <v>18</v>
      </c>
      <c r="B13" s="56" t="s">
        <v>312</v>
      </c>
      <c r="C13" s="105">
        <v>837582</v>
      </c>
      <c r="D13" s="105">
        <v>-20025</v>
      </c>
      <c r="E13" s="105">
        <v>817557</v>
      </c>
    </row>
    <row r="14" spans="1:6" x14ac:dyDescent="0.2">
      <c r="A14" s="56" t="s">
        <v>136</v>
      </c>
      <c r="B14" s="56" t="s">
        <v>313</v>
      </c>
      <c r="C14" s="105">
        <v>22294</v>
      </c>
      <c r="D14" s="105">
        <v>-5105</v>
      </c>
      <c r="E14" s="105">
        <v>17189</v>
      </c>
    </row>
    <row r="15" spans="1:6" x14ac:dyDescent="0.2">
      <c r="A15" s="56" t="s">
        <v>20</v>
      </c>
      <c r="B15" s="56" t="s">
        <v>314</v>
      </c>
      <c r="C15" s="105">
        <v>757664</v>
      </c>
      <c r="D15" s="105">
        <v>-269815</v>
      </c>
      <c r="E15" s="105">
        <v>487849</v>
      </c>
    </row>
    <row r="16" spans="1:6" x14ac:dyDescent="0.2">
      <c r="A16" s="56" t="s">
        <v>22</v>
      </c>
      <c r="B16" s="56" t="s">
        <v>25</v>
      </c>
      <c r="C16" s="105">
        <v>59627</v>
      </c>
      <c r="D16" s="105">
        <v>-27059</v>
      </c>
      <c r="E16" s="105">
        <v>32568</v>
      </c>
    </row>
    <row r="17" spans="1:5" x14ac:dyDescent="0.2">
      <c r="A17" s="56" t="s">
        <v>24</v>
      </c>
      <c r="B17" s="57" t="s">
        <v>315</v>
      </c>
      <c r="C17" s="105">
        <v>1407489</v>
      </c>
      <c r="D17" s="105">
        <v>-620235</v>
      </c>
      <c r="E17" s="105">
        <v>787254</v>
      </c>
    </row>
    <row r="18" spans="1:5" ht="25.5" x14ac:dyDescent="0.2">
      <c r="A18" s="56" t="s">
        <v>179</v>
      </c>
      <c r="B18" s="57" t="s">
        <v>316</v>
      </c>
      <c r="C18" s="105">
        <v>0</v>
      </c>
      <c r="D18" s="105">
        <v>0</v>
      </c>
      <c r="E18" s="105">
        <v>0</v>
      </c>
    </row>
    <row r="19" spans="1:5" x14ac:dyDescent="0.2">
      <c r="A19" s="56" t="s">
        <v>181</v>
      </c>
      <c r="B19" s="56" t="s">
        <v>31</v>
      </c>
      <c r="C19" s="105">
        <v>59010</v>
      </c>
      <c r="D19" s="106">
        <v>0</v>
      </c>
      <c r="E19" s="105">
        <v>59010</v>
      </c>
    </row>
    <row r="20" spans="1:5" x14ac:dyDescent="0.2">
      <c r="A20" s="56" t="s">
        <v>183</v>
      </c>
      <c r="B20" s="56" t="s">
        <v>317</v>
      </c>
      <c r="C20" s="105">
        <v>216484</v>
      </c>
      <c r="D20" s="105">
        <v>-51754</v>
      </c>
      <c r="E20" s="105">
        <v>164730</v>
      </c>
    </row>
    <row r="21" spans="1:5" x14ac:dyDescent="0.2">
      <c r="A21" s="56" t="s">
        <v>185</v>
      </c>
      <c r="B21" s="56" t="s">
        <v>139</v>
      </c>
      <c r="C21" s="105">
        <v>0</v>
      </c>
      <c r="D21" s="105">
        <v>0</v>
      </c>
      <c r="E21" s="105">
        <v>0</v>
      </c>
    </row>
    <row r="22" spans="1:5" x14ac:dyDescent="0.2">
      <c r="A22" s="56" t="s">
        <v>32</v>
      </c>
      <c r="B22" s="56" t="s">
        <v>33</v>
      </c>
      <c r="C22" s="103">
        <f>+C23+C35</f>
        <v>32351191</v>
      </c>
      <c r="D22" s="103">
        <f>+D23+D35</f>
        <v>0</v>
      </c>
      <c r="E22" s="103">
        <f>+E23+E35</f>
        <v>32351191</v>
      </c>
    </row>
    <row r="23" spans="1:5" x14ac:dyDescent="0.2">
      <c r="A23" s="56" t="s">
        <v>34</v>
      </c>
      <c r="B23" s="56" t="s">
        <v>281</v>
      </c>
      <c r="C23" s="103">
        <f>SUM(C24:C34)</f>
        <v>27353063</v>
      </c>
      <c r="D23" s="103">
        <f>SUM(D24:D34)</f>
        <v>0</v>
      </c>
      <c r="E23" s="103">
        <f>SUM(E24:E34)</f>
        <v>27353063</v>
      </c>
    </row>
    <row r="24" spans="1:5" x14ac:dyDescent="0.2">
      <c r="A24" s="56" t="s">
        <v>36</v>
      </c>
      <c r="B24" s="56" t="s">
        <v>318</v>
      </c>
      <c r="C24" s="105">
        <v>4757875</v>
      </c>
      <c r="D24" s="106">
        <v>0</v>
      </c>
      <c r="E24" s="105">
        <v>4757875</v>
      </c>
    </row>
    <row r="25" spans="1:5" x14ac:dyDescent="0.2">
      <c r="A25" s="56" t="s">
        <v>38</v>
      </c>
      <c r="B25" s="56" t="s">
        <v>319</v>
      </c>
      <c r="C25" s="105">
        <v>11688712</v>
      </c>
      <c r="D25" s="106">
        <v>0</v>
      </c>
      <c r="E25" s="105">
        <v>11688712</v>
      </c>
    </row>
    <row r="26" spans="1:5" x14ac:dyDescent="0.2">
      <c r="A26" s="56" t="s">
        <v>40</v>
      </c>
      <c r="B26" s="56" t="s">
        <v>320</v>
      </c>
      <c r="C26" s="105">
        <v>8667304</v>
      </c>
      <c r="D26" s="106">
        <v>0</v>
      </c>
      <c r="E26" s="105">
        <v>8667304</v>
      </c>
    </row>
    <row r="27" spans="1:5" x14ac:dyDescent="0.2">
      <c r="A27" s="56" t="s">
        <v>140</v>
      </c>
      <c r="B27" s="56" t="s">
        <v>268</v>
      </c>
      <c r="C27" s="106">
        <v>0</v>
      </c>
      <c r="D27" s="106">
        <v>0</v>
      </c>
      <c r="E27" s="106">
        <v>0</v>
      </c>
    </row>
    <row r="28" spans="1:5" x14ac:dyDescent="0.2">
      <c r="A28" s="56" t="s">
        <v>42</v>
      </c>
      <c r="B28" s="56" t="s">
        <v>321</v>
      </c>
      <c r="C28" s="105">
        <v>15828</v>
      </c>
      <c r="D28" s="106">
        <v>0</v>
      </c>
      <c r="E28" s="105">
        <v>15828</v>
      </c>
    </row>
    <row r="29" spans="1:5" x14ac:dyDescent="0.2">
      <c r="A29" s="56" t="s">
        <v>252</v>
      </c>
      <c r="B29" s="56" t="s">
        <v>272</v>
      </c>
      <c r="C29" s="105">
        <v>78209</v>
      </c>
      <c r="D29" s="106">
        <v>0</v>
      </c>
      <c r="E29" s="105">
        <v>78209</v>
      </c>
    </row>
    <row r="30" spans="1:5" x14ac:dyDescent="0.2">
      <c r="A30" s="56" t="s">
        <v>253</v>
      </c>
      <c r="B30" s="57" t="s">
        <v>322</v>
      </c>
      <c r="C30" s="105">
        <v>2174</v>
      </c>
      <c r="D30" s="106">
        <v>0</v>
      </c>
      <c r="E30" s="105">
        <v>2174</v>
      </c>
    </row>
    <row r="31" spans="1:5" x14ac:dyDescent="0.2">
      <c r="A31" s="56" t="s">
        <v>46</v>
      </c>
      <c r="B31" s="56" t="s">
        <v>323</v>
      </c>
      <c r="C31" s="105">
        <v>0</v>
      </c>
      <c r="D31" s="106">
        <v>0</v>
      </c>
      <c r="E31" s="105">
        <v>0</v>
      </c>
    </row>
    <row r="32" spans="1:5" ht="25.5" x14ac:dyDescent="0.2">
      <c r="A32" s="56" t="s">
        <v>48</v>
      </c>
      <c r="B32" s="57" t="s">
        <v>324</v>
      </c>
      <c r="C32" s="105">
        <v>0</v>
      </c>
      <c r="D32" s="106">
        <v>0</v>
      </c>
      <c r="E32" s="105">
        <v>0</v>
      </c>
    </row>
    <row r="33" spans="1:5" x14ac:dyDescent="0.2">
      <c r="A33" s="56" t="s">
        <v>144</v>
      </c>
      <c r="B33" s="56" t="s">
        <v>325</v>
      </c>
      <c r="C33" s="105">
        <v>0</v>
      </c>
      <c r="D33" s="106">
        <v>0</v>
      </c>
      <c r="E33" s="105">
        <v>0</v>
      </c>
    </row>
    <row r="34" spans="1:5" x14ac:dyDescent="0.2">
      <c r="A34" s="56" t="s">
        <v>204</v>
      </c>
      <c r="B34" s="57" t="s">
        <v>326</v>
      </c>
      <c r="C34" s="105">
        <v>2142961</v>
      </c>
      <c r="D34" s="106">
        <v>0</v>
      </c>
      <c r="E34" s="105">
        <v>2142961</v>
      </c>
    </row>
    <row r="35" spans="1:5" x14ac:dyDescent="0.2">
      <c r="A35" s="56" t="s">
        <v>50</v>
      </c>
      <c r="B35" s="56" t="s">
        <v>51</v>
      </c>
      <c r="C35" s="103">
        <f>SUM(C36:C40)</f>
        <v>4998128</v>
      </c>
      <c r="D35" s="103">
        <f>SUM(D36:D40)</f>
        <v>0</v>
      </c>
      <c r="E35" s="103">
        <f>SUM(E36:E40)</f>
        <v>4998128</v>
      </c>
    </row>
    <row r="36" spans="1:5" x14ac:dyDescent="0.2">
      <c r="A36" s="56" t="s">
        <v>329</v>
      </c>
      <c r="B36" s="56" t="s">
        <v>53</v>
      </c>
      <c r="C36" s="105">
        <v>3048483</v>
      </c>
      <c r="D36" s="106">
        <v>0</v>
      </c>
      <c r="E36" s="105">
        <v>3048483</v>
      </c>
    </row>
    <row r="37" spans="1:5" x14ac:dyDescent="0.2">
      <c r="A37" s="56" t="s">
        <v>330</v>
      </c>
      <c r="B37" s="56" t="s">
        <v>375</v>
      </c>
      <c r="C37" s="105">
        <v>1710785</v>
      </c>
      <c r="D37" s="106">
        <v>0</v>
      </c>
      <c r="E37" s="105">
        <v>1710785</v>
      </c>
    </row>
    <row r="38" spans="1:5" x14ac:dyDescent="0.2">
      <c r="A38" s="56" t="s">
        <v>332</v>
      </c>
      <c r="B38" s="58" t="s">
        <v>331</v>
      </c>
      <c r="C38" s="105">
        <v>311085</v>
      </c>
      <c r="D38" s="106">
        <v>0</v>
      </c>
      <c r="E38" s="105">
        <v>311085</v>
      </c>
    </row>
    <row r="39" spans="1:5" ht="29.25" customHeight="1" x14ac:dyDescent="0.2">
      <c r="A39" s="56" t="s">
        <v>368</v>
      </c>
      <c r="B39" s="65" t="s">
        <v>371</v>
      </c>
      <c r="C39" s="105">
        <v>0</v>
      </c>
      <c r="D39" s="106">
        <v>0</v>
      </c>
      <c r="E39" s="105">
        <v>0</v>
      </c>
    </row>
    <row r="40" spans="1:5" x14ac:dyDescent="0.2">
      <c r="A40" s="56" t="s">
        <v>370</v>
      </c>
      <c r="B40" s="58" t="s">
        <v>328</v>
      </c>
      <c r="C40" s="105">
        <v>-72225</v>
      </c>
      <c r="D40" s="106">
        <v>0</v>
      </c>
      <c r="E40" s="105">
        <v>-72225</v>
      </c>
    </row>
    <row r="41" spans="1:5" x14ac:dyDescent="0.2">
      <c r="A41" s="56" t="s">
        <v>58</v>
      </c>
      <c r="B41" s="56" t="s">
        <v>59</v>
      </c>
      <c r="C41" s="106">
        <v>0</v>
      </c>
      <c r="D41" s="106">
        <v>0</v>
      </c>
      <c r="E41" s="106">
        <v>0</v>
      </c>
    </row>
    <row r="42" spans="1:5" x14ac:dyDescent="0.2">
      <c r="A42" s="56" t="s">
        <v>60</v>
      </c>
      <c r="B42" s="56" t="s">
        <v>274</v>
      </c>
      <c r="C42" s="105">
        <v>11574440</v>
      </c>
      <c r="D42" s="106">
        <v>0</v>
      </c>
      <c r="E42" s="105">
        <v>11574440</v>
      </c>
    </row>
    <row r="43" spans="1:5" x14ac:dyDescent="0.2">
      <c r="A43" s="59" t="s">
        <v>62</v>
      </c>
      <c r="B43" s="59" t="s">
        <v>275</v>
      </c>
      <c r="C43" s="105">
        <v>11574440</v>
      </c>
      <c r="D43" s="106">
        <v>0</v>
      </c>
      <c r="E43" s="105">
        <v>11574440</v>
      </c>
    </row>
  </sheetData>
  <mergeCells count="2"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/>
  <dimension ref="A1:F43"/>
  <sheetViews>
    <sheetView workbookViewId="0">
      <selection activeCell="A4" sqref="A4:C4"/>
    </sheetView>
  </sheetViews>
  <sheetFormatPr defaultRowHeight="12.75" x14ac:dyDescent="0.2"/>
  <cols>
    <col min="1" max="1" width="11.140625" style="61" customWidth="1"/>
    <col min="2" max="2" width="76.7109375" style="61" customWidth="1"/>
    <col min="3" max="3" width="10.85546875" style="61" bestFit="1" customWidth="1"/>
    <col min="4" max="4" width="10.5703125" style="61" bestFit="1" customWidth="1"/>
    <col min="5" max="5" width="10.85546875" style="61" bestFit="1" customWidth="1"/>
    <col min="6" max="16384" width="9.140625" style="61"/>
  </cols>
  <sheetData>
    <row r="1" spans="1:6" x14ac:dyDescent="0.2">
      <c r="A1" s="81" t="s">
        <v>160</v>
      </c>
      <c r="B1" s="82"/>
      <c r="C1" s="20"/>
    </row>
    <row r="2" spans="1:6" x14ac:dyDescent="0.2">
      <c r="A2" s="83"/>
      <c r="B2" s="83"/>
    </row>
    <row r="3" spans="1:6" x14ac:dyDescent="0.2">
      <c r="A3" s="107" t="s">
        <v>0</v>
      </c>
      <c r="B3" s="107"/>
      <c r="C3" s="107"/>
    </row>
    <row r="4" spans="1:6" x14ac:dyDescent="0.2">
      <c r="A4" s="108" t="s">
        <v>413</v>
      </c>
      <c r="B4" s="107"/>
      <c r="C4" s="107"/>
    </row>
    <row r="5" spans="1:6" x14ac:dyDescent="0.2">
      <c r="A5" s="83"/>
      <c r="B5" s="83"/>
      <c r="E5" s="84" t="s">
        <v>2</v>
      </c>
    </row>
    <row r="6" spans="1:6" s="88" customFormat="1" x14ac:dyDescent="0.2">
      <c r="A6" s="85" t="s">
        <v>3</v>
      </c>
      <c r="B6" s="85" t="s">
        <v>4</v>
      </c>
      <c r="C6" s="86" t="s">
        <v>5</v>
      </c>
      <c r="D6" s="86" t="s">
        <v>378</v>
      </c>
      <c r="E6" s="87" t="s">
        <v>7</v>
      </c>
    </row>
    <row r="7" spans="1:6" s="88" customFormat="1" x14ac:dyDescent="0.2">
      <c r="A7" s="89">
        <v>1</v>
      </c>
      <c r="B7" s="89">
        <v>2</v>
      </c>
      <c r="C7" s="86">
        <v>3</v>
      </c>
      <c r="D7" s="89">
        <v>4</v>
      </c>
      <c r="E7" s="89">
        <v>5</v>
      </c>
    </row>
    <row r="8" spans="1:6" x14ac:dyDescent="0.2">
      <c r="A8" s="56" t="s">
        <v>8</v>
      </c>
      <c r="B8" s="56" t="s">
        <v>307</v>
      </c>
      <c r="C8" s="103">
        <f>SUM(C9:C21)</f>
        <v>37872777</v>
      </c>
      <c r="D8" s="103">
        <f>SUM(D9:D21)</f>
        <v>-4056635</v>
      </c>
      <c r="E8" s="103">
        <f>SUM(E9:E21)</f>
        <v>33816142</v>
      </c>
      <c r="F8" s="104"/>
    </row>
    <row r="9" spans="1:6" x14ac:dyDescent="0.2">
      <c r="A9" s="56" t="s">
        <v>10</v>
      </c>
      <c r="B9" s="56" t="s">
        <v>308</v>
      </c>
      <c r="C9" s="93">
        <v>3121017</v>
      </c>
      <c r="D9" s="94">
        <v>0</v>
      </c>
      <c r="E9" s="93">
        <v>3121017</v>
      </c>
    </row>
    <row r="10" spans="1:6" x14ac:dyDescent="0.2">
      <c r="A10" s="56" t="s">
        <v>12</v>
      </c>
      <c r="B10" s="57" t="s">
        <v>309</v>
      </c>
      <c r="C10" s="93">
        <v>6599597</v>
      </c>
      <c r="D10" s="94">
        <v>0</v>
      </c>
      <c r="E10" s="93">
        <v>6599597</v>
      </c>
    </row>
    <row r="11" spans="1:6" ht="25.5" x14ac:dyDescent="0.2">
      <c r="A11" s="56" t="s">
        <v>14</v>
      </c>
      <c r="B11" s="57" t="s">
        <v>310</v>
      </c>
      <c r="C11" s="93">
        <v>346574</v>
      </c>
      <c r="D11" s="93">
        <v>-22949</v>
      </c>
      <c r="E11" s="93">
        <v>323625</v>
      </c>
    </row>
    <row r="12" spans="1:6" x14ac:dyDescent="0.2">
      <c r="A12" s="56" t="s">
        <v>16</v>
      </c>
      <c r="B12" s="56" t="s">
        <v>311</v>
      </c>
      <c r="C12" s="93">
        <v>24397762</v>
      </c>
      <c r="D12" s="93">
        <v>-3075279</v>
      </c>
      <c r="E12" s="93">
        <v>21322483</v>
      </c>
    </row>
    <row r="13" spans="1:6" x14ac:dyDescent="0.2">
      <c r="A13" s="56" t="s">
        <v>18</v>
      </c>
      <c r="B13" s="56" t="s">
        <v>312</v>
      </c>
      <c r="C13" s="93">
        <v>826383</v>
      </c>
      <c r="D13" s="93">
        <v>-20025</v>
      </c>
      <c r="E13" s="93">
        <v>806358</v>
      </c>
    </row>
    <row r="14" spans="1:6" x14ac:dyDescent="0.2">
      <c r="A14" s="56" t="s">
        <v>136</v>
      </c>
      <c r="B14" s="56" t="s">
        <v>313</v>
      </c>
      <c r="C14" s="93">
        <v>22294</v>
      </c>
      <c r="D14" s="93">
        <v>-5105</v>
      </c>
      <c r="E14" s="93">
        <v>17189</v>
      </c>
    </row>
    <row r="15" spans="1:6" x14ac:dyDescent="0.2">
      <c r="A15" s="56" t="s">
        <v>20</v>
      </c>
      <c r="B15" s="56" t="s">
        <v>314</v>
      </c>
      <c r="C15" s="93">
        <v>866838</v>
      </c>
      <c r="D15" s="93">
        <v>-261192</v>
      </c>
      <c r="E15" s="93">
        <v>605646</v>
      </c>
    </row>
    <row r="16" spans="1:6" x14ac:dyDescent="0.2">
      <c r="A16" s="56" t="s">
        <v>22</v>
      </c>
      <c r="B16" s="56" t="s">
        <v>25</v>
      </c>
      <c r="C16" s="93">
        <v>59627</v>
      </c>
      <c r="D16" s="93">
        <v>-23866</v>
      </c>
      <c r="E16" s="93">
        <v>35761</v>
      </c>
    </row>
    <row r="17" spans="1:5" x14ac:dyDescent="0.2">
      <c r="A17" s="56" t="s">
        <v>24</v>
      </c>
      <c r="B17" s="57" t="s">
        <v>315</v>
      </c>
      <c r="C17" s="93">
        <v>1375285</v>
      </c>
      <c r="D17" s="93">
        <v>-599981</v>
      </c>
      <c r="E17" s="93">
        <v>775304</v>
      </c>
    </row>
    <row r="18" spans="1:5" ht="25.5" x14ac:dyDescent="0.2">
      <c r="A18" s="56" t="s">
        <v>179</v>
      </c>
      <c r="B18" s="57" t="s">
        <v>316</v>
      </c>
      <c r="C18" s="93">
        <v>0</v>
      </c>
      <c r="D18" s="93">
        <v>0</v>
      </c>
      <c r="E18" s="93">
        <v>0</v>
      </c>
    </row>
    <row r="19" spans="1:5" x14ac:dyDescent="0.2">
      <c r="A19" s="56" t="s">
        <v>181</v>
      </c>
      <c r="B19" s="56" t="s">
        <v>31</v>
      </c>
      <c r="C19" s="93">
        <v>59010</v>
      </c>
      <c r="D19" s="94">
        <v>0</v>
      </c>
      <c r="E19" s="93">
        <v>59010</v>
      </c>
    </row>
    <row r="20" spans="1:5" x14ac:dyDescent="0.2">
      <c r="A20" s="56" t="s">
        <v>183</v>
      </c>
      <c r="B20" s="56" t="s">
        <v>317</v>
      </c>
      <c r="C20" s="93">
        <v>198390</v>
      </c>
      <c r="D20" s="93">
        <v>-48238</v>
      </c>
      <c r="E20" s="93">
        <v>150152</v>
      </c>
    </row>
    <row r="21" spans="1:5" x14ac:dyDescent="0.2">
      <c r="A21" s="56" t="s">
        <v>185</v>
      </c>
      <c r="B21" s="56" t="s">
        <v>139</v>
      </c>
      <c r="C21" s="93">
        <v>0</v>
      </c>
      <c r="D21" s="93">
        <v>0</v>
      </c>
      <c r="E21" s="93">
        <v>0</v>
      </c>
    </row>
    <row r="22" spans="1:5" x14ac:dyDescent="0.2">
      <c r="A22" s="56" t="s">
        <v>32</v>
      </c>
      <c r="B22" s="56" t="s">
        <v>33</v>
      </c>
      <c r="C22" s="103">
        <f>+C23+C35</f>
        <v>33816142</v>
      </c>
      <c r="D22" s="103">
        <f>+D23+D35</f>
        <v>0</v>
      </c>
      <c r="E22" s="103">
        <f>+E23+E35</f>
        <v>33816142</v>
      </c>
    </row>
    <row r="23" spans="1:5" x14ac:dyDescent="0.2">
      <c r="A23" s="56" t="s">
        <v>34</v>
      </c>
      <c r="B23" s="56" t="s">
        <v>281</v>
      </c>
      <c r="C23" s="103">
        <f>SUM(C24:C34)</f>
        <v>28825417</v>
      </c>
      <c r="D23" s="103">
        <f>SUM(D24:D34)</f>
        <v>0</v>
      </c>
      <c r="E23" s="103">
        <f>SUM(E24:E34)</f>
        <v>28825417</v>
      </c>
    </row>
    <row r="24" spans="1:5" x14ac:dyDescent="0.2">
      <c r="A24" s="56" t="s">
        <v>36</v>
      </c>
      <c r="B24" s="56" t="s">
        <v>318</v>
      </c>
      <c r="C24" s="105">
        <v>5018878</v>
      </c>
      <c r="D24" s="106">
        <v>0</v>
      </c>
      <c r="E24" s="105">
        <v>5018878</v>
      </c>
    </row>
    <row r="25" spans="1:5" x14ac:dyDescent="0.2">
      <c r="A25" s="56" t="s">
        <v>38</v>
      </c>
      <c r="B25" s="56" t="s">
        <v>319</v>
      </c>
      <c r="C25" s="93">
        <v>12918276</v>
      </c>
      <c r="D25" s="94">
        <v>0</v>
      </c>
      <c r="E25" s="93">
        <v>12918276</v>
      </c>
    </row>
    <row r="26" spans="1:5" x14ac:dyDescent="0.2">
      <c r="A26" s="56" t="s">
        <v>40</v>
      </c>
      <c r="B26" s="56" t="s">
        <v>320</v>
      </c>
      <c r="C26" s="93">
        <v>8792485</v>
      </c>
      <c r="D26" s="94">
        <v>0</v>
      </c>
      <c r="E26" s="93">
        <v>8792485</v>
      </c>
    </row>
    <row r="27" spans="1:5" x14ac:dyDescent="0.2">
      <c r="A27" s="56" t="s">
        <v>140</v>
      </c>
      <c r="B27" s="56" t="s">
        <v>268</v>
      </c>
      <c r="C27" s="94">
        <v>0</v>
      </c>
      <c r="D27" s="94">
        <v>0</v>
      </c>
      <c r="E27" s="94">
        <v>0</v>
      </c>
    </row>
    <row r="28" spans="1:5" x14ac:dyDescent="0.2">
      <c r="A28" s="56" t="s">
        <v>42</v>
      </c>
      <c r="B28" s="56" t="s">
        <v>321</v>
      </c>
      <c r="C28" s="93">
        <v>19402</v>
      </c>
      <c r="D28" s="94">
        <v>0</v>
      </c>
      <c r="E28" s="93">
        <v>19402</v>
      </c>
    </row>
    <row r="29" spans="1:5" x14ac:dyDescent="0.2">
      <c r="A29" s="56" t="s">
        <v>252</v>
      </c>
      <c r="B29" s="56" t="s">
        <v>272</v>
      </c>
      <c r="C29" s="93">
        <v>111369</v>
      </c>
      <c r="D29" s="94">
        <v>0</v>
      </c>
      <c r="E29" s="93">
        <v>111369</v>
      </c>
    </row>
    <row r="30" spans="1:5" x14ac:dyDescent="0.2">
      <c r="A30" s="56" t="s">
        <v>253</v>
      </c>
      <c r="B30" s="57" t="s">
        <v>322</v>
      </c>
      <c r="C30" s="93">
        <v>3365</v>
      </c>
      <c r="D30" s="94">
        <v>0</v>
      </c>
      <c r="E30" s="93">
        <v>3365</v>
      </c>
    </row>
    <row r="31" spans="1:5" x14ac:dyDescent="0.2">
      <c r="A31" s="56" t="s">
        <v>46</v>
      </c>
      <c r="B31" s="56" t="s">
        <v>323</v>
      </c>
      <c r="C31" s="93">
        <v>0</v>
      </c>
      <c r="D31" s="94">
        <v>0</v>
      </c>
      <c r="E31" s="93">
        <v>0</v>
      </c>
    </row>
    <row r="32" spans="1:5" ht="25.5" x14ac:dyDescent="0.2">
      <c r="A32" s="56" t="s">
        <v>48</v>
      </c>
      <c r="B32" s="57" t="s">
        <v>324</v>
      </c>
      <c r="C32" s="93">
        <v>0</v>
      </c>
      <c r="D32" s="94">
        <v>0</v>
      </c>
      <c r="E32" s="93">
        <v>0</v>
      </c>
    </row>
    <row r="33" spans="1:5" x14ac:dyDescent="0.2">
      <c r="A33" s="56" t="s">
        <v>144</v>
      </c>
      <c r="B33" s="56" t="s">
        <v>325</v>
      </c>
      <c r="C33" s="93">
        <v>0</v>
      </c>
      <c r="D33" s="94">
        <v>0</v>
      </c>
      <c r="E33" s="93">
        <v>0</v>
      </c>
    </row>
    <row r="34" spans="1:5" x14ac:dyDescent="0.2">
      <c r="A34" s="56" t="s">
        <v>204</v>
      </c>
      <c r="B34" s="57" t="s">
        <v>326</v>
      </c>
      <c r="C34" s="93">
        <v>1961642</v>
      </c>
      <c r="D34" s="94">
        <v>0</v>
      </c>
      <c r="E34" s="93">
        <v>1961642</v>
      </c>
    </row>
    <row r="35" spans="1:5" x14ac:dyDescent="0.2">
      <c r="A35" s="56" t="s">
        <v>50</v>
      </c>
      <c r="B35" s="56" t="s">
        <v>51</v>
      </c>
      <c r="C35" s="103">
        <f>SUM(C36:C40)</f>
        <v>4990725</v>
      </c>
      <c r="D35" s="103">
        <f>SUM(D36:D40)</f>
        <v>0</v>
      </c>
      <c r="E35" s="103">
        <f>SUM(E36:E40)</f>
        <v>4990725</v>
      </c>
    </row>
    <row r="36" spans="1:5" x14ac:dyDescent="0.2">
      <c r="A36" s="56" t="s">
        <v>329</v>
      </c>
      <c r="B36" s="56" t="s">
        <v>53</v>
      </c>
      <c r="C36" s="93">
        <v>3048483</v>
      </c>
      <c r="D36" s="94">
        <v>0</v>
      </c>
      <c r="E36" s="93">
        <v>3048483</v>
      </c>
    </row>
    <row r="37" spans="1:5" x14ac:dyDescent="0.2">
      <c r="A37" s="56" t="s">
        <v>330</v>
      </c>
      <c r="B37" s="56" t="s">
        <v>375</v>
      </c>
      <c r="C37" s="93">
        <v>1710785</v>
      </c>
      <c r="D37" s="94">
        <v>0</v>
      </c>
      <c r="E37" s="93">
        <v>1710785</v>
      </c>
    </row>
    <row r="38" spans="1:5" x14ac:dyDescent="0.2">
      <c r="A38" s="56" t="s">
        <v>332</v>
      </c>
      <c r="B38" s="58" t="s">
        <v>331</v>
      </c>
      <c r="C38" s="93">
        <v>311085</v>
      </c>
      <c r="D38" s="94">
        <v>0</v>
      </c>
      <c r="E38" s="93">
        <v>311085</v>
      </c>
    </row>
    <row r="39" spans="1:5" ht="29.25" customHeight="1" x14ac:dyDescent="0.2">
      <c r="A39" s="56" t="s">
        <v>368</v>
      </c>
      <c r="B39" s="65" t="s">
        <v>371</v>
      </c>
      <c r="C39" s="93">
        <v>0</v>
      </c>
      <c r="D39" s="94">
        <v>0</v>
      </c>
      <c r="E39" s="93">
        <v>0</v>
      </c>
    </row>
    <row r="40" spans="1:5" x14ac:dyDescent="0.2">
      <c r="A40" s="56" t="s">
        <v>370</v>
      </c>
      <c r="B40" s="58" t="s">
        <v>328</v>
      </c>
      <c r="C40" s="93">
        <v>-79628</v>
      </c>
      <c r="D40" s="94">
        <v>0</v>
      </c>
      <c r="E40" s="93">
        <v>-79628</v>
      </c>
    </row>
    <row r="41" spans="1:5" x14ac:dyDescent="0.2">
      <c r="A41" s="56" t="s">
        <v>58</v>
      </c>
      <c r="B41" s="56" t="s">
        <v>59</v>
      </c>
      <c r="C41" s="94">
        <v>0</v>
      </c>
      <c r="D41" s="94">
        <v>0</v>
      </c>
      <c r="E41" s="94">
        <v>0</v>
      </c>
    </row>
    <row r="42" spans="1:5" x14ac:dyDescent="0.2">
      <c r="A42" s="56" t="s">
        <v>60</v>
      </c>
      <c r="B42" s="56" t="s">
        <v>274</v>
      </c>
      <c r="C42" s="93">
        <v>12971534</v>
      </c>
      <c r="D42" s="94">
        <v>0</v>
      </c>
      <c r="E42" s="93">
        <v>12971534</v>
      </c>
    </row>
    <row r="43" spans="1:5" x14ac:dyDescent="0.2">
      <c r="A43" s="59" t="s">
        <v>62</v>
      </c>
      <c r="B43" s="59" t="s">
        <v>275</v>
      </c>
      <c r="C43" s="93">
        <v>12971534</v>
      </c>
      <c r="D43" s="94">
        <v>0</v>
      </c>
      <c r="E43" s="93">
        <v>12971534</v>
      </c>
    </row>
  </sheetData>
  <mergeCells count="2"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/>
  <dimension ref="A1:F43"/>
  <sheetViews>
    <sheetView workbookViewId="0">
      <selection activeCell="A4" sqref="A4:C4"/>
    </sheetView>
  </sheetViews>
  <sheetFormatPr defaultRowHeight="12.75" x14ac:dyDescent="0.2"/>
  <cols>
    <col min="1" max="1" width="11.140625" style="61" customWidth="1"/>
    <col min="2" max="2" width="76.7109375" style="61" customWidth="1"/>
    <col min="3" max="3" width="10.85546875" style="61" bestFit="1" customWidth="1"/>
    <col min="4" max="4" width="10.5703125" style="61" bestFit="1" customWidth="1"/>
    <col min="5" max="5" width="10.85546875" style="61" bestFit="1" customWidth="1"/>
    <col min="6" max="16384" width="9.140625" style="61"/>
  </cols>
  <sheetData>
    <row r="1" spans="1:6" x14ac:dyDescent="0.2">
      <c r="A1" s="81" t="s">
        <v>160</v>
      </c>
      <c r="B1" s="82"/>
      <c r="C1" s="20"/>
    </row>
    <row r="2" spans="1:6" x14ac:dyDescent="0.2">
      <c r="A2" s="83"/>
      <c r="B2" s="83"/>
    </row>
    <row r="3" spans="1:6" x14ac:dyDescent="0.2">
      <c r="A3" s="107" t="s">
        <v>0</v>
      </c>
      <c r="B3" s="107"/>
      <c r="C3" s="107"/>
    </row>
    <row r="4" spans="1:6" x14ac:dyDescent="0.2">
      <c r="A4" s="108" t="s">
        <v>411</v>
      </c>
      <c r="B4" s="107"/>
      <c r="C4" s="107"/>
    </row>
    <row r="5" spans="1:6" x14ac:dyDescent="0.2">
      <c r="A5" s="83"/>
      <c r="B5" s="83"/>
      <c r="E5" s="84" t="s">
        <v>2</v>
      </c>
    </row>
    <row r="6" spans="1:6" s="88" customFormat="1" x14ac:dyDescent="0.2">
      <c r="A6" s="85" t="s">
        <v>3</v>
      </c>
      <c r="B6" s="85" t="s">
        <v>4</v>
      </c>
      <c r="C6" s="86" t="s">
        <v>5</v>
      </c>
      <c r="D6" s="86" t="s">
        <v>378</v>
      </c>
      <c r="E6" s="87" t="s">
        <v>7</v>
      </c>
    </row>
    <row r="7" spans="1:6" s="88" customFormat="1" x14ac:dyDescent="0.2">
      <c r="A7" s="89">
        <v>1</v>
      </c>
      <c r="B7" s="89">
        <v>2</v>
      </c>
      <c r="C7" s="86">
        <v>3</v>
      </c>
      <c r="D7" s="89">
        <v>4</v>
      </c>
      <c r="E7" s="89">
        <v>5</v>
      </c>
    </row>
    <row r="8" spans="1:6" x14ac:dyDescent="0.2">
      <c r="A8" s="56" t="s">
        <v>8</v>
      </c>
      <c r="B8" s="56" t="s">
        <v>307</v>
      </c>
      <c r="C8" s="103">
        <f>SUM(C9:C21)</f>
        <v>37411595</v>
      </c>
      <c r="D8" s="103">
        <f>SUM(D9:D21)</f>
        <v>-3669965</v>
      </c>
      <c r="E8" s="103">
        <f>SUM(E9:E21)</f>
        <v>33741630</v>
      </c>
      <c r="F8" s="104"/>
    </row>
    <row r="9" spans="1:6" x14ac:dyDescent="0.2">
      <c r="A9" s="56" t="s">
        <v>10</v>
      </c>
      <c r="B9" s="56" t="s">
        <v>308</v>
      </c>
      <c r="C9" s="93">
        <v>2800191</v>
      </c>
      <c r="D9" s="94">
        <v>0</v>
      </c>
      <c r="E9" s="93">
        <v>2800191</v>
      </c>
    </row>
    <row r="10" spans="1:6" x14ac:dyDescent="0.2">
      <c r="A10" s="56" t="s">
        <v>12</v>
      </c>
      <c r="B10" s="57" t="s">
        <v>309</v>
      </c>
      <c r="C10" s="93">
        <v>6779198</v>
      </c>
      <c r="D10" s="94">
        <v>0</v>
      </c>
      <c r="E10" s="93">
        <v>6779198</v>
      </c>
    </row>
    <row r="11" spans="1:6" ht="25.5" x14ac:dyDescent="0.2">
      <c r="A11" s="56" t="s">
        <v>14</v>
      </c>
      <c r="B11" s="57" t="s">
        <v>310</v>
      </c>
      <c r="C11" s="93">
        <v>187406</v>
      </c>
      <c r="D11" s="93">
        <v>-17464</v>
      </c>
      <c r="E11" s="93">
        <v>169942</v>
      </c>
    </row>
    <row r="12" spans="1:6" x14ac:dyDescent="0.2">
      <c r="A12" s="56" t="s">
        <v>16</v>
      </c>
      <c r="B12" s="56" t="s">
        <v>311</v>
      </c>
      <c r="C12" s="93">
        <v>24033677</v>
      </c>
      <c r="D12" s="93">
        <v>-2756208</v>
      </c>
      <c r="E12" s="93">
        <v>21277469</v>
      </c>
    </row>
    <row r="13" spans="1:6" x14ac:dyDescent="0.2">
      <c r="A13" s="56" t="s">
        <v>18</v>
      </c>
      <c r="B13" s="56" t="s">
        <v>312</v>
      </c>
      <c r="C13" s="93">
        <v>929315</v>
      </c>
      <c r="D13" s="93">
        <v>-20021</v>
      </c>
      <c r="E13" s="93">
        <v>909294</v>
      </c>
    </row>
    <row r="14" spans="1:6" x14ac:dyDescent="0.2">
      <c r="A14" s="56" t="s">
        <v>136</v>
      </c>
      <c r="B14" s="56" t="s">
        <v>313</v>
      </c>
      <c r="C14" s="93">
        <v>22294</v>
      </c>
      <c r="D14" s="93">
        <v>-4006</v>
      </c>
      <c r="E14" s="93">
        <v>18288</v>
      </c>
    </row>
    <row r="15" spans="1:6" x14ac:dyDescent="0.2">
      <c r="A15" s="56" t="s">
        <v>20</v>
      </c>
      <c r="B15" s="56" t="s">
        <v>314</v>
      </c>
      <c r="C15" s="93">
        <v>792742</v>
      </c>
      <c r="D15" s="93">
        <v>-207452</v>
      </c>
      <c r="E15" s="93">
        <v>585290</v>
      </c>
    </row>
    <row r="16" spans="1:6" x14ac:dyDescent="0.2">
      <c r="A16" s="56" t="s">
        <v>22</v>
      </c>
      <c r="B16" s="56" t="s">
        <v>25</v>
      </c>
      <c r="C16" s="93">
        <v>47727</v>
      </c>
      <c r="D16" s="93">
        <v>-20987</v>
      </c>
      <c r="E16" s="93">
        <v>26740</v>
      </c>
    </row>
    <row r="17" spans="1:5" x14ac:dyDescent="0.2">
      <c r="A17" s="56" t="s">
        <v>24</v>
      </c>
      <c r="B17" s="57" t="s">
        <v>315</v>
      </c>
      <c r="C17" s="93">
        <v>1398261</v>
      </c>
      <c r="D17" s="93">
        <v>-596757</v>
      </c>
      <c r="E17" s="93">
        <v>801504</v>
      </c>
    </row>
    <row r="18" spans="1:5" ht="25.5" x14ac:dyDescent="0.2">
      <c r="A18" s="56" t="s">
        <v>179</v>
      </c>
      <c r="B18" s="57" t="s">
        <v>316</v>
      </c>
      <c r="C18" s="93">
        <v>0</v>
      </c>
      <c r="D18" s="93">
        <v>0</v>
      </c>
      <c r="E18" s="93">
        <v>0</v>
      </c>
    </row>
    <row r="19" spans="1:5" x14ac:dyDescent="0.2">
      <c r="A19" s="56" t="s">
        <v>181</v>
      </c>
      <c r="B19" s="56" t="s">
        <v>31</v>
      </c>
      <c r="C19" s="93">
        <v>19644</v>
      </c>
      <c r="D19" s="94">
        <v>0</v>
      </c>
      <c r="E19" s="93">
        <v>19644</v>
      </c>
    </row>
    <row r="20" spans="1:5" x14ac:dyDescent="0.2">
      <c r="A20" s="56" t="s">
        <v>183</v>
      </c>
      <c r="B20" s="56" t="s">
        <v>317</v>
      </c>
      <c r="C20" s="93">
        <v>401140</v>
      </c>
      <c r="D20" s="93">
        <v>-47070</v>
      </c>
      <c r="E20" s="93">
        <v>354070</v>
      </c>
    </row>
    <row r="21" spans="1:5" x14ac:dyDescent="0.2">
      <c r="A21" s="56" t="s">
        <v>185</v>
      </c>
      <c r="B21" s="56" t="s">
        <v>139</v>
      </c>
      <c r="C21" s="93">
        <v>0</v>
      </c>
      <c r="D21" s="93">
        <v>0</v>
      </c>
      <c r="E21" s="93">
        <v>0</v>
      </c>
    </row>
    <row r="22" spans="1:5" x14ac:dyDescent="0.2">
      <c r="A22" s="56" t="s">
        <v>32</v>
      </c>
      <c r="B22" s="56" t="s">
        <v>33</v>
      </c>
      <c r="C22" s="103">
        <f>+C23+C35</f>
        <v>33741630</v>
      </c>
      <c r="D22" s="103">
        <f>+D23+D35</f>
        <v>0</v>
      </c>
      <c r="E22" s="103">
        <f>+E23+E35</f>
        <v>33741630</v>
      </c>
    </row>
    <row r="23" spans="1:5" x14ac:dyDescent="0.2">
      <c r="A23" s="56" t="s">
        <v>34</v>
      </c>
      <c r="B23" s="56" t="s">
        <v>281</v>
      </c>
      <c r="C23" s="103">
        <f>SUM(C24:C34)</f>
        <v>28644839</v>
      </c>
      <c r="D23" s="103">
        <f>SUM(D24:D34)</f>
        <v>0</v>
      </c>
      <c r="E23" s="103">
        <f>SUM(E24:E34)</f>
        <v>28644839</v>
      </c>
    </row>
    <row r="24" spans="1:5" x14ac:dyDescent="0.2">
      <c r="A24" s="56" t="s">
        <v>36</v>
      </c>
      <c r="B24" s="56" t="s">
        <v>318</v>
      </c>
      <c r="C24" s="105">
        <v>4379717</v>
      </c>
      <c r="D24" s="106">
        <v>0</v>
      </c>
      <c r="E24" s="105">
        <v>4379717</v>
      </c>
    </row>
    <row r="25" spans="1:5" x14ac:dyDescent="0.2">
      <c r="A25" s="56" t="s">
        <v>38</v>
      </c>
      <c r="B25" s="56" t="s">
        <v>319</v>
      </c>
      <c r="C25" s="93">
        <v>12845119</v>
      </c>
      <c r="D25" s="94">
        <v>0</v>
      </c>
      <c r="E25" s="93">
        <v>12845119</v>
      </c>
    </row>
    <row r="26" spans="1:5" x14ac:dyDescent="0.2">
      <c r="A26" s="56" t="s">
        <v>40</v>
      </c>
      <c r="B26" s="56" t="s">
        <v>320</v>
      </c>
      <c r="C26" s="93">
        <v>9059358</v>
      </c>
      <c r="D26" s="94">
        <v>0</v>
      </c>
      <c r="E26" s="93">
        <v>9059358</v>
      </c>
    </row>
    <row r="27" spans="1:5" x14ac:dyDescent="0.2">
      <c r="A27" s="56" t="s">
        <v>140</v>
      </c>
      <c r="B27" s="56" t="s">
        <v>268</v>
      </c>
      <c r="C27" s="94">
        <v>0</v>
      </c>
      <c r="D27" s="94">
        <v>0</v>
      </c>
      <c r="E27" s="94">
        <v>0</v>
      </c>
    </row>
    <row r="28" spans="1:5" x14ac:dyDescent="0.2">
      <c r="A28" s="56" t="s">
        <v>42</v>
      </c>
      <c r="B28" s="56" t="s">
        <v>321</v>
      </c>
      <c r="C28" s="93">
        <v>18831</v>
      </c>
      <c r="D28" s="94">
        <v>0</v>
      </c>
      <c r="E28" s="93">
        <v>18831</v>
      </c>
    </row>
    <row r="29" spans="1:5" x14ac:dyDescent="0.2">
      <c r="A29" s="56" t="s">
        <v>252</v>
      </c>
      <c r="B29" s="56" t="s">
        <v>272</v>
      </c>
      <c r="C29" s="93">
        <v>93640</v>
      </c>
      <c r="D29" s="94">
        <v>0</v>
      </c>
      <c r="E29" s="93">
        <v>93640</v>
      </c>
    </row>
    <row r="30" spans="1:5" x14ac:dyDescent="0.2">
      <c r="A30" s="56" t="s">
        <v>253</v>
      </c>
      <c r="B30" s="57" t="s">
        <v>322</v>
      </c>
      <c r="C30" s="93">
        <v>6063</v>
      </c>
      <c r="D30" s="94">
        <v>0</v>
      </c>
      <c r="E30" s="93">
        <v>6063</v>
      </c>
    </row>
    <row r="31" spans="1:5" x14ac:dyDescent="0.2">
      <c r="A31" s="56" t="s">
        <v>46</v>
      </c>
      <c r="B31" s="56" t="s">
        <v>323</v>
      </c>
      <c r="C31" s="93">
        <v>0</v>
      </c>
      <c r="D31" s="94">
        <v>0</v>
      </c>
      <c r="E31" s="93">
        <v>0</v>
      </c>
    </row>
    <row r="32" spans="1:5" ht="25.5" x14ac:dyDescent="0.2">
      <c r="A32" s="56" t="s">
        <v>48</v>
      </c>
      <c r="B32" s="57" t="s">
        <v>324</v>
      </c>
      <c r="C32" s="93">
        <v>0</v>
      </c>
      <c r="D32" s="94">
        <v>0</v>
      </c>
      <c r="E32" s="93">
        <v>0</v>
      </c>
    </row>
    <row r="33" spans="1:5" x14ac:dyDescent="0.2">
      <c r="A33" s="56" t="s">
        <v>144</v>
      </c>
      <c r="B33" s="56" t="s">
        <v>325</v>
      </c>
      <c r="C33" s="93">
        <v>0</v>
      </c>
      <c r="D33" s="94">
        <v>0</v>
      </c>
      <c r="E33" s="93">
        <v>0</v>
      </c>
    </row>
    <row r="34" spans="1:5" x14ac:dyDescent="0.2">
      <c r="A34" s="56" t="s">
        <v>204</v>
      </c>
      <c r="B34" s="57" t="s">
        <v>326</v>
      </c>
      <c r="C34" s="93">
        <v>2242111</v>
      </c>
      <c r="D34" s="94">
        <v>0</v>
      </c>
      <c r="E34" s="93">
        <v>2242111</v>
      </c>
    </row>
    <row r="35" spans="1:5" x14ac:dyDescent="0.2">
      <c r="A35" s="56" t="s">
        <v>50</v>
      </c>
      <c r="B35" s="56" t="s">
        <v>51</v>
      </c>
      <c r="C35" s="103">
        <f>SUM(C36:C40)</f>
        <v>5096791</v>
      </c>
      <c r="D35" s="103">
        <f>SUM(D36:D40)</f>
        <v>0</v>
      </c>
      <c r="E35" s="103">
        <f>SUM(E36:E40)</f>
        <v>5096791</v>
      </c>
    </row>
    <row r="36" spans="1:5" x14ac:dyDescent="0.2">
      <c r="A36" s="56" t="s">
        <v>329</v>
      </c>
      <c r="B36" s="56" t="s">
        <v>53</v>
      </c>
      <c r="C36" s="93">
        <v>3048483</v>
      </c>
      <c r="D36" s="94">
        <v>0</v>
      </c>
      <c r="E36" s="93">
        <v>3048483</v>
      </c>
    </row>
    <row r="37" spans="1:5" x14ac:dyDescent="0.2">
      <c r="A37" s="56" t="s">
        <v>330</v>
      </c>
      <c r="B37" s="56" t="s">
        <v>375</v>
      </c>
      <c r="C37" s="93">
        <v>1710785</v>
      </c>
      <c r="D37" s="94">
        <v>0</v>
      </c>
      <c r="E37" s="93">
        <v>1710785</v>
      </c>
    </row>
    <row r="38" spans="1:5" x14ac:dyDescent="0.2">
      <c r="A38" s="56" t="s">
        <v>332</v>
      </c>
      <c r="B38" s="58" t="s">
        <v>331</v>
      </c>
      <c r="C38" s="93">
        <v>315171</v>
      </c>
      <c r="D38" s="94">
        <v>0</v>
      </c>
      <c r="E38" s="93">
        <v>315171</v>
      </c>
    </row>
    <row r="39" spans="1:5" ht="29.25" customHeight="1" x14ac:dyDescent="0.2">
      <c r="A39" s="56" t="s">
        <v>368</v>
      </c>
      <c r="B39" s="65" t="s">
        <v>371</v>
      </c>
      <c r="C39" s="93">
        <v>0</v>
      </c>
      <c r="D39" s="94">
        <v>0</v>
      </c>
      <c r="E39" s="93">
        <v>0</v>
      </c>
    </row>
    <row r="40" spans="1:5" x14ac:dyDescent="0.2">
      <c r="A40" s="56" t="s">
        <v>370</v>
      </c>
      <c r="B40" s="58" t="s">
        <v>328</v>
      </c>
      <c r="C40" s="93">
        <v>22352</v>
      </c>
      <c r="D40" s="94">
        <v>0</v>
      </c>
      <c r="E40" s="93">
        <v>22352</v>
      </c>
    </row>
    <row r="41" spans="1:5" x14ac:dyDescent="0.2">
      <c r="A41" s="56" t="s">
        <v>58</v>
      </c>
      <c r="B41" s="56" t="s">
        <v>59</v>
      </c>
      <c r="C41" s="94">
        <v>0</v>
      </c>
      <c r="D41" s="94">
        <v>0</v>
      </c>
      <c r="E41" s="94">
        <v>0</v>
      </c>
    </row>
    <row r="42" spans="1:5" x14ac:dyDescent="0.2">
      <c r="A42" s="56" t="s">
        <v>60</v>
      </c>
      <c r="B42" s="56" t="s">
        <v>274</v>
      </c>
      <c r="C42" s="93">
        <v>12585282</v>
      </c>
      <c r="D42" s="94">
        <v>0</v>
      </c>
      <c r="E42" s="93">
        <v>12585282</v>
      </c>
    </row>
    <row r="43" spans="1:5" x14ac:dyDescent="0.2">
      <c r="A43" s="59" t="s">
        <v>62</v>
      </c>
      <c r="B43" s="59" t="s">
        <v>275</v>
      </c>
      <c r="C43" s="93">
        <v>12585282</v>
      </c>
      <c r="D43" s="94">
        <v>0</v>
      </c>
      <c r="E43" s="93">
        <v>12585282</v>
      </c>
    </row>
  </sheetData>
  <mergeCells count="2"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F43"/>
  <sheetViews>
    <sheetView workbookViewId="0">
      <selection activeCell="A4" sqref="A4:C4"/>
    </sheetView>
  </sheetViews>
  <sheetFormatPr defaultRowHeight="12.75" x14ac:dyDescent="0.2"/>
  <cols>
    <col min="1" max="1" width="11.140625" style="61" customWidth="1"/>
    <col min="2" max="2" width="76.7109375" style="61" customWidth="1"/>
    <col min="3" max="3" width="10.85546875" style="61" bestFit="1" customWidth="1"/>
    <col min="4" max="4" width="10.5703125" style="61" bestFit="1" customWidth="1"/>
    <col min="5" max="5" width="10.85546875" style="61" bestFit="1" customWidth="1"/>
    <col min="6" max="16384" width="9.140625" style="61"/>
  </cols>
  <sheetData>
    <row r="1" spans="1:6" x14ac:dyDescent="0.2">
      <c r="A1" s="81" t="s">
        <v>160</v>
      </c>
      <c r="B1" s="82"/>
      <c r="C1" s="20"/>
    </row>
    <row r="2" spans="1:6" x14ac:dyDescent="0.2">
      <c r="A2" s="83"/>
      <c r="B2" s="83"/>
    </row>
    <row r="3" spans="1:6" x14ac:dyDescent="0.2">
      <c r="A3" s="107" t="s">
        <v>0</v>
      </c>
      <c r="B3" s="107"/>
      <c r="C3" s="107"/>
    </row>
    <row r="4" spans="1:6" x14ac:dyDescent="0.2">
      <c r="A4" s="108" t="s">
        <v>409</v>
      </c>
      <c r="B4" s="107"/>
      <c r="C4" s="107"/>
    </row>
    <row r="5" spans="1:6" x14ac:dyDescent="0.2">
      <c r="A5" s="83"/>
      <c r="B5" s="83"/>
      <c r="E5" s="84" t="s">
        <v>2</v>
      </c>
    </row>
    <row r="6" spans="1:6" s="88" customFormat="1" x14ac:dyDescent="0.2">
      <c r="A6" s="85" t="s">
        <v>3</v>
      </c>
      <c r="B6" s="85" t="s">
        <v>4</v>
      </c>
      <c r="C6" s="86" t="s">
        <v>5</v>
      </c>
      <c r="D6" s="86" t="s">
        <v>378</v>
      </c>
      <c r="E6" s="87" t="s">
        <v>7</v>
      </c>
    </row>
    <row r="7" spans="1:6" s="88" customFormat="1" x14ac:dyDescent="0.2">
      <c r="A7" s="89">
        <v>1</v>
      </c>
      <c r="B7" s="89">
        <v>2</v>
      </c>
      <c r="C7" s="86">
        <v>3</v>
      </c>
      <c r="D7" s="89">
        <v>4</v>
      </c>
      <c r="E7" s="89">
        <v>5</v>
      </c>
    </row>
    <row r="8" spans="1:6" x14ac:dyDescent="0.2">
      <c r="A8" s="56" t="s">
        <v>8</v>
      </c>
      <c r="B8" s="56" t="s">
        <v>307</v>
      </c>
      <c r="C8" s="103">
        <f>SUM(C9:C21)</f>
        <v>37585803</v>
      </c>
      <c r="D8" s="103">
        <f>SUM(D9:D21)</f>
        <v>-3447166</v>
      </c>
      <c r="E8" s="103">
        <f>SUM(E9:E21)</f>
        <v>34138637</v>
      </c>
      <c r="F8" s="72"/>
    </row>
    <row r="9" spans="1:6" x14ac:dyDescent="0.2">
      <c r="A9" s="56" t="s">
        <v>10</v>
      </c>
      <c r="B9" s="56" t="s">
        <v>308</v>
      </c>
      <c r="C9" s="93">
        <v>2723743</v>
      </c>
      <c r="D9" s="94">
        <v>0</v>
      </c>
      <c r="E9" s="93">
        <v>2723743</v>
      </c>
    </row>
    <row r="10" spans="1:6" x14ac:dyDescent="0.2">
      <c r="A10" s="56" t="s">
        <v>12</v>
      </c>
      <c r="B10" s="57" t="s">
        <v>309</v>
      </c>
      <c r="C10" s="93">
        <v>6771448</v>
      </c>
      <c r="D10" s="94">
        <v>0</v>
      </c>
      <c r="E10" s="93">
        <v>6771448</v>
      </c>
    </row>
    <row r="11" spans="1:6" ht="25.5" x14ac:dyDescent="0.2">
      <c r="A11" s="56" t="s">
        <v>14</v>
      </c>
      <c r="B11" s="57" t="s">
        <v>310</v>
      </c>
      <c r="C11" s="93">
        <v>156403</v>
      </c>
      <c r="D11" s="93">
        <v>-15972</v>
      </c>
      <c r="E11" s="93">
        <v>140431</v>
      </c>
    </row>
    <row r="12" spans="1:6" x14ac:dyDescent="0.2">
      <c r="A12" s="56" t="s">
        <v>16</v>
      </c>
      <c r="B12" s="56" t="s">
        <v>311</v>
      </c>
      <c r="C12" s="93">
        <v>24638699</v>
      </c>
      <c r="D12" s="93">
        <v>-2588100</v>
      </c>
      <c r="E12" s="93">
        <v>22050599</v>
      </c>
    </row>
    <row r="13" spans="1:6" x14ac:dyDescent="0.2">
      <c r="A13" s="56" t="s">
        <v>18</v>
      </c>
      <c r="B13" s="56" t="s">
        <v>312</v>
      </c>
      <c r="C13" s="93">
        <v>788292</v>
      </c>
      <c r="D13" s="93">
        <v>-20035</v>
      </c>
      <c r="E13" s="93">
        <v>768257</v>
      </c>
    </row>
    <row r="14" spans="1:6" x14ac:dyDescent="0.2">
      <c r="A14" s="56" t="s">
        <v>136</v>
      </c>
      <c r="B14" s="56" t="s">
        <v>313</v>
      </c>
      <c r="C14" s="93">
        <v>22294</v>
      </c>
      <c r="D14" s="93">
        <v>-1248</v>
      </c>
      <c r="E14" s="93">
        <v>21046</v>
      </c>
    </row>
    <row r="15" spans="1:6" x14ac:dyDescent="0.2">
      <c r="A15" s="56" t="s">
        <v>20</v>
      </c>
      <c r="B15" s="56" t="s">
        <v>314</v>
      </c>
      <c r="C15" s="93">
        <v>643430</v>
      </c>
      <c r="D15" s="93">
        <v>-182131</v>
      </c>
      <c r="E15" s="93">
        <v>461299</v>
      </c>
    </row>
    <row r="16" spans="1:6" x14ac:dyDescent="0.2">
      <c r="A16" s="56" t="s">
        <v>22</v>
      </c>
      <c r="B16" s="56" t="s">
        <v>25</v>
      </c>
      <c r="C16" s="93">
        <v>46994</v>
      </c>
      <c r="D16" s="93">
        <v>-18761</v>
      </c>
      <c r="E16" s="93">
        <v>28233</v>
      </c>
    </row>
    <row r="17" spans="1:5" x14ac:dyDescent="0.2">
      <c r="A17" s="56" t="s">
        <v>24</v>
      </c>
      <c r="B17" s="57" t="s">
        <v>315</v>
      </c>
      <c r="C17" s="93">
        <v>1372420</v>
      </c>
      <c r="D17" s="93">
        <v>-575487</v>
      </c>
      <c r="E17" s="93">
        <v>796933</v>
      </c>
    </row>
    <row r="18" spans="1:5" ht="25.5" x14ac:dyDescent="0.2">
      <c r="A18" s="56" t="s">
        <v>179</v>
      </c>
      <c r="B18" s="57" t="s">
        <v>316</v>
      </c>
      <c r="C18" s="93">
        <v>0</v>
      </c>
      <c r="D18" s="93">
        <v>0</v>
      </c>
      <c r="E18" s="93">
        <v>0</v>
      </c>
    </row>
    <row r="19" spans="1:5" x14ac:dyDescent="0.2">
      <c r="A19" s="56" t="s">
        <v>181</v>
      </c>
      <c r="B19" s="56" t="s">
        <v>31</v>
      </c>
      <c r="C19" s="93">
        <v>19644</v>
      </c>
      <c r="D19" s="94">
        <v>0</v>
      </c>
      <c r="E19" s="93">
        <v>19644</v>
      </c>
    </row>
    <row r="20" spans="1:5" x14ac:dyDescent="0.2">
      <c r="A20" s="56" t="s">
        <v>183</v>
      </c>
      <c r="B20" s="56" t="s">
        <v>317</v>
      </c>
      <c r="C20" s="93">
        <v>402436</v>
      </c>
      <c r="D20" s="93">
        <v>-45432</v>
      </c>
      <c r="E20" s="93">
        <v>357004</v>
      </c>
    </row>
    <row r="21" spans="1:5" x14ac:dyDescent="0.2">
      <c r="A21" s="56" t="s">
        <v>185</v>
      </c>
      <c r="B21" s="56" t="s">
        <v>139</v>
      </c>
      <c r="C21" s="93">
        <v>0</v>
      </c>
      <c r="D21" s="93">
        <v>0</v>
      </c>
      <c r="E21" s="93">
        <v>0</v>
      </c>
    </row>
    <row r="22" spans="1:5" x14ac:dyDescent="0.2">
      <c r="A22" s="56" t="s">
        <v>32</v>
      </c>
      <c r="B22" s="56" t="s">
        <v>33</v>
      </c>
      <c r="C22" s="103">
        <f>+C23+C35</f>
        <v>34138637</v>
      </c>
      <c r="D22" s="103">
        <f>+D23+D35</f>
        <v>0</v>
      </c>
      <c r="E22" s="103">
        <f>+E23+E35</f>
        <v>34138637</v>
      </c>
    </row>
    <row r="23" spans="1:5" x14ac:dyDescent="0.2">
      <c r="A23" s="56" t="s">
        <v>34</v>
      </c>
      <c r="B23" s="56" t="s">
        <v>281</v>
      </c>
      <c r="C23" s="103">
        <f>SUM(C24:C34)</f>
        <v>29046656</v>
      </c>
      <c r="D23" s="103">
        <f>SUM(D24:D34)</f>
        <v>0</v>
      </c>
      <c r="E23" s="103">
        <f>SUM(E24:E34)</f>
        <v>29046656</v>
      </c>
    </row>
    <row r="24" spans="1:5" x14ac:dyDescent="0.2">
      <c r="A24" s="56" t="s">
        <v>36</v>
      </c>
      <c r="B24" s="56" t="s">
        <v>318</v>
      </c>
      <c r="C24" s="93">
        <v>3762100</v>
      </c>
      <c r="D24" s="94">
        <v>0</v>
      </c>
      <c r="E24" s="93">
        <v>3762100</v>
      </c>
    </row>
    <row r="25" spans="1:5" x14ac:dyDescent="0.2">
      <c r="A25" s="56" t="s">
        <v>38</v>
      </c>
      <c r="B25" s="56" t="s">
        <v>319</v>
      </c>
      <c r="C25" s="93">
        <v>13506912</v>
      </c>
      <c r="D25" s="94">
        <v>0</v>
      </c>
      <c r="E25" s="93">
        <v>13506912</v>
      </c>
    </row>
    <row r="26" spans="1:5" x14ac:dyDescent="0.2">
      <c r="A26" s="56" t="s">
        <v>40</v>
      </c>
      <c r="B26" s="56" t="s">
        <v>320</v>
      </c>
      <c r="C26" s="93">
        <v>9363703</v>
      </c>
      <c r="D26" s="94">
        <v>0</v>
      </c>
      <c r="E26" s="93">
        <v>9363703</v>
      </c>
    </row>
    <row r="27" spans="1:5" x14ac:dyDescent="0.2">
      <c r="A27" s="56" t="s">
        <v>140</v>
      </c>
      <c r="B27" s="56" t="s">
        <v>268</v>
      </c>
      <c r="C27" s="94">
        <v>0</v>
      </c>
      <c r="D27" s="94">
        <v>0</v>
      </c>
      <c r="E27" s="94">
        <v>0</v>
      </c>
    </row>
    <row r="28" spans="1:5" x14ac:dyDescent="0.2">
      <c r="A28" s="56" t="s">
        <v>42</v>
      </c>
      <c r="B28" s="56" t="s">
        <v>321</v>
      </c>
      <c r="C28" s="93">
        <v>18635</v>
      </c>
      <c r="D28" s="94">
        <v>0</v>
      </c>
      <c r="E28" s="93">
        <v>18635</v>
      </c>
    </row>
    <row r="29" spans="1:5" x14ac:dyDescent="0.2">
      <c r="A29" s="56" t="s">
        <v>252</v>
      </c>
      <c r="B29" s="56" t="s">
        <v>272</v>
      </c>
      <c r="C29" s="93">
        <v>111539</v>
      </c>
      <c r="D29" s="94">
        <v>0</v>
      </c>
      <c r="E29" s="93">
        <v>111539</v>
      </c>
    </row>
    <row r="30" spans="1:5" x14ac:dyDescent="0.2">
      <c r="A30" s="56" t="s">
        <v>253</v>
      </c>
      <c r="B30" s="57" t="s">
        <v>322</v>
      </c>
      <c r="C30" s="93">
        <v>2061</v>
      </c>
      <c r="D30" s="94">
        <v>0</v>
      </c>
      <c r="E30" s="93">
        <v>2061</v>
      </c>
    </row>
    <row r="31" spans="1:5" x14ac:dyDescent="0.2">
      <c r="A31" s="56" t="s">
        <v>46</v>
      </c>
      <c r="B31" s="56" t="s">
        <v>323</v>
      </c>
      <c r="C31" s="93">
        <v>0</v>
      </c>
      <c r="D31" s="94">
        <v>0</v>
      </c>
      <c r="E31" s="93">
        <v>0</v>
      </c>
    </row>
    <row r="32" spans="1:5" ht="25.5" x14ac:dyDescent="0.2">
      <c r="A32" s="56" t="s">
        <v>48</v>
      </c>
      <c r="B32" s="57" t="s">
        <v>324</v>
      </c>
      <c r="C32" s="93">
        <v>0</v>
      </c>
      <c r="D32" s="94">
        <v>0</v>
      </c>
      <c r="E32" s="93">
        <v>0</v>
      </c>
    </row>
    <row r="33" spans="1:5" x14ac:dyDescent="0.2">
      <c r="A33" s="56" t="s">
        <v>144</v>
      </c>
      <c r="B33" s="56" t="s">
        <v>325</v>
      </c>
      <c r="C33" s="93">
        <v>0</v>
      </c>
      <c r="D33" s="94">
        <v>0</v>
      </c>
      <c r="E33" s="93">
        <v>0</v>
      </c>
    </row>
    <row r="34" spans="1:5" x14ac:dyDescent="0.2">
      <c r="A34" s="56" t="s">
        <v>204</v>
      </c>
      <c r="B34" s="57" t="s">
        <v>326</v>
      </c>
      <c r="C34" s="93">
        <v>2281706</v>
      </c>
      <c r="D34" s="94">
        <v>0</v>
      </c>
      <c r="E34" s="93">
        <v>2281706</v>
      </c>
    </row>
    <row r="35" spans="1:5" x14ac:dyDescent="0.2">
      <c r="A35" s="56" t="s">
        <v>50</v>
      </c>
      <c r="B35" s="56" t="s">
        <v>51</v>
      </c>
      <c r="C35" s="103">
        <f>SUM(C36:C40)</f>
        <v>5091981</v>
      </c>
      <c r="D35" s="103">
        <f>SUM(D36:D40)</f>
        <v>0</v>
      </c>
      <c r="E35" s="103">
        <f>SUM(E36:E40)</f>
        <v>5091981</v>
      </c>
    </row>
    <row r="36" spans="1:5" x14ac:dyDescent="0.2">
      <c r="A36" s="56" t="s">
        <v>329</v>
      </c>
      <c r="B36" s="56" t="s">
        <v>53</v>
      </c>
      <c r="C36" s="93">
        <v>3048483</v>
      </c>
      <c r="D36" s="94">
        <v>0</v>
      </c>
      <c r="E36" s="93">
        <v>3048483</v>
      </c>
    </row>
    <row r="37" spans="1:5" x14ac:dyDescent="0.2">
      <c r="A37" s="56" t="s">
        <v>330</v>
      </c>
      <c r="B37" s="56" t="s">
        <v>375</v>
      </c>
      <c r="C37" s="93">
        <v>1710785</v>
      </c>
      <c r="D37" s="94">
        <v>0</v>
      </c>
      <c r="E37" s="93">
        <v>1710785</v>
      </c>
    </row>
    <row r="38" spans="1:5" x14ac:dyDescent="0.2">
      <c r="A38" s="56" t="s">
        <v>332</v>
      </c>
      <c r="B38" s="58" t="s">
        <v>331</v>
      </c>
      <c r="C38" s="93">
        <v>315171</v>
      </c>
      <c r="D38" s="94">
        <v>0</v>
      </c>
      <c r="E38" s="93">
        <v>315171</v>
      </c>
    </row>
    <row r="39" spans="1:5" ht="29.25" customHeight="1" x14ac:dyDescent="0.2">
      <c r="A39" s="56" t="s">
        <v>368</v>
      </c>
      <c r="B39" s="65" t="s">
        <v>371</v>
      </c>
      <c r="C39" s="93">
        <v>0</v>
      </c>
      <c r="D39" s="94">
        <v>0</v>
      </c>
      <c r="E39" s="93">
        <v>0</v>
      </c>
    </row>
    <row r="40" spans="1:5" x14ac:dyDescent="0.2">
      <c r="A40" s="56" t="s">
        <v>370</v>
      </c>
      <c r="B40" s="58" t="s">
        <v>328</v>
      </c>
      <c r="C40" s="93">
        <v>17542</v>
      </c>
      <c r="D40" s="94">
        <v>0</v>
      </c>
      <c r="E40" s="93">
        <v>17542</v>
      </c>
    </row>
    <row r="41" spans="1:5" x14ac:dyDescent="0.2">
      <c r="A41" s="56" t="s">
        <v>58</v>
      </c>
      <c r="B41" s="56" t="s">
        <v>59</v>
      </c>
      <c r="C41" s="94">
        <v>0</v>
      </c>
      <c r="D41" s="94">
        <v>0</v>
      </c>
      <c r="E41" s="94">
        <v>0</v>
      </c>
    </row>
    <row r="42" spans="1:5" x14ac:dyDescent="0.2">
      <c r="A42" s="56" t="s">
        <v>60</v>
      </c>
      <c r="B42" s="56" t="s">
        <v>274</v>
      </c>
      <c r="C42" s="93">
        <v>12363760</v>
      </c>
      <c r="D42" s="94">
        <v>0</v>
      </c>
      <c r="E42" s="93">
        <v>12363760</v>
      </c>
    </row>
    <row r="43" spans="1:5" x14ac:dyDescent="0.2">
      <c r="A43" s="59" t="s">
        <v>62</v>
      </c>
      <c r="B43" s="59" t="s">
        <v>275</v>
      </c>
      <c r="C43" s="93">
        <v>12363760</v>
      </c>
      <c r="D43" s="94">
        <v>0</v>
      </c>
      <c r="E43" s="93">
        <v>12363760</v>
      </c>
    </row>
  </sheetData>
  <mergeCells count="2"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/>
  <dimension ref="A1:E43"/>
  <sheetViews>
    <sheetView workbookViewId="0">
      <selection activeCell="A4" sqref="A4:C4"/>
    </sheetView>
  </sheetViews>
  <sheetFormatPr defaultRowHeight="12.75" x14ac:dyDescent="0.2"/>
  <cols>
    <col min="1" max="1" width="11.140625" style="61" customWidth="1"/>
    <col min="2" max="2" width="76.7109375" style="61" customWidth="1"/>
    <col min="3" max="3" width="10.85546875" style="61" bestFit="1" customWidth="1"/>
    <col min="4" max="4" width="10.5703125" style="61" bestFit="1" customWidth="1"/>
    <col min="5" max="5" width="10.85546875" style="61" bestFit="1" customWidth="1"/>
    <col min="6" max="16384" width="9.140625" style="61"/>
  </cols>
  <sheetData>
    <row r="1" spans="1:5" x14ac:dyDescent="0.2">
      <c r="A1" s="81" t="s">
        <v>160</v>
      </c>
      <c r="B1" s="82"/>
      <c r="C1" s="20"/>
    </row>
    <row r="2" spans="1:5" x14ac:dyDescent="0.2">
      <c r="A2" s="83"/>
      <c r="B2" s="83"/>
    </row>
    <row r="3" spans="1:5" x14ac:dyDescent="0.2">
      <c r="A3" s="107" t="s">
        <v>0</v>
      </c>
      <c r="B3" s="107"/>
      <c r="C3" s="107"/>
    </row>
    <row r="4" spans="1:5" x14ac:dyDescent="0.2">
      <c r="A4" s="108" t="s">
        <v>407</v>
      </c>
      <c r="B4" s="107"/>
      <c r="C4" s="107"/>
    </row>
    <row r="5" spans="1:5" x14ac:dyDescent="0.2">
      <c r="A5" s="83"/>
      <c r="B5" s="83"/>
      <c r="E5" s="84" t="s">
        <v>2</v>
      </c>
    </row>
    <row r="6" spans="1:5" s="88" customFormat="1" x14ac:dyDescent="0.2">
      <c r="A6" s="85" t="s">
        <v>3</v>
      </c>
      <c r="B6" s="85" t="s">
        <v>4</v>
      </c>
      <c r="C6" s="86" t="s">
        <v>5</v>
      </c>
      <c r="D6" s="86" t="s">
        <v>378</v>
      </c>
      <c r="E6" s="87" t="s">
        <v>7</v>
      </c>
    </row>
    <row r="7" spans="1:5" s="88" customFormat="1" x14ac:dyDescent="0.2">
      <c r="A7" s="89">
        <v>1</v>
      </c>
      <c r="B7" s="89">
        <v>2</v>
      </c>
      <c r="C7" s="86">
        <v>3</v>
      </c>
      <c r="D7" s="89">
        <v>4</v>
      </c>
      <c r="E7" s="89">
        <v>5</v>
      </c>
    </row>
    <row r="8" spans="1:5" x14ac:dyDescent="0.2">
      <c r="A8" s="56" t="s">
        <v>8</v>
      </c>
      <c r="B8" s="56" t="s">
        <v>307</v>
      </c>
      <c r="C8" s="63">
        <f>SUM(C9:C21)</f>
        <v>36376158</v>
      </c>
      <c r="D8" s="63">
        <f>SUM(D9:D21)</f>
        <v>-3270104</v>
      </c>
      <c r="E8" s="63">
        <f>SUM(E9:E21)</f>
        <v>33106054</v>
      </c>
    </row>
    <row r="9" spans="1:5" x14ac:dyDescent="0.2">
      <c r="A9" s="56" t="s">
        <v>10</v>
      </c>
      <c r="B9" s="56" t="s">
        <v>308</v>
      </c>
      <c r="C9" s="93">
        <v>2935882</v>
      </c>
      <c r="D9" s="94">
        <v>0</v>
      </c>
      <c r="E9" s="93">
        <v>2935882</v>
      </c>
    </row>
    <row r="10" spans="1:5" x14ac:dyDescent="0.2">
      <c r="A10" s="56" t="s">
        <v>12</v>
      </c>
      <c r="B10" s="57" t="s">
        <v>309</v>
      </c>
      <c r="C10" s="93">
        <v>5630736</v>
      </c>
      <c r="D10" s="94">
        <v>0</v>
      </c>
      <c r="E10" s="93">
        <v>5630736</v>
      </c>
    </row>
    <row r="11" spans="1:5" ht="25.5" x14ac:dyDescent="0.2">
      <c r="A11" s="56" t="s">
        <v>14</v>
      </c>
      <c r="B11" s="57" t="s">
        <v>310</v>
      </c>
      <c r="C11" s="93">
        <v>170029</v>
      </c>
      <c r="D11" s="93">
        <v>-20674</v>
      </c>
      <c r="E11" s="93">
        <v>149355</v>
      </c>
    </row>
    <row r="12" spans="1:5" x14ac:dyDescent="0.2">
      <c r="A12" s="56" t="s">
        <v>16</v>
      </c>
      <c r="B12" s="56" t="s">
        <v>311</v>
      </c>
      <c r="C12" s="93">
        <v>25130785</v>
      </c>
      <c r="D12" s="93">
        <v>-2442158</v>
      </c>
      <c r="E12" s="93">
        <v>22688627</v>
      </c>
    </row>
    <row r="13" spans="1:5" x14ac:dyDescent="0.2">
      <c r="A13" s="56" t="s">
        <v>18</v>
      </c>
      <c r="B13" s="56" t="s">
        <v>312</v>
      </c>
      <c r="C13" s="93">
        <v>389320</v>
      </c>
      <c r="D13" s="93">
        <v>-20032</v>
      </c>
      <c r="E13" s="93">
        <v>369288</v>
      </c>
    </row>
    <row r="14" spans="1:5" x14ac:dyDescent="0.2">
      <c r="A14" s="56" t="s">
        <v>136</v>
      </c>
      <c r="B14" s="56" t="s">
        <v>313</v>
      </c>
      <c r="C14" s="93">
        <v>19536</v>
      </c>
      <c r="D14" s="93">
        <v>-1248</v>
      </c>
      <c r="E14" s="93">
        <v>18288</v>
      </c>
    </row>
    <row r="15" spans="1:5" x14ac:dyDescent="0.2">
      <c r="A15" s="56" t="s">
        <v>20</v>
      </c>
      <c r="B15" s="56" t="s">
        <v>314</v>
      </c>
      <c r="C15" s="93">
        <v>291146</v>
      </c>
      <c r="D15" s="93">
        <v>-168598</v>
      </c>
      <c r="E15" s="93">
        <v>122548</v>
      </c>
    </row>
    <row r="16" spans="1:5" x14ac:dyDescent="0.2">
      <c r="A16" s="56" t="s">
        <v>22</v>
      </c>
      <c r="B16" s="56" t="s">
        <v>25</v>
      </c>
      <c r="C16" s="93">
        <v>45589</v>
      </c>
      <c r="D16" s="93">
        <v>-16560</v>
      </c>
      <c r="E16" s="93">
        <v>29029</v>
      </c>
    </row>
    <row r="17" spans="1:5" x14ac:dyDescent="0.2">
      <c r="A17" s="56" t="s">
        <v>24</v>
      </c>
      <c r="B17" s="57" t="s">
        <v>315</v>
      </c>
      <c r="C17" s="93">
        <v>1366283</v>
      </c>
      <c r="D17" s="93">
        <v>-556822</v>
      </c>
      <c r="E17" s="93">
        <v>809461</v>
      </c>
    </row>
    <row r="18" spans="1:5" ht="25.5" x14ac:dyDescent="0.2">
      <c r="A18" s="56" t="s">
        <v>179</v>
      </c>
      <c r="B18" s="57" t="s">
        <v>316</v>
      </c>
      <c r="C18" s="93">
        <v>0</v>
      </c>
      <c r="D18" s="93">
        <v>0</v>
      </c>
      <c r="E18" s="93">
        <v>0</v>
      </c>
    </row>
    <row r="19" spans="1:5" x14ac:dyDescent="0.2">
      <c r="A19" s="56" t="s">
        <v>181</v>
      </c>
      <c r="B19" s="56" t="s">
        <v>31</v>
      </c>
      <c r="C19" s="93">
        <v>19644</v>
      </c>
      <c r="D19" s="94">
        <v>0</v>
      </c>
      <c r="E19" s="93">
        <v>19644</v>
      </c>
    </row>
    <row r="20" spans="1:5" x14ac:dyDescent="0.2">
      <c r="A20" s="56" t="s">
        <v>183</v>
      </c>
      <c r="B20" s="56" t="s">
        <v>317</v>
      </c>
      <c r="C20" s="93">
        <v>377208</v>
      </c>
      <c r="D20" s="93">
        <v>-44012</v>
      </c>
      <c r="E20" s="93">
        <v>333196</v>
      </c>
    </row>
    <row r="21" spans="1:5" x14ac:dyDescent="0.2">
      <c r="A21" s="56" t="s">
        <v>185</v>
      </c>
      <c r="B21" s="56" t="s">
        <v>139</v>
      </c>
      <c r="C21" s="93">
        <v>0</v>
      </c>
      <c r="D21" s="93">
        <v>0</v>
      </c>
      <c r="E21" s="93">
        <v>0</v>
      </c>
    </row>
    <row r="22" spans="1:5" x14ac:dyDescent="0.2">
      <c r="A22" s="56" t="s">
        <v>32</v>
      </c>
      <c r="B22" s="56" t="s">
        <v>33</v>
      </c>
      <c r="C22" s="63">
        <f>+C23+C35</f>
        <v>33106054</v>
      </c>
      <c r="D22" s="63">
        <f>+D23+D35</f>
        <v>0</v>
      </c>
      <c r="E22" s="63">
        <f>+E23+E35</f>
        <v>33106054</v>
      </c>
    </row>
    <row r="23" spans="1:5" x14ac:dyDescent="0.2">
      <c r="A23" s="56" t="s">
        <v>34</v>
      </c>
      <c r="B23" s="56" t="s">
        <v>281</v>
      </c>
      <c r="C23" s="63">
        <f>SUM(C24:C34)</f>
        <v>28013090</v>
      </c>
      <c r="D23" s="63">
        <f>SUM(D24:D34)</f>
        <v>0</v>
      </c>
      <c r="E23" s="63">
        <f>SUM(E24:E34)</f>
        <v>28013090</v>
      </c>
    </row>
    <row r="24" spans="1:5" x14ac:dyDescent="0.2">
      <c r="A24" s="56" t="s">
        <v>36</v>
      </c>
      <c r="B24" s="56" t="s">
        <v>318</v>
      </c>
      <c r="C24" s="93">
        <v>3561261</v>
      </c>
      <c r="D24" s="94">
        <v>0</v>
      </c>
      <c r="E24" s="93">
        <v>3561261</v>
      </c>
    </row>
    <row r="25" spans="1:5" x14ac:dyDescent="0.2">
      <c r="A25" s="56" t="s">
        <v>38</v>
      </c>
      <c r="B25" s="56" t="s">
        <v>319</v>
      </c>
      <c r="C25" s="93">
        <v>13120202</v>
      </c>
      <c r="D25" s="94">
        <v>0</v>
      </c>
      <c r="E25" s="93">
        <v>13120202</v>
      </c>
    </row>
    <row r="26" spans="1:5" x14ac:dyDescent="0.2">
      <c r="A26" s="56" t="s">
        <v>40</v>
      </c>
      <c r="B26" s="56" t="s">
        <v>320</v>
      </c>
      <c r="C26" s="93">
        <v>8927321</v>
      </c>
      <c r="D26" s="94">
        <v>0</v>
      </c>
      <c r="E26" s="93">
        <v>8927321</v>
      </c>
    </row>
    <row r="27" spans="1:5" x14ac:dyDescent="0.2">
      <c r="A27" s="56" t="s">
        <v>140</v>
      </c>
      <c r="B27" s="56" t="s">
        <v>268</v>
      </c>
      <c r="C27" s="94">
        <v>0</v>
      </c>
      <c r="D27" s="94">
        <v>0</v>
      </c>
      <c r="E27" s="94">
        <v>0</v>
      </c>
    </row>
    <row r="28" spans="1:5" x14ac:dyDescent="0.2">
      <c r="A28" s="56" t="s">
        <v>42</v>
      </c>
      <c r="B28" s="56" t="s">
        <v>321</v>
      </c>
      <c r="C28" s="93">
        <v>19773</v>
      </c>
      <c r="D28" s="94">
        <v>0</v>
      </c>
      <c r="E28" s="93">
        <v>19773</v>
      </c>
    </row>
    <row r="29" spans="1:5" x14ac:dyDescent="0.2">
      <c r="A29" s="56" t="s">
        <v>252</v>
      </c>
      <c r="B29" s="56" t="s">
        <v>272</v>
      </c>
      <c r="C29" s="93">
        <v>123649</v>
      </c>
      <c r="D29" s="94">
        <v>0</v>
      </c>
      <c r="E29" s="93">
        <v>123649</v>
      </c>
    </row>
    <row r="30" spans="1:5" x14ac:dyDescent="0.2">
      <c r="A30" s="56" t="s">
        <v>253</v>
      </c>
      <c r="B30" s="57" t="s">
        <v>322</v>
      </c>
      <c r="C30" s="93">
        <v>2815</v>
      </c>
      <c r="D30" s="94">
        <v>0</v>
      </c>
      <c r="E30" s="93">
        <v>2815</v>
      </c>
    </row>
    <row r="31" spans="1:5" x14ac:dyDescent="0.2">
      <c r="A31" s="56" t="s">
        <v>46</v>
      </c>
      <c r="B31" s="56" t="s">
        <v>323</v>
      </c>
      <c r="C31" s="93">
        <v>0</v>
      </c>
      <c r="D31" s="94">
        <v>0</v>
      </c>
      <c r="E31" s="93">
        <v>0</v>
      </c>
    </row>
    <row r="32" spans="1:5" ht="25.5" x14ac:dyDescent="0.2">
      <c r="A32" s="56" t="s">
        <v>48</v>
      </c>
      <c r="B32" s="57" t="s">
        <v>324</v>
      </c>
      <c r="C32" s="93">
        <v>0</v>
      </c>
      <c r="D32" s="94">
        <v>0</v>
      </c>
      <c r="E32" s="93">
        <v>0</v>
      </c>
    </row>
    <row r="33" spans="1:5" x14ac:dyDescent="0.2">
      <c r="A33" s="56" t="s">
        <v>144</v>
      </c>
      <c r="B33" s="56" t="s">
        <v>325</v>
      </c>
      <c r="C33" s="93">
        <v>0</v>
      </c>
      <c r="D33" s="94">
        <v>0</v>
      </c>
      <c r="E33" s="93">
        <v>0</v>
      </c>
    </row>
    <row r="34" spans="1:5" x14ac:dyDescent="0.2">
      <c r="A34" s="56" t="s">
        <v>204</v>
      </c>
      <c r="B34" s="57" t="s">
        <v>326</v>
      </c>
      <c r="C34" s="93">
        <v>2258069</v>
      </c>
      <c r="D34" s="94">
        <v>0</v>
      </c>
      <c r="E34" s="93">
        <v>2258069</v>
      </c>
    </row>
    <row r="35" spans="1:5" x14ac:dyDescent="0.2">
      <c r="A35" s="56" t="s">
        <v>50</v>
      </c>
      <c r="B35" s="56" t="s">
        <v>51</v>
      </c>
      <c r="C35" s="63">
        <f>SUM(C36:C40)</f>
        <v>5092964</v>
      </c>
      <c r="D35" s="63">
        <f>SUM(D36:D40)</f>
        <v>0</v>
      </c>
      <c r="E35" s="63">
        <f>SUM(E36:E40)</f>
        <v>5092964</v>
      </c>
    </row>
    <row r="36" spans="1:5" x14ac:dyDescent="0.2">
      <c r="A36" s="56" t="s">
        <v>329</v>
      </c>
      <c r="B36" s="56" t="s">
        <v>53</v>
      </c>
      <c r="C36" s="93">
        <v>3048483</v>
      </c>
      <c r="D36" s="94">
        <v>0</v>
      </c>
      <c r="E36" s="93">
        <v>3048483</v>
      </c>
    </row>
    <row r="37" spans="1:5" x14ac:dyDescent="0.2">
      <c r="A37" s="56" t="s">
        <v>330</v>
      </c>
      <c r="B37" s="56" t="s">
        <v>375</v>
      </c>
      <c r="C37" s="93">
        <v>1660893</v>
      </c>
      <c r="D37" s="94">
        <v>0</v>
      </c>
      <c r="E37" s="93">
        <v>1660893</v>
      </c>
    </row>
    <row r="38" spans="1:5" x14ac:dyDescent="0.2">
      <c r="A38" s="56" t="s">
        <v>332</v>
      </c>
      <c r="B38" s="58" t="s">
        <v>331</v>
      </c>
      <c r="C38" s="93">
        <v>318376</v>
      </c>
      <c r="D38" s="94">
        <v>0</v>
      </c>
      <c r="E38" s="93">
        <v>318376</v>
      </c>
    </row>
    <row r="39" spans="1:5" ht="29.25" customHeight="1" x14ac:dyDescent="0.2">
      <c r="A39" s="56" t="s">
        <v>368</v>
      </c>
      <c r="B39" s="65" t="s">
        <v>371</v>
      </c>
      <c r="C39" s="93">
        <v>0</v>
      </c>
      <c r="D39" s="94">
        <v>0</v>
      </c>
      <c r="E39" s="93">
        <v>0</v>
      </c>
    </row>
    <row r="40" spans="1:5" x14ac:dyDescent="0.2">
      <c r="A40" s="56" t="s">
        <v>370</v>
      </c>
      <c r="B40" s="58" t="s">
        <v>328</v>
      </c>
      <c r="C40" s="93">
        <v>65212</v>
      </c>
      <c r="D40" s="94">
        <v>0</v>
      </c>
      <c r="E40" s="93">
        <v>65212</v>
      </c>
    </row>
    <row r="41" spans="1:5" x14ac:dyDescent="0.2">
      <c r="A41" s="56" t="s">
        <v>58</v>
      </c>
      <c r="B41" s="56" t="s">
        <v>59</v>
      </c>
      <c r="C41" s="94">
        <v>0</v>
      </c>
      <c r="D41" s="94">
        <v>0</v>
      </c>
      <c r="E41" s="94">
        <v>0</v>
      </c>
    </row>
    <row r="42" spans="1:5" x14ac:dyDescent="0.2">
      <c r="A42" s="56" t="s">
        <v>60</v>
      </c>
      <c r="B42" s="56" t="s">
        <v>274</v>
      </c>
      <c r="C42" s="93">
        <v>12072749</v>
      </c>
      <c r="D42" s="94">
        <v>0</v>
      </c>
      <c r="E42" s="93">
        <v>12072749</v>
      </c>
    </row>
    <row r="43" spans="1:5" x14ac:dyDescent="0.2">
      <c r="A43" s="59" t="s">
        <v>62</v>
      </c>
      <c r="B43" s="59" t="s">
        <v>275</v>
      </c>
      <c r="C43" s="93">
        <v>12072749</v>
      </c>
      <c r="D43" s="94">
        <v>0</v>
      </c>
      <c r="E43" s="93">
        <v>12072749</v>
      </c>
    </row>
  </sheetData>
  <mergeCells count="2"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/>
  <dimension ref="A1:E43"/>
  <sheetViews>
    <sheetView workbookViewId="0">
      <selection activeCell="A4" sqref="A4:C4"/>
    </sheetView>
  </sheetViews>
  <sheetFormatPr defaultRowHeight="12.75" x14ac:dyDescent="0.2"/>
  <cols>
    <col min="1" max="1" width="11.140625" style="61" customWidth="1"/>
    <col min="2" max="2" width="76.7109375" style="61" customWidth="1"/>
    <col min="3" max="3" width="10.85546875" style="61" bestFit="1" customWidth="1"/>
    <col min="4" max="4" width="10.5703125" style="61" bestFit="1" customWidth="1"/>
    <col min="5" max="5" width="10.85546875" style="61" bestFit="1" customWidth="1"/>
    <col min="6" max="16384" width="9.140625" style="61"/>
  </cols>
  <sheetData>
    <row r="1" spans="1:5" x14ac:dyDescent="0.2">
      <c r="A1" s="81" t="s">
        <v>160</v>
      </c>
      <c r="B1" s="82"/>
      <c r="C1" s="20"/>
    </row>
    <row r="2" spans="1:5" x14ac:dyDescent="0.2">
      <c r="A2" s="83"/>
      <c r="B2" s="83"/>
    </row>
    <row r="3" spans="1:5" x14ac:dyDescent="0.2">
      <c r="A3" s="107" t="s">
        <v>0</v>
      </c>
      <c r="B3" s="107"/>
      <c r="C3" s="107"/>
    </row>
    <row r="4" spans="1:5" x14ac:dyDescent="0.2">
      <c r="A4" s="108" t="s">
        <v>405</v>
      </c>
      <c r="B4" s="107"/>
      <c r="C4" s="107"/>
    </row>
    <row r="5" spans="1:5" x14ac:dyDescent="0.2">
      <c r="A5" s="83"/>
      <c r="B5" s="83"/>
      <c r="E5" s="84" t="s">
        <v>2</v>
      </c>
    </row>
    <row r="6" spans="1:5" s="88" customFormat="1" x14ac:dyDescent="0.2">
      <c r="A6" s="85" t="s">
        <v>3</v>
      </c>
      <c r="B6" s="85" t="s">
        <v>4</v>
      </c>
      <c r="C6" s="86" t="s">
        <v>5</v>
      </c>
      <c r="D6" s="86" t="s">
        <v>378</v>
      </c>
      <c r="E6" s="87" t="s">
        <v>7</v>
      </c>
    </row>
    <row r="7" spans="1:5" s="88" customFormat="1" x14ac:dyDescent="0.2">
      <c r="A7" s="89">
        <v>1</v>
      </c>
      <c r="B7" s="89">
        <v>2</v>
      </c>
      <c r="C7" s="86">
        <v>3</v>
      </c>
      <c r="D7" s="89">
        <v>4</v>
      </c>
      <c r="E7" s="89">
        <v>5</v>
      </c>
    </row>
    <row r="8" spans="1:5" x14ac:dyDescent="0.2">
      <c r="A8" s="56" t="s">
        <v>8</v>
      </c>
      <c r="B8" s="56" t="s">
        <v>307</v>
      </c>
      <c r="C8" s="63">
        <f>SUM(C9:C21)</f>
        <v>36092748</v>
      </c>
      <c r="D8" s="63">
        <f>SUM(D9:D21)</f>
        <v>-3260741</v>
      </c>
      <c r="E8" s="63">
        <f>SUM(E9:E21)</f>
        <v>32832007</v>
      </c>
    </row>
    <row r="9" spans="1:5" x14ac:dyDescent="0.2">
      <c r="A9" s="56" t="s">
        <v>10</v>
      </c>
      <c r="B9" s="56" t="s">
        <v>308</v>
      </c>
      <c r="C9" s="93">
        <v>3005508</v>
      </c>
      <c r="D9" s="93">
        <v>0</v>
      </c>
      <c r="E9" s="93">
        <v>3005508</v>
      </c>
    </row>
    <row r="10" spans="1:5" x14ac:dyDescent="0.2">
      <c r="A10" s="56" t="s">
        <v>12</v>
      </c>
      <c r="B10" s="57" t="s">
        <v>309</v>
      </c>
      <c r="C10" s="93">
        <v>4630454</v>
      </c>
      <c r="D10" s="93">
        <v>0</v>
      </c>
      <c r="E10" s="93">
        <v>4630454</v>
      </c>
    </row>
    <row r="11" spans="1:5" ht="25.5" x14ac:dyDescent="0.2">
      <c r="A11" s="56" t="s">
        <v>14</v>
      </c>
      <c r="B11" s="57" t="s">
        <v>310</v>
      </c>
      <c r="C11" s="93">
        <v>175681</v>
      </c>
      <c r="D11" s="93">
        <v>-21746</v>
      </c>
      <c r="E11" s="93">
        <v>153935</v>
      </c>
    </row>
    <row r="12" spans="1:5" x14ac:dyDescent="0.2">
      <c r="A12" s="56" t="s">
        <v>16</v>
      </c>
      <c r="B12" s="56" t="s">
        <v>311</v>
      </c>
      <c r="C12" s="93">
        <v>25058640</v>
      </c>
      <c r="D12" s="93">
        <v>-2465213</v>
      </c>
      <c r="E12" s="93">
        <v>22593427</v>
      </c>
    </row>
    <row r="13" spans="1:5" x14ac:dyDescent="0.2">
      <c r="A13" s="56" t="s">
        <v>18</v>
      </c>
      <c r="B13" s="56" t="s">
        <v>312</v>
      </c>
      <c r="C13" s="93">
        <v>1176839</v>
      </c>
      <c r="D13" s="93">
        <v>-20031</v>
      </c>
      <c r="E13" s="93">
        <v>1156808</v>
      </c>
    </row>
    <row r="14" spans="1:5" x14ac:dyDescent="0.2">
      <c r="A14" s="56" t="s">
        <v>136</v>
      </c>
      <c r="B14" s="56" t="s">
        <v>313</v>
      </c>
      <c r="C14" s="93">
        <v>19536</v>
      </c>
      <c r="D14" s="93">
        <v>-1248</v>
      </c>
      <c r="E14" s="93">
        <v>18288</v>
      </c>
    </row>
    <row r="15" spans="1:5" x14ac:dyDescent="0.2">
      <c r="A15" s="56" t="s">
        <v>20</v>
      </c>
      <c r="B15" s="56" t="s">
        <v>314</v>
      </c>
      <c r="C15" s="93">
        <v>290533</v>
      </c>
      <c r="D15" s="93">
        <v>-159768</v>
      </c>
      <c r="E15" s="93">
        <v>130765</v>
      </c>
    </row>
    <row r="16" spans="1:5" x14ac:dyDescent="0.2">
      <c r="A16" s="56" t="s">
        <v>22</v>
      </c>
      <c r="B16" s="56" t="s">
        <v>25</v>
      </c>
      <c r="C16" s="93">
        <v>39236</v>
      </c>
      <c r="D16" s="93">
        <v>-14831</v>
      </c>
      <c r="E16" s="93">
        <v>24405</v>
      </c>
    </row>
    <row r="17" spans="1:5" x14ac:dyDescent="0.2">
      <c r="A17" s="56" t="s">
        <v>24</v>
      </c>
      <c r="B17" s="57" t="s">
        <v>315</v>
      </c>
      <c r="C17" s="93">
        <v>1351429</v>
      </c>
      <c r="D17" s="93">
        <v>-536684</v>
      </c>
      <c r="E17" s="93">
        <v>814745</v>
      </c>
    </row>
    <row r="18" spans="1:5" ht="25.5" x14ac:dyDescent="0.2">
      <c r="A18" s="56" t="s">
        <v>179</v>
      </c>
      <c r="B18" s="57" t="s">
        <v>316</v>
      </c>
      <c r="C18" s="93">
        <v>0</v>
      </c>
      <c r="D18" s="93">
        <v>0</v>
      </c>
      <c r="E18" s="93">
        <v>0</v>
      </c>
    </row>
    <row r="19" spans="1:5" x14ac:dyDescent="0.2">
      <c r="A19" s="56" t="s">
        <v>181</v>
      </c>
      <c r="B19" s="56" t="s">
        <v>31</v>
      </c>
      <c r="C19" s="93">
        <v>19644</v>
      </c>
      <c r="D19" s="93">
        <v>0</v>
      </c>
      <c r="E19" s="93">
        <v>19644</v>
      </c>
    </row>
    <row r="20" spans="1:5" x14ac:dyDescent="0.2">
      <c r="A20" s="56" t="s">
        <v>183</v>
      </c>
      <c r="B20" s="56" t="s">
        <v>317</v>
      </c>
      <c r="C20" s="93">
        <v>325248</v>
      </c>
      <c r="D20" s="93">
        <v>-41220</v>
      </c>
      <c r="E20" s="93">
        <v>284028</v>
      </c>
    </row>
    <row r="21" spans="1:5" x14ac:dyDescent="0.2">
      <c r="A21" s="56" t="s">
        <v>185</v>
      </c>
      <c r="B21" s="56" t="s">
        <v>139</v>
      </c>
      <c r="C21" s="93">
        <v>0</v>
      </c>
      <c r="D21" s="93">
        <v>0</v>
      </c>
      <c r="E21" s="93">
        <v>0</v>
      </c>
    </row>
    <row r="22" spans="1:5" x14ac:dyDescent="0.2">
      <c r="A22" s="56" t="s">
        <v>32</v>
      </c>
      <c r="B22" s="56" t="s">
        <v>33</v>
      </c>
      <c r="C22" s="63">
        <f>+C23+C35</f>
        <v>32832007</v>
      </c>
      <c r="D22" s="63">
        <f>+D23+D35</f>
        <v>0</v>
      </c>
      <c r="E22" s="63">
        <f>+E23+E35</f>
        <v>32832007</v>
      </c>
    </row>
    <row r="23" spans="1:5" x14ac:dyDescent="0.2">
      <c r="A23" s="56" t="s">
        <v>34</v>
      </c>
      <c r="B23" s="56" t="s">
        <v>281</v>
      </c>
      <c r="C23" s="63">
        <f>SUM(C24:C34)</f>
        <v>27754363</v>
      </c>
      <c r="D23" s="63">
        <f>SUM(D24:D34)</f>
        <v>0</v>
      </c>
      <c r="E23" s="63">
        <f>SUM(E24:E34)</f>
        <v>27754363</v>
      </c>
    </row>
    <row r="24" spans="1:5" x14ac:dyDescent="0.2">
      <c r="A24" s="56" t="s">
        <v>36</v>
      </c>
      <c r="B24" s="56" t="s">
        <v>318</v>
      </c>
      <c r="C24" s="93">
        <v>3594744</v>
      </c>
      <c r="D24" s="93">
        <v>0</v>
      </c>
      <c r="E24" s="93">
        <v>3594744</v>
      </c>
    </row>
    <row r="25" spans="1:5" x14ac:dyDescent="0.2">
      <c r="A25" s="56" t="s">
        <v>38</v>
      </c>
      <c r="B25" s="56" t="s">
        <v>319</v>
      </c>
      <c r="C25" s="93">
        <v>13084632</v>
      </c>
      <c r="D25" s="93">
        <v>0</v>
      </c>
      <c r="E25" s="93">
        <v>13084632</v>
      </c>
    </row>
    <row r="26" spans="1:5" x14ac:dyDescent="0.2">
      <c r="A26" s="56" t="s">
        <v>40</v>
      </c>
      <c r="B26" s="56" t="s">
        <v>320</v>
      </c>
      <c r="C26" s="93">
        <v>8405382</v>
      </c>
      <c r="D26" s="93">
        <v>0</v>
      </c>
      <c r="E26" s="93">
        <v>8405382</v>
      </c>
    </row>
    <row r="27" spans="1:5" x14ac:dyDescent="0.2">
      <c r="A27" s="56" t="s">
        <v>140</v>
      </c>
      <c r="B27" s="56" t="s">
        <v>268</v>
      </c>
      <c r="C27" s="93">
        <v>0</v>
      </c>
      <c r="D27" s="93">
        <v>0</v>
      </c>
      <c r="E27" s="93">
        <v>0</v>
      </c>
    </row>
    <row r="28" spans="1:5" x14ac:dyDescent="0.2">
      <c r="A28" s="56" t="s">
        <v>42</v>
      </c>
      <c r="B28" s="56" t="s">
        <v>321</v>
      </c>
      <c r="C28" s="93">
        <v>16301</v>
      </c>
      <c r="D28" s="93">
        <v>0</v>
      </c>
      <c r="E28" s="93">
        <v>16301</v>
      </c>
    </row>
    <row r="29" spans="1:5" x14ac:dyDescent="0.2">
      <c r="A29" s="56" t="s">
        <v>252</v>
      </c>
      <c r="B29" s="56" t="s">
        <v>272</v>
      </c>
      <c r="C29" s="93">
        <v>124644</v>
      </c>
      <c r="D29" s="93">
        <v>0</v>
      </c>
      <c r="E29" s="93">
        <v>124644</v>
      </c>
    </row>
    <row r="30" spans="1:5" x14ac:dyDescent="0.2">
      <c r="A30" s="56" t="s">
        <v>253</v>
      </c>
      <c r="B30" s="57" t="s">
        <v>322</v>
      </c>
      <c r="C30" s="93">
        <v>1921</v>
      </c>
      <c r="D30" s="93">
        <v>0</v>
      </c>
      <c r="E30" s="93">
        <v>1921</v>
      </c>
    </row>
    <row r="31" spans="1:5" x14ac:dyDescent="0.2">
      <c r="A31" s="56" t="s">
        <v>46</v>
      </c>
      <c r="B31" s="56" t="s">
        <v>323</v>
      </c>
      <c r="C31" s="93">
        <v>0</v>
      </c>
      <c r="D31" s="93">
        <v>0</v>
      </c>
      <c r="E31" s="93">
        <v>0</v>
      </c>
    </row>
    <row r="32" spans="1:5" ht="25.5" x14ac:dyDescent="0.2">
      <c r="A32" s="56" t="s">
        <v>48</v>
      </c>
      <c r="B32" s="57" t="s">
        <v>324</v>
      </c>
      <c r="C32" s="93">
        <v>0</v>
      </c>
      <c r="D32" s="93">
        <v>0</v>
      </c>
      <c r="E32" s="93">
        <v>0</v>
      </c>
    </row>
    <row r="33" spans="1:5" x14ac:dyDescent="0.2">
      <c r="A33" s="56" t="s">
        <v>144</v>
      </c>
      <c r="B33" s="56" t="s">
        <v>325</v>
      </c>
      <c r="C33" s="93">
        <v>0</v>
      </c>
      <c r="D33" s="93">
        <v>0</v>
      </c>
      <c r="E33" s="93">
        <v>0</v>
      </c>
    </row>
    <row r="34" spans="1:5" x14ac:dyDescent="0.2">
      <c r="A34" s="56" t="s">
        <v>204</v>
      </c>
      <c r="B34" s="57" t="s">
        <v>326</v>
      </c>
      <c r="C34" s="93">
        <v>2526739</v>
      </c>
      <c r="D34" s="93">
        <v>0</v>
      </c>
      <c r="E34" s="93">
        <v>2526739</v>
      </c>
    </row>
    <row r="35" spans="1:5" x14ac:dyDescent="0.2">
      <c r="A35" s="56" t="s">
        <v>50</v>
      </c>
      <c r="B35" s="56" t="s">
        <v>51</v>
      </c>
      <c r="C35" s="63">
        <f>SUM(C36:C40)</f>
        <v>5077644</v>
      </c>
      <c r="D35" s="63">
        <f>SUM(D36:D40)</f>
        <v>0</v>
      </c>
      <c r="E35" s="63">
        <f>SUM(E36:E40)</f>
        <v>5077644</v>
      </c>
    </row>
    <row r="36" spans="1:5" x14ac:dyDescent="0.2">
      <c r="A36" s="56" t="s">
        <v>329</v>
      </c>
      <c r="B36" s="56" t="s">
        <v>53</v>
      </c>
      <c r="C36" s="93">
        <v>3048483</v>
      </c>
      <c r="D36" s="93">
        <v>0</v>
      </c>
      <c r="E36" s="93">
        <v>3048483</v>
      </c>
    </row>
    <row r="37" spans="1:5" x14ac:dyDescent="0.2">
      <c r="A37" s="56" t="s">
        <v>330</v>
      </c>
      <c r="B37" s="56" t="s">
        <v>375</v>
      </c>
      <c r="C37" s="93">
        <v>1660893</v>
      </c>
      <c r="D37" s="93">
        <v>0</v>
      </c>
      <c r="E37" s="93">
        <v>1660893</v>
      </c>
    </row>
    <row r="38" spans="1:5" x14ac:dyDescent="0.2">
      <c r="A38" s="56" t="s">
        <v>332</v>
      </c>
      <c r="B38" s="58" t="s">
        <v>331</v>
      </c>
      <c r="C38" s="93">
        <v>318376</v>
      </c>
      <c r="D38" s="93">
        <v>0</v>
      </c>
      <c r="E38" s="93">
        <v>318376</v>
      </c>
    </row>
    <row r="39" spans="1:5" ht="29.25" customHeight="1" x14ac:dyDescent="0.2">
      <c r="A39" s="56" t="s">
        <v>368</v>
      </c>
      <c r="B39" s="65" t="s">
        <v>371</v>
      </c>
      <c r="C39" s="93">
        <v>0</v>
      </c>
      <c r="D39" s="93">
        <v>0</v>
      </c>
      <c r="E39" s="93">
        <v>0</v>
      </c>
    </row>
    <row r="40" spans="1:5" x14ac:dyDescent="0.2">
      <c r="A40" s="56" t="s">
        <v>370</v>
      </c>
      <c r="B40" s="58" t="s">
        <v>328</v>
      </c>
      <c r="C40" s="93">
        <v>49892</v>
      </c>
      <c r="D40" s="93">
        <v>0</v>
      </c>
      <c r="E40" s="93">
        <v>49892</v>
      </c>
    </row>
    <row r="41" spans="1:5" x14ac:dyDescent="0.2">
      <c r="A41" s="56" t="s">
        <v>58</v>
      </c>
      <c r="B41" s="56" t="s">
        <v>59</v>
      </c>
      <c r="C41" s="93">
        <v>0</v>
      </c>
      <c r="D41" s="93">
        <v>0</v>
      </c>
      <c r="E41" s="93">
        <v>0</v>
      </c>
    </row>
    <row r="42" spans="1:5" x14ac:dyDescent="0.2">
      <c r="A42" s="56" t="s">
        <v>60</v>
      </c>
      <c r="B42" s="56" t="s">
        <v>274</v>
      </c>
      <c r="C42" s="93">
        <v>12756783</v>
      </c>
      <c r="D42" s="93">
        <v>0</v>
      </c>
      <c r="E42" s="93">
        <v>12756783</v>
      </c>
    </row>
    <row r="43" spans="1:5" x14ac:dyDescent="0.2">
      <c r="A43" s="59" t="s">
        <v>62</v>
      </c>
      <c r="B43" s="59" t="s">
        <v>275</v>
      </c>
      <c r="C43" s="93">
        <v>12756783</v>
      </c>
      <c r="D43" s="93">
        <v>0</v>
      </c>
      <c r="E43" s="93">
        <v>12756783</v>
      </c>
    </row>
  </sheetData>
  <mergeCells count="2"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/>
  <dimension ref="A1:E43"/>
  <sheetViews>
    <sheetView workbookViewId="0">
      <selection activeCell="A4" sqref="A4:C4"/>
    </sheetView>
  </sheetViews>
  <sheetFormatPr defaultRowHeight="12.75" x14ac:dyDescent="0.2"/>
  <cols>
    <col min="1" max="1" width="11.140625" style="61" customWidth="1"/>
    <col min="2" max="2" width="76.7109375" style="61" customWidth="1"/>
    <col min="3" max="3" width="10.85546875" style="61" bestFit="1" customWidth="1"/>
    <col min="4" max="4" width="10.5703125" style="61" bestFit="1" customWidth="1"/>
    <col min="5" max="5" width="10.85546875" style="61" bestFit="1" customWidth="1"/>
    <col min="6" max="16384" width="9.140625" style="61"/>
  </cols>
  <sheetData>
    <row r="1" spans="1:5" x14ac:dyDescent="0.2">
      <c r="A1" s="81" t="s">
        <v>160</v>
      </c>
      <c r="B1" s="82"/>
      <c r="C1" s="20"/>
    </row>
    <row r="2" spans="1:5" x14ac:dyDescent="0.2">
      <c r="A2" s="83"/>
      <c r="B2" s="83"/>
    </row>
    <row r="3" spans="1:5" x14ac:dyDescent="0.2">
      <c r="A3" s="107" t="s">
        <v>0</v>
      </c>
      <c r="B3" s="107"/>
      <c r="C3" s="107"/>
    </row>
    <row r="4" spans="1:5" x14ac:dyDescent="0.2">
      <c r="A4" s="108" t="s">
        <v>403</v>
      </c>
      <c r="B4" s="107"/>
      <c r="C4" s="107"/>
    </row>
    <row r="5" spans="1:5" x14ac:dyDescent="0.2">
      <c r="A5" s="83"/>
      <c r="B5" s="83"/>
      <c r="E5" s="84" t="s">
        <v>2</v>
      </c>
    </row>
    <row r="6" spans="1:5" s="88" customFormat="1" x14ac:dyDescent="0.2">
      <c r="A6" s="85" t="s">
        <v>3</v>
      </c>
      <c r="B6" s="85" t="s">
        <v>4</v>
      </c>
      <c r="C6" s="86" t="s">
        <v>5</v>
      </c>
      <c r="D6" s="86" t="s">
        <v>378</v>
      </c>
      <c r="E6" s="87" t="s">
        <v>7</v>
      </c>
    </row>
    <row r="7" spans="1:5" s="88" customFormat="1" x14ac:dyDescent="0.2">
      <c r="A7" s="89">
        <v>1</v>
      </c>
      <c r="B7" s="89">
        <v>2</v>
      </c>
      <c r="C7" s="86">
        <v>3</v>
      </c>
      <c r="D7" s="89">
        <v>4</v>
      </c>
      <c r="E7" s="89">
        <v>5</v>
      </c>
    </row>
    <row r="8" spans="1:5" x14ac:dyDescent="0.2">
      <c r="A8" s="56" t="s">
        <v>8</v>
      </c>
      <c r="B8" s="56" t="s">
        <v>307</v>
      </c>
      <c r="C8" s="63">
        <f>SUM(C9:C21)</f>
        <v>35859944</v>
      </c>
      <c r="D8" s="63">
        <f>SUM(D9:D21)</f>
        <v>-2937690</v>
      </c>
      <c r="E8" s="63">
        <f>SUM(E9:E21)</f>
        <v>32922254</v>
      </c>
    </row>
    <row r="9" spans="1:5" x14ac:dyDescent="0.2">
      <c r="A9" s="56" t="s">
        <v>10</v>
      </c>
      <c r="B9" s="56" t="s">
        <v>308</v>
      </c>
      <c r="C9" s="93">
        <v>2877388</v>
      </c>
      <c r="D9" s="93">
        <v>0</v>
      </c>
      <c r="E9" s="93">
        <v>2877388</v>
      </c>
    </row>
    <row r="10" spans="1:5" x14ac:dyDescent="0.2">
      <c r="A10" s="56" t="s">
        <v>12</v>
      </c>
      <c r="B10" s="57" t="s">
        <v>309</v>
      </c>
      <c r="C10" s="93">
        <v>4361526</v>
      </c>
      <c r="D10" s="93">
        <v>0</v>
      </c>
      <c r="E10" s="93">
        <v>4361526</v>
      </c>
    </row>
    <row r="11" spans="1:5" ht="25.5" x14ac:dyDescent="0.2">
      <c r="A11" s="56" t="s">
        <v>14</v>
      </c>
      <c r="B11" s="57" t="s">
        <v>310</v>
      </c>
      <c r="C11" s="93">
        <v>264306</v>
      </c>
      <c r="D11" s="93">
        <v>-21479</v>
      </c>
      <c r="E11" s="93">
        <v>242827</v>
      </c>
    </row>
    <row r="12" spans="1:5" x14ac:dyDescent="0.2">
      <c r="A12" s="56" t="s">
        <v>16</v>
      </c>
      <c r="B12" s="56" t="s">
        <v>311</v>
      </c>
      <c r="C12" s="93">
        <v>25034396</v>
      </c>
      <c r="D12" s="93">
        <v>-2145604</v>
      </c>
      <c r="E12" s="93">
        <v>22888792</v>
      </c>
    </row>
    <row r="13" spans="1:5" x14ac:dyDescent="0.2">
      <c r="A13" s="56" t="s">
        <v>18</v>
      </c>
      <c r="B13" s="56" t="s">
        <v>312</v>
      </c>
      <c r="C13" s="93">
        <v>1285911</v>
      </c>
      <c r="D13" s="93">
        <v>-29389</v>
      </c>
      <c r="E13" s="93">
        <v>1256522</v>
      </c>
    </row>
    <row r="14" spans="1:5" x14ac:dyDescent="0.2">
      <c r="A14" s="56" t="s">
        <v>136</v>
      </c>
      <c r="B14" s="56" t="s">
        <v>313</v>
      </c>
      <c r="C14" s="93">
        <v>19536</v>
      </c>
      <c r="D14" s="93">
        <v>-1211</v>
      </c>
      <c r="E14" s="93">
        <v>18325</v>
      </c>
    </row>
    <row r="15" spans="1:5" x14ac:dyDescent="0.2">
      <c r="A15" s="56" t="s">
        <v>20</v>
      </c>
      <c r="B15" s="56" t="s">
        <v>314</v>
      </c>
      <c r="C15" s="93">
        <v>311239</v>
      </c>
      <c r="D15" s="93">
        <v>-155253</v>
      </c>
      <c r="E15" s="93">
        <v>155986</v>
      </c>
    </row>
    <row r="16" spans="1:5" x14ac:dyDescent="0.2">
      <c r="A16" s="56" t="s">
        <v>22</v>
      </c>
      <c r="B16" s="56" t="s">
        <v>25</v>
      </c>
      <c r="C16" s="93">
        <v>35530</v>
      </c>
      <c r="D16" s="93">
        <v>-13161</v>
      </c>
      <c r="E16" s="93">
        <v>22369</v>
      </c>
    </row>
    <row r="17" spans="1:5" x14ac:dyDescent="0.2">
      <c r="A17" s="56" t="s">
        <v>24</v>
      </c>
      <c r="B17" s="57" t="s">
        <v>315</v>
      </c>
      <c r="C17" s="93">
        <v>1347964</v>
      </c>
      <c r="D17" s="93">
        <v>-526241</v>
      </c>
      <c r="E17" s="93">
        <v>821723</v>
      </c>
    </row>
    <row r="18" spans="1:5" ht="25.5" x14ac:dyDescent="0.2">
      <c r="A18" s="56" t="s">
        <v>179</v>
      </c>
      <c r="B18" s="57" t="s">
        <v>316</v>
      </c>
      <c r="C18" s="93">
        <v>0</v>
      </c>
      <c r="D18" s="93">
        <v>0</v>
      </c>
      <c r="E18" s="93">
        <v>0</v>
      </c>
    </row>
    <row r="19" spans="1:5" x14ac:dyDescent="0.2">
      <c r="A19" s="56" t="s">
        <v>181</v>
      </c>
      <c r="B19" s="56" t="s">
        <v>31</v>
      </c>
      <c r="C19" s="93">
        <v>18627</v>
      </c>
      <c r="D19" s="93">
        <v>0</v>
      </c>
      <c r="E19" s="93">
        <v>18627</v>
      </c>
    </row>
    <row r="20" spans="1:5" x14ac:dyDescent="0.2">
      <c r="A20" s="56" t="s">
        <v>183</v>
      </c>
      <c r="B20" s="56" t="s">
        <v>317</v>
      </c>
      <c r="C20" s="93">
        <v>303521</v>
      </c>
      <c r="D20" s="93">
        <v>-45352</v>
      </c>
      <c r="E20" s="93">
        <v>258169</v>
      </c>
    </row>
    <row r="21" spans="1:5" x14ac:dyDescent="0.2">
      <c r="A21" s="56" t="s">
        <v>185</v>
      </c>
      <c r="B21" s="56" t="s">
        <v>139</v>
      </c>
      <c r="C21" s="93">
        <v>0</v>
      </c>
      <c r="D21" s="93">
        <v>0</v>
      </c>
      <c r="E21" s="93">
        <v>0</v>
      </c>
    </row>
    <row r="22" spans="1:5" x14ac:dyDescent="0.2">
      <c r="A22" s="56" t="s">
        <v>32</v>
      </c>
      <c r="B22" s="56" t="s">
        <v>33</v>
      </c>
      <c r="C22" s="63">
        <f>+C23+C35</f>
        <v>32922254</v>
      </c>
      <c r="D22" s="63">
        <f>+D23+D35</f>
        <v>0</v>
      </c>
      <c r="E22" s="63">
        <f>+E23+E35</f>
        <v>32922254</v>
      </c>
    </row>
    <row r="23" spans="1:5" x14ac:dyDescent="0.2">
      <c r="A23" s="56" t="s">
        <v>34</v>
      </c>
      <c r="B23" s="56" t="s">
        <v>281</v>
      </c>
      <c r="C23" s="63">
        <f>SUM(C24:C34)</f>
        <v>27842670</v>
      </c>
      <c r="D23" s="63">
        <f>SUM(D24:D34)</f>
        <v>0</v>
      </c>
      <c r="E23" s="63">
        <f>SUM(E24:E34)</f>
        <v>27842670</v>
      </c>
    </row>
    <row r="24" spans="1:5" x14ac:dyDescent="0.2">
      <c r="A24" s="56" t="s">
        <v>36</v>
      </c>
      <c r="B24" s="56" t="s">
        <v>318</v>
      </c>
      <c r="C24" s="93">
        <v>3681426</v>
      </c>
      <c r="D24" s="93">
        <v>0</v>
      </c>
      <c r="E24" s="93">
        <v>3681426</v>
      </c>
    </row>
    <row r="25" spans="1:5" x14ac:dyDescent="0.2">
      <c r="A25" s="56" t="s">
        <v>38</v>
      </c>
      <c r="B25" s="56" t="s">
        <v>319</v>
      </c>
      <c r="C25" s="93">
        <v>12503152</v>
      </c>
      <c r="D25" s="93">
        <v>0</v>
      </c>
      <c r="E25" s="93">
        <v>12503152</v>
      </c>
    </row>
    <row r="26" spans="1:5" x14ac:dyDescent="0.2">
      <c r="A26" s="56" t="s">
        <v>40</v>
      </c>
      <c r="B26" s="56" t="s">
        <v>320</v>
      </c>
      <c r="C26" s="93">
        <v>8682154</v>
      </c>
      <c r="D26" s="93">
        <v>0</v>
      </c>
      <c r="E26" s="93">
        <v>8682154</v>
      </c>
    </row>
    <row r="27" spans="1:5" x14ac:dyDescent="0.2">
      <c r="A27" s="56" t="s">
        <v>140</v>
      </c>
      <c r="B27" s="56" t="s">
        <v>268</v>
      </c>
      <c r="C27" s="93"/>
      <c r="D27" s="93"/>
      <c r="E27" s="93"/>
    </row>
    <row r="28" spans="1:5" x14ac:dyDescent="0.2">
      <c r="A28" s="56" t="s">
        <v>42</v>
      </c>
      <c r="B28" s="56" t="s">
        <v>321</v>
      </c>
      <c r="C28" s="93">
        <v>24391</v>
      </c>
      <c r="D28" s="93">
        <v>0</v>
      </c>
      <c r="E28" s="93">
        <v>24391</v>
      </c>
    </row>
    <row r="29" spans="1:5" x14ac:dyDescent="0.2">
      <c r="A29" s="56" t="s">
        <v>252</v>
      </c>
      <c r="B29" s="56" t="s">
        <v>272</v>
      </c>
      <c r="C29" s="93">
        <v>144167</v>
      </c>
      <c r="D29" s="93">
        <v>0</v>
      </c>
      <c r="E29" s="93">
        <v>144167</v>
      </c>
    </row>
    <row r="30" spans="1:5" x14ac:dyDescent="0.2">
      <c r="A30" s="56" t="s">
        <v>253</v>
      </c>
      <c r="B30" s="57" t="s">
        <v>322</v>
      </c>
      <c r="C30" s="93">
        <v>1243</v>
      </c>
      <c r="D30" s="93">
        <v>0</v>
      </c>
      <c r="E30" s="93">
        <v>1243</v>
      </c>
    </row>
    <row r="31" spans="1:5" x14ac:dyDescent="0.2">
      <c r="A31" s="56" t="s">
        <v>46</v>
      </c>
      <c r="B31" s="56" t="s">
        <v>323</v>
      </c>
      <c r="C31" s="93">
        <v>0</v>
      </c>
      <c r="D31" s="93">
        <v>0</v>
      </c>
      <c r="E31" s="93">
        <v>0</v>
      </c>
    </row>
    <row r="32" spans="1:5" ht="25.5" x14ac:dyDescent="0.2">
      <c r="A32" s="56" t="s">
        <v>48</v>
      </c>
      <c r="B32" s="57" t="s">
        <v>324</v>
      </c>
      <c r="C32" s="93">
        <v>0</v>
      </c>
      <c r="D32" s="93">
        <v>0</v>
      </c>
      <c r="E32" s="93">
        <v>0</v>
      </c>
    </row>
    <row r="33" spans="1:5" x14ac:dyDescent="0.2">
      <c r="A33" s="56" t="s">
        <v>144</v>
      </c>
      <c r="B33" s="56" t="s">
        <v>325</v>
      </c>
      <c r="C33" s="93">
        <v>0</v>
      </c>
      <c r="D33" s="93">
        <v>0</v>
      </c>
      <c r="E33" s="93">
        <v>0</v>
      </c>
    </row>
    <row r="34" spans="1:5" x14ac:dyDescent="0.2">
      <c r="A34" s="56" t="s">
        <v>204</v>
      </c>
      <c r="B34" s="57" t="s">
        <v>326</v>
      </c>
      <c r="C34" s="93">
        <v>2806137</v>
      </c>
      <c r="D34" s="93">
        <v>0</v>
      </c>
      <c r="E34" s="93">
        <v>2806137</v>
      </c>
    </row>
    <row r="35" spans="1:5" x14ac:dyDescent="0.2">
      <c r="A35" s="56" t="s">
        <v>50</v>
      </c>
      <c r="B35" s="56" t="s">
        <v>51</v>
      </c>
      <c r="C35" s="63">
        <f>SUM(C36:C40)</f>
        <v>5079584</v>
      </c>
      <c r="D35" s="63">
        <f>SUM(D36:D40)</f>
        <v>0</v>
      </c>
      <c r="E35" s="63">
        <f>SUM(E36:E40)</f>
        <v>5079584</v>
      </c>
    </row>
    <row r="36" spans="1:5" x14ac:dyDescent="0.2">
      <c r="A36" s="56" t="s">
        <v>329</v>
      </c>
      <c r="B36" s="56" t="s">
        <v>53</v>
      </c>
      <c r="C36" s="93">
        <v>3048483</v>
      </c>
      <c r="D36" s="93">
        <v>0</v>
      </c>
      <c r="E36" s="93">
        <v>3048483</v>
      </c>
    </row>
    <row r="37" spans="1:5" x14ac:dyDescent="0.2">
      <c r="A37" s="56" t="s">
        <v>330</v>
      </c>
      <c r="B37" s="56" t="s">
        <v>375</v>
      </c>
      <c r="C37" s="93">
        <v>1660893</v>
      </c>
      <c r="D37" s="93">
        <v>0</v>
      </c>
      <c r="E37" s="93">
        <v>1660893</v>
      </c>
    </row>
    <row r="38" spans="1:5" x14ac:dyDescent="0.2">
      <c r="A38" s="56" t="s">
        <v>332</v>
      </c>
      <c r="B38" s="58" t="s">
        <v>331</v>
      </c>
      <c r="C38" s="93">
        <v>314963</v>
      </c>
      <c r="D38" s="93">
        <v>0</v>
      </c>
      <c r="E38" s="93">
        <v>314963</v>
      </c>
    </row>
    <row r="39" spans="1:5" ht="29.25" customHeight="1" x14ac:dyDescent="0.2">
      <c r="A39" s="56" t="s">
        <v>368</v>
      </c>
      <c r="B39" s="65" t="s">
        <v>371</v>
      </c>
      <c r="C39" s="93">
        <v>0</v>
      </c>
      <c r="D39" s="93">
        <v>0</v>
      </c>
      <c r="E39" s="93">
        <v>0</v>
      </c>
    </row>
    <row r="40" spans="1:5" x14ac:dyDescent="0.2">
      <c r="A40" s="56" t="s">
        <v>370</v>
      </c>
      <c r="B40" s="58" t="s">
        <v>328</v>
      </c>
      <c r="C40" s="93">
        <v>55245</v>
      </c>
      <c r="D40" s="93">
        <v>0</v>
      </c>
      <c r="E40" s="93">
        <v>55245</v>
      </c>
    </row>
    <row r="41" spans="1:5" x14ac:dyDescent="0.2">
      <c r="A41" s="56" t="s">
        <v>58</v>
      </c>
      <c r="B41" s="56" t="s">
        <v>59</v>
      </c>
      <c r="C41" s="93">
        <v>0</v>
      </c>
      <c r="D41" s="93">
        <v>0</v>
      </c>
      <c r="E41" s="93">
        <v>0</v>
      </c>
    </row>
    <row r="42" spans="1:5" x14ac:dyDescent="0.2">
      <c r="A42" s="56" t="s">
        <v>60</v>
      </c>
      <c r="B42" s="56" t="s">
        <v>274</v>
      </c>
      <c r="C42" s="93">
        <v>14928240</v>
      </c>
      <c r="D42" s="93">
        <v>0</v>
      </c>
      <c r="E42" s="93">
        <v>14928240</v>
      </c>
    </row>
    <row r="43" spans="1:5" x14ac:dyDescent="0.2">
      <c r="A43" s="59" t="s">
        <v>62</v>
      </c>
      <c r="B43" s="59" t="s">
        <v>275</v>
      </c>
      <c r="C43" s="93">
        <v>14928240</v>
      </c>
      <c r="D43" s="93">
        <v>0</v>
      </c>
      <c r="E43" s="93">
        <v>14928240</v>
      </c>
    </row>
  </sheetData>
  <mergeCells count="2"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/>
  <dimension ref="A1:E43"/>
  <sheetViews>
    <sheetView workbookViewId="0">
      <selection activeCell="A4" sqref="A4:C4"/>
    </sheetView>
  </sheetViews>
  <sheetFormatPr defaultRowHeight="12.75" x14ac:dyDescent="0.2"/>
  <cols>
    <col min="1" max="1" width="11.140625" style="61" customWidth="1"/>
    <col min="2" max="2" width="76.7109375" style="61" customWidth="1"/>
    <col min="3" max="3" width="10.85546875" style="61" bestFit="1" customWidth="1"/>
    <col min="4" max="4" width="10.5703125" style="61" bestFit="1" customWidth="1"/>
    <col min="5" max="5" width="10.85546875" style="61" bestFit="1" customWidth="1"/>
    <col min="6" max="16384" width="9.140625" style="61"/>
  </cols>
  <sheetData>
    <row r="1" spans="1:5" x14ac:dyDescent="0.2">
      <c r="A1" s="81" t="s">
        <v>160</v>
      </c>
      <c r="B1" s="82"/>
      <c r="C1" s="20"/>
    </row>
    <row r="2" spans="1:5" x14ac:dyDescent="0.2">
      <c r="A2" s="83"/>
      <c r="B2" s="83"/>
    </row>
    <row r="3" spans="1:5" x14ac:dyDescent="0.2">
      <c r="A3" s="107" t="s">
        <v>0</v>
      </c>
      <c r="B3" s="107"/>
      <c r="C3" s="107"/>
    </row>
    <row r="4" spans="1:5" x14ac:dyDescent="0.2">
      <c r="A4" s="108" t="s">
        <v>402</v>
      </c>
      <c r="B4" s="107"/>
      <c r="C4" s="107"/>
    </row>
    <row r="5" spans="1:5" x14ac:dyDescent="0.2">
      <c r="A5" s="83"/>
      <c r="B5" s="83"/>
      <c r="E5" s="84" t="s">
        <v>2</v>
      </c>
    </row>
    <row r="6" spans="1:5" s="88" customFormat="1" x14ac:dyDescent="0.2">
      <c r="A6" s="85" t="s">
        <v>3</v>
      </c>
      <c r="B6" s="85" t="s">
        <v>4</v>
      </c>
      <c r="C6" s="86" t="s">
        <v>5</v>
      </c>
      <c r="D6" s="86" t="s">
        <v>378</v>
      </c>
      <c r="E6" s="87" t="s">
        <v>7</v>
      </c>
    </row>
    <row r="7" spans="1:5" s="88" customFormat="1" x14ac:dyDescent="0.2">
      <c r="A7" s="89">
        <v>1</v>
      </c>
      <c r="B7" s="89">
        <v>2</v>
      </c>
      <c r="C7" s="86">
        <v>3</v>
      </c>
      <c r="D7" s="89">
        <v>4</v>
      </c>
      <c r="E7" s="89">
        <v>5</v>
      </c>
    </row>
    <row r="8" spans="1:5" x14ac:dyDescent="0.2">
      <c r="A8" s="56" t="s">
        <v>8</v>
      </c>
      <c r="B8" s="56" t="s">
        <v>307</v>
      </c>
      <c r="C8" s="63">
        <f>SUM(C9:C21)</f>
        <v>35956098</v>
      </c>
      <c r="D8" s="63">
        <f>SUM(D9:D21)</f>
        <v>-2801824</v>
      </c>
      <c r="E8" s="63">
        <f>SUM(E9:E21)</f>
        <v>33154274</v>
      </c>
    </row>
    <row r="9" spans="1:5" x14ac:dyDescent="0.2">
      <c r="A9" s="56" t="s">
        <v>10</v>
      </c>
      <c r="B9" s="56" t="s">
        <v>308</v>
      </c>
      <c r="C9" s="93">
        <v>1681370</v>
      </c>
      <c r="D9" s="93">
        <v>0</v>
      </c>
      <c r="E9" s="93">
        <v>1681370</v>
      </c>
    </row>
    <row r="10" spans="1:5" x14ac:dyDescent="0.2">
      <c r="A10" s="56" t="s">
        <v>12</v>
      </c>
      <c r="B10" s="57" t="s">
        <v>309</v>
      </c>
      <c r="C10" s="93">
        <v>5336316</v>
      </c>
      <c r="D10" s="93">
        <v>0</v>
      </c>
      <c r="E10" s="93">
        <v>5336316</v>
      </c>
    </row>
    <row r="11" spans="1:5" ht="25.5" x14ac:dyDescent="0.2">
      <c r="A11" s="56" t="s">
        <v>14</v>
      </c>
      <c r="B11" s="57" t="s">
        <v>310</v>
      </c>
      <c r="C11" s="93">
        <v>179596</v>
      </c>
      <c r="D11" s="93">
        <v>-20276</v>
      </c>
      <c r="E11" s="93">
        <v>159320</v>
      </c>
    </row>
    <row r="12" spans="1:5" x14ac:dyDescent="0.2">
      <c r="A12" s="56" t="s">
        <v>16</v>
      </c>
      <c r="B12" s="56" t="s">
        <v>311</v>
      </c>
      <c r="C12" s="93">
        <v>25291434</v>
      </c>
      <c r="D12" s="93">
        <v>-2066192</v>
      </c>
      <c r="E12" s="93">
        <v>23225242</v>
      </c>
    </row>
    <row r="13" spans="1:5" x14ac:dyDescent="0.2">
      <c r="A13" s="56" t="s">
        <v>18</v>
      </c>
      <c r="B13" s="56" t="s">
        <v>312</v>
      </c>
      <c r="C13" s="93">
        <v>1485962</v>
      </c>
      <c r="D13" s="93">
        <v>-30910</v>
      </c>
      <c r="E13" s="93">
        <v>1455052</v>
      </c>
    </row>
    <row r="14" spans="1:5" x14ac:dyDescent="0.2">
      <c r="A14" s="56" t="s">
        <v>136</v>
      </c>
      <c r="B14" s="56" t="s">
        <v>313</v>
      </c>
      <c r="C14" s="93">
        <v>19536</v>
      </c>
      <c r="D14" s="93">
        <v>-1211</v>
      </c>
      <c r="E14" s="93">
        <v>18325</v>
      </c>
    </row>
    <row r="15" spans="1:5" x14ac:dyDescent="0.2">
      <c r="A15" s="56" t="s">
        <v>20</v>
      </c>
      <c r="B15" s="56" t="s">
        <v>314</v>
      </c>
      <c r="C15" s="93">
        <v>286358</v>
      </c>
      <c r="D15" s="93">
        <v>-120622</v>
      </c>
      <c r="E15" s="93">
        <v>165736</v>
      </c>
    </row>
    <row r="16" spans="1:5" x14ac:dyDescent="0.2">
      <c r="A16" s="56" t="s">
        <v>22</v>
      </c>
      <c r="B16" s="56" t="s">
        <v>25</v>
      </c>
      <c r="C16" s="93">
        <v>34832</v>
      </c>
      <c r="D16" s="93">
        <v>-11637</v>
      </c>
      <c r="E16" s="93">
        <v>23195</v>
      </c>
    </row>
    <row r="17" spans="1:5" x14ac:dyDescent="0.2">
      <c r="A17" s="56" t="s">
        <v>24</v>
      </c>
      <c r="B17" s="57" t="s">
        <v>315</v>
      </c>
      <c r="C17" s="93">
        <v>1327266</v>
      </c>
      <c r="D17" s="93">
        <v>-505740</v>
      </c>
      <c r="E17" s="93">
        <v>821526</v>
      </c>
    </row>
    <row r="18" spans="1:5" ht="25.5" x14ac:dyDescent="0.2">
      <c r="A18" s="56" t="s">
        <v>179</v>
      </c>
      <c r="B18" s="57" t="s">
        <v>316</v>
      </c>
      <c r="C18" s="93">
        <v>0</v>
      </c>
      <c r="D18" s="93">
        <v>0</v>
      </c>
      <c r="E18" s="93">
        <v>0</v>
      </c>
    </row>
    <row r="19" spans="1:5" x14ac:dyDescent="0.2">
      <c r="A19" s="56" t="s">
        <v>181</v>
      </c>
      <c r="B19" s="56" t="s">
        <v>31</v>
      </c>
      <c r="C19" s="93">
        <v>18627</v>
      </c>
      <c r="D19" s="93">
        <v>0</v>
      </c>
      <c r="E19" s="93">
        <v>18627</v>
      </c>
    </row>
    <row r="20" spans="1:5" x14ac:dyDescent="0.2">
      <c r="A20" s="56" t="s">
        <v>183</v>
      </c>
      <c r="B20" s="56" t="s">
        <v>317</v>
      </c>
      <c r="C20" s="93">
        <v>294801</v>
      </c>
      <c r="D20" s="93">
        <v>-45236</v>
      </c>
      <c r="E20" s="93">
        <v>249565</v>
      </c>
    </row>
    <row r="21" spans="1:5" x14ac:dyDescent="0.2">
      <c r="A21" s="56" t="s">
        <v>185</v>
      </c>
      <c r="B21" s="56" t="s">
        <v>139</v>
      </c>
      <c r="C21" s="93">
        <v>0</v>
      </c>
      <c r="D21" s="93">
        <v>0</v>
      </c>
      <c r="E21" s="93">
        <v>0</v>
      </c>
    </row>
    <row r="22" spans="1:5" x14ac:dyDescent="0.2">
      <c r="A22" s="56" t="s">
        <v>32</v>
      </c>
      <c r="B22" s="56" t="s">
        <v>33</v>
      </c>
      <c r="C22" s="63">
        <f>+C23+C35</f>
        <v>33154274</v>
      </c>
      <c r="D22" s="63">
        <f>+D23+D35</f>
        <v>0</v>
      </c>
      <c r="E22" s="63">
        <f>+E23+E35</f>
        <v>33154274</v>
      </c>
    </row>
    <row r="23" spans="1:5" x14ac:dyDescent="0.2">
      <c r="A23" s="56" t="s">
        <v>34</v>
      </c>
      <c r="B23" s="56" t="s">
        <v>281</v>
      </c>
      <c r="C23" s="63">
        <f>SUM(C24:C34)</f>
        <v>28054561</v>
      </c>
      <c r="D23" s="63">
        <f>SUM(D24:D34)</f>
        <v>0</v>
      </c>
      <c r="E23" s="63">
        <f>SUM(E24:E34)</f>
        <v>28054561</v>
      </c>
    </row>
    <row r="24" spans="1:5" x14ac:dyDescent="0.2">
      <c r="A24" s="56" t="s">
        <v>36</v>
      </c>
      <c r="B24" s="56" t="s">
        <v>318</v>
      </c>
      <c r="C24" s="93">
        <v>3205330</v>
      </c>
      <c r="D24" s="93">
        <v>0</v>
      </c>
      <c r="E24" s="93">
        <v>3205330</v>
      </c>
    </row>
    <row r="25" spans="1:5" x14ac:dyDescent="0.2">
      <c r="A25" s="56" t="s">
        <v>38</v>
      </c>
      <c r="B25" s="56" t="s">
        <v>319</v>
      </c>
      <c r="C25" s="93">
        <v>12811695</v>
      </c>
      <c r="D25" s="93">
        <v>0</v>
      </c>
      <c r="E25" s="93">
        <v>12811695</v>
      </c>
    </row>
    <row r="26" spans="1:5" x14ac:dyDescent="0.2">
      <c r="A26" s="56" t="s">
        <v>40</v>
      </c>
      <c r="B26" s="56" t="s">
        <v>320</v>
      </c>
      <c r="C26" s="93">
        <v>8763358</v>
      </c>
      <c r="D26" s="93">
        <v>0</v>
      </c>
      <c r="E26" s="93">
        <v>8763358</v>
      </c>
    </row>
    <row r="27" spans="1:5" x14ac:dyDescent="0.2">
      <c r="A27" s="56" t="s">
        <v>140</v>
      </c>
      <c r="B27" s="56" t="s">
        <v>268</v>
      </c>
      <c r="C27" s="93">
        <v>0</v>
      </c>
      <c r="D27" s="93">
        <v>0</v>
      </c>
      <c r="E27" s="93">
        <v>0</v>
      </c>
    </row>
    <row r="28" spans="1:5" x14ac:dyDescent="0.2">
      <c r="A28" s="56" t="s">
        <v>42</v>
      </c>
      <c r="B28" s="56" t="s">
        <v>321</v>
      </c>
      <c r="C28" s="93">
        <v>20420</v>
      </c>
      <c r="D28" s="93">
        <v>0</v>
      </c>
      <c r="E28" s="93">
        <v>20420</v>
      </c>
    </row>
    <row r="29" spans="1:5" x14ac:dyDescent="0.2">
      <c r="A29" s="56" t="s">
        <v>252</v>
      </c>
      <c r="B29" s="56" t="s">
        <v>272</v>
      </c>
      <c r="C29" s="93">
        <v>134210</v>
      </c>
      <c r="D29" s="93">
        <v>0</v>
      </c>
      <c r="E29" s="93">
        <v>134210</v>
      </c>
    </row>
    <row r="30" spans="1:5" x14ac:dyDescent="0.2">
      <c r="A30" s="56" t="s">
        <v>253</v>
      </c>
      <c r="B30" s="57" t="s">
        <v>322</v>
      </c>
      <c r="C30" s="93">
        <v>1191</v>
      </c>
      <c r="D30" s="93">
        <v>0</v>
      </c>
      <c r="E30" s="93">
        <v>1191</v>
      </c>
    </row>
    <row r="31" spans="1:5" x14ac:dyDescent="0.2">
      <c r="A31" s="56" t="s">
        <v>46</v>
      </c>
      <c r="B31" s="56" t="s">
        <v>323</v>
      </c>
      <c r="C31" s="93">
        <v>0</v>
      </c>
      <c r="D31" s="93">
        <v>0</v>
      </c>
      <c r="E31" s="93">
        <v>0</v>
      </c>
    </row>
    <row r="32" spans="1:5" ht="25.5" x14ac:dyDescent="0.2">
      <c r="A32" s="56" t="s">
        <v>48</v>
      </c>
      <c r="B32" s="57" t="s">
        <v>324</v>
      </c>
      <c r="C32" s="93">
        <v>0</v>
      </c>
      <c r="D32" s="93">
        <v>0</v>
      </c>
      <c r="E32" s="93">
        <v>0</v>
      </c>
    </row>
    <row r="33" spans="1:5" x14ac:dyDescent="0.2">
      <c r="A33" s="56" t="s">
        <v>144</v>
      </c>
      <c r="B33" s="56" t="s">
        <v>325</v>
      </c>
      <c r="C33" s="93">
        <v>0</v>
      </c>
      <c r="D33" s="93">
        <v>0</v>
      </c>
      <c r="E33" s="93">
        <v>0</v>
      </c>
    </row>
    <row r="34" spans="1:5" x14ac:dyDescent="0.2">
      <c r="A34" s="56" t="s">
        <v>204</v>
      </c>
      <c r="B34" s="57" t="s">
        <v>326</v>
      </c>
      <c r="C34" s="93">
        <v>3118357</v>
      </c>
      <c r="D34" s="93">
        <v>0</v>
      </c>
      <c r="E34" s="93">
        <v>3118357</v>
      </c>
    </row>
    <row r="35" spans="1:5" x14ac:dyDescent="0.2">
      <c r="A35" s="56" t="s">
        <v>50</v>
      </c>
      <c r="B35" s="56" t="s">
        <v>51</v>
      </c>
      <c r="C35" s="63">
        <f>SUM(C36:C40)</f>
        <v>5099713</v>
      </c>
      <c r="D35" s="63">
        <f>SUM(D36:D40)</f>
        <v>0</v>
      </c>
      <c r="E35" s="63">
        <f>SUM(E36:E40)</f>
        <v>5099713</v>
      </c>
    </row>
    <row r="36" spans="1:5" x14ac:dyDescent="0.2">
      <c r="A36" s="56" t="s">
        <v>329</v>
      </c>
      <c r="B36" s="56" t="s">
        <v>53</v>
      </c>
      <c r="C36" s="93">
        <v>3048483</v>
      </c>
      <c r="D36" s="93">
        <v>0</v>
      </c>
      <c r="E36" s="93">
        <v>3048483</v>
      </c>
    </row>
    <row r="37" spans="1:5" x14ac:dyDescent="0.2">
      <c r="A37" s="56" t="s">
        <v>330</v>
      </c>
      <c r="B37" s="56" t="s">
        <v>375</v>
      </c>
      <c r="C37" s="93">
        <v>1660893</v>
      </c>
      <c r="D37" s="93">
        <v>0</v>
      </c>
      <c r="E37" s="93">
        <v>1660893</v>
      </c>
    </row>
    <row r="38" spans="1:5" x14ac:dyDescent="0.2">
      <c r="A38" s="56" t="s">
        <v>332</v>
      </c>
      <c r="B38" s="58" t="s">
        <v>331</v>
      </c>
      <c r="C38" s="93">
        <v>314963</v>
      </c>
      <c r="D38" s="93">
        <v>0</v>
      </c>
      <c r="E38" s="93">
        <v>314963</v>
      </c>
    </row>
    <row r="39" spans="1:5" ht="29.25" customHeight="1" x14ac:dyDescent="0.2">
      <c r="A39" s="56" t="s">
        <v>368</v>
      </c>
      <c r="B39" s="65" t="s">
        <v>371</v>
      </c>
      <c r="C39" s="93">
        <v>0</v>
      </c>
      <c r="D39" s="93">
        <v>0</v>
      </c>
      <c r="E39" s="93">
        <v>0</v>
      </c>
    </row>
    <row r="40" spans="1:5" x14ac:dyDescent="0.2">
      <c r="A40" s="56" t="s">
        <v>370</v>
      </c>
      <c r="B40" s="58" t="s">
        <v>328</v>
      </c>
      <c r="C40" s="93">
        <v>75374</v>
      </c>
      <c r="D40" s="93">
        <v>0</v>
      </c>
      <c r="E40" s="93">
        <v>75374</v>
      </c>
    </row>
    <row r="41" spans="1:5" x14ac:dyDescent="0.2">
      <c r="A41" s="56" t="s">
        <v>58</v>
      </c>
      <c r="B41" s="56" t="s">
        <v>59</v>
      </c>
      <c r="C41" s="93">
        <v>0</v>
      </c>
      <c r="D41" s="93">
        <v>0</v>
      </c>
      <c r="E41" s="93">
        <v>0</v>
      </c>
    </row>
    <row r="42" spans="1:5" x14ac:dyDescent="0.2">
      <c r="A42" s="56" t="s">
        <v>60</v>
      </c>
      <c r="B42" s="56" t="s">
        <v>274</v>
      </c>
      <c r="C42" s="93">
        <v>11919445</v>
      </c>
      <c r="D42" s="93">
        <v>0</v>
      </c>
      <c r="E42" s="93">
        <v>11919445</v>
      </c>
    </row>
    <row r="43" spans="1:5" x14ac:dyDescent="0.2">
      <c r="A43" s="59" t="s">
        <v>62</v>
      </c>
      <c r="B43" s="59" t="s">
        <v>275</v>
      </c>
      <c r="C43" s="93">
        <v>11919445</v>
      </c>
      <c r="D43" s="93">
        <v>0</v>
      </c>
      <c r="E43" s="93">
        <v>11919445</v>
      </c>
    </row>
  </sheetData>
  <mergeCells count="2"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/>
  <dimension ref="A1:E43"/>
  <sheetViews>
    <sheetView workbookViewId="0">
      <selection activeCell="A4" sqref="A4:C4"/>
    </sheetView>
  </sheetViews>
  <sheetFormatPr defaultRowHeight="12.75" x14ac:dyDescent="0.2"/>
  <cols>
    <col min="1" max="1" width="11.140625" style="61" customWidth="1"/>
    <col min="2" max="2" width="76.7109375" style="61" customWidth="1"/>
    <col min="3" max="3" width="10.85546875" style="61" bestFit="1" customWidth="1"/>
    <col min="4" max="4" width="10.5703125" style="61" bestFit="1" customWidth="1"/>
    <col min="5" max="5" width="10.85546875" style="61" bestFit="1" customWidth="1"/>
    <col min="6" max="16384" width="9.140625" style="61"/>
  </cols>
  <sheetData>
    <row r="1" spans="1:5" x14ac:dyDescent="0.2">
      <c r="A1" s="81" t="s">
        <v>160</v>
      </c>
      <c r="B1" s="82"/>
      <c r="C1" s="20"/>
    </row>
    <row r="2" spans="1:5" x14ac:dyDescent="0.2">
      <c r="A2" s="83"/>
      <c r="B2" s="83"/>
    </row>
    <row r="3" spans="1:5" x14ac:dyDescent="0.2">
      <c r="A3" s="107" t="s">
        <v>0</v>
      </c>
      <c r="B3" s="107"/>
      <c r="C3" s="107"/>
    </row>
    <row r="4" spans="1:5" x14ac:dyDescent="0.2">
      <c r="A4" s="108" t="s">
        <v>399</v>
      </c>
      <c r="B4" s="107"/>
      <c r="C4" s="107"/>
    </row>
    <row r="5" spans="1:5" x14ac:dyDescent="0.2">
      <c r="A5" s="83"/>
      <c r="B5" s="83"/>
      <c r="E5" s="84" t="s">
        <v>2</v>
      </c>
    </row>
    <row r="6" spans="1:5" s="88" customFormat="1" x14ac:dyDescent="0.2">
      <c r="A6" s="85" t="s">
        <v>3</v>
      </c>
      <c r="B6" s="85" t="s">
        <v>4</v>
      </c>
      <c r="C6" s="86" t="s">
        <v>5</v>
      </c>
      <c r="D6" s="86" t="s">
        <v>378</v>
      </c>
      <c r="E6" s="87" t="s">
        <v>7</v>
      </c>
    </row>
    <row r="7" spans="1:5" s="88" customFormat="1" x14ac:dyDescent="0.2">
      <c r="A7" s="89">
        <v>1</v>
      </c>
      <c r="B7" s="89">
        <v>2</v>
      </c>
      <c r="C7" s="86">
        <v>3</v>
      </c>
      <c r="D7" s="89">
        <v>4</v>
      </c>
      <c r="E7" s="89">
        <v>5</v>
      </c>
    </row>
    <row r="8" spans="1:5" x14ac:dyDescent="0.2">
      <c r="A8" s="56" t="s">
        <v>8</v>
      </c>
      <c r="B8" s="56" t="s">
        <v>307</v>
      </c>
      <c r="C8" s="63">
        <f>SUM(C9:C21)</f>
        <v>34379195</v>
      </c>
      <c r="D8" s="63">
        <f>SUM(D9:D21)</f>
        <v>-2636566</v>
      </c>
      <c r="E8" s="63">
        <f>SUM(E9:E21)</f>
        <v>31742629</v>
      </c>
    </row>
    <row r="9" spans="1:5" x14ac:dyDescent="0.2">
      <c r="A9" s="56" t="s">
        <v>10</v>
      </c>
      <c r="B9" s="56" t="s">
        <v>308</v>
      </c>
      <c r="C9" s="93">
        <v>1930024</v>
      </c>
      <c r="D9" s="93">
        <v>0</v>
      </c>
      <c r="E9" s="93">
        <v>1930024</v>
      </c>
    </row>
    <row r="10" spans="1:5" x14ac:dyDescent="0.2">
      <c r="A10" s="56" t="s">
        <v>12</v>
      </c>
      <c r="B10" s="57" t="s">
        <v>309</v>
      </c>
      <c r="C10" s="93">
        <v>5478699</v>
      </c>
      <c r="D10" s="93">
        <v>0</v>
      </c>
      <c r="E10" s="93">
        <v>5478699</v>
      </c>
    </row>
    <row r="11" spans="1:5" ht="25.5" x14ac:dyDescent="0.2">
      <c r="A11" s="56" t="s">
        <v>14</v>
      </c>
      <c r="B11" s="57" t="s">
        <v>310</v>
      </c>
      <c r="C11" s="93">
        <v>181198</v>
      </c>
      <c r="D11" s="93">
        <v>-24147</v>
      </c>
      <c r="E11" s="93">
        <v>157051</v>
      </c>
    </row>
    <row r="12" spans="1:5" x14ac:dyDescent="0.2">
      <c r="A12" s="56" t="s">
        <v>16</v>
      </c>
      <c r="B12" s="56" t="s">
        <v>311</v>
      </c>
      <c r="C12" s="93">
        <v>23342908</v>
      </c>
      <c r="D12" s="93">
        <v>-1952523</v>
      </c>
      <c r="E12" s="93">
        <v>21390385</v>
      </c>
    </row>
    <row r="13" spans="1:5" x14ac:dyDescent="0.2">
      <c r="A13" s="56" t="s">
        <v>18</v>
      </c>
      <c r="B13" s="56" t="s">
        <v>312</v>
      </c>
      <c r="C13" s="93">
        <v>1591700</v>
      </c>
      <c r="D13" s="93">
        <v>-29706</v>
      </c>
      <c r="E13" s="93">
        <v>1561994</v>
      </c>
    </row>
    <row r="14" spans="1:5" x14ac:dyDescent="0.2">
      <c r="A14" s="56" t="s">
        <v>136</v>
      </c>
      <c r="B14" s="56" t="s">
        <v>313</v>
      </c>
      <c r="C14" s="93">
        <v>19536</v>
      </c>
      <c r="D14" s="93">
        <v>-1211</v>
      </c>
      <c r="E14" s="93">
        <v>18325</v>
      </c>
    </row>
    <row r="15" spans="1:5" x14ac:dyDescent="0.2">
      <c r="A15" s="56" t="s">
        <v>20</v>
      </c>
      <c r="B15" s="56" t="s">
        <v>314</v>
      </c>
      <c r="C15" s="93">
        <v>202595</v>
      </c>
      <c r="D15" s="93">
        <v>-96488</v>
      </c>
      <c r="E15" s="93">
        <v>106107</v>
      </c>
    </row>
    <row r="16" spans="1:5" x14ac:dyDescent="0.2">
      <c r="A16" s="56" t="s">
        <v>22</v>
      </c>
      <c r="B16" s="56" t="s">
        <v>25</v>
      </c>
      <c r="C16" s="93">
        <v>34571</v>
      </c>
      <c r="D16" s="93">
        <v>-10129</v>
      </c>
      <c r="E16" s="93">
        <v>24442</v>
      </c>
    </row>
    <row r="17" spans="1:5" x14ac:dyDescent="0.2">
      <c r="A17" s="56" t="s">
        <v>24</v>
      </c>
      <c r="B17" s="57" t="s">
        <v>315</v>
      </c>
      <c r="C17" s="93">
        <v>1320904</v>
      </c>
      <c r="D17" s="93">
        <v>-485736</v>
      </c>
      <c r="E17" s="93">
        <v>835168</v>
      </c>
    </row>
    <row r="18" spans="1:5" ht="25.5" x14ac:dyDescent="0.2">
      <c r="A18" s="56" t="s">
        <v>179</v>
      </c>
      <c r="B18" s="57" t="s">
        <v>316</v>
      </c>
      <c r="C18" s="93">
        <v>0</v>
      </c>
      <c r="D18" s="93">
        <v>0</v>
      </c>
      <c r="E18" s="93">
        <v>0</v>
      </c>
    </row>
    <row r="19" spans="1:5" x14ac:dyDescent="0.2">
      <c r="A19" s="56" t="s">
        <v>181</v>
      </c>
      <c r="B19" s="56" t="s">
        <v>31</v>
      </c>
      <c r="C19" s="93">
        <v>18627</v>
      </c>
      <c r="D19" s="93">
        <v>0</v>
      </c>
      <c r="E19" s="93">
        <v>18627</v>
      </c>
    </row>
    <row r="20" spans="1:5" x14ac:dyDescent="0.2">
      <c r="A20" s="56" t="s">
        <v>183</v>
      </c>
      <c r="B20" s="56" t="s">
        <v>317</v>
      </c>
      <c r="C20" s="93">
        <v>258433</v>
      </c>
      <c r="D20" s="93">
        <v>-36626</v>
      </c>
      <c r="E20" s="93">
        <v>221807</v>
      </c>
    </row>
    <row r="21" spans="1:5" x14ac:dyDescent="0.2">
      <c r="A21" s="56" t="s">
        <v>185</v>
      </c>
      <c r="B21" s="56" t="s">
        <v>139</v>
      </c>
      <c r="C21" s="93">
        <v>0</v>
      </c>
      <c r="D21" s="93">
        <v>0</v>
      </c>
      <c r="E21" s="93">
        <v>0</v>
      </c>
    </row>
    <row r="22" spans="1:5" x14ac:dyDescent="0.2">
      <c r="A22" s="56" t="s">
        <v>32</v>
      </c>
      <c r="B22" s="56" t="s">
        <v>33</v>
      </c>
      <c r="C22" s="63">
        <f>+C23+C35</f>
        <v>31742629</v>
      </c>
      <c r="D22" s="63">
        <f>+D23+D35</f>
        <v>0</v>
      </c>
      <c r="E22" s="63">
        <f>+E23+E35</f>
        <v>31742629</v>
      </c>
    </row>
    <row r="23" spans="1:5" x14ac:dyDescent="0.2">
      <c r="A23" s="56" t="s">
        <v>34</v>
      </c>
      <c r="B23" s="56" t="s">
        <v>281</v>
      </c>
      <c r="C23" s="63">
        <f>SUM(C24:C34)</f>
        <v>26692551</v>
      </c>
      <c r="D23" s="63">
        <f>SUM(D24:D34)</f>
        <v>0</v>
      </c>
      <c r="E23" s="63">
        <f>SUM(E24:E34)</f>
        <v>26692551</v>
      </c>
    </row>
    <row r="24" spans="1:5" x14ac:dyDescent="0.2">
      <c r="A24" s="56" t="s">
        <v>36</v>
      </c>
      <c r="B24" s="56" t="s">
        <v>318</v>
      </c>
      <c r="C24" s="93">
        <v>3310488</v>
      </c>
      <c r="D24" s="93">
        <v>0</v>
      </c>
      <c r="E24" s="93">
        <v>3310488</v>
      </c>
    </row>
    <row r="25" spans="1:5" x14ac:dyDescent="0.2">
      <c r="A25" s="56" t="s">
        <v>38</v>
      </c>
      <c r="B25" s="56" t="s">
        <v>319</v>
      </c>
      <c r="C25" s="93">
        <v>11685602</v>
      </c>
      <c r="D25" s="93">
        <v>0</v>
      </c>
      <c r="E25" s="93">
        <v>11685602</v>
      </c>
    </row>
    <row r="26" spans="1:5" x14ac:dyDescent="0.2">
      <c r="A26" s="56" t="s">
        <v>40</v>
      </c>
      <c r="B26" s="56" t="s">
        <v>320</v>
      </c>
      <c r="C26" s="93">
        <v>8565761</v>
      </c>
      <c r="D26" s="93">
        <v>0</v>
      </c>
      <c r="E26" s="93">
        <v>8565761</v>
      </c>
    </row>
    <row r="27" spans="1:5" x14ac:dyDescent="0.2">
      <c r="A27" s="56" t="s">
        <v>140</v>
      </c>
      <c r="B27" s="56" t="s">
        <v>268</v>
      </c>
      <c r="C27" s="93">
        <v>0</v>
      </c>
      <c r="D27" s="93">
        <v>0</v>
      </c>
      <c r="E27" s="93">
        <v>0</v>
      </c>
    </row>
    <row r="28" spans="1:5" x14ac:dyDescent="0.2">
      <c r="A28" s="56" t="s">
        <v>42</v>
      </c>
      <c r="B28" s="56" t="s">
        <v>321</v>
      </c>
      <c r="C28" s="93">
        <v>22644</v>
      </c>
      <c r="D28" s="93">
        <v>0</v>
      </c>
      <c r="E28" s="93">
        <v>22644</v>
      </c>
    </row>
    <row r="29" spans="1:5" x14ac:dyDescent="0.2">
      <c r="A29" s="56" t="s">
        <v>252</v>
      </c>
      <c r="B29" s="56" t="s">
        <v>272</v>
      </c>
      <c r="C29" s="93">
        <v>139486</v>
      </c>
      <c r="D29" s="93">
        <v>0</v>
      </c>
      <c r="E29" s="93">
        <v>139486</v>
      </c>
    </row>
    <row r="30" spans="1:5" x14ac:dyDescent="0.2">
      <c r="A30" s="56" t="s">
        <v>253</v>
      </c>
      <c r="B30" s="57" t="s">
        <v>322</v>
      </c>
      <c r="C30" s="93">
        <v>1474</v>
      </c>
      <c r="D30" s="93">
        <v>0</v>
      </c>
      <c r="E30" s="93">
        <v>1474</v>
      </c>
    </row>
    <row r="31" spans="1:5" x14ac:dyDescent="0.2">
      <c r="A31" s="56" t="s">
        <v>46</v>
      </c>
      <c r="B31" s="56" t="s">
        <v>323</v>
      </c>
      <c r="C31" s="93">
        <v>0</v>
      </c>
      <c r="D31" s="93">
        <v>0</v>
      </c>
      <c r="E31" s="93">
        <v>0</v>
      </c>
    </row>
    <row r="32" spans="1:5" ht="25.5" x14ac:dyDescent="0.2">
      <c r="A32" s="56" t="s">
        <v>48</v>
      </c>
      <c r="B32" s="57" t="s">
        <v>324</v>
      </c>
      <c r="C32" s="93">
        <v>0</v>
      </c>
      <c r="D32" s="93">
        <v>0</v>
      </c>
      <c r="E32" s="93">
        <v>0</v>
      </c>
    </row>
    <row r="33" spans="1:5" x14ac:dyDescent="0.2">
      <c r="A33" s="56" t="s">
        <v>144</v>
      </c>
      <c r="B33" s="56" t="s">
        <v>325</v>
      </c>
      <c r="C33" s="93">
        <v>0</v>
      </c>
      <c r="D33" s="93">
        <v>0</v>
      </c>
      <c r="E33" s="93">
        <v>0</v>
      </c>
    </row>
    <row r="34" spans="1:5" x14ac:dyDescent="0.2">
      <c r="A34" s="56" t="s">
        <v>204</v>
      </c>
      <c r="B34" s="57" t="s">
        <v>326</v>
      </c>
      <c r="C34" s="93">
        <v>2967096</v>
      </c>
      <c r="D34" s="93">
        <v>0</v>
      </c>
      <c r="E34" s="93">
        <v>2967096</v>
      </c>
    </row>
    <row r="35" spans="1:5" x14ac:dyDescent="0.2">
      <c r="A35" s="56" t="s">
        <v>50</v>
      </c>
      <c r="B35" s="56" t="s">
        <v>51</v>
      </c>
      <c r="C35" s="63">
        <f>SUM(C36:C40)</f>
        <v>5050078</v>
      </c>
      <c r="D35" s="63">
        <f>SUM(D36:D40)</f>
        <v>0</v>
      </c>
      <c r="E35" s="63">
        <f>SUM(E36:E40)</f>
        <v>5050078</v>
      </c>
    </row>
    <row r="36" spans="1:5" x14ac:dyDescent="0.2">
      <c r="A36" s="56" t="s">
        <v>329</v>
      </c>
      <c r="B36" s="56" t="s">
        <v>53</v>
      </c>
      <c r="C36" s="93">
        <v>3048483</v>
      </c>
      <c r="D36" s="93">
        <v>0</v>
      </c>
      <c r="E36" s="93">
        <v>3048483</v>
      </c>
    </row>
    <row r="37" spans="1:5" x14ac:dyDescent="0.2">
      <c r="A37" s="56" t="s">
        <v>330</v>
      </c>
      <c r="B37" s="56" t="s">
        <v>375</v>
      </c>
      <c r="C37" s="93">
        <v>1538166</v>
      </c>
      <c r="D37" s="93">
        <v>0</v>
      </c>
      <c r="E37" s="93">
        <v>1538166</v>
      </c>
    </row>
    <row r="38" spans="1:5" x14ac:dyDescent="0.2">
      <c r="A38" s="56" t="s">
        <v>332</v>
      </c>
      <c r="B38" s="58" t="s">
        <v>331</v>
      </c>
      <c r="C38" s="93">
        <v>314963</v>
      </c>
      <c r="D38" s="93">
        <v>0</v>
      </c>
      <c r="E38" s="93">
        <v>314963</v>
      </c>
    </row>
    <row r="39" spans="1:5" ht="29.25" customHeight="1" x14ac:dyDescent="0.2">
      <c r="A39" s="56" t="s">
        <v>368</v>
      </c>
      <c r="B39" s="65" t="s">
        <v>371</v>
      </c>
      <c r="C39" s="93">
        <v>0</v>
      </c>
      <c r="D39" s="93">
        <v>0</v>
      </c>
      <c r="E39" s="93">
        <v>0</v>
      </c>
    </row>
    <row r="40" spans="1:5" x14ac:dyDescent="0.2">
      <c r="A40" s="56" t="s">
        <v>370</v>
      </c>
      <c r="B40" s="58" t="s">
        <v>328</v>
      </c>
      <c r="C40" s="93">
        <v>148466</v>
      </c>
      <c r="D40" s="93">
        <v>0</v>
      </c>
      <c r="E40" s="93">
        <v>148466</v>
      </c>
    </row>
    <row r="41" spans="1:5" x14ac:dyDescent="0.2">
      <c r="A41" s="56" t="s">
        <v>58</v>
      </c>
      <c r="B41" s="56" t="s">
        <v>59</v>
      </c>
      <c r="C41" s="93">
        <v>0</v>
      </c>
      <c r="D41" s="93">
        <v>0</v>
      </c>
      <c r="E41" s="93">
        <v>0</v>
      </c>
    </row>
    <row r="42" spans="1:5" x14ac:dyDescent="0.2">
      <c r="A42" s="56" t="s">
        <v>60</v>
      </c>
      <c r="B42" s="56" t="s">
        <v>274</v>
      </c>
      <c r="C42" s="93">
        <v>11467930</v>
      </c>
      <c r="D42" s="93">
        <v>0</v>
      </c>
      <c r="E42" s="93">
        <v>11467930</v>
      </c>
    </row>
    <row r="43" spans="1:5" x14ac:dyDescent="0.2">
      <c r="A43" s="59" t="s">
        <v>62</v>
      </c>
      <c r="B43" s="59" t="s">
        <v>275</v>
      </c>
      <c r="C43" s="93">
        <v>11467930</v>
      </c>
      <c r="D43" s="93">
        <v>0</v>
      </c>
      <c r="E43" s="93">
        <v>11467930</v>
      </c>
    </row>
  </sheetData>
  <mergeCells count="2"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6"/>
  <dimension ref="A1:E43"/>
  <sheetViews>
    <sheetView topLeftCell="A4" workbookViewId="0">
      <selection activeCell="I19" sqref="I19"/>
    </sheetView>
  </sheetViews>
  <sheetFormatPr defaultRowHeight="12.75" x14ac:dyDescent="0.2"/>
  <cols>
    <col min="1" max="1" width="11.140625" style="61" customWidth="1"/>
    <col min="2" max="2" width="76.7109375" style="61" customWidth="1"/>
    <col min="3" max="3" width="10.85546875" style="61" bestFit="1" customWidth="1"/>
    <col min="4" max="4" width="10.5703125" style="61" bestFit="1" customWidth="1"/>
    <col min="5" max="5" width="10.85546875" style="61" bestFit="1" customWidth="1"/>
    <col min="6" max="16384" width="9.140625" style="61"/>
  </cols>
  <sheetData>
    <row r="1" spans="1:5" x14ac:dyDescent="0.2">
      <c r="A1" s="81" t="s">
        <v>160</v>
      </c>
      <c r="B1" s="82"/>
      <c r="C1" s="20"/>
    </row>
    <row r="2" spans="1:5" x14ac:dyDescent="0.2">
      <c r="A2" s="83"/>
      <c r="B2" s="83"/>
    </row>
    <row r="3" spans="1:5" x14ac:dyDescent="0.2">
      <c r="A3" s="107" t="s">
        <v>0</v>
      </c>
      <c r="B3" s="107"/>
      <c r="C3" s="107"/>
    </row>
    <row r="4" spans="1:5" x14ac:dyDescent="0.2">
      <c r="A4" s="108" t="s">
        <v>400</v>
      </c>
      <c r="B4" s="107"/>
      <c r="C4" s="107"/>
    </row>
    <row r="5" spans="1:5" x14ac:dyDescent="0.2">
      <c r="A5" s="83"/>
      <c r="B5" s="83"/>
      <c r="E5" s="84" t="s">
        <v>2</v>
      </c>
    </row>
    <row r="6" spans="1:5" s="88" customFormat="1" x14ac:dyDescent="0.2">
      <c r="A6" s="85" t="s">
        <v>3</v>
      </c>
      <c r="B6" s="85" t="s">
        <v>4</v>
      </c>
      <c r="C6" s="86" t="s">
        <v>5</v>
      </c>
      <c r="D6" s="86" t="s">
        <v>378</v>
      </c>
      <c r="E6" s="87" t="s">
        <v>7</v>
      </c>
    </row>
    <row r="7" spans="1:5" s="88" customFormat="1" x14ac:dyDescent="0.2">
      <c r="A7" s="89">
        <v>1</v>
      </c>
      <c r="B7" s="89">
        <v>2</v>
      </c>
      <c r="C7" s="86">
        <v>3</v>
      </c>
      <c r="D7" s="89">
        <v>4</v>
      </c>
      <c r="E7" s="89">
        <v>5</v>
      </c>
    </row>
    <row r="8" spans="1:5" x14ac:dyDescent="0.2">
      <c r="A8" s="97" t="s">
        <v>8</v>
      </c>
      <c r="B8" s="97" t="s">
        <v>307</v>
      </c>
      <c r="C8" s="63">
        <v>33001650</v>
      </c>
      <c r="D8" s="63">
        <v>-2610989</v>
      </c>
      <c r="E8" s="63">
        <v>30390661</v>
      </c>
    </row>
    <row r="9" spans="1:5" x14ac:dyDescent="0.2">
      <c r="A9" s="97" t="s">
        <v>10</v>
      </c>
      <c r="B9" s="97" t="s">
        <v>308</v>
      </c>
      <c r="C9" s="63">
        <v>1643736</v>
      </c>
      <c r="D9" s="63">
        <v>0</v>
      </c>
      <c r="E9" s="63">
        <v>1643736</v>
      </c>
    </row>
    <row r="10" spans="1:5" x14ac:dyDescent="0.2">
      <c r="A10" s="97" t="s">
        <v>12</v>
      </c>
      <c r="B10" s="98" t="s">
        <v>309</v>
      </c>
      <c r="C10" s="63">
        <v>5997352</v>
      </c>
      <c r="D10" s="63">
        <v>0</v>
      </c>
      <c r="E10" s="63">
        <v>5997352</v>
      </c>
    </row>
    <row r="11" spans="1:5" ht="25.5" x14ac:dyDescent="0.2">
      <c r="A11" s="97" t="s">
        <v>14</v>
      </c>
      <c r="B11" s="98" t="s">
        <v>310</v>
      </c>
      <c r="C11" s="63">
        <v>172322</v>
      </c>
      <c r="D11" s="63">
        <v>-26331</v>
      </c>
      <c r="E11" s="63">
        <v>145991</v>
      </c>
    </row>
    <row r="12" spans="1:5" x14ac:dyDescent="0.2">
      <c r="A12" s="97" t="s">
        <v>16</v>
      </c>
      <c r="B12" s="97" t="s">
        <v>311</v>
      </c>
      <c r="C12" s="63">
        <v>22141869</v>
      </c>
      <c r="D12" s="63">
        <v>-1946603</v>
      </c>
      <c r="E12" s="63">
        <v>20195266</v>
      </c>
    </row>
    <row r="13" spans="1:5" x14ac:dyDescent="0.2">
      <c r="A13" s="97" t="s">
        <v>18</v>
      </c>
      <c r="B13" s="97" t="s">
        <v>312</v>
      </c>
      <c r="C13" s="63">
        <v>1206374</v>
      </c>
      <c r="D13" s="63">
        <v>-29978</v>
      </c>
      <c r="E13" s="63">
        <v>1176396</v>
      </c>
    </row>
    <row r="14" spans="1:5" x14ac:dyDescent="0.2">
      <c r="A14" s="97" t="s">
        <v>136</v>
      </c>
      <c r="B14" s="97" t="s">
        <v>313</v>
      </c>
      <c r="C14" s="63">
        <v>19476</v>
      </c>
      <c r="D14" s="63">
        <v>-1211</v>
      </c>
      <c r="E14" s="63">
        <v>18265</v>
      </c>
    </row>
    <row r="15" spans="1:5" x14ac:dyDescent="0.2">
      <c r="A15" s="97" t="s">
        <v>20</v>
      </c>
      <c r="B15" s="97" t="s">
        <v>314</v>
      </c>
      <c r="C15" s="63">
        <v>216800</v>
      </c>
      <c r="D15" s="63">
        <v>-96233</v>
      </c>
      <c r="E15" s="63">
        <v>120567</v>
      </c>
    </row>
    <row r="16" spans="1:5" x14ac:dyDescent="0.2">
      <c r="A16" s="97" t="s">
        <v>22</v>
      </c>
      <c r="B16" s="97" t="s">
        <v>25</v>
      </c>
      <c r="C16" s="63">
        <v>33117</v>
      </c>
      <c r="D16" s="63">
        <v>-8653</v>
      </c>
      <c r="E16" s="63">
        <v>24464</v>
      </c>
    </row>
    <row r="17" spans="1:5" x14ac:dyDescent="0.2">
      <c r="A17" s="97" t="s">
        <v>24</v>
      </c>
      <c r="B17" s="98" t="s">
        <v>315</v>
      </c>
      <c r="C17" s="63">
        <v>1310717</v>
      </c>
      <c r="D17" s="63">
        <v>-465865</v>
      </c>
      <c r="E17" s="63">
        <v>844852</v>
      </c>
    </row>
    <row r="18" spans="1:5" ht="25.5" x14ac:dyDescent="0.2">
      <c r="A18" s="97" t="s">
        <v>179</v>
      </c>
      <c r="B18" s="98" t="s">
        <v>316</v>
      </c>
      <c r="C18" s="63">
        <v>0</v>
      </c>
      <c r="D18" s="63">
        <v>0</v>
      </c>
      <c r="E18" s="63">
        <v>0</v>
      </c>
    </row>
    <row r="19" spans="1:5" x14ac:dyDescent="0.2">
      <c r="A19" s="97" t="s">
        <v>181</v>
      </c>
      <c r="B19" s="97" t="s">
        <v>31</v>
      </c>
      <c r="C19" s="63">
        <v>18627</v>
      </c>
      <c r="D19" s="63">
        <v>0</v>
      </c>
      <c r="E19" s="63">
        <v>18627</v>
      </c>
    </row>
    <row r="20" spans="1:5" x14ac:dyDescent="0.2">
      <c r="A20" s="97" t="s">
        <v>183</v>
      </c>
      <c r="B20" s="97" t="s">
        <v>317</v>
      </c>
      <c r="C20" s="63">
        <v>241260</v>
      </c>
      <c r="D20" s="63">
        <v>-36115</v>
      </c>
      <c r="E20" s="63">
        <v>205145</v>
      </c>
    </row>
    <row r="21" spans="1:5" x14ac:dyDescent="0.2">
      <c r="A21" s="97" t="s">
        <v>185</v>
      </c>
      <c r="B21" s="97" t="s">
        <v>139</v>
      </c>
      <c r="C21" s="63">
        <v>0</v>
      </c>
      <c r="D21" s="63">
        <v>0</v>
      </c>
      <c r="E21" s="63">
        <v>0</v>
      </c>
    </row>
    <row r="22" spans="1:5" x14ac:dyDescent="0.2">
      <c r="A22" s="97" t="s">
        <v>32</v>
      </c>
      <c r="B22" s="97" t="s">
        <v>33</v>
      </c>
      <c r="C22" s="63">
        <v>30390661</v>
      </c>
      <c r="D22" s="63">
        <v>0</v>
      </c>
      <c r="E22" s="63">
        <v>30390661</v>
      </c>
    </row>
    <row r="23" spans="1:5" x14ac:dyDescent="0.2">
      <c r="A23" s="97" t="s">
        <v>34</v>
      </c>
      <c r="B23" s="97" t="s">
        <v>281</v>
      </c>
      <c r="C23" s="63">
        <v>25366321</v>
      </c>
      <c r="D23" s="63">
        <v>0</v>
      </c>
      <c r="E23" s="63">
        <v>25366321</v>
      </c>
    </row>
    <row r="24" spans="1:5" x14ac:dyDescent="0.2">
      <c r="A24" s="97" t="s">
        <v>36</v>
      </c>
      <c r="B24" s="97" t="s">
        <v>318</v>
      </c>
      <c r="C24" s="63">
        <v>3153475</v>
      </c>
      <c r="D24" s="63">
        <v>0</v>
      </c>
      <c r="E24" s="63">
        <v>3153475</v>
      </c>
    </row>
    <row r="25" spans="1:5" x14ac:dyDescent="0.2">
      <c r="A25" s="97" t="s">
        <v>38</v>
      </c>
      <c r="B25" s="97" t="s">
        <v>319</v>
      </c>
      <c r="C25" s="63">
        <v>11409936</v>
      </c>
      <c r="D25" s="63">
        <v>0</v>
      </c>
      <c r="E25" s="63">
        <v>11409936</v>
      </c>
    </row>
    <row r="26" spans="1:5" x14ac:dyDescent="0.2">
      <c r="A26" s="97" t="s">
        <v>40</v>
      </c>
      <c r="B26" s="97" t="s">
        <v>320</v>
      </c>
      <c r="C26" s="63">
        <v>8030456</v>
      </c>
      <c r="D26" s="63">
        <v>0</v>
      </c>
      <c r="E26" s="63">
        <v>8030456</v>
      </c>
    </row>
    <row r="27" spans="1:5" x14ac:dyDescent="0.2">
      <c r="A27" s="97" t="s">
        <v>140</v>
      </c>
      <c r="B27" s="97" t="s">
        <v>268</v>
      </c>
      <c r="C27" s="63">
        <v>0</v>
      </c>
      <c r="D27" s="63">
        <v>0</v>
      </c>
      <c r="E27" s="63">
        <v>0</v>
      </c>
    </row>
    <row r="28" spans="1:5" x14ac:dyDescent="0.2">
      <c r="A28" s="97" t="s">
        <v>42</v>
      </c>
      <c r="B28" s="97" t="s">
        <v>321</v>
      </c>
      <c r="C28" s="63">
        <v>20033</v>
      </c>
      <c r="D28" s="63">
        <v>0</v>
      </c>
      <c r="E28" s="63">
        <v>20033</v>
      </c>
    </row>
    <row r="29" spans="1:5" x14ac:dyDescent="0.2">
      <c r="A29" s="97" t="s">
        <v>252</v>
      </c>
      <c r="B29" s="97" t="s">
        <v>272</v>
      </c>
      <c r="C29" s="63">
        <v>126197</v>
      </c>
      <c r="D29" s="63">
        <v>0</v>
      </c>
      <c r="E29" s="63">
        <v>126197</v>
      </c>
    </row>
    <row r="30" spans="1:5" x14ac:dyDescent="0.2">
      <c r="A30" s="97" t="s">
        <v>253</v>
      </c>
      <c r="B30" s="98" t="s">
        <v>322</v>
      </c>
      <c r="C30" s="63">
        <v>1678</v>
      </c>
      <c r="D30" s="63">
        <v>0</v>
      </c>
      <c r="E30" s="63">
        <v>1678</v>
      </c>
    </row>
    <row r="31" spans="1:5" x14ac:dyDescent="0.2">
      <c r="A31" s="97" t="s">
        <v>46</v>
      </c>
      <c r="B31" s="97" t="s">
        <v>323</v>
      </c>
      <c r="C31" s="63">
        <v>1335</v>
      </c>
      <c r="D31" s="63">
        <v>0</v>
      </c>
      <c r="E31" s="63">
        <v>1335</v>
      </c>
    </row>
    <row r="32" spans="1:5" ht="25.5" x14ac:dyDescent="0.2">
      <c r="A32" s="97" t="s">
        <v>48</v>
      </c>
      <c r="B32" s="98" t="s">
        <v>324</v>
      </c>
      <c r="C32" s="63">
        <v>0</v>
      </c>
      <c r="D32" s="63">
        <v>0</v>
      </c>
      <c r="E32" s="63">
        <v>0</v>
      </c>
    </row>
    <row r="33" spans="1:5" x14ac:dyDescent="0.2">
      <c r="A33" s="97" t="s">
        <v>144</v>
      </c>
      <c r="B33" s="97" t="s">
        <v>325</v>
      </c>
      <c r="C33" s="63">
        <v>0</v>
      </c>
      <c r="D33" s="63">
        <v>0</v>
      </c>
      <c r="E33" s="63">
        <v>0</v>
      </c>
    </row>
    <row r="34" spans="1:5" x14ac:dyDescent="0.2">
      <c r="A34" s="97" t="s">
        <v>204</v>
      </c>
      <c r="B34" s="98" t="s">
        <v>326</v>
      </c>
      <c r="C34" s="63">
        <v>2623211</v>
      </c>
      <c r="D34" s="63">
        <v>0</v>
      </c>
      <c r="E34" s="63">
        <v>2623211</v>
      </c>
    </row>
    <row r="35" spans="1:5" x14ac:dyDescent="0.2">
      <c r="A35" s="97" t="s">
        <v>50</v>
      </c>
      <c r="B35" s="97" t="s">
        <v>51</v>
      </c>
      <c r="C35" s="63">
        <v>5024340</v>
      </c>
      <c r="D35" s="63">
        <v>0</v>
      </c>
      <c r="E35" s="63">
        <v>5024340</v>
      </c>
    </row>
    <row r="36" spans="1:5" x14ac:dyDescent="0.2">
      <c r="A36" s="97" t="s">
        <v>329</v>
      </c>
      <c r="B36" s="97" t="s">
        <v>53</v>
      </c>
      <c r="C36" s="63">
        <v>3048483</v>
      </c>
      <c r="D36" s="63">
        <v>0</v>
      </c>
      <c r="E36" s="63">
        <v>3048483</v>
      </c>
    </row>
    <row r="37" spans="1:5" x14ac:dyDescent="0.2">
      <c r="A37" s="97" t="s">
        <v>330</v>
      </c>
      <c r="B37" s="97" t="s">
        <v>375</v>
      </c>
      <c r="C37" s="63">
        <v>1538166</v>
      </c>
      <c r="D37" s="63">
        <v>0</v>
      </c>
      <c r="E37" s="63">
        <v>1538166</v>
      </c>
    </row>
    <row r="38" spans="1:5" x14ac:dyDescent="0.2">
      <c r="A38" s="97" t="s">
        <v>332</v>
      </c>
      <c r="B38" s="99" t="s">
        <v>331</v>
      </c>
      <c r="C38" s="63">
        <v>314963</v>
      </c>
      <c r="D38" s="63">
        <v>0</v>
      </c>
      <c r="E38" s="63">
        <v>314963</v>
      </c>
    </row>
    <row r="39" spans="1:5" ht="29.25" customHeight="1" x14ac:dyDescent="0.2">
      <c r="A39" s="97" t="s">
        <v>368</v>
      </c>
      <c r="B39" s="100" t="s">
        <v>371</v>
      </c>
      <c r="C39" s="63">
        <v>0</v>
      </c>
      <c r="D39" s="63">
        <v>0</v>
      </c>
      <c r="E39" s="63">
        <v>0</v>
      </c>
    </row>
    <row r="40" spans="1:5" x14ac:dyDescent="0.2">
      <c r="A40" s="97" t="s">
        <v>370</v>
      </c>
      <c r="B40" s="99" t="s">
        <v>328</v>
      </c>
      <c r="C40" s="63">
        <v>122728</v>
      </c>
      <c r="D40" s="63">
        <v>0</v>
      </c>
      <c r="E40" s="63">
        <v>122728</v>
      </c>
    </row>
    <row r="41" spans="1:5" x14ac:dyDescent="0.2">
      <c r="A41" s="97" t="s">
        <v>58</v>
      </c>
      <c r="B41" s="97" t="s">
        <v>59</v>
      </c>
      <c r="C41" s="63">
        <v>0</v>
      </c>
      <c r="D41" s="63">
        <v>0</v>
      </c>
      <c r="E41" s="63">
        <v>0</v>
      </c>
    </row>
    <row r="42" spans="1:5" x14ac:dyDescent="0.2">
      <c r="A42" s="97" t="s">
        <v>60</v>
      </c>
      <c r="B42" s="97" t="s">
        <v>274</v>
      </c>
      <c r="C42" s="63">
        <v>10912439</v>
      </c>
      <c r="D42" s="63">
        <v>0</v>
      </c>
      <c r="E42" s="63">
        <v>10912439</v>
      </c>
    </row>
    <row r="43" spans="1:5" x14ac:dyDescent="0.2">
      <c r="A43" s="83" t="s">
        <v>62</v>
      </c>
      <c r="B43" s="83" t="s">
        <v>275</v>
      </c>
      <c r="C43" s="63">
        <v>10912439</v>
      </c>
      <c r="D43" s="63">
        <v>0</v>
      </c>
      <c r="E43" s="63">
        <v>10912439</v>
      </c>
    </row>
  </sheetData>
  <mergeCells count="2"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7"/>
  <dimension ref="A1:E43"/>
  <sheetViews>
    <sheetView workbookViewId="0">
      <selection activeCell="A4" sqref="A4:C4"/>
    </sheetView>
  </sheetViews>
  <sheetFormatPr defaultRowHeight="12.75" x14ac:dyDescent="0.2"/>
  <cols>
    <col min="1" max="1" width="11.140625" style="61" customWidth="1"/>
    <col min="2" max="2" width="76.7109375" style="61" customWidth="1"/>
    <col min="3" max="3" width="10.85546875" style="61" bestFit="1" customWidth="1"/>
    <col min="4" max="4" width="10.5703125" style="61" bestFit="1" customWidth="1"/>
    <col min="5" max="5" width="10.85546875" style="61" bestFit="1" customWidth="1"/>
    <col min="6" max="16384" width="9.140625" style="61"/>
  </cols>
  <sheetData>
    <row r="1" spans="1:5" x14ac:dyDescent="0.2">
      <c r="A1" s="81" t="s">
        <v>160</v>
      </c>
      <c r="B1" s="82"/>
      <c r="C1" s="20"/>
    </row>
    <row r="2" spans="1:5" x14ac:dyDescent="0.2">
      <c r="A2" s="83"/>
      <c r="B2" s="83"/>
    </row>
    <row r="3" spans="1:5" x14ac:dyDescent="0.2">
      <c r="A3" s="107" t="s">
        <v>0</v>
      </c>
      <c r="B3" s="107"/>
      <c r="C3" s="107"/>
    </row>
    <row r="4" spans="1:5" x14ac:dyDescent="0.2">
      <c r="A4" s="108" t="s">
        <v>395</v>
      </c>
      <c r="B4" s="107"/>
      <c r="C4" s="107"/>
    </row>
    <row r="5" spans="1:5" x14ac:dyDescent="0.2">
      <c r="A5" s="83"/>
      <c r="B5" s="83"/>
      <c r="E5" s="84" t="s">
        <v>2</v>
      </c>
    </row>
    <row r="6" spans="1:5" s="88" customFormat="1" x14ac:dyDescent="0.2">
      <c r="A6" s="85" t="s">
        <v>3</v>
      </c>
      <c r="B6" s="85" t="s">
        <v>4</v>
      </c>
      <c r="C6" s="86" t="s">
        <v>5</v>
      </c>
      <c r="D6" s="86" t="s">
        <v>378</v>
      </c>
      <c r="E6" s="87" t="s">
        <v>7</v>
      </c>
    </row>
    <row r="7" spans="1:5" s="88" customFormat="1" x14ac:dyDescent="0.2">
      <c r="A7" s="89">
        <v>1</v>
      </c>
      <c r="B7" s="89">
        <v>2</v>
      </c>
      <c r="C7" s="86">
        <v>3</v>
      </c>
      <c r="D7" s="89">
        <v>4</v>
      </c>
      <c r="E7" s="89">
        <v>5</v>
      </c>
    </row>
    <row r="8" spans="1:5" x14ac:dyDescent="0.2">
      <c r="A8" s="56" t="s">
        <v>8</v>
      </c>
      <c r="B8" s="56" t="s">
        <v>307</v>
      </c>
      <c r="C8" s="63">
        <f>SUM(C9:C21)</f>
        <v>31351633</v>
      </c>
      <c r="D8" s="63">
        <f>SUM(D9:D21)</f>
        <v>-2324058</v>
      </c>
      <c r="E8" s="63">
        <f>SUM(E9:E21)</f>
        <v>29027575</v>
      </c>
    </row>
    <row r="9" spans="1:5" x14ac:dyDescent="0.2">
      <c r="A9" s="56" t="s">
        <v>10</v>
      </c>
      <c r="B9" s="56" t="s">
        <v>308</v>
      </c>
      <c r="C9" s="93">
        <v>957577</v>
      </c>
      <c r="D9" s="94">
        <v>0</v>
      </c>
      <c r="E9" s="93">
        <v>957577</v>
      </c>
    </row>
    <row r="10" spans="1:5" x14ac:dyDescent="0.2">
      <c r="A10" s="56" t="s">
        <v>12</v>
      </c>
      <c r="B10" s="57" t="s">
        <v>309</v>
      </c>
      <c r="C10" s="93">
        <v>3709467</v>
      </c>
      <c r="D10" s="94">
        <v>0</v>
      </c>
      <c r="E10" s="93">
        <v>3709467</v>
      </c>
    </row>
    <row r="11" spans="1:5" ht="25.5" x14ac:dyDescent="0.2">
      <c r="A11" s="56" t="s">
        <v>14</v>
      </c>
      <c r="B11" s="57" t="s">
        <v>310</v>
      </c>
      <c r="C11" s="93">
        <v>180693</v>
      </c>
      <c r="D11" s="93">
        <v>-23080</v>
      </c>
      <c r="E11" s="93">
        <v>157613</v>
      </c>
    </row>
    <row r="12" spans="1:5" x14ac:dyDescent="0.2">
      <c r="A12" s="56" t="s">
        <v>16</v>
      </c>
      <c r="B12" s="56" t="s">
        <v>311</v>
      </c>
      <c r="C12" s="93">
        <v>22087624</v>
      </c>
      <c r="D12" s="93">
        <v>-1739897</v>
      </c>
      <c r="E12" s="93">
        <v>20347727</v>
      </c>
    </row>
    <row r="13" spans="1:5" x14ac:dyDescent="0.2">
      <c r="A13" s="56" t="s">
        <v>18</v>
      </c>
      <c r="B13" s="56" t="s">
        <v>312</v>
      </c>
      <c r="C13" s="93">
        <v>2624456</v>
      </c>
      <c r="D13" s="93">
        <v>-29773</v>
      </c>
      <c r="E13" s="93">
        <v>2594683</v>
      </c>
    </row>
    <row r="14" spans="1:5" x14ac:dyDescent="0.2">
      <c r="A14" s="56" t="s">
        <v>136</v>
      </c>
      <c r="B14" s="56" t="s">
        <v>313</v>
      </c>
      <c r="C14" s="93">
        <v>19476</v>
      </c>
      <c r="D14" s="93">
        <v>-1173</v>
      </c>
      <c r="E14" s="93">
        <v>18303</v>
      </c>
    </row>
    <row r="15" spans="1:5" x14ac:dyDescent="0.2">
      <c r="A15" s="56" t="s">
        <v>20</v>
      </c>
      <c r="B15" s="56" t="s">
        <v>314</v>
      </c>
      <c r="C15" s="93">
        <v>185821</v>
      </c>
      <c r="D15" s="93">
        <v>-35192</v>
      </c>
      <c r="E15" s="93">
        <v>150629</v>
      </c>
    </row>
    <row r="16" spans="1:5" x14ac:dyDescent="0.2">
      <c r="A16" s="56" t="s">
        <v>22</v>
      </c>
      <c r="B16" s="56" t="s">
        <v>25</v>
      </c>
      <c r="C16" s="93">
        <v>30714</v>
      </c>
      <c r="D16" s="93">
        <v>-7355</v>
      </c>
      <c r="E16" s="93">
        <v>23359</v>
      </c>
    </row>
    <row r="17" spans="1:5" x14ac:dyDescent="0.2">
      <c r="A17" s="56" t="s">
        <v>24</v>
      </c>
      <c r="B17" s="57" t="s">
        <v>315</v>
      </c>
      <c r="C17" s="93">
        <v>1207593</v>
      </c>
      <c r="D17" s="93">
        <v>-451578</v>
      </c>
      <c r="E17" s="93">
        <v>756015</v>
      </c>
    </row>
    <row r="18" spans="1:5" ht="25.5" x14ac:dyDescent="0.2">
      <c r="A18" s="56" t="s">
        <v>179</v>
      </c>
      <c r="B18" s="57" t="s">
        <v>316</v>
      </c>
      <c r="C18" s="94">
        <v>0</v>
      </c>
      <c r="D18" s="94">
        <v>0</v>
      </c>
      <c r="E18" s="94">
        <v>0</v>
      </c>
    </row>
    <row r="19" spans="1:5" x14ac:dyDescent="0.2">
      <c r="A19" s="56" t="s">
        <v>181</v>
      </c>
      <c r="B19" s="56" t="s">
        <v>31</v>
      </c>
      <c r="C19" s="93">
        <v>16366</v>
      </c>
      <c r="D19" s="94">
        <v>0</v>
      </c>
      <c r="E19" s="93">
        <v>16366</v>
      </c>
    </row>
    <row r="20" spans="1:5" x14ac:dyDescent="0.2">
      <c r="A20" s="56" t="s">
        <v>183</v>
      </c>
      <c r="B20" s="56" t="s">
        <v>317</v>
      </c>
      <c r="C20" s="93">
        <v>331846</v>
      </c>
      <c r="D20" s="93">
        <v>-36010</v>
      </c>
      <c r="E20" s="93">
        <v>295836</v>
      </c>
    </row>
    <row r="21" spans="1:5" x14ac:dyDescent="0.2">
      <c r="A21" s="56" t="s">
        <v>185</v>
      </c>
      <c r="B21" s="56" t="s">
        <v>139</v>
      </c>
      <c r="C21" s="94">
        <v>0</v>
      </c>
      <c r="D21" s="94">
        <v>0</v>
      </c>
      <c r="E21" s="94">
        <v>0</v>
      </c>
    </row>
    <row r="22" spans="1:5" x14ac:dyDescent="0.2">
      <c r="A22" s="56" t="s">
        <v>32</v>
      </c>
      <c r="B22" s="56" t="s">
        <v>33</v>
      </c>
      <c r="C22" s="63">
        <f>+C23+C35</f>
        <v>29027575</v>
      </c>
      <c r="D22" s="63">
        <f>+D23+D35</f>
        <v>0</v>
      </c>
      <c r="E22" s="63">
        <f>+E23+E35</f>
        <v>29027575</v>
      </c>
    </row>
    <row r="23" spans="1:5" x14ac:dyDescent="0.2">
      <c r="A23" s="56" t="s">
        <v>34</v>
      </c>
      <c r="B23" s="56" t="s">
        <v>281</v>
      </c>
      <c r="C23" s="63">
        <f>SUM(C24:C34)</f>
        <v>24017177</v>
      </c>
      <c r="D23" s="63">
        <f>SUM(D24:D34)</f>
        <v>0</v>
      </c>
      <c r="E23" s="63">
        <f>SUM(E24:E34)</f>
        <v>24017177</v>
      </c>
    </row>
    <row r="24" spans="1:5" x14ac:dyDescent="0.2">
      <c r="A24" s="56" t="s">
        <v>36</v>
      </c>
      <c r="B24" s="56" t="s">
        <v>318</v>
      </c>
      <c r="C24" s="93">
        <v>2954127</v>
      </c>
      <c r="D24" s="94">
        <v>0</v>
      </c>
      <c r="E24" s="93">
        <v>2954127</v>
      </c>
    </row>
    <row r="25" spans="1:5" x14ac:dyDescent="0.2">
      <c r="A25" s="56" t="s">
        <v>38</v>
      </c>
      <c r="B25" s="56" t="s">
        <v>319</v>
      </c>
      <c r="C25" s="93">
        <v>10499296</v>
      </c>
      <c r="D25" s="94">
        <v>0</v>
      </c>
      <c r="E25" s="93">
        <v>10499296</v>
      </c>
    </row>
    <row r="26" spans="1:5" x14ac:dyDescent="0.2">
      <c r="A26" s="56" t="s">
        <v>40</v>
      </c>
      <c r="B26" s="56" t="s">
        <v>320</v>
      </c>
      <c r="C26" s="93">
        <v>7698099</v>
      </c>
      <c r="D26" s="94">
        <v>0</v>
      </c>
      <c r="E26" s="93">
        <v>7698099</v>
      </c>
    </row>
    <row r="27" spans="1:5" x14ac:dyDescent="0.2">
      <c r="A27" s="56" t="s">
        <v>140</v>
      </c>
      <c r="B27" s="56" t="s">
        <v>268</v>
      </c>
      <c r="C27" s="93"/>
      <c r="D27" s="94"/>
      <c r="E27" s="93"/>
    </row>
    <row r="28" spans="1:5" x14ac:dyDescent="0.2">
      <c r="A28" s="56" t="s">
        <v>42</v>
      </c>
      <c r="B28" s="56" t="s">
        <v>321</v>
      </c>
      <c r="C28" s="93">
        <v>25586</v>
      </c>
      <c r="D28" s="94">
        <v>0</v>
      </c>
      <c r="E28" s="93">
        <v>25586</v>
      </c>
    </row>
    <row r="29" spans="1:5" x14ac:dyDescent="0.2">
      <c r="A29" s="56" t="s">
        <v>252</v>
      </c>
      <c r="B29" s="56" t="s">
        <v>272</v>
      </c>
      <c r="C29" s="93">
        <v>87693</v>
      </c>
      <c r="D29" s="94">
        <v>0</v>
      </c>
      <c r="E29" s="93">
        <v>87693</v>
      </c>
    </row>
    <row r="30" spans="1:5" x14ac:dyDescent="0.2">
      <c r="A30" s="56" t="s">
        <v>253</v>
      </c>
      <c r="B30" s="57" t="s">
        <v>322</v>
      </c>
      <c r="C30" s="94">
        <v>890</v>
      </c>
      <c r="D30" s="94">
        <v>0</v>
      </c>
      <c r="E30" s="94">
        <v>890</v>
      </c>
    </row>
    <row r="31" spans="1:5" x14ac:dyDescent="0.2">
      <c r="A31" s="56" t="s">
        <v>46</v>
      </c>
      <c r="B31" s="56" t="s">
        <v>323</v>
      </c>
      <c r="C31" s="94">
        <v>0</v>
      </c>
      <c r="D31" s="94">
        <v>0</v>
      </c>
      <c r="E31" s="94">
        <v>0</v>
      </c>
    </row>
    <row r="32" spans="1:5" ht="25.5" x14ac:dyDescent="0.2">
      <c r="A32" s="56" t="s">
        <v>48</v>
      </c>
      <c r="B32" s="57" t="s">
        <v>324</v>
      </c>
      <c r="C32" s="94">
        <v>0</v>
      </c>
      <c r="D32" s="94">
        <v>0</v>
      </c>
      <c r="E32" s="94">
        <v>0</v>
      </c>
    </row>
    <row r="33" spans="1:5" x14ac:dyDescent="0.2">
      <c r="A33" s="56" t="s">
        <v>144</v>
      </c>
      <c r="B33" s="56" t="s">
        <v>325</v>
      </c>
      <c r="C33" s="94">
        <v>0</v>
      </c>
      <c r="D33" s="94">
        <v>0</v>
      </c>
      <c r="E33" s="94">
        <v>0</v>
      </c>
    </row>
    <row r="34" spans="1:5" x14ac:dyDescent="0.2">
      <c r="A34" s="56" t="s">
        <v>204</v>
      </c>
      <c r="B34" s="57" t="s">
        <v>326</v>
      </c>
      <c r="C34" s="93">
        <v>2751486</v>
      </c>
      <c r="D34" s="94">
        <v>0</v>
      </c>
      <c r="E34" s="93">
        <v>2751486</v>
      </c>
    </row>
    <row r="35" spans="1:5" x14ac:dyDescent="0.2">
      <c r="A35" s="56" t="s">
        <v>50</v>
      </c>
      <c r="B35" s="56" t="s">
        <v>51</v>
      </c>
      <c r="C35" s="63">
        <f>SUM(C36:C40)</f>
        <v>5010398</v>
      </c>
      <c r="D35" s="63">
        <f>SUM(D36:D40)</f>
        <v>0</v>
      </c>
      <c r="E35" s="63">
        <f>SUM(E36:E40)</f>
        <v>5010398</v>
      </c>
    </row>
    <row r="36" spans="1:5" x14ac:dyDescent="0.2">
      <c r="A36" s="56" t="s">
        <v>329</v>
      </c>
      <c r="B36" s="56" t="s">
        <v>53</v>
      </c>
      <c r="C36" s="93">
        <v>3048483</v>
      </c>
      <c r="D36" s="94">
        <v>0</v>
      </c>
      <c r="E36" s="93">
        <v>3048483</v>
      </c>
    </row>
    <row r="37" spans="1:5" x14ac:dyDescent="0.2">
      <c r="A37" s="56" t="s">
        <v>330</v>
      </c>
      <c r="B37" s="56" t="s">
        <v>375</v>
      </c>
      <c r="C37" s="93">
        <v>1538166</v>
      </c>
      <c r="D37" s="94">
        <v>0</v>
      </c>
      <c r="E37" s="93">
        <v>1538166</v>
      </c>
    </row>
    <row r="38" spans="1:5" x14ac:dyDescent="0.2">
      <c r="A38" s="56" t="s">
        <v>332</v>
      </c>
      <c r="B38" s="58" t="s">
        <v>331</v>
      </c>
      <c r="C38" s="93">
        <v>314963</v>
      </c>
      <c r="D38" s="94">
        <v>0</v>
      </c>
      <c r="E38" s="93">
        <v>314963</v>
      </c>
    </row>
    <row r="39" spans="1:5" ht="29.25" customHeight="1" x14ac:dyDescent="0.2">
      <c r="A39" s="56" t="s">
        <v>368</v>
      </c>
      <c r="B39" s="65" t="s">
        <v>371</v>
      </c>
      <c r="C39" s="94">
        <v>0</v>
      </c>
      <c r="D39" s="94">
        <v>0</v>
      </c>
      <c r="E39" s="94">
        <v>0</v>
      </c>
    </row>
    <row r="40" spans="1:5" x14ac:dyDescent="0.2">
      <c r="A40" s="56" t="s">
        <v>370</v>
      </c>
      <c r="B40" s="58" t="s">
        <v>328</v>
      </c>
      <c r="C40" s="93">
        <v>108786</v>
      </c>
      <c r="D40" s="94">
        <v>0</v>
      </c>
      <c r="E40" s="93">
        <v>108786</v>
      </c>
    </row>
    <row r="41" spans="1:5" x14ac:dyDescent="0.2">
      <c r="A41" s="56" t="s">
        <v>58</v>
      </c>
      <c r="B41" s="56" t="s">
        <v>59</v>
      </c>
      <c r="C41" s="94">
        <v>0</v>
      </c>
      <c r="D41" s="94">
        <v>0</v>
      </c>
      <c r="E41" s="94">
        <v>0</v>
      </c>
    </row>
    <row r="42" spans="1:5" x14ac:dyDescent="0.2">
      <c r="A42" s="56" t="s">
        <v>60</v>
      </c>
      <c r="B42" s="56" t="s">
        <v>274</v>
      </c>
      <c r="C42" s="93">
        <v>12187507</v>
      </c>
      <c r="D42" s="94">
        <v>0</v>
      </c>
      <c r="E42" s="93">
        <v>12187507</v>
      </c>
    </row>
    <row r="43" spans="1:5" x14ac:dyDescent="0.2">
      <c r="A43" s="59" t="s">
        <v>62</v>
      </c>
      <c r="B43" s="59" t="s">
        <v>275</v>
      </c>
      <c r="C43" s="93">
        <v>12187507</v>
      </c>
      <c r="D43" s="94">
        <v>0</v>
      </c>
      <c r="E43" s="93">
        <v>12187507</v>
      </c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/>
  <dimension ref="A1:E43"/>
  <sheetViews>
    <sheetView workbookViewId="0">
      <selection activeCell="A4" sqref="A4:C4"/>
    </sheetView>
  </sheetViews>
  <sheetFormatPr defaultRowHeight="12.75" x14ac:dyDescent="0.2"/>
  <cols>
    <col min="1" max="1" width="11.140625" style="61" customWidth="1"/>
    <col min="2" max="2" width="76.7109375" style="61" customWidth="1"/>
    <col min="3" max="3" width="10.85546875" style="61" bestFit="1" customWidth="1"/>
    <col min="4" max="4" width="10.5703125" style="61" bestFit="1" customWidth="1"/>
    <col min="5" max="5" width="10.85546875" style="61" bestFit="1" customWidth="1"/>
    <col min="6" max="16384" width="9.140625" style="61"/>
  </cols>
  <sheetData>
    <row r="1" spans="1:5" x14ac:dyDescent="0.2">
      <c r="A1" s="81" t="s">
        <v>160</v>
      </c>
      <c r="B1" s="82"/>
      <c r="C1" s="20"/>
    </row>
    <row r="2" spans="1:5" x14ac:dyDescent="0.2">
      <c r="A2" s="83"/>
      <c r="B2" s="83"/>
    </row>
    <row r="3" spans="1:5" x14ac:dyDescent="0.2">
      <c r="A3" s="107" t="s">
        <v>0</v>
      </c>
      <c r="B3" s="107"/>
      <c r="C3" s="107"/>
    </row>
    <row r="4" spans="1:5" x14ac:dyDescent="0.2">
      <c r="A4" s="108" t="s">
        <v>393</v>
      </c>
      <c r="B4" s="107"/>
      <c r="C4" s="107"/>
    </row>
    <row r="5" spans="1:5" x14ac:dyDescent="0.2">
      <c r="A5" s="83"/>
      <c r="B5" s="83"/>
      <c r="E5" s="84" t="s">
        <v>2</v>
      </c>
    </row>
    <row r="6" spans="1:5" s="88" customFormat="1" x14ac:dyDescent="0.2">
      <c r="A6" s="85" t="s">
        <v>3</v>
      </c>
      <c r="B6" s="85" t="s">
        <v>4</v>
      </c>
      <c r="C6" s="86" t="s">
        <v>5</v>
      </c>
      <c r="D6" s="86" t="s">
        <v>378</v>
      </c>
      <c r="E6" s="87" t="s">
        <v>7</v>
      </c>
    </row>
    <row r="7" spans="1:5" s="88" customFormat="1" x14ac:dyDescent="0.2">
      <c r="A7" s="89">
        <v>1</v>
      </c>
      <c r="B7" s="89">
        <v>2</v>
      </c>
      <c r="C7" s="86">
        <v>3</v>
      </c>
      <c r="D7" s="89">
        <v>4</v>
      </c>
      <c r="E7" s="89">
        <v>5</v>
      </c>
    </row>
    <row r="8" spans="1:5" x14ac:dyDescent="0.2">
      <c r="A8" s="56" t="s">
        <v>8</v>
      </c>
      <c r="B8" s="56" t="s">
        <v>307</v>
      </c>
      <c r="C8" s="63">
        <f>SUM(C9:C21)</f>
        <v>30782056</v>
      </c>
      <c r="D8" s="63">
        <f>SUM(D9:D21)</f>
        <v>-2203607</v>
      </c>
      <c r="E8" s="63">
        <f>SUM(E9:E21)</f>
        <v>28578449</v>
      </c>
    </row>
    <row r="9" spans="1:5" x14ac:dyDescent="0.2">
      <c r="A9" s="56" t="s">
        <v>10</v>
      </c>
      <c r="B9" s="56" t="s">
        <v>308</v>
      </c>
      <c r="C9" s="93">
        <v>1297974</v>
      </c>
      <c r="D9" s="94">
        <v>0</v>
      </c>
      <c r="E9" s="93">
        <v>1297974</v>
      </c>
    </row>
    <row r="10" spans="1:5" x14ac:dyDescent="0.2">
      <c r="A10" s="56" t="s">
        <v>12</v>
      </c>
      <c r="B10" s="57" t="s">
        <v>309</v>
      </c>
      <c r="C10" s="93">
        <v>3106134</v>
      </c>
      <c r="D10" s="94">
        <v>0</v>
      </c>
      <c r="E10" s="93">
        <v>3106134</v>
      </c>
    </row>
    <row r="11" spans="1:5" ht="25.5" x14ac:dyDescent="0.2">
      <c r="A11" s="56" t="s">
        <v>14</v>
      </c>
      <c r="B11" s="57" t="s">
        <v>310</v>
      </c>
      <c r="C11" s="93">
        <v>212807</v>
      </c>
      <c r="D11" s="93">
        <v>-26238</v>
      </c>
      <c r="E11" s="93">
        <v>186569</v>
      </c>
    </row>
    <row r="12" spans="1:5" x14ac:dyDescent="0.2">
      <c r="A12" s="56" t="s">
        <v>16</v>
      </c>
      <c r="B12" s="56" t="s">
        <v>311</v>
      </c>
      <c r="C12" s="93">
        <v>21905116</v>
      </c>
      <c r="D12" s="93">
        <v>-1664694</v>
      </c>
      <c r="E12" s="93">
        <v>20240422</v>
      </c>
    </row>
    <row r="13" spans="1:5" x14ac:dyDescent="0.2">
      <c r="A13" s="56" t="s">
        <v>18</v>
      </c>
      <c r="B13" s="56" t="s">
        <v>312</v>
      </c>
      <c r="C13" s="93">
        <v>2392721</v>
      </c>
      <c r="D13" s="93">
        <v>-29991</v>
      </c>
      <c r="E13" s="93">
        <v>2362730</v>
      </c>
    </row>
    <row r="14" spans="1:5" x14ac:dyDescent="0.2">
      <c r="A14" s="56" t="s">
        <v>136</v>
      </c>
      <c r="B14" s="56" t="s">
        <v>313</v>
      </c>
      <c r="C14" s="93">
        <v>16218</v>
      </c>
      <c r="D14" s="93">
        <v>-1173</v>
      </c>
      <c r="E14" s="93">
        <v>15045</v>
      </c>
    </row>
    <row r="15" spans="1:5" x14ac:dyDescent="0.2">
      <c r="A15" s="56" t="s">
        <v>20</v>
      </c>
      <c r="B15" s="56" t="s">
        <v>314</v>
      </c>
      <c r="C15" s="93">
        <v>164808</v>
      </c>
      <c r="D15" s="93">
        <v>-4294</v>
      </c>
      <c r="E15" s="93">
        <v>160514</v>
      </c>
    </row>
    <row r="16" spans="1:5" x14ac:dyDescent="0.2">
      <c r="A16" s="56" t="s">
        <v>22</v>
      </c>
      <c r="B16" s="56" t="s">
        <v>25</v>
      </c>
      <c r="C16" s="93">
        <v>30714</v>
      </c>
      <c r="D16" s="93">
        <v>-6057</v>
      </c>
      <c r="E16" s="93">
        <v>24657</v>
      </c>
    </row>
    <row r="17" spans="1:5" x14ac:dyDescent="0.2">
      <c r="A17" s="56" t="s">
        <v>24</v>
      </c>
      <c r="B17" s="57" t="s">
        <v>315</v>
      </c>
      <c r="C17" s="93">
        <v>1373029</v>
      </c>
      <c r="D17" s="93">
        <v>-436733</v>
      </c>
      <c r="E17" s="93">
        <v>936296</v>
      </c>
    </row>
    <row r="18" spans="1:5" ht="25.5" x14ac:dyDescent="0.2">
      <c r="A18" s="56" t="s">
        <v>179</v>
      </c>
      <c r="B18" s="57" t="s">
        <v>316</v>
      </c>
      <c r="C18" s="94">
        <v>0</v>
      </c>
      <c r="D18" s="94">
        <v>0</v>
      </c>
      <c r="E18" s="94">
        <v>0</v>
      </c>
    </row>
    <row r="19" spans="1:5" x14ac:dyDescent="0.2">
      <c r="A19" s="56" t="s">
        <v>181</v>
      </c>
      <c r="B19" s="56" t="s">
        <v>31</v>
      </c>
      <c r="C19" s="93">
        <v>16366</v>
      </c>
      <c r="D19" s="94">
        <v>0</v>
      </c>
      <c r="E19" s="93">
        <v>16366</v>
      </c>
    </row>
    <row r="20" spans="1:5" x14ac:dyDescent="0.2">
      <c r="A20" s="56" t="s">
        <v>183</v>
      </c>
      <c r="B20" s="56" t="s">
        <v>317</v>
      </c>
      <c r="C20" s="93">
        <v>266169</v>
      </c>
      <c r="D20" s="93">
        <v>-34427</v>
      </c>
      <c r="E20" s="93">
        <v>231742</v>
      </c>
    </row>
    <row r="21" spans="1:5" x14ac:dyDescent="0.2">
      <c r="A21" s="56" t="s">
        <v>185</v>
      </c>
      <c r="B21" s="56" t="s">
        <v>139</v>
      </c>
      <c r="C21" s="94">
        <v>0</v>
      </c>
      <c r="D21" s="94">
        <v>0</v>
      </c>
      <c r="E21" s="94">
        <v>0</v>
      </c>
    </row>
    <row r="22" spans="1:5" x14ac:dyDescent="0.2">
      <c r="A22" s="56" t="s">
        <v>32</v>
      </c>
      <c r="B22" s="56" t="s">
        <v>33</v>
      </c>
      <c r="C22" s="63">
        <f>+C23+C35</f>
        <v>28578449</v>
      </c>
      <c r="D22" s="63">
        <f>+D23+D35</f>
        <v>0</v>
      </c>
      <c r="E22" s="63">
        <f>+E23+E35</f>
        <v>28578449</v>
      </c>
    </row>
    <row r="23" spans="1:5" x14ac:dyDescent="0.2">
      <c r="A23" s="56" t="s">
        <v>34</v>
      </c>
      <c r="B23" s="56" t="s">
        <v>281</v>
      </c>
      <c r="C23" s="63">
        <f>SUM(C24:C34)</f>
        <v>23603125</v>
      </c>
      <c r="D23" s="63">
        <f>SUM(D24:D34)</f>
        <v>0</v>
      </c>
      <c r="E23" s="63">
        <f>SUM(E24:E34)</f>
        <v>23603125</v>
      </c>
    </row>
    <row r="24" spans="1:5" x14ac:dyDescent="0.2">
      <c r="A24" s="56" t="s">
        <v>36</v>
      </c>
      <c r="B24" s="56" t="s">
        <v>318</v>
      </c>
      <c r="C24" s="93">
        <v>2853838</v>
      </c>
      <c r="D24" s="94">
        <v>0</v>
      </c>
      <c r="E24" s="93">
        <v>2853838</v>
      </c>
    </row>
    <row r="25" spans="1:5" x14ac:dyDescent="0.2">
      <c r="A25" s="56" t="s">
        <v>38</v>
      </c>
      <c r="B25" s="56" t="s">
        <v>319</v>
      </c>
      <c r="C25" s="93">
        <v>10517793</v>
      </c>
      <c r="D25" s="94">
        <v>0</v>
      </c>
      <c r="E25" s="93">
        <v>10517793</v>
      </c>
    </row>
    <row r="26" spans="1:5" x14ac:dyDescent="0.2">
      <c r="A26" s="56" t="s">
        <v>40</v>
      </c>
      <c r="B26" s="56" t="s">
        <v>320</v>
      </c>
      <c r="C26" s="93">
        <v>7302495</v>
      </c>
      <c r="D26" s="94">
        <v>0</v>
      </c>
      <c r="E26" s="93">
        <v>7302495</v>
      </c>
    </row>
    <row r="27" spans="1:5" x14ac:dyDescent="0.2">
      <c r="A27" s="56" t="s">
        <v>140</v>
      </c>
      <c r="B27" s="56" t="s">
        <v>268</v>
      </c>
      <c r="C27" s="94">
        <v>0</v>
      </c>
      <c r="D27" s="94">
        <v>0</v>
      </c>
      <c r="E27" s="94">
        <v>0</v>
      </c>
    </row>
    <row r="28" spans="1:5" x14ac:dyDescent="0.2">
      <c r="A28" s="56" t="s">
        <v>42</v>
      </c>
      <c r="B28" s="56" t="s">
        <v>321</v>
      </c>
      <c r="C28" s="93">
        <v>27837</v>
      </c>
      <c r="D28" s="94">
        <v>0</v>
      </c>
      <c r="E28" s="93">
        <v>27837</v>
      </c>
    </row>
    <row r="29" spans="1:5" x14ac:dyDescent="0.2">
      <c r="A29" s="56" t="s">
        <v>252</v>
      </c>
      <c r="B29" s="56" t="s">
        <v>272</v>
      </c>
      <c r="C29" s="93">
        <v>101521</v>
      </c>
      <c r="D29" s="94">
        <v>0</v>
      </c>
      <c r="E29" s="93">
        <v>101521</v>
      </c>
    </row>
    <row r="30" spans="1:5" x14ac:dyDescent="0.2">
      <c r="A30" s="56" t="s">
        <v>253</v>
      </c>
      <c r="B30" s="57" t="s">
        <v>322</v>
      </c>
      <c r="C30" s="94">
        <v>948</v>
      </c>
      <c r="D30" s="94">
        <v>0</v>
      </c>
      <c r="E30" s="94">
        <v>948</v>
      </c>
    </row>
    <row r="31" spans="1:5" x14ac:dyDescent="0.2">
      <c r="A31" s="56" t="s">
        <v>46</v>
      </c>
      <c r="B31" s="56" t="s">
        <v>323</v>
      </c>
      <c r="C31" s="94">
        <v>0</v>
      </c>
      <c r="D31" s="94">
        <v>0</v>
      </c>
      <c r="E31" s="94">
        <v>0</v>
      </c>
    </row>
    <row r="32" spans="1:5" ht="25.5" x14ac:dyDescent="0.2">
      <c r="A32" s="56" t="s">
        <v>48</v>
      </c>
      <c r="B32" s="57" t="s">
        <v>324</v>
      </c>
      <c r="C32" s="94">
        <v>0</v>
      </c>
      <c r="D32" s="94">
        <v>0</v>
      </c>
      <c r="E32" s="94">
        <v>0</v>
      </c>
    </row>
    <row r="33" spans="1:5" x14ac:dyDescent="0.2">
      <c r="A33" s="56" t="s">
        <v>144</v>
      </c>
      <c r="B33" s="56" t="s">
        <v>325</v>
      </c>
      <c r="C33" s="94">
        <v>0</v>
      </c>
      <c r="D33" s="94">
        <v>0</v>
      </c>
      <c r="E33" s="94">
        <v>0</v>
      </c>
    </row>
    <row r="34" spans="1:5" x14ac:dyDescent="0.2">
      <c r="A34" s="56" t="s">
        <v>204</v>
      </c>
      <c r="B34" s="57" t="s">
        <v>326</v>
      </c>
      <c r="C34" s="93">
        <v>2798693</v>
      </c>
      <c r="D34" s="94">
        <v>0</v>
      </c>
      <c r="E34" s="93">
        <v>2798693</v>
      </c>
    </row>
    <row r="35" spans="1:5" x14ac:dyDescent="0.2">
      <c r="A35" s="56" t="s">
        <v>50</v>
      </c>
      <c r="B35" s="56" t="s">
        <v>51</v>
      </c>
      <c r="C35" s="63">
        <f>SUM(C36:C40)</f>
        <v>4975324</v>
      </c>
      <c r="D35" s="63">
        <f>SUM(D36:D40)</f>
        <v>0</v>
      </c>
      <c r="E35" s="63">
        <f>SUM(E36:E40)</f>
        <v>4975324</v>
      </c>
    </row>
    <row r="36" spans="1:5" x14ac:dyDescent="0.2">
      <c r="A36" s="56" t="s">
        <v>329</v>
      </c>
      <c r="B36" s="56" t="s">
        <v>53</v>
      </c>
      <c r="C36" s="93">
        <v>3048483</v>
      </c>
      <c r="D36" s="94">
        <v>0</v>
      </c>
      <c r="E36" s="93">
        <v>3048483</v>
      </c>
    </row>
    <row r="37" spans="1:5" x14ac:dyDescent="0.2">
      <c r="A37" s="56" t="s">
        <v>330</v>
      </c>
      <c r="B37" s="56" t="s">
        <v>375</v>
      </c>
      <c r="C37" s="93">
        <v>1538166</v>
      </c>
      <c r="D37" s="94">
        <v>0</v>
      </c>
      <c r="E37" s="93">
        <v>1538166</v>
      </c>
    </row>
    <row r="38" spans="1:5" x14ac:dyDescent="0.2">
      <c r="A38" s="56" t="s">
        <v>332</v>
      </c>
      <c r="B38" s="58" t="s">
        <v>331</v>
      </c>
      <c r="C38" s="93">
        <v>314963</v>
      </c>
      <c r="D38" s="94">
        <v>0</v>
      </c>
      <c r="E38" s="93">
        <v>314963</v>
      </c>
    </row>
    <row r="39" spans="1:5" ht="29.25" customHeight="1" x14ac:dyDescent="0.2">
      <c r="A39" s="56" t="s">
        <v>368</v>
      </c>
      <c r="B39" s="65" t="s">
        <v>371</v>
      </c>
      <c r="C39" s="94">
        <v>0</v>
      </c>
      <c r="D39" s="94">
        <v>0</v>
      </c>
      <c r="E39" s="94">
        <v>0</v>
      </c>
    </row>
    <row r="40" spans="1:5" x14ac:dyDescent="0.2">
      <c r="A40" s="56" t="s">
        <v>370</v>
      </c>
      <c r="B40" s="58" t="s">
        <v>328</v>
      </c>
      <c r="C40" s="93">
        <v>73712</v>
      </c>
      <c r="D40" s="94">
        <v>0</v>
      </c>
      <c r="E40" s="93">
        <v>73712</v>
      </c>
    </row>
    <row r="41" spans="1:5" x14ac:dyDescent="0.2">
      <c r="A41" s="56" t="s">
        <v>58</v>
      </c>
      <c r="B41" s="56" t="s">
        <v>59</v>
      </c>
      <c r="C41" s="94">
        <v>0</v>
      </c>
      <c r="D41" s="94">
        <v>0</v>
      </c>
      <c r="E41" s="94">
        <v>0</v>
      </c>
    </row>
    <row r="42" spans="1:5" x14ac:dyDescent="0.2">
      <c r="A42" s="56" t="s">
        <v>60</v>
      </c>
      <c r="B42" s="56" t="s">
        <v>274</v>
      </c>
      <c r="C42" s="93">
        <v>11630977</v>
      </c>
      <c r="D42" s="94">
        <v>0</v>
      </c>
      <c r="E42" s="93">
        <v>11630977</v>
      </c>
    </row>
    <row r="43" spans="1:5" x14ac:dyDescent="0.2">
      <c r="A43" s="59" t="s">
        <v>62</v>
      </c>
      <c r="B43" s="59" t="s">
        <v>275</v>
      </c>
      <c r="C43" s="93">
        <v>11630977</v>
      </c>
      <c r="D43" s="94">
        <v>0</v>
      </c>
      <c r="E43" s="93">
        <v>11630977</v>
      </c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9"/>
  <dimension ref="A1:E43"/>
  <sheetViews>
    <sheetView workbookViewId="0">
      <selection activeCell="B2" sqref="B2"/>
    </sheetView>
  </sheetViews>
  <sheetFormatPr defaultRowHeight="12.75" x14ac:dyDescent="0.2"/>
  <cols>
    <col min="1" max="1" width="11.140625" style="61" customWidth="1"/>
    <col min="2" max="2" width="76.7109375" style="61" customWidth="1"/>
    <col min="3" max="3" width="10.85546875" style="61" bestFit="1" customWidth="1"/>
    <col min="4" max="4" width="10.5703125" style="61" bestFit="1" customWidth="1"/>
    <col min="5" max="5" width="10.85546875" style="61" bestFit="1" customWidth="1"/>
    <col min="6" max="16384" width="9.140625" style="61"/>
  </cols>
  <sheetData>
    <row r="1" spans="1:5" x14ac:dyDescent="0.2">
      <c r="A1" s="81" t="s">
        <v>160</v>
      </c>
      <c r="B1" s="82"/>
      <c r="C1" s="20"/>
    </row>
    <row r="2" spans="1:5" x14ac:dyDescent="0.2">
      <c r="A2" s="83"/>
      <c r="B2" s="83"/>
    </row>
    <row r="3" spans="1:5" x14ac:dyDescent="0.2">
      <c r="A3" s="107" t="s">
        <v>0</v>
      </c>
      <c r="B3" s="107"/>
      <c r="C3" s="107"/>
    </row>
    <row r="4" spans="1:5" x14ac:dyDescent="0.2">
      <c r="A4" s="108" t="s">
        <v>391</v>
      </c>
      <c r="B4" s="107"/>
      <c r="C4" s="107"/>
    </row>
    <row r="5" spans="1:5" x14ac:dyDescent="0.2">
      <c r="A5" s="83"/>
      <c r="B5" s="83"/>
      <c r="E5" s="84" t="s">
        <v>2</v>
      </c>
    </row>
    <row r="6" spans="1:5" s="88" customFormat="1" x14ac:dyDescent="0.2">
      <c r="A6" s="85" t="s">
        <v>3</v>
      </c>
      <c r="B6" s="85" t="s">
        <v>4</v>
      </c>
      <c r="C6" s="86" t="s">
        <v>5</v>
      </c>
      <c r="D6" s="86" t="s">
        <v>378</v>
      </c>
      <c r="E6" s="87" t="s">
        <v>7</v>
      </c>
    </row>
    <row r="7" spans="1:5" s="88" customFormat="1" x14ac:dyDescent="0.2">
      <c r="A7" s="89">
        <v>1</v>
      </c>
      <c r="B7" s="89">
        <v>2</v>
      </c>
      <c r="C7" s="86">
        <v>3</v>
      </c>
      <c r="D7" s="89">
        <v>4</v>
      </c>
      <c r="E7" s="89">
        <v>5</v>
      </c>
    </row>
    <row r="8" spans="1:5" x14ac:dyDescent="0.2">
      <c r="A8" s="56" t="s">
        <v>8</v>
      </c>
      <c r="B8" s="56" t="s">
        <v>307</v>
      </c>
      <c r="C8" s="63">
        <f>SUM(C9:C21)</f>
        <v>29709970</v>
      </c>
      <c r="D8" s="63">
        <f>SUM(D9:D21)</f>
        <v>-2046002</v>
      </c>
      <c r="E8" s="63">
        <f>SUM(E9:E21)</f>
        <v>27663968</v>
      </c>
    </row>
    <row r="9" spans="1:5" x14ac:dyDescent="0.2">
      <c r="A9" s="56" t="s">
        <v>10</v>
      </c>
      <c r="B9" s="56" t="s">
        <v>308</v>
      </c>
      <c r="C9" s="93">
        <v>1215906</v>
      </c>
      <c r="D9" s="94">
        <v>0</v>
      </c>
      <c r="E9" s="93">
        <v>1215906</v>
      </c>
    </row>
    <row r="10" spans="1:5" x14ac:dyDescent="0.2">
      <c r="A10" s="56" t="s">
        <v>12</v>
      </c>
      <c r="B10" s="57" t="s">
        <v>309</v>
      </c>
      <c r="C10" s="93">
        <v>3288869</v>
      </c>
      <c r="D10" s="94">
        <v>0</v>
      </c>
      <c r="E10" s="93">
        <v>3288869</v>
      </c>
    </row>
    <row r="11" spans="1:5" ht="25.5" x14ac:dyDescent="0.2">
      <c r="A11" s="56" t="s">
        <v>14</v>
      </c>
      <c r="B11" s="57" t="s">
        <v>310</v>
      </c>
      <c r="C11" s="93">
        <v>218029</v>
      </c>
      <c r="D11" s="93">
        <v>-28431</v>
      </c>
      <c r="E11" s="93">
        <v>189598</v>
      </c>
    </row>
    <row r="12" spans="1:5" x14ac:dyDescent="0.2">
      <c r="A12" s="56" t="s">
        <v>16</v>
      </c>
      <c r="B12" s="56" t="s">
        <v>311</v>
      </c>
      <c r="C12" s="93">
        <v>21740782</v>
      </c>
      <c r="D12" s="93">
        <v>-1528008</v>
      </c>
      <c r="E12" s="93">
        <v>20212774</v>
      </c>
    </row>
    <row r="13" spans="1:5" x14ac:dyDescent="0.2">
      <c r="A13" s="56" t="s">
        <v>18</v>
      </c>
      <c r="B13" s="56" t="s">
        <v>312</v>
      </c>
      <c r="C13" s="93">
        <v>1306603</v>
      </c>
      <c r="D13" s="93">
        <v>-30230</v>
      </c>
      <c r="E13" s="93">
        <v>1276373</v>
      </c>
    </row>
    <row r="14" spans="1:5" x14ac:dyDescent="0.2">
      <c r="A14" s="56" t="s">
        <v>136</v>
      </c>
      <c r="B14" s="56" t="s">
        <v>313</v>
      </c>
      <c r="C14" s="93">
        <v>16218</v>
      </c>
      <c r="D14" s="93">
        <v>-1173</v>
      </c>
      <c r="E14" s="93">
        <v>15045</v>
      </c>
    </row>
    <row r="15" spans="1:5" x14ac:dyDescent="0.2">
      <c r="A15" s="56" t="s">
        <v>20</v>
      </c>
      <c r="B15" s="56" t="s">
        <v>314</v>
      </c>
      <c r="C15" s="93">
        <v>138723</v>
      </c>
      <c r="D15" s="93">
        <v>-4532</v>
      </c>
      <c r="E15" s="93">
        <v>134191</v>
      </c>
    </row>
    <row r="16" spans="1:5" x14ac:dyDescent="0.2">
      <c r="A16" s="56" t="s">
        <v>22</v>
      </c>
      <c r="B16" s="56" t="s">
        <v>25</v>
      </c>
      <c r="C16" s="93">
        <v>30714</v>
      </c>
      <c r="D16" s="93">
        <v>-4759</v>
      </c>
      <c r="E16" s="93">
        <v>25955</v>
      </c>
    </row>
    <row r="17" spans="1:5" x14ac:dyDescent="0.2">
      <c r="A17" s="56" t="s">
        <v>24</v>
      </c>
      <c r="B17" s="57" t="s">
        <v>315</v>
      </c>
      <c r="C17" s="93">
        <v>1163227</v>
      </c>
      <c r="D17" s="93">
        <v>-418366</v>
      </c>
      <c r="E17" s="93">
        <v>744861</v>
      </c>
    </row>
    <row r="18" spans="1:5" ht="25.5" x14ac:dyDescent="0.2">
      <c r="A18" s="56" t="s">
        <v>179</v>
      </c>
      <c r="B18" s="57" t="s">
        <v>316</v>
      </c>
      <c r="C18" s="93">
        <v>0</v>
      </c>
      <c r="D18" s="93">
        <v>0</v>
      </c>
      <c r="E18" s="93">
        <v>0</v>
      </c>
    </row>
    <row r="19" spans="1:5" x14ac:dyDescent="0.2">
      <c r="A19" s="56" t="s">
        <v>181</v>
      </c>
      <c r="B19" s="56" t="s">
        <v>31</v>
      </c>
      <c r="C19" s="93">
        <v>16366</v>
      </c>
      <c r="D19" s="94">
        <v>0</v>
      </c>
      <c r="E19" s="93">
        <v>16366</v>
      </c>
    </row>
    <row r="20" spans="1:5" x14ac:dyDescent="0.2">
      <c r="A20" s="56" t="s">
        <v>183</v>
      </c>
      <c r="B20" s="56" t="s">
        <v>317</v>
      </c>
      <c r="C20" s="93">
        <v>574533</v>
      </c>
      <c r="D20" s="93">
        <v>-30503</v>
      </c>
      <c r="E20" s="93">
        <v>544030</v>
      </c>
    </row>
    <row r="21" spans="1:5" x14ac:dyDescent="0.2">
      <c r="A21" s="56" t="s">
        <v>185</v>
      </c>
      <c r="B21" s="56" t="s">
        <v>139</v>
      </c>
      <c r="C21" s="93">
        <v>0</v>
      </c>
      <c r="D21" s="93">
        <v>0</v>
      </c>
      <c r="E21" s="93">
        <v>0</v>
      </c>
    </row>
    <row r="22" spans="1:5" x14ac:dyDescent="0.2">
      <c r="A22" s="56" t="s">
        <v>32</v>
      </c>
      <c r="B22" s="56" t="s">
        <v>33</v>
      </c>
      <c r="C22" s="63">
        <f>+C23+C35</f>
        <v>27663968</v>
      </c>
      <c r="D22" s="63">
        <f>+D23+D35</f>
        <v>0</v>
      </c>
      <c r="E22" s="63">
        <f>+E23+E35</f>
        <v>27663968</v>
      </c>
    </row>
    <row r="23" spans="1:5" x14ac:dyDescent="0.2">
      <c r="A23" s="56" t="s">
        <v>34</v>
      </c>
      <c r="B23" s="56" t="s">
        <v>281</v>
      </c>
      <c r="C23" s="63">
        <f>SUM(C24:C34)</f>
        <v>23601129</v>
      </c>
      <c r="D23" s="63">
        <f>SUM(D24:D34)</f>
        <v>0</v>
      </c>
      <c r="E23" s="63">
        <f>SUM(E24:E34)</f>
        <v>23601129</v>
      </c>
    </row>
    <row r="24" spans="1:5" x14ac:dyDescent="0.2">
      <c r="A24" s="56" t="s">
        <v>36</v>
      </c>
      <c r="B24" s="56" t="s">
        <v>318</v>
      </c>
      <c r="C24" s="93">
        <v>2884297</v>
      </c>
      <c r="D24" s="94">
        <v>0</v>
      </c>
      <c r="E24" s="93">
        <v>2884297</v>
      </c>
    </row>
    <row r="25" spans="1:5" x14ac:dyDescent="0.2">
      <c r="A25" s="56" t="s">
        <v>38</v>
      </c>
      <c r="B25" s="56" t="s">
        <v>319</v>
      </c>
      <c r="C25" s="93">
        <v>10990981</v>
      </c>
      <c r="D25" s="94">
        <v>0</v>
      </c>
      <c r="E25" s="93">
        <v>10990981</v>
      </c>
    </row>
    <row r="26" spans="1:5" x14ac:dyDescent="0.2">
      <c r="A26" s="56" t="s">
        <v>40</v>
      </c>
      <c r="B26" s="56" t="s">
        <v>320</v>
      </c>
      <c r="C26" s="93">
        <v>6797680</v>
      </c>
      <c r="D26" s="94">
        <v>0</v>
      </c>
      <c r="E26" s="93">
        <v>6797680</v>
      </c>
    </row>
    <row r="27" spans="1:5" x14ac:dyDescent="0.2">
      <c r="A27" s="56" t="s">
        <v>140</v>
      </c>
      <c r="B27" s="56" t="s">
        <v>268</v>
      </c>
      <c r="C27" s="93">
        <v>0</v>
      </c>
      <c r="D27" s="93">
        <v>0</v>
      </c>
      <c r="E27" s="93">
        <v>0</v>
      </c>
    </row>
    <row r="28" spans="1:5" x14ac:dyDescent="0.2">
      <c r="A28" s="56" t="s">
        <v>42</v>
      </c>
      <c r="B28" s="56" t="s">
        <v>321</v>
      </c>
      <c r="C28" s="93">
        <v>28276</v>
      </c>
      <c r="D28" s="94">
        <v>0</v>
      </c>
      <c r="E28" s="93">
        <v>28276</v>
      </c>
    </row>
    <row r="29" spans="1:5" x14ac:dyDescent="0.2">
      <c r="A29" s="56" t="s">
        <v>252</v>
      </c>
      <c r="B29" s="56" t="s">
        <v>272</v>
      </c>
      <c r="C29" s="93">
        <v>94595</v>
      </c>
      <c r="D29" s="94">
        <v>0</v>
      </c>
      <c r="E29" s="93">
        <v>94595</v>
      </c>
    </row>
    <row r="30" spans="1:5" x14ac:dyDescent="0.2">
      <c r="A30" s="56" t="s">
        <v>253</v>
      </c>
      <c r="B30" s="57" t="s">
        <v>322</v>
      </c>
      <c r="C30" s="93">
        <v>1251</v>
      </c>
      <c r="D30" s="94">
        <v>0</v>
      </c>
      <c r="E30" s="93">
        <v>1251</v>
      </c>
    </row>
    <row r="31" spans="1:5" x14ac:dyDescent="0.2">
      <c r="A31" s="56" t="s">
        <v>46</v>
      </c>
      <c r="B31" s="56" t="s">
        <v>323</v>
      </c>
      <c r="C31" s="93">
        <v>0</v>
      </c>
      <c r="D31" s="94">
        <v>0</v>
      </c>
      <c r="E31" s="93">
        <v>0</v>
      </c>
    </row>
    <row r="32" spans="1:5" ht="25.5" x14ac:dyDescent="0.2">
      <c r="A32" s="56" t="s">
        <v>48</v>
      </c>
      <c r="B32" s="57" t="s">
        <v>324</v>
      </c>
      <c r="C32" s="93">
        <v>0</v>
      </c>
      <c r="D32" s="94">
        <v>0</v>
      </c>
      <c r="E32" s="93">
        <v>0</v>
      </c>
    </row>
    <row r="33" spans="1:5" x14ac:dyDescent="0.2">
      <c r="A33" s="56" t="s">
        <v>144</v>
      </c>
      <c r="B33" s="56" t="s">
        <v>325</v>
      </c>
      <c r="C33" s="93">
        <v>0</v>
      </c>
      <c r="D33" s="94">
        <v>0</v>
      </c>
      <c r="E33" s="93">
        <v>0</v>
      </c>
    </row>
    <row r="34" spans="1:5" x14ac:dyDescent="0.2">
      <c r="A34" s="56" t="s">
        <v>204</v>
      </c>
      <c r="B34" s="57" t="s">
        <v>326</v>
      </c>
      <c r="C34" s="93">
        <v>2804049</v>
      </c>
      <c r="D34" s="94">
        <v>0</v>
      </c>
      <c r="E34" s="93">
        <v>2804049</v>
      </c>
    </row>
    <row r="35" spans="1:5" x14ac:dyDescent="0.2">
      <c r="A35" s="56" t="s">
        <v>50</v>
      </c>
      <c r="B35" s="56" t="s">
        <v>51</v>
      </c>
      <c r="C35" s="63">
        <f>SUM(C36:C40)</f>
        <v>4062839</v>
      </c>
      <c r="D35" s="63">
        <f>SUM(D36:D40)</f>
        <v>0</v>
      </c>
      <c r="E35" s="63">
        <f>SUM(E36:E40)</f>
        <v>4062839</v>
      </c>
    </row>
    <row r="36" spans="1:5" x14ac:dyDescent="0.2">
      <c r="A36" s="56" t="s">
        <v>329</v>
      </c>
      <c r="B36" s="56" t="s">
        <v>53</v>
      </c>
      <c r="C36" s="95">
        <v>2188020</v>
      </c>
      <c r="D36" s="96">
        <v>0</v>
      </c>
      <c r="E36" s="95">
        <v>2188020</v>
      </c>
    </row>
    <row r="37" spans="1:5" x14ac:dyDescent="0.2">
      <c r="A37" s="56" t="s">
        <v>330</v>
      </c>
      <c r="B37" s="56" t="s">
        <v>375</v>
      </c>
      <c r="C37" s="95">
        <v>1445058</v>
      </c>
      <c r="D37" s="96">
        <v>0</v>
      </c>
      <c r="E37" s="95">
        <v>1445058</v>
      </c>
    </row>
    <row r="38" spans="1:5" x14ac:dyDescent="0.2">
      <c r="A38" s="56" t="s">
        <v>332</v>
      </c>
      <c r="B38" s="58" t="s">
        <v>331</v>
      </c>
      <c r="C38" s="95">
        <v>314963</v>
      </c>
      <c r="D38" s="96">
        <v>0</v>
      </c>
      <c r="E38" s="95">
        <v>314963</v>
      </c>
    </row>
    <row r="39" spans="1:5" ht="29.25" customHeight="1" x14ac:dyDescent="0.2">
      <c r="A39" s="56" t="s">
        <v>368</v>
      </c>
      <c r="B39" s="65" t="s">
        <v>371</v>
      </c>
      <c r="C39" s="95">
        <v>0</v>
      </c>
      <c r="D39" s="96">
        <v>0</v>
      </c>
      <c r="E39" s="95">
        <v>0</v>
      </c>
    </row>
    <row r="40" spans="1:5" x14ac:dyDescent="0.2">
      <c r="A40" s="56" t="s">
        <v>370</v>
      </c>
      <c r="B40" s="58" t="s">
        <v>328</v>
      </c>
      <c r="C40" s="95">
        <v>114798</v>
      </c>
      <c r="D40" s="96">
        <v>0</v>
      </c>
      <c r="E40" s="95">
        <v>114798</v>
      </c>
    </row>
    <row r="41" spans="1:5" x14ac:dyDescent="0.2">
      <c r="A41" s="56" t="s">
        <v>58</v>
      </c>
      <c r="B41" s="56" t="s">
        <v>59</v>
      </c>
      <c r="C41" s="96">
        <v>0</v>
      </c>
      <c r="D41" s="96">
        <v>0</v>
      </c>
      <c r="E41" s="96">
        <v>0</v>
      </c>
    </row>
    <row r="42" spans="1:5" x14ac:dyDescent="0.2">
      <c r="A42" s="56" t="s">
        <v>60</v>
      </c>
      <c r="B42" s="56" t="s">
        <v>274</v>
      </c>
      <c r="C42" s="95">
        <v>11330648</v>
      </c>
      <c r="D42" s="96">
        <v>0</v>
      </c>
      <c r="E42" s="95">
        <v>11330648</v>
      </c>
    </row>
    <row r="43" spans="1:5" x14ac:dyDescent="0.2">
      <c r="A43" s="59" t="s">
        <v>62</v>
      </c>
      <c r="B43" s="59" t="s">
        <v>275</v>
      </c>
      <c r="C43" s="95">
        <v>11330648</v>
      </c>
      <c r="D43" s="96">
        <v>0</v>
      </c>
      <c r="E43" s="95">
        <v>11330648</v>
      </c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0"/>
  <dimension ref="A1:E43"/>
  <sheetViews>
    <sheetView workbookViewId="0">
      <selection activeCell="E44" sqref="E44"/>
    </sheetView>
  </sheetViews>
  <sheetFormatPr defaultRowHeight="12.75" x14ac:dyDescent="0.2"/>
  <cols>
    <col min="1" max="1" width="11.140625" style="61" customWidth="1"/>
    <col min="2" max="2" width="76.7109375" style="61" customWidth="1"/>
    <col min="3" max="3" width="10.85546875" style="61" bestFit="1" customWidth="1"/>
    <col min="4" max="4" width="10.5703125" style="61" bestFit="1" customWidth="1"/>
    <col min="5" max="5" width="10.85546875" style="61" bestFit="1" customWidth="1"/>
    <col min="6" max="16384" width="9.140625" style="61"/>
  </cols>
  <sheetData>
    <row r="1" spans="1:5" x14ac:dyDescent="0.2">
      <c r="A1" s="81" t="s">
        <v>160</v>
      </c>
      <c r="B1" s="82"/>
      <c r="C1" s="20"/>
    </row>
    <row r="2" spans="1:5" x14ac:dyDescent="0.2">
      <c r="A2" s="83"/>
      <c r="B2" s="83"/>
    </row>
    <row r="3" spans="1:5" x14ac:dyDescent="0.2">
      <c r="A3" s="107" t="s">
        <v>0</v>
      </c>
      <c r="B3" s="107"/>
      <c r="C3" s="107"/>
    </row>
    <row r="4" spans="1:5" x14ac:dyDescent="0.2">
      <c r="A4" s="108" t="s">
        <v>389</v>
      </c>
      <c r="B4" s="107"/>
      <c r="C4" s="107"/>
    </row>
    <row r="5" spans="1:5" x14ac:dyDescent="0.2">
      <c r="A5" s="83"/>
      <c r="B5" s="83"/>
      <c r="E5" s="84" t="s">
        <v>2</v>
      </c>
    </row>
    <row r="6" spans="1:5" s="88" customFormat="1" x14ac:dyDescent="0.2">
      <c r="A6" s="85" t="s">
        <v>3</v>
      </c>
      <c r="B6" s="85" t="s">
        <v>4</v>
      </c>
      <c r="C6" s="86" t="s">
        <v>5</v>
      </c>
      <c r="D6" s="86" t="s">
        <v>378</v>
      </c>
      <c r="E6" s="87" t="s">
        <v>7</v>
      </c>
    </row>
    <row r="7" spans="1:5" s="88" customFormat="1" x14ac:dyDescent="0.2">
      <c r="A7" s="89">
        <v>1</v>
      </c>
      <c r="B7" s="89">
        <v>2</v>
      </c>
      <c r="C7" s="86">
        <v>3</v>
      </c>
      <c r="D7" s="89">
        <v>4</v>
      </c>
      <c r="E7" s="89">
        <v>5</v>
      </c>
    </row>
    <row r="8" spans="1:5" x14ac:dyDescent="0.2">
      <c r="A8" s="56" t="s">
        <v>8</v>
      </c>
      <c r="B8" s="56" t="s">
        <v>307</v>
      </c>
      <c r="C8" s="63">
        <f>SUM(C9:C21)</f>
        <v>30808372</v>
      </c>
      <c r="D8" s="63">
        <f>SUM(D9:D21)</f>
        <v>-2135156</v>
      </c>
      <c r="E8" s="63">
        <f>SUM(E9:E21)</f>
        <v>28673216</v>
      </c>
    </row>
    <row r="9" spans="1:5" x14ac:dyDescent="0.2">
      <c r="A9" s="56" t="s">
        <v>10</v>
      </c>
      <c r="B9" s="56" t="s">
        <v>308</v>
      </c>
      <c r="C9" s="90">
        <v>1554993</v>
      </c>
      <c r="D9" s="91">
        <v>0</v>
      </c>
      <c r="E9" s="90">
        <v>1554993</v>
      </c>
    </row>
    <row r="10" spans="1:5" x14ac:dyDescent="0.2">
      <c r="A10" s="56" t="s">
        <v>12</v>
      </c>
      <c r="B10" s="57" t="s">
        <v>309</v>
      </c>
      <c r="C10" s="90">
        <v>2759494</v>
      </c>
      <c r="D10" s="91">
        <v>0</v>
      </c>
      <c r="E10" s="90">
        <v>2759494</v>
      </c>
    </row>
    <row r="11" spans="1:5" ht="25.5" x14ac:dyDescent="0.2">
      <c r="A11" s="56" t="s">
        <v>14</v>
      </c>
      <c r="B11" s="57" t="s">
        <v>310</v>
      </c>
      <c r="C11" s="90">
        <v>229466</v>
      </c>
      <c r="D11" s="90">
        <v>-39780</v>
      </c>
      <c r="E11" s="90">
        <v>189686</v>
      </c>
    </row>
    <row r="12" spans="1:5" x14ac:dyDescent="0.2">
      <c r="A12" s="56" t="s">
        <v>16</v>
      </c>
      <c r="B12" s="56" t="s">
        <v>311</v>
      </c>
      <c r="C12" s="90">
        <v>22966922</v>
      </c>
      <c r="D12" s="90">
        <v>-1627001</v>
      </c>
      <c r="E12" s="90">
        <v>21339921</v>
      </c>
    </row>
    <row r="13" spans="1:5" x14ac:dyDescent="0.2">
      <c r="A13" s="56" t="s">
        <v>18</v>
      </c>
      <c r="B13" s="56" t="s">
        <v>312</v>
      </c>
      <c r="C13" s="90">
        <v>1684917</v>
      </c>
      <c r="D13" s="90">
        <v>-29467</v>
      </c>
      <c r="E13" s="90">
        <v>1655450</v>
      </c>
    </row>
    <row r="14" spans="1:5" x14ac:dyDescent="0.2">
      <c r="A14" s="56" t="s">
        <v>136</v>
      </c>
      <c r="B14" s="56" t="s">
        <v>313</v>
      </c>
      <c r="C14" s="90">
        <v>16218</v>
      </c>
      <c r="D14" s="90">
        <v>-1173</v>
      </c>
      <c r="E14" s="90">
        <v>15045</v>
      </c>
    </row>
    <row r="15" spans="1:5" x14ac:dyDescent="0.2">
      <c r="A15" s="56" t="s">
        <v>20</v>
      </c>
      <c r="B15" s="56" t="s">
        <v>314</v>
      </c>
      <c r="C15" s="90">
        <v>192132</v>
      </c>
      <c r="D15" s="90">
        <v>-4356</v>
      </c>
      <c r="E15" s="90">
        <v>187776</v>
      </c>
    </row>
    <row r="16" spans="1:5" x14ac:dyDescent="0.2">
      <c r="A16" s="56" t="s">
        <v>22</v>
      </c>
      <c r="B16" s="56" t="s">
        <v>25</v>
      </c>
      <c r="C16" s="90">
        <v>28556</v>
      </c>
      <c r="D16" s="90">
        <v>-3569</v>
      </c>
      <c r="E16" s="90">
        <v>24987</v>
      </c>
    </row>
    <row r="17" spans="1:5" x14ac:dyDescent="0.2">
      <c r="A17" s="56" t="s">
        <v>24</v>
      </c>
      <c r="B17" s="57" t="s">
        <v>315</v>
      </c>
      <c r="C17" s="90">
        <v>1154122</v>
      </c>
      <c r="D17" s="90">
        <v>-401534</v>
      </c>
      <c r="E17" s="90">
        <v>752588</v>
      </c>
    </row>
    <row r="18" spans="1:5" ht="25.5" x14ac:dyDescent="0.2">
      <c r="A18" s="56" t="s">
        <v>179</v>
      </c>
      <c r="B18" s="57" t="s">
        <v>316</v>
      </c>
      <c r="C18" s="90">
        <v>0</v>
      </c>
      <c r="D18" s="90">
        <v>0</v>
      </c>
      <c r="E18" s="90">
        <v>0</v>
      </c>
    </row>
    <row r="19" spans="1:5" x14ac:dyDescent="0.2">
      <c r="A19" s="56" t="s">
        <v>181</v>
      </c>
      <c r="B19" s="56" t="s">
        <v>31</v>
      </c>
      <c r="C19" s="90">
        <v>16366</v>
      </c>
      <c r="D19" s="91">
        <v>0</v>
      </c>
      <c r="E19" s="90">
        <v>16366</v>
      </c>
    </row>
    <row r="20" spans="1:5" x14ac:dyDescent="0.2">
      <c r="A20" s="56" t="s">
        <v>183</v>
      </c>
      <c r="B20" s="56" t="s">
        <v>317</v>
      </c>
      <c r="C20" s="90">
        <v>205186</v>
      </c>
      <c r="D20" s="90">
        <v>-28276</v>
      </c>
      <c r="E20" s="90">
        <v>176910</v>
      </c>
    </row>
    <row r="21" spans="1:5" x14ac:dyDescent="0.2">
      <c r="A21" s="56" t="s">
        <v>185</v>
      </c>
      <c r="B21" s="56" t="s">
        <v>139</v>
      </c>
      <c r="C21" s="63">
        <v>0</v>
      </c>
      <c r="D21" s="63">
        <v>0</v>
      </c>
      <c r="E21" s="63">
        <v>0</v>
      </c>
    </row>
    <row r="22" spans="1:5" x14ac:dyDescent="0.2">
      <c r="A22" s="56" t="s">
        <v>32</v>
      </c>
      <c r="B22" s="56" t="s">
        <v>33</v>
      </c>
      <c r="C22" s="63">
        <f>+C23+C35</f>
        <v>28673216</v>
      </c>
      <c r="D22" s="63">
        <f>+D23+D35</f>
        <v>0</v>
      </c>
      <c r="E22" s="63">
        <f>+E23+E35</f>
        <v>28673216</v>
      </c>
    </row>
    <row r="23" spans="1:5" x14ac:dyDescent="0.2">
      <c r="A23" s="56" t="s">
        <v>34</v>
      </c>
      <c r="B23" s="56" t="s">
        <v>281</v>
      </c>
      <c r="C23" s="63">
        <f>SUM(C24:C34)</f>
        <v>24632068</v>
      </c>
      <c r="D23" s="63">
        <f>SUM(D24:D34)</f>
        <v>0</v>
      </c>
      <c r="E23" s="63">
        <f>SUM(E24:E34)</f>
        <v>24632068</v>
      </c>
    </row>
    <row r="24" spans="1:5" x14ac:dyDescent="0.2">
      <c r="A24" s="56" t="s">
        <v>36</v>
      </c>
      <c r="B24" s="56" t="s">
        <v>318</v>
      </c>
      <c r="C24" s="90">
        <v>3297806</v>
      </c>
      <c r="D24" s="91">
        <v>0</v>
      </c>
      <c r="E24" s="90">
        <v>3297806</v>
      </c>
    </row>
    <row r="25" spans="1:5" x14ac:dyDescent="0.2">
      <c r="A25" s="56" t="s">
        <v>38</v>
      </c>
      <c r="B25" s="56" t="s">
        <v>319</v>
      </c>
      <c r="C25" s="90">
        <v>11848706</v>
      </c>
      <c r="D25" s="91">
        <v>0</v>
      </c>
      <c r="E25" s="90">
        <v>11848706</v>
      </c>
    </row>
    <row r="26" spans="1:5" x14ac:dyDescent="0.2">
      <c r="A26" s="56" t="s">
        <v>40</v>
      </c>
      <c r="B26" s="56" t="s">
        <v>320</v>
      </c>
      <c r="C26" s="90">
        <v>6759960</v>
      </c>
      <c r="D26" s="91">
        <v>0</v>
      </c>
      <c r="E26" s="90">
        <v>6759960</v>
      </c>
    </row>
    <row r="27" spans="1:5" x14ac:dyDescent="0.2">
      <c r="A27" s="56" t="s">
        <v>140</v>
      </c>
      <c r="B27" s="56" t="s">
        <v>268</v>
      </c>
      <c r="C27" s="91">
        <v>0</v>
      </c>
      <c r="D27" s="91">
        <v>0</v>
      </c>
      <c r="E27" s="91">
        <v>0</v>
      </c>
    </row>
    <row r="28" spans="1:5" x14ac:dyDescent="0.2">
      <c r="A28" s="56" t="s">
        <v>42</v>
      </c>
      <c r="B28" s="56" t="s">
        <v>321</v>
      </c>
      <c r="C28" s="90">
        <v>30658</v>
      </c>
      <c r="D28" s="91">
        <v>0</v>
      </c>
      <c r="E28" s="90">
        <v>30658</v>
      </c>
    </row>
    <row r="29" spans="1:5" x14ac:dyDescent="0.2">
      <c r="A29" s="56" t="s">
        <v>252</v>
      </c>
      <c r="B29" s="56" t="s">
        <v>272</v>
      </c>
      <c r="C29" s="90">
        <v>43577</v>
      </c>
      <c r="D29" s="91">
        <v>0</v>
      </c>
      <c r="E29" s="90">
        <v>43577</v>
      </c>
    </row>
    <row r="30" spans="1:5" x14ac:dyDescent="0.2">
      <c r="A30" s="56" t="s">
        <v>253</v>
      </c>
      <c r="B30" s="57" t="s">
        <v>322</v>
      </c>
      <c r="C30" s="90">
        <v>2155</v>
      </c>
      <c r="D30" s="91">
        <v>0</v>
      </c>
      <c r="E30" s="90">
        <v>2155</v>
      </c>
    </row>
    <row r="31" spans="1:5" x14ac:dyDescent="0.2">
      <c r="A31" s="56" t="s">
        <v>46</v>
      </c>
      <c r="B31" s="56" t="s">
        <v>323</v>
      </c>
      <c r="C31" s="91">
        <v>0</v>
      </c>
      <c r="D31" s="91">
        <v>0</v>
      </c>
      <c r="E31" s="91">
        <v>0</v>
      </c>
    </row>
    <row r="32" spans="1:5" ht="25.5" x14ac:dyDescent="0.2">
      <c r="A32" s="56" t="s">
        <v>48</v>
      </c>
      <c r="B32" s="57" t="s">
        <v>324</v>
      </c>
      <c r="C32" s="91">
        <v>0</v>
      </c>
      <c r="D32" s="91">
        <v>0</v>
      </c>
      <c r="E32" s="91">
        <v>0</v>
      </c>
    </row>
    <row r="33" spans="1:5" x14ac:dyDescent="0.2">
      <c r="A33" s="56" t="s">
        <v>144</v>
      </c>
      <c r="B33" s="56" t="s">
        <v>325</v>
      </c>
      <c r="C33" s="91">
        <v>0</v>
      </c>
      <c r="D33" s="91">
        <v>0</v>
      </c>
      <c r="E33" s="91">
        <v>0</v>
      </c>
    </row>
    <row r="34" spans="1:5" x14ac:dyDescent="0.2">
      <c r="A34" s="56" t="s">
        <v>204</v>
      </c>
      <c r="B34" s="57" t="s">
        <v>326</v>
      </c>
      <c r="C34" s="90">
        <v>2649206</v>
      </c>
      <c r="D34" s="91">
        <v>0</v>
      </c>
      <c r="E34" s="90">
        <v>2649206</v>
      </c>
    </row>
    <row r="35" spans="1:5" x14ac:dyDescent="0.2">
      <c r="A35" s="56" t="s">
        <v>50</v>
      </c>
      <c r="B35" s="56" t="s">
        <v>51</v>
      </c>
      <c r="C35" s="63">
        <f>SUM(C36:C40)</f>
        <v>4041148</v>
      </c>
      <c r="D35" s="63">
        <f>SUM(D36:D40)</f>
        <v>0</v>
      </c>
      <c r="E35" s="63">
        <f>SUM(E36:E40)</f>
        <v>4041148</v>
      </c>
    </row>
    <row r="36" spans="1:5" x14ac:dyDescent="0.2">
      <c r="A36" s="56" t="s">
        <v>329</v>
      </c>
      <c r="B36" s="56" t="s">
        <v>53</v>
      </c>
      <c r="C36" s="90">
        <v>2188020</v>
      </c>
      <c r="D36" s="91">
        <v>0</v>
      </c>
      <c r="E36" s="90">
        <v>2188020</v>
      </c>
    </row>
    <row r="37" spans="1:5" x14ac:dyDescent="0.2">
      <c r="A37" s="56" t="s">
        <v>330</v>
      </c>
      <c r="B37" s="56" t="s">
        <v>375</v>
      </c>
      <c r="C37" s="90">
        <v>1445058</v>
      </c>
      <c r="D37" s="91">
        <v>0</v>
      </c>
      <c r="E37" s="90">
        <v>1445058</v>
      </c>
    </row>
    <row r="38" spans="1:5" x14ac:dyDescent="0.2">
      <c r="A38" s="56" t="s">
        <v>332</v>
      </c>
      <c r="B38" s="58" t="s">
        <v>331</v>
      </c>
      <c r="C38" s="90">
        <v>314963</v>
      </c>
      <c r="D38" s="91">
        <v>0</v>
      </c>
      <c r="E38" s="90">
        <v>314963</v>
      </c>
    </row>
    <row r="39" spans="1:5" ht="29.25" customHeight="1" x14ac:dyDescent="0.2">
      <c r="A39" s="56" t="s">
        <v>368</v>
      </c>
      <c r="B39" s="65" t="s">
        <v>371</v>
      </c>
      <c r="C39" s="90">
        <v>0</v>
      </c>
      <c r="D39" s="91">
        <v>0</v>
      </c>
      <c r="E39" s="90">
        <v>0</v>
      </c>
    </row>
    <row r="40" spans="1:5" x14ac:dyDescent="0.2">
      <c r="A40" s="56" t="s">
        <v>370</v>
      </c>
      <c r="B40" s="58" t="s">
        <v>328</v>
      </c>
      <c r="C40" s="90">
        <v>93107</v>
      </c>
      <c r="D40" s="91">
        <v>0</v>
      </c>
      <c r="E40" s="90">
        <v>93107</v>
      </c>
    </row>
    <row r="41" spans="1:5" x14ac:dyDescent="0.2">
      <c r="A41" s="56" t="s">
        <v>58</v>
      </c>
      <c r="B41" s="56" t="s">
        <v>59</v>
      </c>
      <c r="C41" s="91">
        <v>0</v>
      </c>
      <c r="D41" s="91">
        <v>0</v>
      </c>
      <c r="E41" s="91">
        <v>0</v>
      </c>
    </row>
    <row r="42" spans="1:5" x14ac:dyDescent="0.2">
      <c r="A42" s="56" t="s">
        <v>60</v>
      </c>
      <c r="B42" s="56" t="s">
        <v>274</v>
      </c>
      <c r="C42" s="90">
        <v>11655855</v>
      </c>
      <c r="D42" s="91">
        <v>0</v>
      </c>
      <c r="E42" s="90">
        <v>11655855</v>
      </c>
    </row>
    <row r="43" spans="1:5" x14ac:dyDescent="0.2">
      <c r="A43" s="59" t="s">
        <v>62</v>
      </c>
      <c r="B43" s="59" t="s">
        <v>275</v>
      </c>
      <c r="C43" s="90">
        <v>11655855</v>
      </c>
      <c r="D43" s="91">
        <v>0</v>
      </c>
      <c r="E43" s="90">
        <v>11655855</v>
      </c>
    </row>
  </sheetData>
  <mergeCells count="2"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/>
  <dimension ref="A1:E43"/>
  <sheetViews>
    <sheetView workbookViewId="0">
      <selection activeCell="G11" sqref="G11"/>
    </sheetView>
  </sheetViews>
  <sheetFormatPr defaultRowHeight="12.75" x14ac:dyDescent="0.2"/>
  <cols>
    <col min="1" max="1" width="11.140625" customWidth="1"/>
    <col min="2" max="2" width="76.7109375" customWidth="1"/>
    <col min="3" max="3" width="10.85546875" bestFit="1" customWidth="1"/>
    <col min="4" max="4" width="10.5703125" bestFit="1" customWidth="1"/>
    <col min="5" max="5" width="10.85546875" bestFit="1" customWidth="1"/>
  </cols>
  <sheetData>
    <row r="1" spans="1:5" ht="15.75" x14ac:dyDescent="0.25">
      <c r="A1" s="51" t="s">
        <v>160</v>
      </c>
      <c r="B1" s="52"/>
      <c r="C1" s="20"/>
    </row>
    <row r="2" spans="1:5" x14ac:dyDescent="0.2">
      <c r="A2" s="53"/>
      <c r="B2" s="53"/>
      <c r="C2" s="16"/>
    </row>
    <row r="3" spans="1:5" ht="18" x14ac:dyDescent="0.25">
      <c r="A3" s="109" t="s">
        <v>0</v>
      </c>
      <c r="B3" s="109"/>
      <c r="C3" s="109"/>
    </row>
    <row r="4" spans="1:5" ht="15.75" x14ac:dyDescent="0.25">
      <c r="A4" s="110" t="s">
        <v>387</v>
      </c>
      <c r="B4" s="111"/>
      <c r="C4" s="111"/>
    </row>
    <row r="5" spans="1:5" x14ac:dyDescent="0.2">
      <c r="A5" s="53"/>
      <c r="B5" s="53"/>
      <c r="E5" s="64" t="s">
        <v>2</v>
      </c>
    </row>
    <row r="6" spans="1:5" s="77" customFormat="1" ht="15.75" x14ac:dyDescent="0.2">
      <c r="A6" s="54" t="s">
        <v>3</v>
      </c>
      <c r="B6" s="54" t="s">
        <v>4</v>
      </c>
      <c r="C6" s="76" t="s">
        <v>5</v>
      </c>
      <c r="D6" s="76" t="s">
        <v>378</v>
      </c>
      <c r="E6" s="4" t="s">
        <v>7</v>
      </c>
    </row>
    <row r="7" spans="1:5" s="77" customFormat="1" ht="15.75" x14ac:dyDescent="0.2">
      <c r="A7" s="78">
        <v>1</v>
      </c>
      <c r="B7" s="78">
        <v>2</v>
      </c>
      <c r="C7" s="76">
        <v>3</v>
      </c>
      <c r="D7" s="78">
        <v>4</v>
      </c>
      <c r="E7" s="78">
        <v>5</v>
      </c>
    </row>
    <row r="8" spans="1:5" x14ac:dyDescent="0.2">
      <c r="A8" s="56" t="s">
        <v>8</v>
      </c>
      <c r="B8" s="56" t="s">
        <v>307</v>
      </c>
      <c r="C8" s="63">
        <v>30272941</v>
      </c>
      <c r="D8" s="63">
        <v>-1887904</v>
      </c>
      <c r="E8" s="63">
        <v>28385037</v>
      </c>
    </row>
    <row r="9" spans="1:5" x14ac:dyDescent="0.2">
      <c r="A9" s="56" t="s">
        <v>10</v>
      </c>
      <c r="B9" s="56" t="s">
        <v>308</v>
      </c>
      <c r="C9" s="63">
        <v>1582008</v>
      </c>
      <c r="D9" s="62">
        <v>0</v>
      </c>
      <c r="E9" s="63">
        <v>1582008</v>
      </c>
    </row>
    <row r="10" spans="1:5" x14ac:dyDescent="0.2">
      <c r="A10" s="56" t="s">
        <v>12</v>
      </c>
      <c r="B10" s="57" t="s">
        <v>309</v>
      </c>
      <c r="C10" s="63">
        <v>2300854</v>
      </c>
      <c r="D10" s="62">
        <v>0</v>
      </c>
      <c r="E10" s="63">
        <v>2300854</v>
      </c>
    </row>
    <row r="11" spans="1:5" ht="25.5" x14ac:dyDescent="0.2">
      <c r="A11" s="56" t="s">
        <v>14</v>
      </c>
      <c r="B11" s="57" t="s">
        <v>310</v>
      </c>
      <c r="C11" s="63">
        <v>219543</v>
      </c>
      <c r="D11" s="63">
        <v>-47244</v>
      </c>
      <c r="E11" s="63">
        <v>172299</v>
      </c>
    </row>
    <row r="12" spans="1:5" x14ac:dyDescent="0.2">
      <c r="A12" s="56" t="s">
        <v>16</v>
      </c>
      <c r="B12" s="56" t="s">
        <v>311</v>
      </c>
      <c r="C12" s="63">
        <v>22932743</v>
      </c>
      <c r="D12" s="63">
        <v>-1373248</v>
      </c>
      <c r="E12" s="63">
        <v>21559495</v>
      </c>
    </row>
    <row r="13" spans="1:5" x14ac:dyDescent="0.2">
      <c r="A13" s="56" t="s">
        <v>18</v>
      </c>
      <c r="B13" s="56" t="s">
        <v>312</v>
      </c>
      <c r="C13" s="63">
        <v>1503396</v>
      </c>
      <c r="D13" s="63">
        <v>-29207</v>
      </c>
      <c r="E13" s="63">
        <v>1474189</v>
      </c>
    </row>
    <row r="14" spans="1:5" x14ac:dyDescent="0.2">
      <c r="A14" s="56" t="s">
        <v>136</v>
      </c>
      <c r="B14" s="56" t="s">
        <v>313</v>
      </c>
      <c r="C14" s="63">
        <v>11883</v>
      </c>
      <c r="D14" s="63">
        <v>-1120</v>
      </c>
      <c r="E14" s="63">
        <v>10763</v>
      </c>
    </row>
    <row r="15" spans="1:5" x14ac:dyDescent="0.2">
      <c r="A15" s="56" t="s">
        <v>20</v>
      </c>
      <c r="B15" s="56" t="s">
        <v>314</v>
      </c>
      <c r="C15" s="63">
        <v>305841</v>
      </c>
      <c r="D15" s="63">
        <v>-3551</v>
      </c>
      <c r="E15" s="63">
        <v>302290</v>
      </c>
    </row>
    <row r="16" spans="1:5" x14ac:dyDescent="0.2">
      <c r="A16" s="56" t="s">
        <v>22</v>
      </c>
      <c r="B16" s="56" t="s">
        <v>25</v>
      </c>
      <c r="C16" s="63">
        <v>28556</v>
      </c>
      <c r="D16" s="63">
        <v>-2380</v>
      </c>
      <c r="E16" s="63">
        <v>26176</v>
      </c>
    </row>
    <row r="17" spans="1:5" x14ac:dyDescent="0.2">
      <c r="A17" s="56" t="s">
        <v>24</v>
      </c>
      <c r="B17" s="57" t="s">
        <v>315</v>
      </c>
      <c r="C17" s="63">
        <v>1151510</v>
      </c>
      <c r="D17" s="63">
        <v>-402899</v>
      </c>
      <c r="E17" s="63">
        <v>748611</v>
      </c>
    </row>
    <row r="18" spans="1:5" ht="25.5" x14ac:dyDescent="0.2">
      <c r="A18" s="56" t="s">
        <v>179</v>
      </c>
      <c r="B18" s="57" t="s">
        <v>316</v>
      </c>
      <c r="C18" s="63">
        <v>0</v>
      </c>
      <c r="D18" s="62">
        <v>0</v>
      </c>
      <c r="E18" s="63">
        <v>0</v>
      </c>
    </row>
    <row r="19" spans="1:5" x14ac:dyDescent="0.2">
      <c r="A19" s="56" t="s">
        <v>181</v>
      </c>
      <c r="B19" s="56" t="s">
        <v>31</v>
      </c>
      <c r="C19" s="63">
        <v>10375</v>
      </c>
      <c r="D19" s="62">
        <v>0</v>
      </c>
      <c r="E19" s="63">
        <v>10375</v>
      </c>
    </row>
    <row r="20" spans="1:5" x14ac:dyDescent="0.2">
      <c r="A20" s="56" t="s">
        <v>183</v>
      </c>
      <c r="B20" s="56" t="s">
        <v>317</v>
      </c>
      <c r="C20" s="63">
        <v>226232</v>
      </c>
      <c r="D20" s="63">
        <v>-28255</v>
      </c>
      <c r="E20" s="63">
        <v>197977</v>
      </c>
    </row>
    <row r="21" spans="1:5" x14ac:dyDescent="0.2">
      <c r="A21" s="56" t="s">
        <v>185</v>
      </c>
      <c r="B21" s="56" t="s">
        <v>139</v>
      </c>
      <c r="C21" s="63">
        <v>0</v>
      </c>
      <c r="D21" s="63">
        <v>0</v>
      </c>
      <c r="E21" s="63">
        <v>0</v>
      </c>
    </row>
    <row r="22" spans="1:5" x14ac:dyDescent="0.2">
      <c r="A22" s="56" t="s">
        <v>32</v>
      </c>
      <c r="B22" s="56" t="s">
        <v>33</v>
      </c>
      <c r="C22" s="63">
        <v>28385037</v>
      </c>
      <c r="D22" s="62">
        <v>0</v>
      </c>
      <c r="E22" s="63">
        <v>28385037</v>
      </c>
    </row>
    <row r="23" spans="1:5" x14ac:dyDescent="0.2">
      <c r="A23" s="56" t="s">
        <v>34</v>
      </c>
      <c r="B23" s="56" t="s">
        <v>281</v>
      </c>
      <c r="C23" s="63">
        <v>24366270</v>
      </c>
      <c r="D23" s="62">
        <v>0</v>
      </c>
      <c r="E23" s="63">
        <v>24366270</v>
      </c>
    </row>
    <row r="24" spans="1:5" x14ac:dyDescent="0.2">
      <c r="A24" s="56" t="s">
        <v>36</v>
      </c>
      <c r="B24" s="56" t="s">
        <v>318</v>
      </c>
      <c r="C24" s="63">
        <v>3275845</v>
      </c>
      <c r="D24" s="62">
        <v>0</v>
      </c>
      <c r="E24" s="63">
        <v>3275845</v>
      </c>
    </row>
    <row r="25" spans="1:5" x14ac:dyDescent="0.2">
      <c r="A25" s="56" t="s">
        <v>38</v>
      </c>
      <c r="B25" s="56" t="s">
        <v>319</v>
      </c>
      <c r="C25" s="63">
        <v>10838520</v>
      </c>
      <c r="D25" s="62">
        <v>0</v>
      </c>
      <c r="E25" s="63">
        <v>10838520</v>
      </c>
    </row>
    <row r="26" spans="1:5" x14ac:dyDescent="0.2">
      <c r="A26" s="56" t="s">
        <v>40</v>
      </c>
      <c r="B26" s="56" t="s">
        <v>320</v>
      </c>
      <c r="C26" s="63">
        <v>7336771</v>
      </c>
      <c r="D26" s="62">
        <v>0</v>
      </c>
      <c r="E26" s="63">
        <v>7336771</v>
      </c>
    </row>
    <row r="27" spans="1:5" x14ac:dyDescent="0.2">
      <c r="A27" s="56" t="s">
        <v>140</v>
      </c>
      <c r="B27" s="56" t="s">
        <v>268</v>
      </c>
      <c r="C27" s="63">
        <v>0</v>
      </c>
      <c r="D27" s="62">
        <v>0</v>
      </c>
      <c r="E27" s="63">
        <v>0</v>
      </c>
    </row>
    <row r="28" spans="1:5" x14ac:dyDescent="0.2">
      <c r="A28" s="56" t="s">
        <v>42</v>
      </c>
      <c r="B28" s="56" t="s">
        <v>321</v>
      </c>
      <c r="C28" s="63">
        <v>29412</v>
      </c>
      <c r="D28" s="62">
        <v>0</v>
      </c>
      <c r="E28" s="63">
        <v>29412</v>
      </c>
    </row>
    <row r="29" spans="1:5" x14ac:dyDescent="0.2">
      <c r="A29" s="56" t="s">
        <v>252</v>
      </c>
      <c r="B29" s="56" t="s">
        <v>272</v>
      </c>
      <c r="C29" s="63">
        <v>37920</v>
      </c>
      <c r="D29" s="62">
        <v>0</v>
      </c>
      <c r="E29" s="63">
        <v>37920</v>
      </c>
    </row>
    <row r="30" spans="1:5" x14ac:dyDescent="0.2">
      <c r="A30" s="56" t="s">
        <v>253</v>
      </c>
      <c r="B30" s="57" t="s">
        <v>322</v>
      </c>
      <c r="C30" s="63">
        <v>1182</v>
      </c>
      <c r="D30" s="62">
        <v>0</v>
      </c>
      <c r="E30" s="63">
        <v>1182</v>
      </c>
    </row>
    <row r="31" spans="1:5" x14ac:dyDescent="0.2">
      <c r="A31" s="56" t="s">
        <v>46</v>
      </c>
      <c r="B31" s="56" t="s">
        <v>323</v>
      </c>
      <c r="C31" s="63">
        <v>0</v>
      </c>
      <c r="D31" s="62">
        <v>0</v>
      </c>
      <c r="E31" s="63">
        <v>0</v>
      </c>
    </row>
    <row r="32" spans="1:5" ht="25.5" x14ac:dyDescent="0.2">
      <c r="A32" s="56" t="s">
        <v>48</v>
      </c>
      <c r="B32" s="57" t="s">
        <v>324</v>
      </c>
      <c r="C32" s="63">
        <v>0</v>
      </c>
      <c r="D32" s="62">
        <v>0</v>
      </c>
      <c r="E32" s="63">
        <v>0</v>
      </c>
    </row>
    <row r="33" spans="1:5" x14ac:dyDescent="0.2">
      <c r="A33" s="56" t="s">
        <v>144</v>
      </c>
      <c r="B33" s="56" t="s">
        <v>325</v>
      </c>
      <c r="C33" s="63">
        <v>0</v>
      </c>
      <c r="D33" s="62">
        <v>0</v>
      </c>
      <c r="E33" s="63">
        <v>0</v>
      </c>
    </row>
    <row r="34" spans="1:5" x14ac:dyDescent="0.2">
      <c r="A34" s="56" t="s">
        <v>204</v>
      </c>
      <c r="B34" s="57" t="s">
        <v>326</v>
      </c>
      <c r="C34" s="63">
        <v>2846620</v>
      </c>
      <c r="D34" s="62">
        <v>0</v>
      </c>
      <c r="E34" s="63">
        <v>2846620</v>
      </c>
    </row>
    <row r="35" spans="1:5" x14ac:dyDescent="0.2">
      <c r="A35" s="56" t="s">
        <v>50</v>
      </c>
      <c r="B35" s="56" t="s">
        <v>51</v>
      </c>
      <c r="C35" s="63">
        <v>4018767</v>
      </c>
      <c r="D35" s="62">
        <v>0</v>
      </c>
      <c r="E35" s="63">
        <v>4018767</v>
      </c>
    </row>
    <row r="36" spans="1:5" x14ac:dyDescent="0.2">
      <c r="A36" s="56" t="s">
        <v>329</v>
      </c>
      <c r="B36" s="56" t="s">
        <v>53</v>
      </c>
      <c r="C36" s="63">
        <v>2188020</v>
      </c>
      <c r="D36" s="62">
        <v>0</v>
      </c>
      <c r="E36" s="63">
        <v>2188020</v>
      </c>
    </row>
    <row r="37" spans="1:5" x14ac:dyDescent="0.2">
      <c r="A37" s="56" t="s">
        <v>330</v>
      </c>
      <c r="B37" s="56" t="s">
        <v>375</v>
      </c>
      <c r="C37" s="63">
        <v>1445058</v>
      </c>
      <c r="D37" s="62">
        <v>0</v>
      </c>
      <c r="E37" s="63">
        <v>1445058</v>
      </c>
    </row>
    <row r="38" spans="1:5" x14ac:dyDescent="0.2">
      <c r="A38" s="56" t="s">
        <v>332</v>
      </c>
      <c r="B38" s="58" t="s">
        <v>331</v>
      </c>
      <c r="C38" s="63">
        <v>314963</v>
      </c>
      <c r="D38" s="62">
        <v>0</v>
      </c>
      <c r="E38" s="63">
        <v>314963</v>
      </c>
    </row>
    <row r="39" spans="1:5" ht="29.25" customHeight="1" x14ac:dyDescent="0.2">
      <c r="A39" s="56" t="s">
        <v>368</v>
      </c>
      <c r="B39" s="65" t="s">
        <v>371</v>
      </c>
      <c r="C39" s="63">
        <v>0</v>
      </c>
      <c r="D39" s="62">
        <v>0</v>
      </c>
      <c r="E39" s="63">
        <v>0</v>
      </c>
    </row>
    <row r="40" spans="1:5" x14ac:dyDescent="0.2">
      <c r="A40" s="56" t="s">
        <v>370</v>
      </c>
      <c r="B40" s="58" t="s">
        <v>328</v>
      </c>
      <c r="C40" s="63">
        <v>70726</v>
      </c>
      <c r="D40" s="62">
        <v>0</v>
      </c>
      <c r="E40" s="63">
        <v>70726</v>
      </c>
    </row>
    <row r="41" spans="1:5" x14ac:dyDescent="0.2">
      <c r="A41" s="56" t="s">
        <v>58</v>
      </c>
      <c r="B41" s="56" t="s">
        <v>59</v>
      </c>
      <c r="C41" s="60"/>
      <c r="D41" s="60"/>
      <c r="E41" s="60"/>
    </row>
    <row r="42" spans="1:5" x14ac:dyDescent="0.2">
      <c r="A42" s="56" t="s">
        <v>60</v>
      </c>
      <c r="B42" s="56" t="s">
        <v>274</v>
      </c>
      <c r="C42" s="63">
        <v>11098882</v>
      </c>
      <c r="D42" s="62">
        <v>0</v>
      </c>
      <c r="E42" s="63">
        <v>11098882</v>
      </c>
    </row>
    <row r="43" spans="1:5" x14ac:dyDescent="0.2">
      <c r="A43" s="59" t="s">
        <v>62</v>
      </c>
      <c r="B43" s="59" t="s">
        <v>275</v>
      </c>
      <c r="C43" s="63">
        <v>11098882</v>
      </c>
      <c r="D43" s="62">
        <v>0</v>
      </c>
      <c r="E43" s="63">
        <v>11098882</v>
      </c>
    </row>
  </sheetData>
  <mergeCells count="2">
    <mergeCell ref="A3:C3"/>
    <mergeCell ref="A4:C4"/>
  </mergeCells>
  <phoneticPr fontId="18" type="noConversion"/>
  <pageMargins left="0.75" right="0.75" top="1" bottom="1" header="0.5" footer="0.5"/>
  <pageSetup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/>
  <dimension ref="A1:E43"/>
  <sheetViews>
    <sheetView workbookViewId="0"/>
  </sheetViews>
  <sheetFormatPr defaultRowHeight="12.75" x14ac:dyDescent="0.2"/>
  <cols>
    <col min="1" max="1" width="11.140625" customWidth="1"/>
    <col min="2" max="2" width="76.7109375" customWidth="1"/>
    <col min="3" max="3" width="10.85546875" bestFit="1" customWidth="1"/>
    <col min="4" max="4" width="10.5703125" bestFit="1" customWidth="1"/>
    <col min="5" max="5" width="10.85546875" bestFit="1" customWidth="1"/>
  </cols>
  <sheetData>
    <row r="1" spans="1:5" ht="15.75" x14ac:dyDescent="0.25">
      <c r="A1" s="51" t="s">
        <v>160</v>
      </c>
      <c r="B1" s="52"/>
      <c r="C1" s="20"/>
    </row>
    <row r="2" spans="1:5" x14ac:dyDescent="0.2">
      <c r="A2" s="53"/>
      <c r="B2" s="53"/>
      <c r="C2" s="16"/>
    </row>
    <row r="3" spans="1:5" ht="18" x14ac:dyDescent="0.25">
      <c r="A3" s="109" t="s">
        <v>0</v>
      </c>
      <c r="B3" s="109"/>
      <c r="C3" s="109"/>
    </row>
    <row r="4" spans="1:5" ht="15.75" x14ac:dyDescent="0.25">
      <c r="A4" s="110" t="s">
        <v>385</v>
      </c>
      <c r="B4" s="111"/>
      <c r="C4" s="111"/>
    </row>
    <row r="5" spans="1:5" x14ac:dyDescent="0.2">
      <c r="A5" s="53"/>
      <c r="B5" s="53"/>
      <c r="E5" s="64" t="s">
        <v>2</v>
      </c>
    </row>
    <row r="6" spans="1:5" s="77" customFormat="1" ht="15.75" x14ac:dyDescent="0.2">
      <c r="A6" s="54" t="s">
        <v>3</v>
      </c>
      <c r="B6" s="54" t="s">
        <v>4</v>
      </c>
      <c r="C6" s="76" t="s">
        <v>5</v>
      </c>
      <c r="D6" s="76" t="s">
        <v>378</v>
      </c>
      <c r="E6" s="4" t="s">
        <v>7</v>
      </c>
    </row>
    <row r="7" spans="1:5" s="77" customFormat="1" ht="15.75" x14ac:dyDescent="0.2">
      <c r="A7" s="78">
        <v>1</v>
      </c>
      <c r="B7" s="78">
        <v>2</v>
      </c>
      <c r="C7" s="76">
        <v>3</v>
      </c>
      <c r="D7" s="78">
        <v>4</v>
      </c>
      <c r="E7" s="78">
        <v>5</v>
      </c>
    </row>
    <row r="8" spans="1:5" x14ac:dyDescent="0.2">
      <c r="A8" s="56" t="s">
        <v>8</v>
      </c>
      <c r="B8" s="56" t="s">
        <v>307</v>
      </c>
      <c r="C8" s="63">
        <v>29433511</v>
      </c>
      <c r="D8" s="63">
        <v>-1785574</v>
      </c>
      <c r="E8" s="63">
        <v>27647937</v>
      </c>
    </row>
    <row r="9" spans="1:5" x14ac:dyDescent="0.2">
      <c r="A9" s="56" t="s">
        <v>10</v>
      </c>
      <c r="B9" s="56" t="s">
        <v>308</v>
      </c>
      <c r="C9" s="63">
        <v>1315312</v>
      </c>
      <c r="D9" s="62">
        <v>0</v>
      </c>
      <c r="E9" s="63">
        <v>1315312</v>
      </c>
    </row>
    <row r="10" spans="1:5" x14ac:dyDescent="0.2">
      <c r="A10" s="56" t="s">
        <v>12</v>
      </c>
      <c r="B10" s="57" t="s">
        <v>309</v>
      </c>
      <c r="C10" s="63">
        <v>2568942</v>
      </c>
      <c r="D10" s="62">
        <v>0</v>
      </c>
      <c r="E10" s="63">
        <v>2568942</v>
      </c>
    </row>
    <row r="11" spans="1:5" ht="25.5" x14ac:dyDescent="0.2">
      <c r="A11" s="56" t="s">
        <v>14</v>
      </c>
      <c r="B11" s="57" t="s">
        <v>310</v>
      </c>
      <c r="C11" s="63">
        <v>267017</v>
      </c>
      <c r="D11" s="63">
        <v>-93282</v>
      </c>
      <c r="E11" s="63">
        <v>173735</v>
      </c>
    </row>
    <row r="12" spans="1:5" x14ac:dyDescent="0.2">
      <c r="A12" s="56" t="s">
        <v>16</v>
      </c>
      <c r="B12" s="56" t="s">
        <v>311</v>
      </c>
      <c r="C12" s="63">
        <v>22412158</v>
      </c>
      <c r="D12" s="63">
        <v>-1250025</v>
      </c>
      <c r="E12" s="63">
        <v>21162133</v>
      </c>
    </row>
    <row r="13" spans="1:5" x14ac:dyDescent="0.2">
      <c r="A13" s="56" t="s">
        <v>18</v>
      </c>
      <c r="B13" s="56" t="s">
        <v>312</v>
      </c>
      <c r="C13" s="63">
        <v>1267434</v>
      </c>
      <c r="D13" s="63">
        <v>-29143</v>
      </c>
      <c r="E13" s="63">
        <v>1238291</v>
      </c>
    </row>
    <row r="14" spans="1:5" x14ac:dyDescent="0.2">
      <c r="A14" s="56" t="s">
        <v>136</v>
      </c>
      <c r="B14" s="56" t="s">
        <v>313</v>
      </c>
      <c r="C14" s="63">
        <v>11883</v>
      </c>
      <c r="D14" s="63">
        <v>-1120</v>
      </c>
      <c r="E14" s="63">
        <v>10763</v>
      </c>
    </row>
    <row r="15" spans="1:5" x14ac:dyDescent="0.2">
      <c r="A15" s="56" t="s">
        <v>20</v>
      </c>
      <c r="B15" s="56" t="s">
        <v>314</v>
      </c>
      <c r="C15" s="63">
        <v>186028</v>
      </c>
      <c r="D15" s="63">
        <v>-4853</v>
      </c>
      <c r="E15" s="63">
        <v>181175</v>
      </c>
    </row>
    <row r="16" spans="1:5" x14ac:dyDescent="0.2">
      <c r="A16" s="56" t="s">
        <v>22</v>
      </c>
      <c r="B16" s="56" t="s">
        <v>25</v>
      </c>
      <c r="C16" s="63">
        <v>28556</v>
      </c>
      <c r="D16" s="63">
        <v>-1190</v>
      </c>
      <c r="E16" s="63">
        <v>27366</v>
      </c>
    </row>
    <row r="17" spans="1:5" x14ac:dyDescent="0.2">
      <c r="A17" s="56" t="s">
        <v>24</v>
      </c>
      <c r="B17" s="57" t="s">
        <v>315</v>
      </c>
      <c r="C17" s="63">
        <v>1084166</v>
      </c>
      <c r="D17" s="63">
        <v>-379544</v>
      </c>
      <c r="E17" s="63">
        <v>704622</v>
      </c>
    </row>
    <row r="18" spans="1:5" ht="25.5" x14ac:dyDescent="0.2">
      <c r="A18" s="56" t="s">
        <v>179</v>
      </c>
      <c r="B18" s="57" t="s">
        <v>316</v>
      </c>
      <c r="C18" s="63"/>
      <c r="D18" s="62"/>
      <c r="E18" s="63"/>
    </row>
    <row r="19" spans="1:5" x14ac:dyDescent="0.2">
      <c r="A19" s="56" t="s">
        <v>181</v>
      </c>
      <c r="B19" s="56" t="s">
        <v>31</v>
      </c>
      <c r="C19" s="63">
        <v>10375</v>
      </c>
      <c r="D19" s="62">
        <v>0</v>
      </c>
      <c r="E19" s="63">
        <v>10375</v>
      </c>
    </row>
    <row r="20" spans="1:5" x14ac:dyDescent="0.2">
      <c r="A20" s="56" t="s">
        <v>183</v>
      </c>
      <c r="B20" s="56" t="s">
        <v>317</v>
      </c>
      <c r="C20" s="63">
        <v>281640</v>
      </c>
      <c r="D20" s="63">
        <v>-26417</v>
      </c>
      <c r="E20" s="63">
        <v>255223</v>
      </c>
    </row>
    <row r="21" spans="1:5" x14ac:dyDescent="0.2">
      <c r="A21" s="56" t="s">
        <v>185</v>
      </c>
      <c r="B21" s="56" t="s">
        <v>139</v>
      </c>
      <c r="C21" s="63"/>
      <c r="D21" s="63"/>
      <c r="E21" s="63"/>
    </row>
    <row r="22" spans="1:5" x14ac:dyDescent="0.2">
      <c r="A22" s="56" t="s">
        <v>32</v>
      </c>
      <c r="B22" s="56" t="s">
        <v>33</v>
      </c>
      <c r="C22" s="63">
        <v>27647937</v>
      </c>
      <c r="D22" s="62">
        <v>0</v>
      </c>
      <c r="E22" s="63">
        <v>27647937</v>
      </c>
    </row>
    <row r="23" spans="1:5" x14ac:dyDescent="0.2">
      <c r="A23" s="56" t="s">
        <v>34</v>
      </c>
      <c r="B23" s="56" t="s">
        <v>281</v>
      </c>
      <c r="C23" s="63">
        <v>23664638</v>
      </c>
      <c r="D23" s="62">
        <v>0</v>
      </c>
      <c r="E23" s="63">
        <v>23664638</v>
      </c>
    </row>
    <row r="24" spans="1:5" x14ac:dyDescent="0.2">
      <c r="A24" s="56" t="s">
        <v>36</v>
      </c>
      <c r="B24" s="56" t="s">
        <v>318</v>
      </c>
      <c r="C24" s="63">
        <v>3404159</v>
      </c>
      <c r="D24" s="62">
        <v>0</v>
      </c>
      <c r="E24" s="63">
        <v>3404159</v>
      </c>
    </row>
    <row r="25" spans="1:5" x14ac:dyDescent="0.2">
      <c r="A25" s="56" t="s">
        <v>38</v>
      </c>
      <c r="B25" s="56" t="s">
        <v>319</v>
      </c>
      <c r="C25" s="63">
        <v>10549982</v>
      </c>
      <c r="D25" s="62">
        <v>0</v>
      </c>
      <c r="E25" s="63">
        <v>10549982</v>
      </c>
    </row>
    <row r="26" spans="1:5" x14ac:dyDescent="0.2">
      <c r="A26" s="56" t="s">
        <v>40</v>
      </c>
      <c r="B26" s="56" t="s">
        <v>320</v>
      </c>
      <c r="C26" s="63">
        <v>6833410</v>
      </c>
      <c r="D26" s="62">
        <v>0</v>
      </c>
      <c r="E26" s="63">
        <v>6833410</v>
      </c>
    </row>
    <row r="27" spans="1:5" x14ac:dyDescent="0.2">
      <c r="A27" s="56" t="s">
        <v>140</v>
      </c>
      <c r="B27" s="56" t="s">
        <v>268</v>
      </c>
      <c r="C27" s="63"/>
      <c r="D27" s="62"/>
      <c r="E27" s="63"/>
    </row>
    <row r="28" spans="1:5" x14ac:dyDescent="0.2">
      <c r="A28" s="56" t="s">
        <v>42</v>
      </c>
      <c r="B28" s="56" t="s">
        <v>321</v>
      </c>
      <c r="C28" s="63">
        <v>28374</v>
      </c>
      <c r="D28" s="62">
        <v>0</v>
      </c>
      <c r="E28" s="63">
        <v>28374</v>
      </c>
    </row>
    <row r="29" spans="1:5" x14ac:dyDescent="0.2">
      <c r="A29" s="56" t="s">
        <v>252</v>
      </c>
      <c r="B29" s="56" t="s">
        <v>272</v>
      </c>
      <c r="C29" s="63">
        <v>43506</v>
      </c>
      <c r="D29" s="62">
        <v>0</v>
      </c>
      <c r="E29" s="63">
        <v>43506</v>
      </c>
    </row>
    <row r="30" spans="1:5" x14ac:dyDescent="0.2">
      <c r="A30" s="56" t="s">
        <v>253</v>
      </c>
      <c r="B30" s="57" t="s">
        <v>322</v>
      </c>
      <c r="C30" s="63">
        <v>1540</v>
      </c>
      <c r="D30" s="62">
        <v>0</v>
      </c>
      <c r="E30" s="63">
        <v>1540</v>
      </c>
    </row>
    <row r="31" spans="1:5" x14ac:dyDescent="0.2">
      <c r="A31" s="56" t="s">
        <v>46</v>
      </c>
      <c r="B31" s="56" t="s">
        <v>323</v>
      </c>
      <c r="C31" s="63"/>
      <c r="D31" s="62"/>
      <c r="E31" s="63"/>
    </row>
    <row r="32" spans="1:5" ht="25.5" x14ac:dyDescent="0.2">
      <c r="A32" s="56" t="s">
        <v>48</v>
      </c>
      <c r="B32" s="57" t="s">
        <v>324</v>
      </c>
      <c r="C32" s="63"/>
      <c r="D32" s="62"/>
      <c r="E32" s="63"/>
    </row>
    <row r="33" spans="1:5" x14ac:dyDescent="0.2">
      <c r="A33" s="56" t="s">
        <v>144</v>
      </c>
      <c r="B33" s="56" t="s">
        <v>325</v>
      </c>
      <c r="C33" s="63"/>
      <c r="D33" s="62"/>
      <c r="E33" s="63"/>
    </row>
    <row r="34" spans="1:5" x14ac:dyDescent="0.2">
      <c r="A34" s="56" t="s">
        <v>204</v>
      </c>
      <c r="B34" s="57" t="s">
        <v>326</v>
      </c>
      <c r="C34" s="63">
        <v>2803667</v>
      </c>
      <c r="D34" s="62">
        <v>0</v>
      </c>
      <c r="E34" s="63">
        <v>2803667</v>
      </c>
    </row>
    <row r="35" spans="1:5" x14ac:dyDescent="0.2">
      <c r="A35" s="56" t="s">
        <v>50</v>
      </c>
      <c r="B35" s="56" t="s">
        <v>51</v>
      </c>
      <c r="C35" s="63">
        <v>3983299</v>
      </c>
      <c r="D35" s="62">
        <v>0</v>
      </c>
      <c r="E35" s="63">
        <v>3983299</v>
      </c>
    </row>
    <row r="36" spans="1:5" x14ac:dyDescent="0.2">
      <c r="A36" s="56" t="s">
        <v>329</v>
      </c>
      <c r="B36" s="56" t="s">
        <v>53</v>
      </c>
      <c r="C36" s="63">
        <v>2188020</v>
      </c>
      <c r="D36" s="62">
        <v>0</v>
      </c>
      <c r="E36" s="63">
        <v>2188020</v>
      </c>
    </row>
    <row r="37" spans="1:5" x14ac:dyDescent="0.2">
      <c r="A37" s="56" t="s">
        <v>330</v>
      </c>
      <c r="B37" s="56" t="s">
        <v>375</v>
      </c>
      <c r="C37" s="63">
        <v>1445058</v>
      </c>
      <c r="D37" s="62">
        <v>0</v>
      </c>
      <c r="E37" s="63">
        <v>1445058</v>
      </c>
    </row>
    <row r="38" spans="1:5" x14ac:dyDescent="0.2">
      <c r="A38" s="56" t="s">
        <v>332</v>
      </c>
      <c r="B38" s="58" t="s">
        <v>331</v>
      </c>
      <c r="C38" s="63">
        <v>314963</v>
      </c>
      <c r="D38" s="62">
        <v>0</v>
      </c>
      <c r="E38" s="63">
        <v>314963</v>
      </c>
    </row>
    <row r="39" spans="1:5" ht="29.25" customHeight="1" x14ac:dyDescent="0.2">
      <c r="A39" s="56" t="s">
        <v>368</v>
      </c>
      <c r="B39" s="65" t="s">
        <v>371</v>
      </c>
      <c r="C39" s="63"/>
      <c r="D39" s="62"/>
      <c r="E39" s="63"/>
    </row>
    <row r="40" spans="1:5" x14ac:dyDescent="0.2">
      <c r="A40" s="56" t="s">
        <v>370</v>
      </c>
      <c r="B40" s="58" t="s">
        <v>328</v>
      </c>
      <c r="C40" s="63">
        <v>35258</v>
      </c>
      <c r="D40" s="62">
        <v>0</v>
      </c>
      <c r="E40" s="63">
        <v>35258</v>
      </c>
    </row>
    <row r="41" spans="1:5" x14ac:dyDescent="0.2">
      <c r="A41" s="56" t="s">
        <v>58</v>
      </c>
      <c r="B41" s="56" t="s">
        <v>59</v>
      </c>
      <c r="C41" s="62"/>
      <c r="D41" s="62"/>
      <c r="E41" s="62"/>
    </row>
    <row r="42" spans="1:5" x14ac:dyDescent="0.2">
      <c r="A42" s="56" t="s">
        <v>60</v>
      </c>
      <c r="B42" s="56" t="s">
        <v>274</v>
      </c>
      <c r="C42" s="63">
        <v>11432918</v>
      </c>
      <c r="D42" s="62">
        <v>0</v>
      </c>
      <c r="E42" s="63">
        <v>11432918</v>
      </c>
    </row>
    <row r="43" spans="1:5" x14ac:dyDescent="0.2">
      <c r="A43" s="59" t="s">
        <v>62</v>
      </c>
      <c r="B43" s="59" t="s">
        <v>275</v>
      </c>
      <c r="C43" s="63">
        <v>11432918</v>
      </c>
      <c r="D43" s="62">
        <v>0</v>
      </c>
      <c r="E43" s="63">
        <v>11432918</v>
      </c>
    </row>
  </sheetData>
  <mergeCells count="2">
    <mergeCell ref="A3:C3"/>
    <mergeCell ref="A4:C4"/>
  </mergeCells>
  <phoneticPr fontId="18" type="noConversion"/>
  <pageMargins left="0.75" right="0.75" top="1" bottom="1" header="0.5" footer="0.5"/>
  <pageSetup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/>
  <dimension ref="A1:E43"/>
  <sheetViews>
    <sheetView workbookViewId="0">
      <selection activeCell="E21" sqref="E21"/>
    </sheetView>
  </sheetViews>
  <sheetFormatPr defaultRowHeight="12.75" x14ac:dyDescent="0.2"/>
  <cols>
    <col min="1" max="1" width="11.140625" customWidth="1"/>
    <col min="2" max="2" width="76.7109375" customWidth="1"/>
    <col min="3" max="3" width="10.85546875" bestFit="1" customWidth="1"/>
    <col min="4" max="4" width="10.5703125" bestFit="1" customWidth="1"/>
    <col min="5" max="5" width="10.85546875" bestFit="1" customWidth="1"/>
  </cols>
  <sheetData>
    <row r="1" spans="1:5" ht="15.75" x14ac:dyDescent="0.25">
      <c r="A1" s="51" t="s">
        <v>160</v>
      </c>
      <c r="B1" s="52"/>
      <c r="C1" s="20"/>
    </row>
    <row r="2" spans="1:5" x14ac:dyDescent="0.2">
      <c r="A2" s="53"/>
      <c r="B2" s="53"/>
      <c r="C2" s="16"/>
    </row>
    <row r="3" spans="1:5" ht="18" x14ac:dyDescent="0.25">
      <c r="A3" s="109" t="s">
        <v>0</v>
      </c>
      <c r="B3" s="109"/>
      <c r="C3" s="109"/>
    </row>
    <row r="4" spans="1:5" ht="15.75" x14ac:dyDescent="0.25">
      <c r="A4" s="110" t="s">
        <v>384</v>
      </c>
      <c r="B4" s="111"/>
      <c r="C4" s="111"/>
    </row>
    <row r="5" spans="1:5" x14ac:dyDescent="0.2">
      <c r="A5" s="53"/>
      <c r="B5" s="53"/>
      <c r="E5" s="64" t="s">
        <v>2</v>
      </c>
    </row>
    <row r="6" spans="1:5" s="77" customFormat="1" ht="15.75" x14ac:dyDescent="0.2">
      <c r="A6" s="54" t="s">
        <v>3</v>
      </c>
      <c r="B6" s="54" t="s">
        <v>4</v>
      </c>
      <c r="C6" s="76" t="s">
        <v>5</v>
      </c>
      <c r="D6" s="76" t="s">
        <v>378</v>
      </c>
      <c r="E6" s="4" t="s">
        <v>7</v>
      </c>
    </row>
    <row r="7" spans="1:5" s="77" customFormat="1" ht="15.75" x14ac:dyDescent="0.2">
      <c r="A7" s="78">
        <v>1</v>
      </c>
      <c r="B7" s="78">
        <v>2</v>
      </c>
      <c r="C7" s="76">
        <v>3</v>
      </c>
      <c r="D7" s="78">
        <v>4</v>
      </c>
      <c r="E7" s="78">
        <v>5</v>
      </c>
    </row>
    <row r="8" spans="1:5" x14ac:dyDescent="0.2">
      <c r="A8" s="56" t="s">
        <v>8</v>
      </c>
      <c r="B8" s="56" t="s">
        <v>307</v>
      </c>
      <c r="C8" s="73">
        <v>26621935</v>
      </c>
      <c r="D8" s="73">
        <v>-1589987</v>
      </c>
      <c r="E8" s="73">
        <v>25031948</v>
      </c>
    </row>
    <row r="9" spans="1:5" x14ac:dyDescent="0.2">
      <c r="A9" s="56" t="s">
        <v>10</v>
      </c>
      <c r="B9" s="56" t="s">
        <v>308</v>
      </c>
      <c r="C9" s="73">
        <v>1740461</v>
      </c>
      <c r="D9" s="74">
        <v>0</v>
      </c>
      <c r="E9" s="73">
        <v>1740461</v>
      </c>
    </row>
    <row r="10" spans="1:5" x14ac:dyDescent="0.2">
      <c r="A10" s="56" t="s">
        <v>12</v>
      </c>
      <c r="B10" s="57" t="s">
        <v>309</v>
      </c>
      <c r="C10" s="73">
        <v>2479392</v>
      </c>
      <c r="D10" s="74">
        <v>0</v>
      </c>
      <c r="E10" s="73">
        <v>2479392</v>
      </c>
    </row>
    <row r="11" spans="1:5" ht="25.5" x14ac:dyDescent="0.2">
      <c r="A11" s="56" t="s">
        <v>14</v>
      </c>
      <c r="B11" s="57" t="s">
        <v>310</v>
      </c>
      <c r="C11" s="73">
        <v>232323</v>
      </c>
      <c r="D11" s="73">
        <v>-80049</v>
      </c>
      <c r="E11" s="73">
        <v>152274</v>
      </c>
    </row>
    <row r="12" spans="1:5" x14ac:dyDescent="0.2">
      <c r="A12" s="56" t="s">
        <v>16</v>
      </c>
      <c r="B12" s="56" t="s">
        <v>311</v>
      </c>
      <c r="C12" s="73">
        <v>18935405</v>
      </c>
      <c r="D12" s="73">
        <v>-1088471</v>
      </c>
      <c r="E12" s="73">
        <v>17846934</v>
      </c>
    </row>
    <row r="13" spans="1:5" x14ac:dyDescent="0.2">
      <c r="A13" s="56" t="s">
        <v>18</v>
      </c>
      <c r="B13" s="56" t="s">
        <v>312</v>
      </c>
      <c r="C13" s="73">
        <v>1675597</v>
      </c>
      <c r="D13" s="73">
        <v>-29126</v>
      </c>
      <c r="E13" s="73">
        <v>1646471</v>
      </c>
    </row>
    <row r="14" spans="1:5" x14ac:dyDescent="0.2">
      <c r="A14" s="56" t="s">
        <v>136</v>
      </c>
      <c r="B14" s="56" t="s">
        <v>313</v>
      </c>
      <c r="C14" s="73">
        <v>11883</v>
      </c>
      <c r="D14" s="73">
        <v>-1120</v>
      </c>
      <c r="E14" s="73">
        <v>10763</v>
      </c>
    </row>
    <row r="15" spans="1:5" x14ac:dyDescent="0.2">
      <c r="A15" s="56" t="s">
        <v>20</v>
      </c>
      <c r="B15" s="56" t="s">
        <v>314</v>
      </c>
      <c r="C15" s="73">
        <v>177605</v>
      </c>
      <c r="D15" s="73">
        <v>-5222</v>
      </c>
      <c r="E15" s="73">
        <v>172383</v>
      </c>
    </row>
    <row r="16" spans="1:5" x14ac:dyDescent="0.2">
      <c r="A16" s="56" t="s">
        <v>22</v>
      </c>
      <c r="B16" s="56" t="s">
        <v>25</v>
      </c>
      <c r="C16" s="73">
        <v>28556</v>
      </c>
      <c r="D16" s="74">
        <v>0</v>
      </c>
      <c r="E16" s="73">
        <v>28556</v>
      </c>
    </row>
    <row r="17" spans="1:5" x14ac:dyDescent="0.2">
      <c r="A17" s="56" t="s">
        <v>24</v>
      </c>
      <c r="B17" s="57" t="s">
        <v>315</v>
      </c>
      <c r="C17" s="73">
        <v>1078245</v>
      </c>
      <c r="D17" s="73">
        <v>-362021</v>
      </c>
      <c r="E17" s="73">
        <v>716224</v>
      </c>
    </row>
    <row r="18" spans="1:5" ht="25.5" x14ac:dyDescent="0.2">
      <c r="A18" s="56" t="s">
        <v>179</v>
      </c>
      <c r="B18" s="57" t="s">
        <v>316</v>
      </c>
      <c r="C18" s="73"/>
      <c r="D18" s="73"/>
      <c r="E18" s="73"/>
    </row>
    <row r="19" spans="1:5" x14ac:dyDescent="0.2">
      <c r="A19" s="56" t="s">
        <v>181</v>
      </c>
      <c r="B19" s="56" t="s">
        <v>31</v>
      </c>
      <c r="C19" s="73">
        <v>10375</v>
      </c>
      <c r="D19" s="74">
        <v>0</v>
      </c>
      <c r="E19" s="73">
        <v>10375</v>
      </c>
    </row>
    <row r="20" spans="1:5" x14ac:dyDescent="0.2">
      <c r="A20" s="56" t="s">
        <v>183</v>
      </c>
      <c r="B20" s="56" t="s">
        <v>317</v>
      </c>
      <c r="C20" s="73">
        <v>252093</v>
      </c>
      <c r="D20" s="73">
        <v>-23978</v>
      </c>
      <c r="E20" s="73">
        <v>228115</v>
      </c>
    </row>
    <row r="21" spans="1:5" x14ac:dyDescent="0.2">
      <c r="A21" s="56" t="s">
        <v>185</v>
      </c>
      <c r="B21" s="56" t="s">
        <v>139</v>
      </c>
      <c r="C21" s="73"/>
      <c r="D21" s="73"/>
      <c r="E21" s="73"/>
    </row>
    <row r="22" spans="1:5" x14ac:dyDescent="0.2">
      <c r="A22" s="56" t="s">
        <v>32</v>
      </c>
      <c r="B22" s="56" t="s">
        <v>33</v>
      </c>
      <c r="C22" s="73">
        <v>25031948</v>
      </c>
      <c r="D22" s="74">
        <v>0</v>
      </c>
      <c r="E22" s="73">
        <v>25031948</v>
      </c>
    </row>
    <row r="23" spans="1:5" x14ac:dyDescent="0.2">
      <c r="A23" s="56" t="s">
        <v>34</v>
      </c>
      <c r="B23" s="56" t="s">
        <v>281</v>
      </c>
      <c r="C23" s="73">
        <v>21050083</v>
      </c>
      <c r="D23" s="74">
        <v>0</v>
      </c>
      <c r="E23" s="73">
        <v>21050083</v>
      </c>
    </row>
    <row r="24" spans="1:5" x14ac:dyDescent="0.2">
      <c r="A24" s="56" t="s">
        <v>36</v>
      </c>
      <c r="B24" s="56" t="s">
        <v>318</v>
      </c>
      <c r="C24" s="73">
        <v>3102800</v>
      </c>
      <c r="D24" s="74">
        <v>0</v>
      </c>
      <c r="E24" s="73">
        <v>3102800</v>
      </c>
    </row>
    <row r="25" spans="1:5" x14ac:dyDescent="0.2">
      <c r="A25" s="56" t="s">
        <v>38</v>
      </c>
      <c r="B25" s="56" t="s">
        <v>319</v>
      </c>
      <c r="C25" s="73">
        <v>10153586</v>
      </c>
      <c r="D25" s="74">
        <v>0</v>
      </c>
      <c r="E25" s="73">
        <v>10153586</v>
      </c>
    </row>
    <row r="26" spans="1:5" x14ac:dyDescent="0.2">
      <c r="A26" s="56" t="s">
        <v>40</v>
      </c>
      <c r="B26" s="56" t="s">
        <v>320</v>
      </c>
      <c r="C26" s="73">
        <v>5097246</v>
      </c>
      <c r="D26" s="74">
        <v>0</v>
      </c>
      <c r="E26" s="73">
        <v>5097246</v>
      </c>
    </row>
    <row r="27" spans="1:5" x14ac:dyDescent="0.2">
      <c r="A27" s="56" t="s">
        <v>140</v>
      </c>
      <c r="B27" s="56" t="s">
        <v>268</v>
      </c>
      <c r="C27" s="73">
        <v>1816</v>
      </c>
      <c r="D27" s="74">
        <v>0</v>
      </c>
      <c r="E27" s="73">
        <v>1816</v>
      </c>
    </row>
    <row r="28" spans="1:5" x14ac:dyDescent="0.2">
      <c r="A28" s="56" t="s">
        <v>42</v>
      </c>
      <c r="B28" s="56" t="s">
        <v>321</v>
      </c>
      <c r="C28" s="73">
        <v>30781</v>
      </c>
      <c r="D28" s="74">
        <v>0</v>
      </c>
      <c r="E28" s="73">
        <v>30781</v>
      </c>
    </row>
    <row r="29" spans="1:5" x14ac:dyDescent="0.2">
      <c r="A29" s="56" t="s">
        <v>252</v>
      </c>
      <c r="B29" s="56" t="s">
        <v>272</v>
      </c>
      <c r="C29" s="73">
        <v>42290</v>
      </c>
      <c r="D29" s="74">
        <v>0</v>
      </c>
      <c r="E29" s="73">
        <v>42290</v>
      </c>
    </row>
    <row r="30" spans="1:5" x14ac:dyDescent="0.2">
      <c r="A30" s="56" t="s">
        <v>253</v>
      </c>
      <c r="B30" s="57" t="s">
        <v>322</v>
      </c>
      <c r="C30" s="73">
        <v>1005</v>
      </c>
      <c r="D30" s="74">
        <v>0</v>
      </c>
      <c r="E30" s="73">
        <v>1005</v>
      </c>
    </row>
    <row r="31" spans="1:5" x14ac:dyDescent="0.2">
      <c r="A31" s="56" t="s">
        <v>46</v>
      </c>
      <c r="B31" s="56" t="s">
        <v>323</v>
      </c>
      <c r="C31" s="73"/>
      <c r="D31" s="74"/>
      <c r="E31" s="73"/>
    </row>
    <row r="32" spans="1:5" ht="25.5" x14ac:dyDescent="0.2">
      <c r="A32" s="56" t="s">
        <v>48</v>
      </c>
      <c r="B32" s="57" t="s">
        <v>324</v>
      </c>
      <c r="C32" s="73"/>
      <c r="D32" s="74"/>
      <c r="E32" s="73"/>
    </row>
    <row r="33" spans="1:5" x14ac:dyDescent="0.2">
      <c r="A33" s="56" t="s">
        <v>144</v>
      </c>
      <c r="B33" s="56" t="s">
        <v>325</v>
      </c>
      <c r="C33" s="73"/>
      <c r="D33" s="74"/>
      <c r="E33" s="73"/>
    </row>
    <row r="34" spans="1:5" x14ac:dyDescent="0.2">
      <c r="A34" s="56" t="s">
        <v>204</v>
      </c>
      <c r="B34" s="57" t="s">
        <v>326</v>
      </c>
      <c r="C34" s="73">
        <v>2620559</v>
      </c>
      <c r="D34" s="74">
        <v>0</v>
      </c>
      <c r="E34" s="73">
        <v>2620559</v>
      </c>
    </row>
    <row r="35" spans="1:5" x14ac:dyDescent="0.2">
      <c r="A35" s="56" t="s">
        <v>50</v>
      </c>
      <c r="B35" s="56" t="s">
        <v>51</v>
      </c>
      <c r="C35" s="73">
        <v>3981865</v>
      </c>
      <c r="D35" s="74">
        <v>0</v>
      </c>
      <c r="E35" s="73">
        <v>3981865</v>
      </c>
    </row>
    <row r="36" spans="1:5" x14ac:dyDescent="0.2">
      <c r="A36" s="56" t="s">
        <v>329</v>
      </c>
      <c r="B36" s="56" t="s">
        <v>53</v>
      </c>
      <c r="C36" s="73">
        <v>2188020</v>
      </c>
      <c r="D36" s="74">
        <v>0</v>
      </c>
      <c r="E36" s="73">
        <v>2188020</v>
      </c>
    </row>
    <row r="37" spans="1:5" x14ac:dyDescent="0.2">
      <c r="A37" s="56" t="s">
        <v>330</v>
      </c>
      <c r="B37" s="56" t="s">
        <v>375</v>
      </c>
      <c r="C37" s="73">
        <v>1372888</v>
      </c>
      <c r="D37" s="74">
        <v>0</v>
      </c>
      <c r="E37" s="73">
        <v>1372888</v>
      </c>
    </row>
    <row r="38" spans="1:5" x14ac:dyDescent="0.2">
      <c r="A38" s="56" t="s">
        <v>332</v>
      </c>
      <c r="B38" s="58" t="s">
        <v>331</v>
      </c>
      <c r="C38" s="73">
        <v>314963</v>
      </c>
      <c r="D38" s="74">
        <v>0</v>
      </c>
      <c r="E38" s="73">
        <v>314963</v>
      </c>
    </row>
    <row r="39" spans="1:5" ht="29.25" customHeight="1" x14ac:dyDescent="0.2">
      <c r="A39" s="56" t="s">
        <v>368</v>
      </c>
      <c r="B39" s="65" t="s">
        <v>371</v>
      </c>
      <c r="C39" s="73"/>
      <c r="D39" s="74"/>
      <c r="E39" s="73"/>
    </row>
    <row r="40" spans="1:5" x14ac:dyDescent="0.2">
      <c r="A40" s="56" t="s">
        <v>370</v>
      </c>
      <c r="B40" s="58" t="s">
        <v>328</v>
      </c>
      <c r="C40" s="73">
        <v>105994</v>
      </c>
      <c r="D40" s="74">
        <v>0</v>
      </c>
      <c r="E40" s="73">
        <v>105994</v>
      </c>
    </row>
    <row r="41" spans="1:5" x14ac:dyDescent="0.2">
      <c r="A41" s="56" t="s">
        <v>58</v>
      </c>
      <c r="B41" s="56" t="s">
        <v>59</v>
      </c>
      <c r="C41" s="74">
        <v>0</v>
      </c>
      <c r="D41" s="74">
        <v>0</v>
      </c>
      <c r="E41" s="74">
        <v>0</v>
      </c>
    </row>
    <row r="42" spans="1:5" x14ac:dyDescent="0.2">
      <c r="A42" s="56" t="s">
        <v>60</v>
      </c>
      <c r="B42" s="56" t="s">
        <v>274</v>
      </c>
      <c r="C42" s="73">
        <v>11935004</v>
      </c>
      <c r="D42" s="74">
        <v>0</v>
      </c>
      <c r="E42" s="73">
        <v>11935004</v>
      </c>
    </row>
    <row r="43" spans="1:5" x14ac:dyDescent="0.2">
      <c r="A43" s="59" t="s">
        <v>62</v>
      </c>
      <c r="B43" s="59" t="s">
        <v>275</v>
      </c>
      <c r="C43" s="73">
        <v>11935004</v>
      </c>
      <c r="D43" s="74">
        <v>0</v>
      </c>
      <c r="E43" s="73">
        <v>11935004</v>
      </c>
    </row>
  </sheetData>
  <mergeCells count="2">
    <mergeCell ref="A3:C3"/>
    <mergeCell ref="A4:C4"/>
  </mergeCells>
  <phoneticPr fontId="18" type="noConversion"/>
  <pageMargins left="0.75" right="0.75" top="1" bottom="1" header="0.5" footer="0.5"/>
  <pageSetup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4"/>
  <dimension ref="A1:E43"/>
  <sheetViews>
    <sheetView workbookViewId="0">
      <selection sqref="A1:IV65536"/>
    </sheetView>
  </sheetViews>
  <sheetFormatPr defaultRowHeight="12.75" x14ac:dyDescent="0.2"/>
  <cols>
    <col min="1" max="1" width="11.140625" customWidth="1"/>
    <col min="2" max="2" width="76.7109375" customWidth="1"/>
    <col min="3" max="3" width="10.85546875" bestFit="1" customWidth="1"/>
    <col min="4" max="4" width="10.5703125" bestFit="1" customWidth="1"/>
    <col min="5" max="5" width="10.85546875" bestFit="1" customWidth="1"/>
  </cols>
  <sheetData>
    <row r="1" spans="1:5" ht="15.75" x14ac:dyDescent="0.25">
      <c r="A1" s="51" t="s">
        <v>160</v>
      </c>
      <c r="B1" s="52"/>
      <c r="C1" s="20"/>
    </row>
    <row r="2" spans="1:5" x14ac:dyDescent="0.2">
      <c r="A2" s="53"/>
      <c r="B2" s="53"/>
      <c r="C2" s="16"/>
    </row>
    <row r="3" spans="1:5" ht="18" x14ac:dyDescent="0.25">
      <c r="A3" s="109" t="s">
        <v>0</v>
      </c>
      <c r="B3" s="109"/>
      <c r="C3" s="109"/>
    </row>
    <row r="4" spans="1:5" ht="15.75" x14ac:dyDescent="0.25">
      <c r="A4" s="110" t="s">
        <v>382</v>
      </c>
      <c r="B4" s="111"/>
      <c r="C4" s="111"/>
    </row>
    <row r="5" spans="1:5" x14ac:dyDescent="0.2">
      <c r="A5" s="53"/>
      <c r="B5" s="53"/>
      <c r="E5" s="64" t="s">
        <v>2</v>
      </c>
    </row>
    <row r="6" spans="1:5" s="77" customFormat="1" ht="15.75" x14ac:dyDescent="0.2">
      <c r="A6" s="54" t="s">
        <v>3</v>
      </c>
      <c r="B6" s="54" t="s">
        <v>4</v>
      </c>
      <c r="C6" s="76" t="s">
        <v>5</v>
      </c>
      <c r="D6" s="76" t="s">
        <v>378</v>
      </c>
      <c r="E6" s="4" t="s">
        <v>7</v>
      </c>
    </row>
    <row r="7" spans="1:5" s="77" customFormat="1" ht="15.75" x14ac:dyDescent="0.2">
      <c r="A7" s="78">
        <v>1</v>
      </c>
      <c r="B7" s="78">
        <v>2</v>
      </c>
      <c r="C7" s="76">
        <v>3</v>
      </c>
      <c r="D7" s="78">
        <v>4</v>
      </c>
      <c r="E7" s="78">
        <v>5</v>
      </c>
    </row>
    <row r="8" spans="1:5" x14ac:dyDescent="0.2">
      <c r="A8" s="56" t="s">
        <v>8</v>
      </c>
      <c r="B8" s="56" t="s">
        <v>307</v>
      </c>
      <c r="C8" s="73">
        <v>23560632</v>
      </c>
      <c r="D8" s="73">
        <v>-1514072</v>
      </c>
      <c r="E8" s="73">
        <v>22046560</v>
      </c>
    </row>
    <row r="9" spans="1:5" x14ac:dyDescent="0.2">
      <c r="A9" s="56" t="s">
        <v>10</v>
      </c>
      <c r="B9" s="56" t="s">
        <v>308</v>
      </c>
      <c r="C9" s="73">
        <v>2459186</v>
      </c>
      <c r="D9" s="74">
        <v>0</v>
      </c>
      <c r="E9" s="73">
        <v>2459186</v>
      </c>
    </row>
    <row r="10" spans="1:5" x14ac:dyDescent="0.2">
      <c r="A10" s="56" t="s">
        <v>12</v>
      </c>
      <c r="B10" s="57" t="s">
        <v>309</v>
      </c>
      <c r="C10" s="73">
        <v>3561575</v>
      </c>
      <c r="D10" s="74">
        <v>0</v>
      </c>
      <c r="E10" s="73">
        <v>3561575</v>
      </c>
    </row>
    <row r="11" spans="1:5" ht="25.5" x14ac:dyDescent="0.2">
      <c r="A11" s="56" t="s">
        <v>14</v>
      </c>
      <c r="B11" s="57" t="s">
        <v>310</v>
      </c>
      <c r="C11" s="73">
        <v>201657</v>
      </c>
      <c r="D11" s="73">
        <v>-62249</v>
      </c>
      <c r="E11" s="73">
        <v>139408</v>
      </c>
    </row>
    <row r="12" spans="1:5" x14ac:dyDescent="0.2">
      <c r="A12" s="56" t="s">
        <v>16</v>
      </c>
      <c r="B12" s="56" t="s">
        <v>311</v>
      </c>
      <c r="C12" s="73">
        <v>14919879</v>
      </c>
      <c r="D12" s="73">
        <v>-1052081</v>
      </c>
      <c r="E12" s="73">
        <v>13867798</v>
      </c>
    </row>
    <row r="13" spans="1:5" x14ac:dyDescent="0.2">
      <c r="A13" s="56" t="s">
        <v>18</v>
      </c>
      <c r="B13" s="56" t="s">
        <v>312</v>
      </c>
      <c r="C13" s="73">
        <v>1066942</v>
      </c>
      <c r="D13" s="73">
        <v>-29591</v>
      </c>
      <c r="E13" s="73">
        <v>1037351</v>
      </c>
    </row>
    <row r="14" spans="1:5" x14ac:dyDescent="0.2">
      <c r="A14" s="56" t="s">
        <v>136</v>
      </c>
      <c r="B14" s="56" t="s">
        <v>313</v>
      </c>
      <c r="C14" s="73">
        <v>11883</v>
      </c>
      <c r="D14" s="73">
        <v>-1014</v>
      </c>
      <c r="E14" s="73">
        <v>10869</v>
      </c>
    </row>
    <row r="15" spans="1:5" x14ac:dyDescent="0.2">
      <c r="A15" s="56" t="s">
        <v>20</v>
      </c>
      <c r="B15" s="56" t="s">
        <v>314</v>
      </c>
      <c r="C15" s="73">
        <v>65832</v>
      </c>
      <c r="D15" s="73">
        <v>-4735</v>
      </c>
      <c r="E15" s="73">
        <v>61097</v>
      </c>
    </row>
    <row r="16" spans="1:5" x14ac:dyDescent="0.2">
      <c r="A16" s="56" t="s">
        <v>22</v>
      </c>
      <c r="B16" s="56" t="s">
        <v>25</v>
      </c>
      <c r="C16" s="73"/>
      <c r="D16" s="73"/>
      <c r="E16" s="73"/>
    </row>
    <row r="17" spans="1:5" x14ac:dyDescent="0.2">
      <c r="A17" s="56" t="s">
        <v>24</v>
      </c>
      <c r="B17" s="57" t="s">
        <v>315</v>
      </c>
      <c r="C17" s="73">
        <v>1063654</v>
      </c>
      <c r="D17" s="73">
        <v>-341613</v>
      </c>
      <c r="E17" s="73">
        <v>722041</v>
      </c>
    </row>
    <row r="18" spans="1:5" ht="25.5" x14ac:dyDescent="0.2">
      <c r="A18" s="56" t="s">
        <v>179</v>
      </c>
      <c r="B18" s="57" t="s">
        <v>316</v>
      </c>
      <c r="C18" s="73"/>
      <c r="D18" s="73"/>
      <c r="E18" s="73"/>
    </row>
    <row r="19" spans="1:5" x14ac:dyDescent="0.2">
      <c r="A19" s="56" t="s">
        <v>181</v>
      </c>
      <c r="B19" s="56" t="s">
        <v>31</v>
      </c>
      <c r="C19" s="73">
        <v>10375</v>
      </c>
      <c r="D19" s="74">
        <v>0</v>
      </c>
      <c r="E19" s="73">
        <v>10375</v>
      </c>
    </row>
    <row r="20" spans="1:5" x14ac:dyDescent="0.2">
      <c r="A20" s="56" t="s">
        <v>183</v>
      </c>
      <c r="B20" s="56" t="s">
        <v>317</v>
      </c>
      <c r="C20" s="73">
        <v>199649</v>
      </c>
      <c r="D20" s="73">
        <v>-22789</v>
      </c>
      <c r="E20" s="73">
        <v>176860</v>
      </c>
    </row>
    <row r="21" spans="1:5" x14ac:dyDescent="0.2">
      <c r="A21" s="56" t="s">
        <v>185</v>
      </c>
      <c r="B21" s="56" t="s">
        <v>139</v>
      </c>
      <c r="C21" s="73"/>
      <c r="D21" s="73"/>
      <c r="E21" s="73"/>
    </row>
    <row r="22" spans="1:5" x14ac:dyDescent="0.2">
      <c r="A22" s="56" t="s">
        <v>32</v>
      </c>
      <c r="B22" s="56" t="s">
        <v>33</v>
      </c>
      <c r="C22" s="73">
        <v>22046560</v>
      </c>
      <c r="D22" s="74">
        <v>0</v>
      </c>
      <c r="E22" s="73">
        <v>22046560</v>
      </c>
    </row>
    <row r="23" spans="1:5" x14ac:dyDescent="0.2">
      <c r="A23" s="56" t="s">
        <v>34</v>
      </c>
      <c r="B23" s="56" t="s">
        <v>281</v>
      </c>
      <c r="C23" s="73">
        <v>18098519</v>
      </c>
      <c r="D23" s="74">
        <v>0</v>
      </c>
      <c r="E23" s="73">
        <v>18098519</v>
      </c>
    </row>
    <row r="24" spans="1:5" x14ac:dyDescent="0.2">
      <c r="A24" s="56" t="s">
        <v>36</v>
      </c>
      <c r="B24" s="56" t="s">
        <v>318</v>
      </c>
      <c r="C24" s="73">
        <v>3026467</v>
      </c>
      <c r="D24" s="74">
        <v>0</v>
      </c>
      <c r="E24" s="73">
        <v>3026467</v>
      </c>
    </row>
    <row r="25" spans="1:5" x14ac:dyDescent="0.2">
      <c r="A25" s="56" t="s">
        <v>38</v>
      </c>
      <c r="B25" s="56" t="s">
        <v>319</v>
      </c>
      <c r="C25" s="73">
        <v>9331680</v>
      </c>
      <c r="D25" s="74">
        <v>0</v>
      </c>
      <c r="E25" s="73">
        <v>9331680</v>
      </c>
    </row>
    <row r="26" spans="1:5" x14ac:dyDescent="0.2">
      <c r="A26" s="56" t="s">
        <v>40</v>
      </c>
      <c r="B26" s="56" t="s">
        <v>320</v>
      </c>
      <c r="C26" s="73">
        <v>3352234</v>
      </c>
      <c r="D26" s="74">
        <v>0</v>
      </c>
      <c r="E26" s="73">
        <v>3352234</v>
      </c>
    </row>
    <row r="27" spans="1:5" x14ac:dyDescent="0.2">
      <c r="A27" s="56" t="s">
        <v>140</v>
      </c>
      <c r="B27" s="56" t="s">
        <v>268</v>
      </c>
      <c r="C27" s="74">
        <v>0</v>
      </c>
      <c r="D27" s="74">
        <v>0</v>
      </c>
      <c r="E27" s="74">
        <v>0</v>
      </c>
    </row>
    <row r="28" spans="1:5" x14ac:dyDescent="0.2">
      <c r="A28" s="56" t="s">
        <v>42</v>
      </c>
      <c r="B28" s="56" t="s">
        <v>321</v>
      </c>
      <c r="C28" s="73">
        <v>26285</v>
      </c>
      <c r="D28" s="74">
        <v>0</v>
      </c>
      <c r="E28" s="73">
        <v>26285</v>
      </c>
    </row>
    <row r="29" spans="1:5" x14ac:dyDescent="0.2">
      <c r="A29" s="56" t="s">
        <v>252</v>
      </c>
      <c r="B29" s="56" t="s">
        <v>272</v>
      </c>
      <c r="C29" s="73">
        <v>79449</v>
      </c>
      <c r="D29" s="74">
        <v>0</v>
      </c>
      <c r="E29" s="73">
        <v>79449</v>
      </c>
    </row>
    <row r="30" spans="1:5" x14ac:dyDescent="0.2">
      <c r="A30" s="56" t="s">
        <v>253</v>
      </c>
      <c r="B30" s="57" t="s">
        <v>322</v>
      </c>
      <c r="C30" s="74">
        <v>645</v>
      </c>
      <c r="D30" s="74">
        <v>0</v>
      </c>
      <c r="E30" s="74">
        <v>645</v>
      </c>
    </row>
    <row r="31" spans="1:5" x14ac:dyDescent="0.2">
      <c r="A31" s="56" t="s">
        <v>46</v>
      </c>
      <c r="B31" s="56" t="s">
        <v>323</v>
      </c>
      <c r="C31" s="74">
        <v>0</v>
      </c>
      <c r="D31" s="74">
        <v>0</v>
      </c>
      <c r="E31" s="74">
        <v>0</v>
      </c>
    </row>
    <row r="32" spans="1:5" ht="25.5" x14ac:dyDescent="0.2">
      <c r="A32" s="56" t="s">
        <v>48</v>
      </c>
      <c r="B32" s="57" t="s">
        <v>324</v>
      </c>
      <c r="C32" s="74"/>
      <c r="D32" s="74"/>
      <c r="E32" s="74"/>
    </row>
    <row r="33" spans="1:5" x14ac:dyDescent="0.2">
      <c r="A33" s="56" t="s">
        <v>144</v>
      </c>
      <c r="B33" s="56" t="s">
        <v>325</v>
      </c>
      <c r="C33" s="74">
        <v>0</v>
      </c>
      <c r="D33" s="74">
        <v>0</v>
      </c>
      <c r="E33" s="74">
        <v>0</v>
      </c>
    </row>
    <row r="34" spans="1:5" x14ac:dyDescent="0.2">
      <c r="A34" s="56" t="s">
        <v>204</v>
      </c>
      <c r="B34" s="57" t="s">
        <v>326</v>
      </c>
      <c r="C34" s="73">
        <v>2281759</v>
      </c>
      <c r="D34" s="74">
        <v>0</v>
      </c>
      <c r="E34" s="73">
        <v>2281759</v>
      </c>
    </row>
    <row r="35" spans="1:5" x14ac:dyDescent="0.2">
      <c r="A35" s="56" t="s">
        <v>50</v>
      </c>
      <c r="B35" s="56" t="s">
        <v>51</v>
      </c>
      <c r="C35" s="73">
        <v>3948041</v>
      </c>
      <c r="D35" s="74">
        <v>0</v>
      </c>
      <c r="E35" s="73">
        <v>3948041</v>
      </c>
    </row>
    <row r="36" spans="1:5" x14ac:dyDescent="0.2">
      <c r="A36" s="56" t="s">
        <v>329</v>
      </c>
      <c r="B36" s="56" t="s">
        <v>53</v>
      </c>
      <c r="C36" s="73">
        <v>2188020</v>
      </c>
      <c r="D36" s="74">
        <v>0</v>
      </c>
      <c r="E36" s="73">
        <v>2188020</v>
      </c>
    </row>
    <row r="37" spans="1:5" x14ac:dyDescent="0.2">
      <c r="A37" s="56" t="s">
        <v>330</v>
      </c>
      <c r="B37" s="56" t="s">
        <v>375</v>
      </c>
      <c r="C37" s="73">
        <v>1372888</v>
      </c>
      <c r="D37" s="74">
        <v>0</v>
      </c>
      <c r="E37" s="73">
        <v>1372888</v>
      </c>
    </row>
    <row r="38" spans="1:5" x14ac:dyDescent="0.2">
      <c r="A38" s="56" t="s">
        <v>332</v>
      </c>
      <c r="B38" s="58" t="s">
        <v>331</v>
      </c>
      <c r="C38" s="73">
        <v>314963</v>
      </c>
      <c r="D38" s="74">
        <v>0</v>
      </c>
      <c r="E38" s="73">
        <v>314963</v>
      </c>
    </row>
    <row r="39" spans="1:5" ht="29.25" customHeight="1" x14ac:dyDescent="0.2">
      <c r="A39" s="56" t="s">
        <v>368</v>
      </c>
      <c r="B39" s="65" t="s">
        <v>371</v>
      </c>
      <c r="C39" s="73"/>
      <c r="D39" s="74"/>
      <c r="E39" s="73"/>
    </row>
    <row r="40" spans="1:5" x14ac:dyDescent="0.2">
      <c r="A40" s="56" t="s">
        <v>370</v>
      </c>
      <c r="B40" s="58" t="s">
        <v>328</v>
      </c>
      <c r="C40" s="73">
        <v>72170</v>
      </c>
      <c r="D40" s="74">
        <v>0</v>
      </c>
      <c r="E40" s="73">
        <v>72170</v>
      </c>
    </row>
    <row r="41" spans="1:5" x14ac:dyDescent="0.2">
      <c r="A41" s="56" t="s">
        <v>58</v>
      </c>
      <c r="B41" s="56" t="s">
        <v>59</v>
      </c>
      <c r="C41" s="74">
        <v>0</v>
      </c>
      <c r="D41" s="74">
        <v>0</v>
      </c>
      <c r="E41" s="74">
        <v>0</v>
      </c>
    </row>
    <row r="42" spans="1:5" x14ac:dyDescent="0.2">
      <c r="A42" s="56" t="s">
        <v>60</v>
      </c>
      <c r="B42" s="56" t="s">
        <v>274</v>
      </c>
      <c r="C42" s="73">
        <v>12644419</v>
      </c>
      <c r="D42" s="74">
        <v>0</v>
      </c>
      <c r="E42" s="73">
        <v>12644419</v>
      </c>
    </row>
    <row r="43" spans="1:5" x14ac:dyDescent="0.2">
      <c r="A43" s="59" t="s">
        <v>62</v>
      </c>
      <c r="B43" s="59" t="s">
        <v>275</v>
      </c>
      <c r="C43" s="73">
        <v>12644419</v>
      </c>
      <c r="D43" s="74">
        <v>0</v>
      </c>
      <c r="E43" s="73">
        <v>12644419</v>
      </c>
    </row>
  </sheetData>
  <mergeCells count="2">
    <mergeCell ref="A3:C3"/>
    <mergeCell ref="A4:C4"/>
  </mergeCells>
  <phoneticPr fontId="18" type="noConversion"/>
  <pageMargins left="0.75" right="0.75" top="1" bottom="1" header="0.5" footer="0.5"/>
  <pageSetup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5"/>
  <dimension ref="A1:E43"/>
  <sheetViews>
    <sheetView workbookViewId="0">
      <selection sqref="A1:IV65536"/>
    </sheetView>
  </sheetViews>
  <sheetFormatPr defaultRowHeight="12.75" x14ac:dyDescent="0.2"/>
  <cols>
    <col min="1" max="1" width="11.140625" customWidth="1"/>
    <col min="2" max="2" width="76.7109375" customWidth="1"/>
    <col min="3" max="3" width="10.85546875" bestFit="1" customWidth="1"/>
    <col min="4" max="4" width="10.5703125" bestFit="1" customWidth="1"/>
    <col min="5" max="5" width="10.85546875" bestFit="1" customWidth="1"/>
  </cols>
  <sheetData>
    <row r="1" spans="1:5" ht="15.75" x14ac:dyDescent="0.25">
      <c r="A1" s="51" t="s">
        <v>160</v>
      </c>
      <c r="B1" s="52"/>
      <c r="C1" s="20"/>
    </row>
    <row r="2" spans="1:5" x14ac:dyDescent="0.2">
      <c r="A2" s="53"/>
      <c r="B2" s="53"/>
      <c r="C2" s="16"/>
    </row>
    <row r="3" spans="1:5" ht="18" x14ac:dyDescent="0.25">
      <c r="A3" s="109" t="s">
        <v>0</v>
      </c>
      <c r="B3" s="109"/>
      <c r="C3" s="109"/>
    </row>
    <row r="4" spans="1:5" ht="15.75" x14ac:dyDescent="0.25">
      <c r="A4" s="110" t="s">
        <v>380</v>
      </c>
      <c r="B4" s="111"/>
      <c r="C4" s="111"/>
    </row>
    <row r="5" spans="1:5" x14ac:dyDescent="0.2">
      <c r="A5" s="53"/>
      <c r="B5" s="53"/>
      <c r="E5" s="64" t="s">
        <v>2</v>
      </c>
    </row>
    <row r="6" spans="1:5" s="77" customFormat="1" ht="15.75" x14ac:dyDescent="0.2">
      <c r="A6" s="54" t="s">
        <v>3</v>
      </c>
      <c r="B6" s="54" t="s">
        <v>4</v>
      </c>
      <c r="C6" s="76" t="s">
        <v>5</v>
      </c>
      <c r="D6" s="76" t="s">
        <v>378</v>
      </c>
      <c r="E6" s="4" t="s">
        <v>7</v>
      </c>
    </row>
    <row r="7" spans="1:5" s="77" customFormat="1" ht="15.75" x14ac:dyDescent="0.2">
      <c r="A7" s="78">
        <v>1</v>
      </c>
      <c r="B7" s="78">
        <v>2</v>
      </c>
      <c r="C7" s="76">
        <v>3</v>
      </c>
      <c r="D7" s="78">
        <v>4</v>
      </c>
      <c r="E7" s="78">
        <v>5</v>
      </c>
    </row>
    <row r="8" spans="1:5" x14ac:dyDescent="0.2">
      <c r="A8" s="56" t="s">
        <v>8</v>
      </c>
      <c r="B8" s="56" t="s">
        <v>307</v>
      </c>
      <c r="C8" s="73">
        <v>22605813</v>
      </c>
      <c r="D8" s="73">
        <v>-1320018</v>
      </c>
      <c r="E8" s="73">
        <v>21285795</v>
      </c>
    </row>
    <row r="9" spans="1:5" x14ac:dyDescent="0.2">
      <c r="A9" s="56" t="s">
        <v>10</v>
      </c>
      <c r="B9" s="56" t="s">
        <v>308</v>
      </c>
      <c r="C9" s="73">
        <v>3170040</v>
      </c>
      <c r="D9" s="74">
        <v>0</v>
      </c>
      <c r="E9" s="73">
        <v>3170040</v>
      </c>
    </row>
    <row r="10" spans="1:5" x14ac:dyDescent="0.2">
      <c r="A10" s="56" t="s">
        <v>12</v>
      </c>
      <c r="B10" s="57" t="s">
        <v>309</v>
      </c>
      <c r="C10" s="73">
        <v>2900237</v>
      </c>
      <c r="D10" s="74">
        <v>0</v>
      </c>
      <c r="E10" s="73">
        <v>2900237</v>
      </c>
    </row>
    <row r="11" spans="1:5" ht="25.5" x14ac:dyDescent="0.2">
      <c r="A11" s="56" t="s">
        <v>14</v>
      </c>
      <c r="B11" s="57" t="s">
        <v>310</v>
      </c>
      <c r="C11" s="73">
        <v>211667</v>
      </c>
      <c r="D11" s="73">
        <v>-56580</v>
      </c>
      <c r="E11" s="73">
        <v>155087</v>
      </c>
    </row>
    <row r="12" spans="1:5" x14ac:dyDescent="0.2">
      <c r="A12" s="56" t="s">
        <v>16</v>
      </c>
      <c r="B12" s="56" t="s">
        <v>311</v>
      </c>
      <c r="C12" s="73">
        <v>14193713</v>
      </c>
      <c r="D12" s="73">
        <v>-874559</v>
      </c>
      <c r="E12" s="73">
        <v>13319154</v>
      </c>
    </row>
    <row r="13" spans="1:5" x14ac:dyDescent="0.2">
      <c r="A13" s="56" t="s">
        <v>18</v>
      </c>
      <c r="B13" s="56" t="s">
        <v>312</v>
      </c>
      <c r="C13" s="73">
        <v>800337</v>
      </c>
      <c r="D13" s="73">
        <v>-31206</v>
      </c>
      <c r="E13" s="73">
        <v>769131</v>
      </c>
    </row>
    <row r="14" spans="1:5" x14ac:dyDescent="0.2">
      <c r="A14" s="56" t="s">
        <v>136</v>
      </c>
      <c r="B14" s="56" t="s">
        <v>313</v>
      </c>
      <c r="C14" s="73">
        <v>11883</v>
      </c>
      <c r="D14" s="73">
        <v>-1014</v>
      </c>
      <c r="E14" s="73">
        <v>10869</v>
      </c>
    </row>
    <row r="15" spans="1:5" x14ac:dyDescent="0.2">
      <c r="A15" s="56" t="s">
        <v>20</v>
      </c>
      <c r="B15" s="56" t="s">
        <v>314</v>
      </c>
      <c r="C15" s="73">
        <v>60900</v>
      </c>
      <c r="D15" s="73">
        <v>-4980</v>
      </c>
      <c r="E15" s="73">
        <v>55920</v>
      </c>
    </row>
    <row r="16" spans="1:5" x14ac:dyDescent="0.2">
      <c r="A16" s="56" t="s">
        <v>22</v>
      </c>
      <c r="B16" s="56" t="s">
        <v>25</v>
      </c>
      <c r="C16" s="80"/>
      <c r="D16" s="80"/>
      <c r="E16" s="80"/>
    </row>
    <row r="17" spans="1:5" x14ac:dyDescent="0.2">
      <c r="A17" s="56" t="s">
        <v>24</v>
      </c>
      <c r="B17" s="57" t="s">
        <v>315</v>
      </c>
      <c r="C17" s="73">
        <v>1071728</v>
      </c>
      <c r="D17" s="73">
        <v>-330002</v>
      </c>
      <c r="E17" s="73">
        <v>741726</v>
      </c>
    </row>
    <row r="18" spans="1:5" ht="25.5" x14ac:dyDescent="0.2">
      <c r="A18" s="56" t="s">
        <v>179</v>
      </c>
      <c r="B18" s="57" t="s">
        <v>316</v>
      </c>
      <c r="C18" s="80"/>
      <c r="D18" s="80"/>
      <c r="E18" s="80"/>
    </row>
    <row r="19" spans="1:5" x14ac:dyDescent="0.2">
      <c r="A19" s="56" t="s">
        <v>181</v>
      </c>
      <c r="B19" s="56" t="s">
        <v>31</v>
      </c>
      <c r="C19" s="73">
        <v>14545</v>
      </c>
      <c r="D19" s="74">
        <v>0</v>
      </c>
      <c r="E19" s="73">
        <v>14545</v>
      </c>
    </row>
    <row r="20" spans="1:5" x14ac:dyDescent="0.2">
      <c r="A20" s="56" t="s">
        <v>183</v>
      </c>
      <c r="B20" s="56" t="s">
        <v>317</v>
      </c>
      <c r="C20" s="73">
        <v>170763</v>
      </c>
      <c r="D20" s="73">
        <v>-21677</v>
      </c>
      <c r="E20" s="73">
        <v>149086</v>
      </c>
    </row>
    <row r="21" spans="1:5" x14ac:dyDescent="0.2">
      <c r="A21" s="56" t="s">
        <v>185</v>
      </c>
      <c r="B21" s="56" t="s">
        <v>139</v>
      </c>
      <c r="C21" s="80"/>
      <c r="D21" s="80"/>
      <c r="E21" s="80"/>
    </row>
    <row r="22" spans="1:5" x14ac:dyDescent="0.2">
      <c r="A22" s="56" t="s">
        <v>32</v>
      </c>
      <c r="B22" s="56" t="s">
        <v>33</v>
      </c>
      <c r="C22" s="73">
        <v>21285795</v>
      </c>
      <c r="D22" s="74">
        <v>0</v>
      </c>
      <c r="E22" s="73">
        <v>21285795</v>
      </c>
    </row>
    <row r="23" spans="1:5" x14ac:dyDescent="0.2">
      <c r="A23" s="56" t="s">
        <v>34</v>
      </c>
      <c r="B23" s="56" t="s">
        <v>281</v>
      </c>
      <c r="C23" s="73">
        <v>17349775</v>
      </c>
      <c r="D23" s="74">
        <v>0</v>
      </c>
      <c r="E23" s="73">
        <v>17349775</v>
      </c>
    </row>
    <row r="24" spans="1:5" x14ac:dyDescent="0.2">
      <c r="A24" s="56" t="s">
        <v>36</v>
      </c>
      <c r="B24" s="56" t="s">
        <v>318</v>
      </c>
      <c r="C24" s="73">
        <v>2452774</v>
      </c>
      <c r="D24" s="74">
        <v>0</v>
      </c>
      <c r="E24" s="73">
        <v>2452774</v>
      </c>
    </row>
    <row r="25" spans="1:5" x14ac:dyDescent="0.2">
      <c r="A25" s="56" t="s">
        <v>38</v>
      </c>
      <c r="B25" s="56" t="s">
        <v>319</v>
      </c>
      <c r="C25" s="73">
        <v>9047891</v>
      </c>
      <c r="D25" s="74">
        <v>0</v>
      </c>
      <c r="E25" s="73">
        <v>9047891</v>
      </c>
    </row>
    <row r="26" spans="1:5" x14ac:dyDescent="0.2">
      <c r="A26" s="56" t="s">
        <v>40</v>
      </c>
      <c r="B26" s="56" t="s">
        <v>320</v>
      </c>
      <c r="C26" s="73">
        <v>3427043</v>
      </c>
      <c r="D26" s="74">
        <v>0</v>
      </c>
      <c r="E26" s="73">
        <v>3427043</v>
      </c>
    </row>
    <row r="27" spans="1:5" x14ac:dyDescent="0.2">
      <c r="A27" s="56" t="s">
        <v>140</v>
      </c>
      <c r="B27" s="56" t="s">
        <v>268</v>
      </c>
      <c r="C27" s="74">
        <v>0</v>
      </c>
      <c r="D27" s="74">
        <v>0</v>
      </c>
      <c r="E27" s="74">
        <v>0</v>
      </c>
    </row>
    <row r="28" spans="1:5" x14ac:dyDescent="0.2">
      <c r="A28" s="56" t="s">
        <v>42</v>
      </c>
      <c r="B28" s="56" t="s">
        <v>321</v>
      </c>
      <c r="C28" s="73">
        <v>29720</v>
      </c>
      <c r="D28" s="74">
        <v>0</v>
      </c>
      <c r="E28" s="73">
        <v>29720</v>
      </c>
    </row>
    <row r="29" spans="1:5" x14ac:dyDescent="0.2">
      <c r="A29" s="56" t="s">
        <v>252</v>
      </c>
      <c r="B29" s="56" t="s">
        <v>272</v>
      </c>
      <c r="C29" s="73">
        <v>59852</v>
      </c>
      <c r="D29" s="74">
        <v>0</v>
      </c>
      <c r="E29" s="73">
        <v>59852</v>
      </c>
    </row>
    <row r="30" spans="1:5" x14ac:dyDescent="0.2">
      <c r="A30" s="56" t="s">
        <v>253</v>
      </c>
      <c r="B30" s="57" t="s">
        <v>322</v>
      </c>
      <c r="C30" s="74">
        <v>572</v>
      </c>
      <c r="D30" s="74">
        <v>0</v>
      </c>
      <c r="E30" s="74">
        <v>572</v>
      </c>
    </row>
    <row r="31" spans="1:5" x14ac:dyDescent="0.2">
      <c r="A31" s="56" t="s">
        <v>46</v>
      </c>
      <c r="B31" s="56" t="s">
        <v>323</v>
      </c>
      <c r="C31" s="80"/>
      <c r="D31" s="80"/>
      <c r="E31" s="80"/>
    </row>
    <row r="32" spans="1:5" ht="25.5" x14ac:dyDescent="0.2">
      <c r="A32" s="56" t="s">
        <v>48</v>
      </c>
      <c r="B32" s="57" t="s">
        <v>324</v>
      </c>
      <c r="C32" s="80"/>
      <c r="D32" s="80"/>
      <c r="E32" s="80"/>
    </row>
    <row r="33" spans="1:5" x14ac:dyDescent="0.2">
      <c r="A33" s="56" t="s">
        <v>144</v>
      </c>
      <c r="B33" s="56" t="s">
        <v>325</v>
      </c>
      <c r="C33" s="80"/>
      <c r="D33" s="80"/>
      <c r="E33" s="80"/>
    </row>
    <row r="34" spans="1:5" x14ac:dyDescent="0.2">
      <c r="A34" s="56" t="s">
        <v>204</v>
      </c>
      <c r="B34" s="57" t="s">
        <v>326</v>
      </c>
      <c r="C34" s="73">
        <v>2331923</v>
      </c>
      <c r="D34" s="74">
        <v>0</v>
      </c>
      <c r="E34" s="73">
        <v>2331923</v>
      </c>
    </row>
    <row r="35" spans="1:5" x14ac:dyDescent="0.2">
      <c r="A35" s="56" t="s">
        <v>50</v>
      </c>
      <c r="B35" s="56" t="s">
        <v>51</v>
      </c>
      <c r="C35" s="73">
        <v>3936020</v>
      </c>
      <c r="D35" s="74">
        <v>0</v>
      </c>
      <c r="E35" s="73">
        <v>3936020</v>
      </c>
    </row>
    <row r="36" spans="1:5" x14ac:dyDescent="0.2">
      <c r="A36" s="56" t="s">
        <v>329</v>
      </c>
      <c r="B36" s="56" t="s">
        <v>53</v>
      </c>
      <c r="C36" s="73">
        <v>2188020</v>
      </c>
      <c r="D36" s="74">
        <v>0</v>
      </c>
      <c r="E36" s="73">
        <v>2188020</v>
      </c>
    </row>
    <row r="37" spans="1:5" x14ac:dyDescent="0.2">
      <c r="A37" s="56" t="s">
        <v>330</v>
      </c>
      <c r="B37" s="56" t="s">
        <v>375</v>
      </c>
      <c r="C37" s="73">
        <v>1372888</v>
      </c>
      <c r="D37" s="74">
        <v>0</v>
      </c>
      <c r="E37" s="73">
        <v>1372888</v>
      </c>
    </row>
    <row r="38" spans="1:5" x14ac:dyDescent="0.2">
      <c r="A38" s="56" t="s">
        <v>332</v>
      </c>
      <c r="B38" s="58" t="s">
        <v>331</v>
      </c>
      <c r="C38" s="73">
        <v>314963</v>
      </c>
      <c r="D38" s="74">
        <v>0</v>
      </c>
      <c r="E38" s="73">
        <v>314963</v>
      </c>
    </row>
    <row r="39" spans="1:5" ht="29.25" customHeight="1" x14ac:dyDescent="0.2">
      <c r="A39" s="56" t="s">
        <v>368</v>
      </c>
      <c r="B39" s="65" t="s">
        <v>371</v>
      </c>
      <c r="C39" s="80"/>
      <c r="D39" s="80"/>
      <c r="E39" s="80"/>
    </row>
    <row r="40" spans="1:5" x14ac:dyDescent="0.2">
      <c r="A40" s="56" t="s">
        <v>370</v>
      </c>
      <c r="B40" s="58" t="s">
        <v>328</v>
      </c>
      <c r="C40" s="73">
        <v>60149</v>
      </c>
      <c r="D40" s="74">
        <v>0</v>
      </c>
      <c r="E40" s="73">
        <v>60149</v>
      </c>
    </row>
    <row r="41" spans="1:5" x14ac:dyDescent="0.2">
      <c r="A41" s="56" t="s">
        <v>58</v>
      </c>
      <c r="B41" s="56" t="s">
        <v>59</v>
      </c>
      <c r="C41" s="74">
        <v>0</v>
      </c>
      <c r="D41" s="74">
        <v>0</v>
      </c>
      <c r="E41" s="74">
        <v>0</v>
      </c>
    </row>
    <row r="42" spans="1:5" x14ac:dyDescent="0.2">
      <c r="A42" s="56" t="s">
        <v>60</v>
      </c>
      <c r="B42" s="56" t="s">
        <v>274</v>
      </c>
      <c r="C42" s="73">
        <v>12318389</v>
      </c>
      <c r="D42" s="74">
        <v>0</v>
      </c>
      <c r="E42" s="73">
        <v>12318389</v>
      </c>
    </row>
    <row r="43" spans="1:5" x14ac:dyDescent="0.2">
      <c r="A43" s="59" t="s">
        <v>62</v>
      </c>
      <c r="B43" s="59" t="s">
        <v>275</v>
      </c>
      <c r="C43" s="73">
        <v>12318389</v>
      </c>
      <c r="D43" s="74">
        <v>0</v>
      </c>
      <c r="E43" s="73">
        <v>12318389</v>
      </c>
    </row>
  </sheetData>
  <mergeCells count="2">
    <mergeCell ref="A3:C3"/>
    <mergeCell ref="A4:C4"/>
  </mergeCells>
  <phoneticPr fontId="18" type="noConversion"/>
  <pageMargins left="0.75" right="0.75" top="1" bottom="1" header="0.5" footer="0.5"/>
  <pageSetup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6"/>
  <dimension ref="A1:E43"/>
  <sheetViews>
    <sheetView workbookViewId="0">
      <selection sqref="A1:IV65536"/>
    </sheetView>
  </sheetViews>
  <sheetFormatPr defaultRowHeight="12.75" x14ac:dyDescent="0.2"/>
  <cols>
    <col min="1" max="1" width="11.140625" customWidth="1"/>
    <col min="2" max="2" width="76.7109375" customWidth="1"/>
    <col min="3" max="3" width="10.85546875" bestFit="1" customWidth="1"/>
    <col min="4" max="4" width="10.5703125" bestFit="1" customWidth="1"/>
    <col min="5" max="5" width="10.85546875" bestFit="1" customWidth="1"/>
  </cols>
  <sheetData>
    <row r="1" spans="1:5" ht="15.75" x14ac:dyDescent="0.25">
      <c r="A1" s="51" t="s">
        <v>160</v>
      </c>
      <c r="B1" s="52"/>
      <c r="C1" s="20"/>
    </row>
    <row r="2" spans="1:5" x14ac:dyDescent="0.2">
      <c r="A2" s="53"/>
      <c r="B2" s="53"/>
      <c r="C2" s="16"/>
    </row>
    <row r="3" spans="1:5" ht="18" x14ac:dyDescent="0.25">
      <c r="A3" s="109" t="s">
        <v>0</v>
      </c>
      <c r="B3" s="109"/>
      <c r="C3" s="109"/>
    </row>
    <row r="4" spans="1:5" ht="15.75" x14ac:dyDescent="0.25">
      <c r="A4" s="110" t="s">
        <v>376</v>
      </c>
      <c r="B4" s="111"/>
      <c r="C4" s="111"/>
    </row>
    <row r="5" spans="1:5" x14ac:dyDescent="0.2">
      <c r="A5" s="53"/>
      <c r="B5" s="53"/>
      <c r="E5" s="64" t="s">
        <v>2</v>
      </c>
    </row>
    <row r="6" spans="1:5" s="77" customFormat="1" ht="15.75" x14ac:dyDescent="0.2">
      <c r="A6" s="54" t="s">
        <v>3</v>
      </c>
      <c r="B6" s="54" t="s">
        <v>4</v>
      </c>
      <c r="C6" s="76" t="s">
        <v>5</v>
      </c>
      <c r="D6" s="76" t="s">
        <v>378</v>
      </c>
      <c r="E6" s="4" t="s">
        <v>7</v>
      </c>
    </row>
    <row r="7" spans="1:5" s="77" customFormat="1" ht="15.75" x14ac:dyDescent="0.2">
      <c r="A7" s="78">
        <v>1</v>
      </c>
      <c r="B7" s="78">
        <v>2</v>
      </c>
      <c r="C7" s="76">
        <v>3</v>
      </c>
      <c r="D7" s="78">
        <v>4</v>
      </c>
      <c r="E7" s="78">
        <v>5</v>
      </c>
    </row>
    <row r="8" spans="1:5" x14ac:dyDescent="0.2">
      <c r="A8" s="56" t="s">
        <v>8</v>
      </c>
      <c r="B8" s="56" t="s">
        <v>307</v>
      </c>
      <c r="C8" s="73">
        <v>21157420</v>
      </c>
      <c r="D8" s="73">
        <v>-1180473</v>
      </c>
      <c r="E8" s="73">
        <v>19976947</v>
      </c>
    </row>
    <row r="9" spans="1:5" x14ac:dyDescent="0.2">
      <c r="A9" s="56" t="s">
        <v>10</v>
      </c>
      <c r="B9" s="56" t="s">
        <v>308</v>
      </c>
      <c r="C9" s="73">
        <v>2497488</v>
      </c>
      <c r="D9" s="74">
        <v>0</v>
      </c>
      <c r="E9" s="73">
        <v>2497488</v>
      </c>
    </row>
    <row r="10" spans="1:5" x14ac:dyDescent="0.2">
      <c r="A10" s="56" t="s">
        <v>12</v>
      </c>
      <c r="B10" s="57" t="s">
        <v>309</v>
      </c>
      <c r="C10" s="73">
        <v>2518902</v>
      </c>
      <c r="D10" s="74">
        <v>0</v>
      </c>
      <c r="E10" s="73">
        <v>2518902</v>
      </c>
    </row>
    <row r="11" spans="1:5" ht="25.5" x14ac:dyDescent="0.2">
      <c r="A11" s="56" t="s">
        <v>14</v>
      </c>
      <c r="B11" s="57" t="s">
        <v>310</v>
      </c>
      <c r="C11" s="73">
        <v>208830</v>
      </c>
      <c r="D11" s="73">
        <v>-44496</v>
      </c>
      <c r="E11" s="73">
        <v>164334</v>
      </c>
    </row>
    <row r="12" spans="1:5" x14ac:dyDescent="0.2">
      <c r="A12" s="56" t="s">
        <v>16</v>
      </c>
      <c r="B12" s="56" t="s">
        <v>311</v>
      </c>
      <c r="C12" s="73">
        <v>14138161</v>
      </c>
      <c r="D12" s="73">
        <v>-767729</v>
      </c>
      <c r="E12" s="73">
        <v>13370432</v>
      </c>
    </row>
    <row r="13" spans="1:5" x14ac:dyDescent="0.2">
      <c r="A13" s="56" t="s">
        <v>18</v>
      </c>
      <c r="B13" s="56" t="s">
        <v>312</v>
      </c>
      <c r="C13" s="73">
        <v>531608</v>
      </c>
      <c r="D13" s="73">
        <v>-29543</v>
      </c>
      <c r="E13" s="73">
        <v>502065</v>
      </c>
    </row>
    <row r="14" spans="1:5" x14ac:dyDescent="0.2">
      <c r="A14" s="56" t="s">
        <v>136</v>
      </c>
      <c r="B14" s="56" t="s">
        <v>313</v>
      </c>
      <c r="C14" s="73">
        <v>11350</v>
      </c>
      <c r="D14" s="73">
        <v>-1014</v>
      </c>
      <c r="E14" s="73">
        <v>10336</v>
      </c>
    </row>
    <row r="15" spans="1:5" x14ac:dyDescent="0.2">
      <c r="A15" s="56" t="s">
        <v>20</v>
      </c>
      <c r="B15" s="56" t="s">
        <v>314</v>
      </c>
      <c r="C15" s="73">
        <v>57277</v>
      </c>
      <c r="D15" s="73">
        <v>-8910</v>
      </c>
      <c r="E15" s="73">
        <v>48367</v>
      </c>
    </row>
    <row r="16" spans="1:5" x14ac:dyDescent="0.2">
      <c r="A16" s="56" t="s">
        <v>22</v>
      </c>
      <c r="B16" s="56" t="s">
        <v>25</v>
      </c>
      <c r="C16" s="73"/>
      <c r="D16" s="73"/>
      <c r="E16" s="73"/>
    </row>
    <row r="17" spans="1:5" x14ac:dyDescent="0.2">
      <c r="A17" s="56" t="s">
        <v>24</v>
      </c>
      <c r="B17" s="57" t="s">
        <v>315</v>
      </c>
      <c r="C17" s="73">
        <v>1065940</v>
      </c>
      <c r="D17" s="73">
        <v>-308301</v>
      </c>
      <c r="E17" s="73">
        <v>757639</v>
      </c>
    </row>
    <row r="18" spans="1:5" ht="25.5" x14ac:dyDescent="0.2">
      <c r="A18" s="56" t="s">
        <v>179</v>
      </c>
      <c r="B18" s="57" t="s">
        <v>316</v>
      </c>
      <c r="C18" s="73"/>
      <c r="D18" s="73"/>
      <c r="E18" s="73"/>
    </row>
    <row r="19" spans="1:5" x14ac:dyDescent="0.2">
      <c r="A19" s="56" t="s">
        <v>181</v>
      </c>
      <c r="B19" s="56" t="s">
        <v>31</v>
      </c>
      <c r="C19" s="73">
        <v>14545</v>
      </c>
      <c r="D19" s="74">
        <v>0</v>
      </c>
      <c r="E19" s="73">
        <v>14545</v>
      </c>
    </row>
    <row r="20" spans="1:5" x14ac:dyDescent="0.2">
      <c r="A20" s="56" t="s">
        <v>183</v>
      </c>
      <c r="B20" s="56" t="s">
        <v>317</v>
      </c>
      <c r="C20" s="73">
        <v>113319</v>
      </c>
      <c r="D20" s="73">
        <v>-20480</v>
      </c>
      <c r="E20" s="73">
        <v>92839</v>
      </c>
    </row>
    <row r="21" spans="1:5" x14ac:dyDescent="0.2">
      <c r="A21" s="56" t="s">
        <v>185</v>
      </c>
      <c r="B21" s="56" t="s">
        <v>139</v>
      </c>
      <c r="C21" s="73"/>
      <c r="D21" s="73"/>
      <c r="E21" s="73"/>
    </row>
    <row r="22" spans="1:5" x14ac:dyDescent="0.2">
      <c r="A22" s="56" t="s">
        <v>32</v>
      </c>
      <c r="B22" s="56" t="s">
        <v>33</v>
      </c>
      <c r="C22" s="73">
        <v>19976947</v>
      </c>
      <c r="D22" s="74">
        <v>0</v>
      </c>
      <c r="E22" s="73">
        <v>19976947</v>
      </c>
    </row>
    <row r="23" spans="1:5" x14ac:dyDescent="0.2">
      <c r="A23" s="56" t="s">
        <v>34</v>
      </c>
      <c r="B23" s="56" t="s">
        <v>281</v>
      </c>
      <c r="C23" s="73">
        <v>16036718</v>
      </c>
      <c r="D23" s="74">
        <v>0</v>
      </c>
      <c r="E23" s="73">
        <v>16036718</v>
      </c>
    </row>
    <row r="24" spans="1:5" x14ac:dyDescent="0.2">
      <c r="A24" s="56" t="s">
        <v>36</v>
      </c>
      <c r="B24" s="56" t="s">
        <v>318</v>
      </c>
      <c r="C24" s="73">
        <v>2245115</v>
      </c>
      <c r="D24" s="74">
        <v>0</v>
      </c>
      <c r="E24" s="73">
        <v>2245115</v>
      </c>
    </row>
    <row r="25" spans="1:5" x14ac:dyDescent="0.2">
      <c r="A25" s="56" t="s">
        <v>38</v>
      </c>
      <c r="B25" s="56" t="s">
        <v>319</v>
      </c>
      <c r="C25" s="73">
        <v>8299456</v>
      </c>
      <c r="D25" s="74">
        <v>0</v>
      </c>
      <c r="E25" s="73">
        <v>8299456</v>
      </c>
    </row>
    <row r="26" spans="1:5" x14ac:dyDescent="0.2">
      <c r="A26" s="56" t="s">
        <v>40</v>
      </c>
      <c r="B26" s="56" t="s">
        <v>320</v>
      </c>
      <c r="C26" s="73">
        <v>3099690</v>
      </c>
      <c r="D26" s="74">
        <v>0</v>
      </c>
      <c r="E26" s="73">
        <v>3099690</v>
      </c>
    </row>
    <row r="27" spans="1:5" x14ac:dyDescent="0.2">
      <c r="A27" s="56" t="s">
        <v>140</v>
      </c>
      <c r="B27" s="56" t="s">
        <v>268</v>
      </c>
      <c r="C27" s="74">
        <v>0</v>
      </c>
      <c r="D27" s="74">
        <v>0</v>
      </c>
      <c r="E27" s="74">
        <v>0</v>
      </c>
    </row>
    <row r="28" spans="1:5" x14ac:dyDescent="0.2">
      <c r="A28" s="56" t="s">
        <v>42</v>
      </c>
      <c r="B28" s="56" t="s">
        <v>321</v>
      </c>
      <c r="C28" s="73">
        <v>33485</v>
      </c>
      <c r="D28" s="74">
        <v>0</v>
      </c>
      <c r="E28" s="73">
        <v>33485</v>
      </c>
    </row>
    <row r="29" spans="1:5" x14ac:dyDescent="0.2">
      <c r="A29" s="56" t="s">
        <v>252</v>
      </c>
      <c r="B29" s="56" t="s">
        <v>272</v>
      </c>
      <c r="C29" s="73">
        <v>27386</v>
      </c>
      <c r="D29" s="74">
        <v>0</v>
      </c>
      <c r="E29" s="73">
        <v>27386</v>
      </c>
    </row>
    <row r="30" spans="1:5" x14ac:dyDescent="0.2">
      <c r="A30" s="56" t="s">
        <v>253</v>
      </c>
      <c r="B30" s="57" t="s">
        <v>322</v>
      </c>
      <c r="C30" s="74">
        <v>564</v>
      </c>
      <c r="D30" s="74">
        <v>0</v>
      </c>
      <c r="E30" s="74">
        <v>564</v>
      </c>
    </row>
    <row r="31" spans="1:5" x14ac:dyDescent="0.2">
      <c r="A31" s="56" t="s">
        <v>46</v>
      </c>
      <c r="B31" s="56" t="s">
        <v>323</v>
      </c>
      <c r="C31" s="74"/>
      <c r="D31" s="74"/>
      <c r="E31" s="74"/>
    </row>
    <row r="32" spans="1:5" ht="25.5" x14ac:dyDescent="0.2">
      <c r="A32" s="56" t="s">
        <v>48</v>
      </c>
      <c r="B32" s="57" t="s">
        <v>324</v>
      </c>
      <c r="C32" s="74"/>
      <c r="D32" s="74"/>
      <c r="E32" s="74"/>
    </row>
    <row r="33" spans="1:5" x14ac:dyDescent="0.2">
      <c r="A33" s="56" t="s">
        <v>144</v>
      </c>
      <c r="B33" s="56" t="s">
        <v>325</v>
      </c>
      <c r="C33" s="74"/>
      <c r="D33" s="74"/>
      <c r="E33" s="74"/>
    </row>
    <row r="34" spans="1:5" x14ac:dyDescent="0.2">
      <c r="A34" s="56" t="s">
        <v>204</v>
      </c>
      <c r="B34" s="57" t="s">
        <v>326</v>
      </c>
      <c r="C34" s="73">
        <v>2331022</v>
      </c>
      <c r="D34" s="74">
        <v>0</v>
      </c>
      <c r="E34" s="73">
        <v>2331022</v>
      </c>
    </row>
    <row r="35" spans="1:5" x14ac:dyDescent="0.2">
      <c r="A35" s="56" t="s">
        <v>50</v>
      </c>
      <c r="B35" s="56" t="s">
        <v>51</v>
      </c>
      <c r="C35" s="73">
        <v>3940229</v>
      </c>
      <c r="D35" s="74">
        <v>0</v>
      </c>
      <c r="E35" s="73">
        <v>3940229</v>
      </c>
    </row>
    <row r="36" spans="1:5" x14ac:dyDescent="0.2">
      <c r="A36" s="56" t="s">
        <v>329</v>
      </c>
      <c r="B36" s="56" t="s">
        <v>53</v>
      </c>
      <c r="C36" s="73">
        <v>2188020</v>
      </c>
      <c r="D36" s="74">
        <v>0</v>
      </c>
      <c r="E36" s="73">
        <v>2188020</v>
      </c>
    </row>
    <row r="37" spans="1:5" x14ac:dyDescent="0.2">
      <c r="A37" s="56" t="s">
        <v>330</v>
      </c>
      <c r="B37" s="56" t="s">
        <v>375</v>
      </c>
      <c r="C37" s="73">
        <v>1372888</v>
      </c>
      <c r="D37" s="74">
        <v>0</v>
      </c>
      <c r="E37" s="73">
        <v>1372888</v>
      </c>
    </row>
    <row r="38" spans="1:5" x14ac:dyDescent="0.2">
      <c r="A38" s="56" t="s">
        <v>332</v>
      </c>
      <c r="B38" s="58" t="s">
        <v>331</v>
      </c>
      <c r="C38" s="73">
        <v>314963</v>
      </c>
      <c r="D38" s="74">
        <v>0</v>
      </c>
      <c r="E38" s="73">
        <v>314963</v>
      </c>
    </row>
    <row r="39" spans="1:5" ht="38.25" x14ac:dyDescent="0.2">
      <c r="A39" s="56" t="s">
        <v>368</v>
      </c>
      <c r="B39" s="65" t="s">
        <v>371</v>
      </c>
      <c r="C39" s="73"/>
      <c r="D39" s="74"/>
      <c r="E39" s="73"/>
    </row>
    <row r="40" spans="1:5" x14ac:dyDescent="0.2">
      <c r="A40" s="56" t="s">
        <v>370</v>
      </c>
      <c r="B40" s="58" t="s">
        <v>328</v>
      </c>
      <c r="C40" s="73">
        <v>64358</v>
      </c>
      <c r="D40" s="74">
        <v>0</v>
      </c>
      <c r="E40" s="73">
        <v>64358</v>
      </c>
    </row>
    <row r="41" spans="1:5" x14ac:dyDescent="0.2">
      <c r="A41" s="56" t="s">
        <v>58</v>
      </c>
      <c r="B41" s="56" t="s">
        <v>59</v>
      </c>
      <c r="C41" s="74">
        <v>0</v>
      </c>
      <c r="D41" s="74">
        <v>0</v>
      </c>
      <c r="E41" s="74">
        <v>0</v>
      </c>
    </row>
    <row r="42" spans="1:5" x14ac:dyDescent="0.2">
      <c r="A42" s="56" t="s">
        <v>60</v>
      </c>
      <c r="B42" s="56" t="s">
        <v>274</v>
      </c>
      <c r="C42" s="73">
        <v>12561997</v>
      </c>
      <c r="D42" s="74">
        <v>0</v>
      </c>
      <c r="E42" s="73">
        <v>12561997</v>
      </c>
    </row>
    <row r="43" spans="1:5" x14ac:dyDescent="0.2">
      <c r="A43" s="59" t="s">
        <v>62</v>
      </c>
      <c r="B43" s="59" t="s">
        <v>275</v>
      </c>
      <c r="C43" s="73">
        <v>12561997</v>
      </c>
      <c r="D43" s="74">
        <v>0</v>
      </c>
      <c r="E43" s="73">
        <v>12561997</v>
      </c>
    </row>
  </sheetData>
  <mergeCells count="2">
    <mergeCell ref="A3:C3"/>
    <mergeCell ref="A4:C4"/>
  </mergeCells>
  <phoneticPr fontId="18" type="noConversion"/>
  <pageMargins left="0.75" right="0.75" top="1" bottom="1" header="0.5" footer="0.5"/>
  <pageSetup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7"/>
  <dimension ref="A1:C61"/>
  <sheetViews>
    <sheetView workbookViewId="0">
      <selection sqref="A1:C43"/>
    </sheetView>
  </sheetViews>
  <sheetFormatPr defaultRowHeight="12.75" x14ac:dyDescent="0.2"/>
  <cols>
    <col min="1" max="1" width="11.140625" style="38" customWidth="1"/>
    <col min="2" max="2" width="76.7109375" style="38" customWidth="1"/>
    <col min="3" max="3" width="10.85546875" bestFit="1" customWidth="1"/>
  </cols>
  <sheetData>
    <row r="1" spans="1:3" ht="15.75" x14ac:dyDescent="0.25">
      <c r="A1" s="51" t="s">
        <v>160</v>
      </c>
      <c r="B1" s="52"/>
      <c r="C1" s="20"/>
    </row>
    <row r="2" spans="1:3" x14ac:dyDescent="0.2">
      <c r="A2" s="53"/>
      <c r="B2" s="53"/>
      <c r="C2" s="16"/>
    </row>
    <row r="3" spans="1:3" ht="18" x14ac:dyDescent="0.25">
      <c r="A3" s="109" t="s">
        <v>0</v>
      </c>
      <c r="B3" s="109"/>
      <c r="C3" s="109"/>
    </row>
    <row r="4" spans="1:3" ht="15.75" x14ac:dyDescent="0.25">
      <c r="A4" s="110" t="s">
        <v>374</v>
      </c>
      <c r="B4" s="111"/>
      <c r="C4" s="111"/>
    </row>
    <row r="5" spans="1:3" x14ac:dyDescent="0.2">
      <c r="A5" s="53"/>
      <c r="B5" s="53"/>
      <c r="C5" s="64" t="s">
        <v>2</v>
      </c>
    </row>
    <row r="6" spans="1:3" ht="15.75" x14ac:dyDescent="0.2">
      <c r="A6" s="54" t="s">
        <v>3</v>
      </c>
      <c r="B6" s="54" t="s">
        <v>4</v>
      </c>
      <c r="C6" s="4" t="s">
        <v>7</v>
      </c>
    </row>
    <row r="7" spans="1:3" x14ac:dyDescent="0.2">
      <c r="A7" s="55">
        <v>1</v>
      </c>
      <c r="B7" s="55">
        <v>2</v>
      </c>
      <c r="C7" s="18">
        <v>3</v>
      </c>
    </row>
    <row r="8" spans="1:3" x14ac:dyDescent="0.2">
      <c r="A8" s="56" t="s">
        <v>8</v>
      </c>
      <c r="B8" s="56" t="s">
        <v>307</v>
      </c>
      <c r="C8" s="63">
        <v>18289420</v>
      </c>
    </row>
    <row r="9" spans="1:3" x14ac:dyDescent="0.2">
      <c r="A9" s="56" t="s">
        <v>10</v>
      </c>
      <c r="B9" s="56" t="s">
        <v>308</v>
      </c>
      <c r="C9" s="63">
        <v>2391377</v>
      </c>
    </row>
    <row r="10" spans="1:3" x14ac:dyDescent="0.2">
      <c r="A10" s="56" t="s">
        <v>12</v>
      </c>
      <c r="B10" s="57" t="s">
        <v>309</v>
      </c>
      <c r="C10" s="63">
        <v>1911311</v>
      </c>
    </row>
    <row r="11" spans="1:3" ht="25.5" x14ac:dyDescent="0.2">
      <c r="A11" s="56" t="s">
        <v>14</v>
      </c>
      <c r="B11" s="57" t="s">
        <v>310</v>
      </c>
      <c r="C11" s="63">
        <v>180974</v>
      </c>
    </row>
    <row r="12" spans="1:3" x14ac:dyDescent="0.2">
      <c r="A12" s="56" t="s">
        <v>16</v>
      </c>
      <c r="B12" s="56" t="s">
        <v>311</v>
      </c>
      <c r="C12" s="63">
        <v>12697088</v>
      </c>
    </row>
    <row r="13" spans="1:3" x14ac:dyDescent="0.2">
      <c r="A13" s="56" t="s">
        <v>18</v>
      </c>
      <c r="B13" s="56" t="s">
        <v>312</v>
      </c>
      <c r="C13" s="63">
        <v>211288</v>
      </c>
    </row>
    <row r="14" spans="1:3" x14ac:dyDescent="0.2">
      <c r="A14" s="56" t="s">
        <v>136</v>
      </c>
      <c r="B14" s="56" t="s">
        <v>313</v>
      </c>
      <c r="C14" s="63">
        <v>10336</v>
      </c>
    </row>
    <row r="15" spans="1:3" x14ac:dyDescent="0.2">
      <c r="A15" s="56" t="s">
        <v>20</v>
      </c>
      <c r="B15" s="56" t="s">
        <v>314</v>
      </c>
      <c r="C15" s="63">
        <v>42635</v>
      </c>
    </row>
    <row r="16" spans="1:3" x14ac:dyDescent="0.2">
      <c r="A16" s="56" t="s">
        <v>22</v>
      </c>
      <c r="B16" s="56" t="s">
        <v>25</v>
      </c>
      <c r="C16" s="63"/>
    </row>
    <row r="17" spans="1:3" x14ac:dyDescent="0.2">
      <c r="A17" s="56" t="s">
        <v>24</v>
      </c>
      <c r="B17" s="57" t="s">
        <v>315</v>
      </c>
      <c r="C17" s="63">
        <v>764723</v>
      </c>
    </row>
    <row r="18" spans="1:3" ht="25.5" x14ac:dyDescent="0.2">
      <c r="A18" s="56" t="s">
        <v>179</v>
      </c>
      <c r="B18" s="57" t="s">
        <v>316</v>
      </c>
      <c r="C18" s="63"/>
    </row>
    <row r="19" spans="1:3" x14ac:dyDescent="0.2">
      <c r="A19" s="56" t="s">
        <v>181</v>
      </c>
      <c r="B19" s="56" t="s">
        <v>31</v>
      </c>
      <c r="C19" s="63">
        <v>14545</v>
      </c>
    </row>
    <row r="20" spans="1:3" x14ac:dyDescent="0.2">
      <c r="A20" s="56" t="s">
        <v>183</v>
      </c>
      <c r="B20" s="56" t="s">
        <v>317</v>
      </c>
      <c r="C20" s="63">
        <v>65143</v>
      </c>
    </row>
    <row r="21" spans="1:3" x14ac:dyDescent="0.2">
      <c r="A21" s="56" t="s">
        <v>185</v>
      </c>
      <c r="B21" s="56" t="s">
        <v>139</v>
      </c>
      <c r="C21" s="63"/>
    </row>
    <row r="22" spans="1:3" x14ac:dyDescent="0.2">
      <c r="A22" s="56" t="s">
        <v>32</v>
      </c>
      <c r="B22" s="56" t="s">
        <v>33</v>
      </c>
      <c r="C22" s="63">
        <v>18289420</v>
      </c>
    </row>
    <row r="23" spans="1:3" x14ac:dyDescent="0.2">
      <c r="A23" s="56" t="s">
        <v>34</v>
      </c>
      <c r="B23" s="56" t="s">
        <v>281</v>
      </c>
      <c r="C23" s="63">
        <v>14368000</v>
      </c>
    </row>
    <row r="24" spans="1:3" x14ac:dyDescent="0.2">
      <c r="A24" s="56" t="s">
        <v>36</v>
      </c>
      <c r="B24" s="56" t="s">
        <v>318</v>
      </c>
      <c r="C24" s="63">
        <v>2017036</v>
      </c>
    </row>
    <row r="25" spans="1:3" x14ac:dyDescent="0.2">
      <c r="A25" s="56" t="s">
        <v>38</v>
      </c>
      <c r="B25" s="56" t="s">
        <v>319</v>
      </c>
      <c r="C25" s="63">
        <v>7727150</v>
      </c>
    </row>
    <row r="26" spans="1:3" x14ac:dyDescent="0.2">
      <c r="A26" s="56" t="s">
        <v>40</v>
      </c>
      <c r="B26" s="56" t="s">
        <v>320</v>
      </c>
      <c r="C26" s="63">
        <v>2271725</v>
      </c>
    </row>
    <row r="27" spans="1:3" x14ac:dyDescent="0.2">
      <c r="A27" s="56" t="s">
        <v>140</v>
      </c>
      <c r="B27" s="56" t="s">
        <v>268</v>
      </c>
      <c r="C27" s="63">
        <v>0</v>
      </c>
    </row>
    <row r="28" spans="1:3" x14ac:dyDescent="0.2">
      <c r="A28" s="56" t="s">
        <v>42</v>
      </c>
      <c r="B28" s="56" t="s">
        <v>321</v>
      </c>
      <c r="C28" s="63">
        <v>21874</v>
      </c>
    </row>
    <row r="29" spans="1:3" x14ac:dyDescent="0.2">
      <c r="A29" s="56" t="s">
        <v>252</v>
      </c>
      <c r="B29" s="56" t="s">
        <v>272</v>
      </c>
      <c r="C29" s="63">
        <v>22645</v>
      </c>
    </row>
    <row r="30" spans="1:3" x14ac:dyDescent="0.2">
      <c r="A30" s="56" t="s">
        <v>253</v>
      </c>
      <c r="B30" s="57" t="s">
        <v>322</v>
      </c>
      <c r="C30" s="63">
        <v>456</v>
      </c>
    </row>
    <row r="31" spans="1:3" x14ac:dyDescent="0.2">
      <c r="A31" s="56" t="s">
        <v>46</v>
      </c>
      <c r="B31" s="56" t="s">
        <v>323</v>
      </c>
      <c r="C31" s="63"/>
    </row>
    <row r="32" spans="1:3" ht="25.5" x14ac:dyDescent="0.2">
      <c r="A32" s="56" t="s">
        <v>48</v>
      </c>
      <c r="B32" s="57" t="s">
        <v>324</v>
      </c>
      <c r="C32" s="63"/>
    </row>
    <row r="33" spans="1:3" x14ac:dyDescent="0.2">
      <c r="A33" s="56" t="s">
        <v>144</v>
      </c>
      <c r="B33" s="56" t="s">
        <v>325</v>
      </c>
      <c r="C33" s="63"/>
    </row>
    <row r="34" spans="1:3" x14ac:dyDescent="0.2">
      <c r="A34" s="56" t="s">
        <v>204</v>
      </c>
      <c r="B34" s="57" t="s">
        <v>326</v>
      </c>
      <c r="C34" s="63">
        <v>2307114</v>
      </c>
    </row>
    <row r="35" spans="1:3" x14ac:dyDescent="0.2">
      <c r="A35" s="56" t="s">
        <v>50</v>
      </c>
      <c r="B35" s="56" t="s">
        <v>51</v>
      </c>
      <c r="C35" s="63">
        <v>3921420</v>
      </c>
    </row>
    <row r="36" spans="1:3" x14ac:dyDescent="0.2">
      <c r="A36" s="56" t="s">
        <v>329</v>
      </c>
      <c r="B36" s="56" t="s">
        <v>53</v>
      </c>
      <c r="C36" s="63">
        <v>2188020</v>
      </c>
    </row>
    <row r="37" spans="1:3" x14ac:dyDescent="0.2">
      <c r="A37" s="56" t="s">
        <v>330</v>
      </c>
      <c r="B37" s="56" t="s">
        <v>375</v>
      </c>
      <c r="C37" s="63">
        <v>1114694</v>
      </c>
    </row>
    <row r="38" spans="1:3" x14ac:dyDescent="0.2">
      <c r="A38" s="56" t="s">
        <v>332</v>
      </c>
      <c r="B38" s="58" t="s">
        <v>331</v>
      </c>
      <c r="C38" s="63">
        <v>314963</v>
      </c>
    </row>
    <row r="39" spans="1:3" ht="27" customHeight="1" x14ac:dyDescent="0.2">
      <c r="A39" s="56" t="s">
        <v>368</v>
      </c>
      <c r="B39" s="65" t="s">
        <v>371</v>
      </c>
      <c r="C39" s="63"/>
    </row>
    <row r="40" spans="1:3" x14ac:dyDescent="0.2">
      <c r="A40" s="56" t="s">
        <v>370</v>
      </c>
      <c r="B40" s="58" t="s">
        <v>328</v>
      </c>
      <c r="C40" s="63">
        <v>303743</v>
      </c>
    </row>
    <row r="41" spans="1:3" x14ac:dyDescent="0.2">
      <c r="A41" s="56" t="s">
        <v>58</v>
      </c>
      <c r="B41" s="56" t="s">
        <v>59</v>
      </c>
      <c r="C41" s="63">
        <v>0</v>
      </c>
    </row>
    <row r="42" spans="1:3" x14ac:dyDescent="0.2">
      <c r="A42" s="56" t="s">
        <v>60</v>
      </c>
      <c r="B42" s="56" t="s">
        <v>274</v>
      </c>
      <c r="C42" s="63">
        <v>10396139</v>
      </c>
    </row>
    <row r="43" spans="1:3" s="38" customFormat="1" x14ac:dyDescent="0.2">
      <c r="A43" s="59" t="s">
        <v>62</v>
      </c>
      <c r="B43" s="59" t="s">
        <v>275</v>
      </c>
      <c r="C43" s="63">
        <v>-10396139</v>
      </c>
    </row>
    <row r="44" spans="1:3" s="38" customFormat="1" x14ac:dyDescent="0.2">
      <c r="A44" s="59"/>
      <c r="B44" s="59"/>
      <c r="C44"/>
    </row>
    <row r="45" spans="1:3" x14ac:dyDescent="0.2">
      <c r="A45" s="59"/>
      <c r="B45" s="59"/>
      <c r="C45" s="6"/>
    </row>
    <row r="46" spans="1:3" x14ac:dyDescent="0.2">
      <c r="A46" s="59"/>
      <c r="B46" s="59"/>
      <c r="C46" s="6"/>
    </row>
    <row r="47" spans="1:3" x14ac:dyDescent="0.2">
      <c r="A47" s="59"/>
      <c r="B47" s="59"/>
    </row>
    <row r="48" spans="1:3" x14ac:dyDescent="0.2">
      <c r="A48" s="59"/>
      <c r="B48" s="59"/>
    </row>
    <row r="49" spans="1:2" x14ac:dyDescent="0.2">
      <c r="A49" s="59"/>
      <c r="B49" s="59"/>
    </row>
    <row r="50" spans="1:2" x14ac:dyDescent="0.2">
      <c r="A50" s="59"/>
      <c r="B50" s="59"/>
    </row>
    <row r="51" spans="1:2" x14ac:dyDescent="0.2">
      <c r="A51" s="59"/>
      <c r="B51" s="59"/>
    </row>
    <row r="52" spans="1:2" x14ac:dyDescent="0.2">
      <c r="A52" s="59"/>
      <c r="B52" s="59"/>
    </row>
    <row r="53" spans="1:2" x14ac:dyDescent="0.2">
      <c r="A53" s="59"/>
      <c r="B53" s="59"/>
    </row>
    <row r="54" spans="1:2" x14ac:dyDescent="0.2">
      <c r="A54" s="59"/>
      <c r="B54" s="59"/>
    </row>
    <row r="55" spans="1:2" x14ac:dyDescent="0.2">
      <c r="A55" s="59"/>
      <c r="B55" s="59"/>
    </row>
    <row r="56" spans="1:2" x14ac:dyDescent="0.2">
      <c r="A56" s="59"/>
      <c r="B56" s="59"/>
    </row>
    <row r="57" spans="1:2" x14ac:dyDescent="0.2">
      <c r="A57" s="59"/>
      <c r="B57" s="59"/>
    </row>
    <row r="58" spans="1:2" x14ac:dyDescent="0.2">
      <c r="A58" s="59"/>
      <c r="B58" s="59"/>
    </row>
    <row r="59" spans="1:2" x14ac:dyDescent="0.2">
      <c r="A59" s="59"/>
      <c r="B59" s="59"/>
    </row>
    <row r="60" spans="1:2" x14ac:dyDescent="0.2">
      <c r="A60" s="59"/>
      <c r="B60" s="59"/>
    </row>
    <row r="61" spans="1:2" x14ac:dyDescent="0.2">
      <c r="A61" s="59"/>
      <c r="B61" s="59"/>
    </row>
  </sheetData>
  <mergeCells count="2">
    <mergeCell ref="A3:C3"/>
    <mergeCell ref="A4:C4"/>
  </mergeCells>
  <phoneticPr fontId="18" type="noConversion"/>
  <pageMargins left="0.75" right="0.75" top="1" bottom="1" header="0.5" footer="0.5"/>
  <pageSetup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8"/>
  <dimension ref="A1:C61"/>
  <sheetViews>
    <sheetView topLeftCell="A16" workbookViewId="0">
      <selection activeCell="B43" sqref="B43"/>
    </sheetView>
  </sheetViews>
  <sheetFormatPr defaultRowHeight="12.75" x14ac:dyDescent="0.2"/>
  <cols>
    <col min="1" max="1" width="11.140625" style="38" customWidth="1"/>
    <col min="2" max="2" width="76.7109375" style="38" customWidth="1"/>
    <col min="3" max="3" width="10.85546875" bestFit="1" customWidth="1"/>
  </cols>
  <sheetData>
    <row r="1" spans="1:3" ht="15.75" x14ac:dyDescent="0.25">
      <c r="A1" s="51" t="s">
        <v>160</v>
      </c>
      <c r="B1" s="52"/>
      <c r="C1" s="20"/>
    </row>
    <row r="2" spans="1:3" x14ac:dyDescent="0.2">
      <c r="A2" s="53"/>
      <c r="B2" s="53"/>
      <c r="C2" s="16"/>
    </row>
    <row r="3" spans="1:3" ht="18" x14ac:dyDescent="0.25">
      <c r="A3" s="109" t="s">
        <v>0</v>
      </c>
      <c r="B3" s="109"/>
      <c r="C3" s="109"/>
    </row>
    <row r="4" spans="1:3" ht="15.75" x14ac:dyDescent="0.25">
      <c r="A4" s="110" t="s">
        <v>369</v>
      </c>
      <c r="B4" s="111"/>
      <c r="C4" s="111"/>
    </row>
    <row r="5" spans="1:3" x14ac:dyDescent="0.2">
      <c r="A5" s="53"/>
      <c r="B5" s="53"/>
      <c r="C5" s="64" t="s">
        <v>2</v>
      </c>
    </row>
    <row r="6" spans="1:3" ht="15.75" x14ac:dyDescent="0.2">
      <c r="A6" s="54" t="s">
        <v>3</v>
      </c>
      <c r="B6" s="54" t="s">
        <v>4</v>
      </c>
      <c r="C6" s="4" t="s">
        <v>7</v>
      </c>
    </row>
    <row r="7" spans="1:3" x14ac:dyDescent="0.2">
      <c r="A7" s="55">
        <v>1</v>
      </c>
      <c r="B7" s="55">
        <v>2</v>
      </c>
      <c r="C7" s="18">
        <v>3</v>
      </c>
    </row>
    <row r="8" spans="1:3" x14ac:dyDescent="0.2">
      <c r="A8" s="56" t="s">
        <v>8</v>
      </c>
      <c r="B8" s="56" t="s">
        <v>307</v>
      </c>
      <c r="C8" s="63">
        <v>17784698</v>
      </c>
    </row>
    <row r="9" spans="1:3" x14ac:dyDescent="0.2">
      <c r="A9" s="56" t="s">
        <v>10</v>
      </c>
      <c r="B9" s="56" t="s">
        <v>308</v>
      </c>
      <c r="C9" s="63">
        <v>2346636</v>
      </c>
    </row>
    <row r="10" spans="1:3" x14ac:dyDescent="0.2">
      <c r="A10" s="56" t="s">
        <v>12</v>
      </c>
      <c r="B10" s="57" t="s">
        <v>309</v>
      </c>
      <c r="C10" s="63">
        <v>2198462</v>
      </c>
    </row>
    <row r="11" spans="1:3" ht="25.5" x14ac:dyDescent="0.2">
      <c r="A11" s="56" t="s">
        <v>14</v>
      </c>
      <c r="B11" s="57" t="s">
        <v>310</v>
      </c>
      <c r="C11" s="63">
        <v>150585</v>
      </c>
    </row>
    <row r="12" spans="1:3" x14ac:dyDescent="0.2">
      <c r="A12" s="56" t="s">
        <v>16</v>
      </c>
      <c r="B12" s="56" t="s">
        <v>311</v>
      </c>
      <c r="C12" s="63">
        <v>11965565</v>
      </c>
    </row>
    <row r="13" spans="1:3" x14ac:dyDescent="0.2">
      <c r="A13" s="56" t="s">
        <v>18</v>
      </c>
      <c r="B13" s="56" t="s">
        <v>312</v>
      </c>
      <c r="C13" s="63">
        <v>228554</v>
      </c>
    </row>
    <row r="14" spans="1:3" x14ac:dyDescent="0.2">
      <c r="A14" s="56" t="s">
        <v>136</v>
      </c>
      <c r="B14" s="56" t="s">
        <v>313</v>
      </c>
      <c r="C14" s="63">
        <v>10336</v>
      </c>
    </row>
    <row r="15" spans="1:3" x14ac:dyDescent="0.2">
      <c r="A15" s="56" t="s">
        <v>20</v>
      </c>
      <c r="B15" s="56" t="s">
        <v>314</v>
      </c>
      <c r="C15" s="63">
        <v>34011</v>
      </c>
    </row>
    <row r="16" spans="1:3" x14ac:dyDescent="0.2">
      <c r="A16" s="56" t="s">
        <v>22</v>
      </c>
      <c r="B16" s="56" t="s">
        <v>25</v>
      </c>
      <c r="C16" s="63">
        <v>0</v>
      </c>
    </row>
    <row r="17" spans="1:3" x14ac:dyDescent="0.2">
      <c r="A17" s="56" t="s">
        <v>24</v>
      </c>
      <c r="B17" s="57" t="s">
        <v>315</v>
      </c>
      <c r="C17" s="63">
        <v>774400</v>
      </c>
    </row>
    <row r="18" spans="1:3" ht="25.5" x14ac:dyDescent="0.2">
      <c r="A18" s="56" t="s">
        <v>179</v>
      </c>
      <c r="B18" s="57" t="s">
        <v>316</v>
      </c>
      <c r="C18" s="63">
        <v>0</v>
      </c>
    </row>
    <row r="19" spans="1:3" x14ac:dyDescent="0.2">
      <c r="A19" s="56" t="s">
        <v>181</v>
      </c>
      <c r="B19" s="56" t="s">
        <v>31</v>
      </c>
      <c r="C19" s="63">
        <v>14545</v>
      </c>
    </row>
    <row r="20" spans="1:3" x14ac:dyDescent="0.2">
      <c r="A20" s="56" t="s">
        <v>183</v>
      </c>
      <c r="B20" s="56" t="s">
        <v>317</v>
      </c>
      <c r="C20" s="63">
        <v>61604</v>
      </c>
    </row>
    <row r="21" spans="1:3" x14ac:dyDescent="0.2">
      <c r="A21" s="56" t="s">
        <v>185</v>
      </c>
      <c r="B21" s="56" t="s">
        <v>139</v>
      </c>
      <c r="C21" s="63">
        <v>0</v>
      </c>
    </row>
    <row r="22" spans="1:3" x14ac:dyDescent="0.2">
      <c r="A22" s="56" t="s">
        <v>32</v>
      </c>
      <c r="B22" s="56" t="s">
        <v>33</v>
      </c>
      <c r="C22" s="63">
        <v>17784698</v>
      </c>
    </row>
    <row r="23" spans="1:3" x14ac:dyDescent="0.2">
      <c r="A23" s="56" t="s">
        <v>34</v>
      </c>
      <c r="B23" s="56" t="s">
        <v>281</v>
      </c>
      <c r="C23" s="63">
        <v>13908827</v>
      </c>
    </row>
    <row r="24" spans="1:3" x14ac:dyDescent="0.2">
      <c r="A24" s="56" t="s">
        <v>36</v>
      </c>
      <c r="B24" s="56" t="s">
        <v>318</v>
      </c>
      <c r="C24" s="63">
        <v>2396451</v>
      </c>
    </row>
    <row r="25" spans="1:3" x14ac:dyDescent="0.2">
      <c r="A25" s="56" t="s">
        <v>38</v>
      </c>
      <c r="B25" s="56" t="s">
        <v>319</v>
      </c>
      <c r="C25" s="63">
        <v>7514379</v>
      </c>
    </row>
    <row r="26" spans="1:3" x14ac:dyDescent="0.2">
      <c r="A26" s="56" t="s">
        <v>40</v>
      </c>
      <c r="B26" s="56" t="s">
        <v>320</v>
      </c>
      <c r="C26" s="63">
        <v>1874800</v>
      </c>
    </row>
    <row r="27" spans="1:3" x14ac:dyDescent="0.2">
      <c r="A27" s="56" t="s">
        <v>140</v>
      </c>
      <c r="B27" s="56" t="s">
        <v>268</v>
      </c>
      <c r="C27" s="63">
        <v>0</v>
      </c>
    </row>
    <row r="28" spans="1:3" x14ac:dyDescent="0.2">
      <c r="A28" s="56" t="s">
        <v>42</v>
      </c>
      <c r="B28" s="56" t="s">
        <v>321</v>
      </c>
      <c r="C28" s="63">
        <v>39876</v>
      </c>
    </row>
    <row r="29" spans="1:3" x14ac:dyDescent="0.2">
      <c r="A29" s="56" t="s">
        <v>252</v>
      </c>
      <c r="B29" s="56" t="s">
        <v>272</v>
      </c>
      <c r="C29" s="63">
        <v>21967</v>
      </c>
    </row>
    <row r="30" spans="1:3" x14ac:dyDescent="0.2">
      <c r="A30" s="56" t="s">
        <v>253</v>
      </c>
      <c r="B30" s="57" t="s">
        <v>322</v>
      </c>
      <c r="C30" s="63">
        <v>4377</v>
      </c>
    </row>
    <row r="31" spans="1:3" x14ac:dyDescent="0.2">
      <c r="A31" s="56" t="s">
        <v>46</v>
      </c>
      <c r="B31" s="56" t="s">
        <v>323</v>
      </c>
      <c r="C31" s="63">
        <v>0</v>
      </c>
    </row>
    <row r="32" spans="1:3" ht="25.5" x14ac:dyDescent="0.2">
      <c r="A32" s="56" t="s">
        <v>48</v>
      </c>
      <c r="B32" s="57" t="s">
        <v>324</v>
      </c>
      <c r="C32" s="63">
        <v>0</v>
      </c>
    </row>
    <row r="33" spans="1:3" x14ac:dyDescent="0.2">
      <c r="A33" s="56" t="s">
        <v>144</v>
      </c>
      <c r="B33" s="56" t="s">
        <v>325</v>
      </c>
      <c r="C33" s="63">
        <v>0</v>
      </c>
    </row>
    <row r="34" spans="1:3" x14ac:dyDescent="0.2">
      <c r="A34" s="56" t="s">
        <v>204</v>
      </c>
      <c r="B34" s="57" t="s">
        <v>326</v>
      </c>
      <c r="C34" s="63">
        <v>2056977</v>
      </c>
    </row>
    <row r="35" spans="1:3" x14ac:dyDescent="0.2">
      <c r="A35" s="56" t="s">
        <v>50</v>
      </c>
      <c r="B35" s="56" t="s">
        <v>51</v>
      </c>
      <c r="C35" s="63">
        <v>3875871</v>
      </c>
    </row>
    <row r="36" spans="1:3" x14ac:dyDescent="0.2">
      <c r="A36" s="56" t="s">
        <v>329</v>
      </c>
      <c r="B36" s="56" t="s">
        <v>53</v>
      </c>
      <c r="C36" s="63">
        <v>2188020</v>
      </c>
    </row>
    <row r="37" spans="1:3" x14ac:dyDescent="0.2">
      <c r="A37" s="56" t="s">
        <v>330</v>
      </c>
      <c r="B37" s="56" t="s">
        <v>375</v>
      </c>
      <c r="C37" s="63">
        <v>1114693</v>
      </c>
    </row>
    <row r="38" spans="1:3" x14ac:dyDescent="0.2">
      <c r="A38" s="56" t="s">
        <v>332</v>
      </c>
      <c r="B38" s="58" t="s">
        <v>331</v>
      </c>
      <c r="C38" s="63">
        <v>314963</v>
      </c>
    </row>
    <row r="39" spans="1:3" ht="27" customHeight="1" x14ac:dyDescent="0.2">
      <c r="A39" s="56" t="s">
        <v>368</v>
      </c>
      <c r="B39" s="65" t="s">
        <v>371</v>
      </c>
      <c r="C39" s="63">
        <v>0</v>
      </c>
    </row>
    <row r="40" spans="1:3" x14ac:dyDescent="0.2">
      <c r="A40" s="56" t="s">
        <v>370</v>
      </c>
      <c r="B40" s="58" t="s">
        <v>328</v>
      </c>
      <c r="C40" s="63">
        <v>258195</v>
      </c>
    </row>
    <row r="41" spans="1:3" x14ac:dyDescent="0.2">
      <c r="A41" s="56" t="s">
        <v>58</v>
      </c>
      <c r="B41" s="56" t="s">
        <v>59</v>
      </c>
      <c r="C41" s="63">
        <v>0</v>
      </c>
    </row>
    <row r="42" spans="1:3" x14ac:dyDescent="0.2">
      <c r="A42" s="56" t="s">
        <v>60</v>
      </c>
      <c r="B42" s="56" t="s">
        <v>274</v>
      </c>
      <c r="C42" s="63">
        <v>11243047</v>
      </c>
    </row>
    <row r="43" spans="1:3" s="38" customFormat="1" x14ac:dyDescent="0.2">
      <c r="A43" s="59" t="s">
        <v>62</v>
      </c>
      <c r="B43" s="59" t="s">
        <v>275</v>
      </c>
      <c r="C43" s="63">
        <v>-11243047</v>
      </c>
    </row>
    <row r="44" spans="1:3" s="38" customFormat="1" x14ac:dyDescent="0.2">
      <c r="A44" s="59"/>
      <c r="B44" s="59"/>
      <c r="C44"/>
    </row>
    <row r="45" spans="1:3" x14ac:dyDescent="0.2">
      <c r="A45" s="59"/>
      <c r="B45" s="59"/>
      <c r="C45" s="6"/>
    </row>
    <row r="46" spans="1:3" x14ac:dyDescent="0.2">
      <c r="A46" s="59"/>
      <c r="B46" s="59"/>
      <c r="C46" s="6"/>
    </row>
    <row r="47" spans="1:3" x14ac:dyDescent="0.2">
      <c r="A47" s="59"/>
      <c r="B47" s="59"/>
    </row>
    <row r="48" spans="1:3" x14ac:dyDescent="0.2">
      <c r="A48" s="59"/>
      <c r="B48" s="59"/>
    </row>
    <row r="49" spans="1:2" x14ac:dyDescent="0.2">
      <c r="A49" s="59"/>
      <c r="B49" s="59"/>
    </row>
    <row r="50" spans="1:2" x14ac:dyDescent="0.2">
      <c r="A50" s="59"/>
      <c r="B50" s="59"/>
    </row>
    <row r="51" spans="1:2" x14ac:dyDescent="0.2">
      <c r="A51" s="59"/>
      <c r="B51" s="59"/>
    </row>
    <row r="52" spans="1:2" x14ac:dyDescent="0.2">
      <c r="A52" s="59"/>
      <c r="B52" s="59"/>
    </row>
    <row r="53" spans="1:2" x14ac:dyDescent="0.2">
      <c r="A53" s="59"/>
      <c r="B53" s="59"/>
    </row>
    <row r="54" spans="1:2" x14ac:dyDescent="0.2">
      <c r="A54" s="59"/>
      <c r="B54" s="59"/>
    </row>
    <row r="55" spans="1:2" x14ac:dyDescent="0.2">
      <c r="A55" s="59"/>
      <c r="B55" s="59"/>
    </row>
    <row r="56" spans="1:2" x14ac:dyDescent="0.2">
      <c r="A56" s="59"/>
      <c r="B56" s="59"/>
    </row>
    <row r="57" spans="1:2" x14ac:dyDescent="0.2">
      <c r="A57" s="59"/>
      <c r="B57" s="59"/>
    </row>
    <row r="58" spans="1:2" x14ac:dyDescent="0.2">
      <c r="A58" s="59"/>
      <c r="B58" s="59"/>
    </row>
    <row r="59" spans="1:2" x14ac:dyDescent="0.2">
      <c r="A59" s="59"/>
      <c r="B59" s="59"/>
    </row>
    <row r="60" spans="1:2" x14ac:dyDescent="0.2">
      <c r="A60" s="59"/>
      <c r="B60" s="59"/>
    </row>
    <row r="61" spans="1:2" x14ac:dyDescent="0.2">
      <c r="A61" s="59"/>
      <c r="B61" s="59"/>
    </row>
  </sheetData>
  <mergeCells count="2"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9"/>
  <dimension ref="A1:E60"/>
  <sheetViews>
    <sheetView topLeftCell="A25" workbookViewId="0">
      <selection activeCell="E43" sqref="E43"/>
    </sheetView>
  </sheetViews>
  <sheetFormatPr defaultRowHeight="12.75" x14ac:dyDescent="0.2"/>
  <cols>
    <col min="1" max="1" width="11.140625" style="38" customWidth="1"/>
    <col min="2" max="2" width="76.7109375" style="38" customWidth="1"/>
    <col min="3" max="3" width="10.140625" bestFit="1" customWidth="1"/>
    <col min="4" max="4" width="11.5703125" bestFit="1" customWidth="1"/>
    <col min="5" max="5" width="10.85546875" bestFit="1" customWidth="1"/>
  </cols>
  <sheetData>
    <row r="1" spans="1:5" ht="15.75" x14ac:dyDescent="0.25">
      <c r="A1" s="51" t="s">
        <v>160</v>
      </c>
      <c r="B1" s="52"/>
      <c r="C1" s="20"/>
      <c r="D1" s="20"/>
      <c r="E1" s="20"/>
    </row>
    <row r="2" spans="1:5" x14ac:dyDescent="0.2">
      <c r="A2" s="53"/>
      <c r="B2" s="53"/>
      <c r="C2" s="16"/>
      <c r="D2" s="16"/>
      <c r="E2" s="16"/>
    </row>
    <row r="3" spans="1:5" ht="18" x14ac:dyDescent="0.25">
      <c r="A3" s="109" t="s">
        <v>0</v>
      </c>
      <c r="B3" s="109"/>
      <c r="C3" s="109"/>
      <c r="D3" s="109"/>
      <c r="E3" s="109"/>
    </row>
    <row r="4" spans="1:5" ht="15.75" x14ac:dyDescent="0.25">
      <c r="A4" s="110" t="s">
        <v>306</v>
      </c>
      <c r="B4" s="111"/>
      <c r="C4" s="111"/>
      <c r="D4" s="111"/>
      <c r="E4" s="111"/>
    </row>
    <row r="5" spans="1:5" x14ac:dyDescent="0.2">
      <c r="A5" s="53"/>
      <c r="B5" s="53"/>
      <c r="C5" s="16"/>
      <c r="E5" s="64" t="s">
        <v>2</v>
      </c>
    </row>
    <row r="6" spans="1:5" ht="31.5" x14ac:dyDescent="0.2">
      <c r="A6" s="54" t="s">
        <v>3</v>
      </c>
      <c r="B6" s="5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55">
        <v>1</v>
      </c>
      <c r="B7" s="55">
        <v>2</v>
      </c>
      <c r="C7" s="18">
        <v>3</v>
      </c>
      <c r="D7" s="18">
        <v>4</v>
      </c>
      <c r="E7" s="18">
        <v>5</v>
      </c>
    </row>
    <row r="8" spans="1:5" x14ac:dyDescent="0.2">
      <c r="A8" s="56" t="s">
        <v>8</v>
      </c>
      <c r="B8" s="56" t="s">
        <v>307</v>
      </c>
      <c r="C8" s="63">
        <v>16788412</v>
      </c>
      <c r="D8" s="63">
        <v>-720041</v>
      </c>
      <c r="E8" s="63">
        <v>16068371</v>
      </c>
    </row>
    <row r="9" spans="1:5" x14ac:dyDescent="0.2">
      <c r="A9" s="56" t="s">
        <v>10</v>
      </c>
      <c r="B9" s="56" t="s">
        <v>308</v>
      </c>
      <c r="C9" s="63">
        <v>1638527</v>
      </c>
      <c r="D9" s="62">
        <v>0</v>
      </c>
      <c r="E9" s="63">
        <v>1638527</v>
      </c>
    </row>
    <row r="10" spans="1:5" x14ac:dyDescent="0.2">
      <c r="A10" s="56" t="s">
        <v>12</v>
      </c>
      <c r="B10" s="57" t="s">
        <v>309</v>
      </c>
      <c r="C10" s="63">
        <v>1694072</v>
      </c>
      <c r="D10" s="62">
        <v>0</v>
      </c>
      <c r="E10" s="63">
        <v>1694072</v>
      </c>
    </row>
    <row r="11" spans="1:5" ht="25.5" x14ac:dyDescent="0.2">
      <c r="A11" s="56" t="s">
        <v>14</v>
      </c>
      <c r="B11" s="57" t="s">
        <v>310</v>
      </c>
      <c r="C11" s="63">
        <v>167497</v>
      </c>
      <c r="D11" s="63">
        <v>-15818</v>
      </c>
      <c r="E11" s="63">
        <v>151679</v>
      </c>
    </row>
    <row r="12" spans="1:5" x14ac:dyDescent="0.2">
      <c r="A12" s="56" t="s">
        <v>16</v>
      </c>
      <c r="B12" s="56" t="s">
        <v>311</v>
      </c>
      <c r="C12" s="63">
        <v>11752245</v>
      </c>
      <c r="D12" s="63">
        <v>-401192</v>
      </c>
      <c r="E12" s="63">
        <v>11351053</v>
      </c>
    </row>
    <row r="13" spans="1:5" x14ac:dyDescent="0.2">
      <c r="A13" s="56" t="s">
        <v>18</v>
      </c>
      <c r="B13" s="56" t="s">
        <v>312</v>
      </c>
      <c r="C13" s="63">
        <v>353466</v>
      </c>
      <c r="D13" s="63">
        <v>-30051</v>
      </c>
      <c r="E13" s="63">
        <v>323415</v>
      </c>
    </row>
    <row r="14" spans="1:5" x14ac:dyDescent="0.2">
      <c r="A14" s="56" t="s">
        <v>136</v>
      </c>
      <c r="B14" s="56" t="s">
        <v>313</v>
      </c>
      <c r="C14" s="63">
        <v>10150</v>
      </c>
      <c r="D14" s="62">
        <v>-932</v>
      </c>
      <c r="E14" s="63">
        <v>9218</v>
      </c>
    </row>
    <row r="15" spans="1:5" x14ac:dyDescent="0.2">
      <c r="A15" s="56" t="s">
        <v>20</v>
      </c>
      <c r="B15" s="56" t="s">
        <v>314</v>
      </c>
      <c r="C15" s="63">
        <v>43272</v>
      </c>
      <c r="D15" s="63">
        <v>-12440</v>
      </c>
      <c r="E15" s="63">
        <v>30832</v>
      </c>
    </row>
    <row r="16" spans="1:5" x14ac:dyDescent="0.2">
      <c r="A16" s="56" t="s">
        <v>22</v>
      </c>
      <c r="B16" s="56" t="s">
        <v>25</v>
      </c>
      <c r="C16" s="60"/>
      <c r="D16" s="60"/>
      <c r="E16" s="60"/>
    </row>
    <row r="17" spans="1:5" x14ac:dyDescent="0.2">
      <c r="A17" s="56" t="s">
        <v>24</v>
      </c>
      <c r="B17" s="57" t="s">
        <v>315</v>
      </c>
      <c r="C17" s="63">
        <v>1028388</v>
      </c>
      <c r="D17" s="63">
        <v>-245782</v>
      </c>
      <c r="E17" s="63">
        <v>782606</v>
      </c>
    </row>
    <row r="18" spans="1:5" ht="25.5" x14ac:dyDescent="0.2">
      <c r="A18" s="56" t="s">
        <v>179</v>
      </c>
      <c r="B18" s="57" t="s">
        <v>316</v>
      </c>
      <c r="C18" s="60"/>
      <c r="D18" s="60"/>
      <c r="E18" s="60"/>
    </row>
    <row r="19" spans="1:5" x14ac:dyDescent="0.2">
      <c r="A19" s="56" t="s">
        <v>181</v>
      </c>
      <c r="B19" s="56" t="s">
        <v>31</v>
      </c>
      <c r="C19" s="63">
        <v>11462</v>
      </c>
      <c r="D19" s="62">
        <v>0</v>
      </c>
      <c r="E19" s="63">
        <v>11462</v>
      </c>
    </row>
    <row r="20" spans="1:5" x14ac:dyDescent="0.2">
      <c r="A20" s="56" t="s">
        <v>183</v>
      </c>
      <c r="B20" s="56" t="s">
        <v>317</v>
      </c>
      <c r="C20" s="63">
        <v>89333</v>
      </c>
      <c r="D20" s="63">
        <v>-13826</v>
      </c>
      <c r="E20" s="63">
        <v>75507</v>
      </c>
    </row>
    <row r="21" spans="1:5" x14ac:dyDescent="0.2">
      <c r="A21" s="56" t="s">
        <v>185</v>
      </c>
      <c r="B21" s="56" t="s">
        <v>139</v>
      </c>
      <c r="C21" s="60"/>
      <c r="D21" s="60"/>
      <c r="E21" s="60"/>
    </row>
    <row r="22" spans="1:5" x14ac:dyDescent="0.2">
      <c r="A22" s="56" t="s">
        <v>32</v>
      </c>
      <c r="B22" s="56" t="s">
        <v>33</v>
      </c>
      <c r="C22" s="63">
        <v>16068370</v>
      </c>
      <c r="D22" s="62">
        <v>0</v>
      </c>
      <c r="E22" s="63">
        <v>16068370</v>
      </c>
    </row>
    <row r="23" spans="1:5" x14ac:dyDescent="0.2">
      <c r="A23" s="56" t="s">
        <v>34</v>
      </c>
      <c r="B23" s="56" t="s">
        <v>281</v>
      </c>
      <c r="C23" s="63">
        <v>12206586</v>
      </c>
      <c r="D23" s="62">
        <v>0</v>
      </c>
      <c r="E23" s="63">
        <v>12206586</v>
      </c>
    </row>
    <row r="24" spans="1:5" x14ac:dyDescent="0.2">
      <c r="A24" s="56" t="s">
        <v>36</v>
      </c>
      <c r="B24" s="56" t="s">
        <v>318</v>
      </c>
      <c r="C24" s="63">
        <v>2523168</v>
      </c>
      <c r="D24" s="62">
        <v>0</v>
      </c>
      <c r="E24" s="63">
        <v>2523168</v>
      </c>
    </row>
    <row r="25" spans="1:5" x14ac:dyDescent="0.2">
      <c r="A25" s="56" t="s">
        <v>38</v>
      </c>
      <c r="B25" s="56" t="s">
        <v>319</v>
      </c>
      <c r="C25" s="63">
        <v>6585749</v>
      </c>
      <c r="D25" s="62">
        <v>0</v>
      </c>
      <c r="E25" s="63">
        <v>6585749</v>
      </c>
    </row>
    <row r="26" spans="1:5" x14ac:dyDescent="0.2">
      <c r="A26" s="56" t="s">
        <v>40</v>
      </c>
      <c r="B26" s="56" t="s">
        <v>320</v>
      </c>
      <c r="C26" s="63">
        <v>1138475</v>
      </c>
      <c r="D26" s="62">
        <v>0</v>
      </c>
      <c r="E26" s="63">
        <v>1138475</v>
      </c>
    </row>
    <row r="27" spans="1:5" x14ac:dyDescent="0.2">
      <c r="A27" s="56" t="s">
        <v>140</v>
      </c>
      <c r="B27" s="56" t="s">
        <v>268</v>
      </c>
      <c r="C27" s="60"/>
      <c r="D27" s="60"/>
      <c r="E27" s="60"/>
    </row>
    <row r="28" spans="1:5" x14ac:dyDescent="0.2">
      <c r="A28" s="56" t="s">
        <v>42</v>
      </c>
      <c r="B28" s="56" t="s">
        <v>321</v>
      </c>
      <c r="C28" s="63">
        <v>49968</v>
      </c>
      <c r="D28" s="62">
        <v>0</v>
      </c>
      <c r="E28" s="63">
        <v>49968</v>
      </c>
    </row>
    <row r="29" spans="1:5" x14ac:dyDescent="0.2">
      <c r="A29" s="56" t="s">
        <v>252</v>
      </c>
      <c r="B29" s="56" t="s">
        <v>272</v>
      </c>
      <c r="C29" s="63">
        <v>21821</v>
      </c>
      <c r="D29" s="62">
        <v>0</v>
      </c>
      <c r="E29" s="63">
        <v>21821</v>
      </c>
    </row>
    <row r="30" spans="1:5" x14ac:dyDescent="0.2">
      <c r="A30" s="56" t="s">
        <v>253</v>
      </c>
      <c r="B30" s="57" t="s">
        <v>322</v>
      </c>
      <c r="C30" s="62">
        <v>242</v>
      </c>
      <c r="D30" s="62">
        <v>0</v>
      </c>
      <c r="E30" s="62">
        <v>242</v>
      </c>
    </row>
    <row r="31" spans="1:5" x14ac:dyDescent="0.2">
      <c r="A31" s="56" t="s">
        <v>46</v>
      </c>
      <c r="B31" s="56" t="s">
        <v>323</v>
      </c>
      <c r="C31" s="62">
        <v>0</v>
      </c>
      <c r="D31" s="62">
        <v>0</v>
      </c>
      <c r="E31" s="62">
        <v>0</v>
      </c>
    </row>
    <row r="32" spans="1:5" ht="25.5" x14ac:dyDescent="0.2">
      <c r="A32" s="56" t="s">
        <v>48</v>
      </c>
      <c r="B32" s="57" t="s">
        <v>324</v>
      </c>
      <c r="C32" s="60"/>
      <c r="D32" s="60"/>
      <c r="E32" s="60"/>
    </row>
    <row r="33" spans="1:5" x14ac:dyDescent="0.2">
      <c r="A33" s="56" t="s">
        <v>144</v>
      </c>
      <c r="B33" s="56" t="s">
        <v>325</v>
      </c>
      <c r="C33" s="60"/>
      <c r="D33" s="60"/>
      <c r="E33" s="60"/>
    </row>
    <row r="34" spans="1:5" x14ac:dyDescent="0.2">
      <c r="A34" s="56" t="s">
        <v>204</v>
      </c>
      <c r="B34" s="57" t="s">
        <v>326</v>
      </c>
      <c r="C34" s="63">
        <v>1887163</v>
      </c>
      <c r="D34" s="62">
        <v>0</v>
      </c>
      <c r="E34" s="63">
        <v>1887163</v>
      </c>
    </row>
    <row r="35" spans="1:5" x14ac:dyDescent="0.2">
      <c r="A35" s="56" t="s">
        <v>50</v>
      </c>
      <c r="B35" s="56" t="s">
        <v>51</v>
      </c>
      <c r="C35" s="63">
        <v>3861784</v>
      </c>
      <c r="D35" s="62">
        <v>0</v>
      </c>
      <c r="E35" s="63">
        <v>3861784</v>
      </c>
    </row>
    <row r="36" spans="1:5" x14ac:dyDescent="0.2">
      <c r="A36" s="56" t="s">
        <v>329</v>
      </c>
      <c r="B36" s="56" t="s">
        <v>53</v>
      </c>
      <c r="C36" s="63">
        <v>2188020</v>
      </c>
      <c r="D36" s="62">
        <v>0</v>
      </c>
      <c r="E36" s="63">
        <v>2188020</v>
      </c>
    </row>
    <row r="37" spans="1:5" x14ac:dyDescent="0.2">
      <c r="A37" s="56" t="s">
        <v>330</v>
      </c>
      <c r="B37" s="56" t="s">
        <v>327</v>
      </c>
      <c r="C37" s="63">
        <v>1114693</v>
      </c>
      <c r="D37" s="62">
        <v>0</v>
      </c>
      <c r="E37" s="63">
        <v>1114693</v>
      </c>
    </row>
    <row r="38" spans="1:5" x14ac:dyDescent="0.2">
      <c r="A38" s="56" t="s">
        <v>332</v>
      </c>
      <c r="B38" s="58" t="s">
        <v>331</v>
      </c>
      <c r="C38" s="63">
        <v>314963</v>
      </c>
      <c r="D38" s="62">
        <v>0</v>
      </c>
      <c r="E38" s="63">
        <v>314963</v>
      </c>
    </row>
    <row r="39" spans="1:5" x14ac:dyDescent="0.2">
      <c r="A39" s="56" t="s">
        <v>368</v>
      </c>
      <c r="B39" s="58" t="s">
        <v>328</v>
      </c>
      <c r="C39" s="63">
        <v>244108</v>
      </c>
      <c r="D39" s="62">
        <v>0</v>
      </c>
      <c r="E39" s="63">
        <v>244108</v>
      </c>
    </row>
    <row r="40" spans="1:5" x14ac:dyDescent="0.2">
      <c r="A40" s="56" t="s">
        <v>58</v>
      </c>
      <c r="B40" s="56" t="s">
        <v>59</v>
      </c>
      <c r="C40" s="62">
        <v>0</v>
      </c>
      <c r="D40" s="62">
        <v>0</v>
      </c>
      <c r="E40" s="62">
        <v>0</v>
      </c>
    </row>
    <row r="41" spans="1:5" x14ac:dyDescent="0.2">
      <c r="A41" s="56" t="s">
        <v>60</v>
      </c>
      <c r="B41" s="56" t="s">
        <v>274</v>
      </c>
      <c r="C41" s="63">
        <v>9521221</v>
      </c>
      <c r="D41" s="62">
        <v>0</v>
      </c>
      <c r="E41" s="63">
        <v>9521221</v>
      </c>
    </row>
    <row r="42" spans="1:5" s="38" customFormat="1" x14ac:dyDescent="0.2">
      <c r="A42" s="59" t="s">
        <v>62</v>
      </c>
      <c r="B42" s="59" t="s">
        <v>275</v>
      </c>
      <c r="C42" s="63">
        <v>-9521221</v>
      </c>
      <c r="D42" s="62">
        <v>0</v>
      </c>
      <c r="E42" s="63">
        <v>-9521221</v>
      </c>
    </row>
    <row r="43" spans="1:5" s="38" customFormat="1" x14ac:dyDescent="0.2">
      <c r="A43" s="59"/>
      <c r="B43" s="59"/>
      <c r="C43"/>
      <c r="D43"/>
      <c r="E43"/>
    </row>
    <row r="44" spans="1:5" x14ac:dyDescent="0.2">
      <c r="A44" s="59"/>
      <c r="B44" s="59"/>
      <c r="C44" s="6"/>
      <c r="E44" s="6"/>
    </row>
    <row r="45" spans="1:5" x14ac:dyDescent="0.2">
      <c r="A45" s="59"/>
      <c r="B45" s="59"/>
      <c r="C45" s="6"/>
      <c r="E45" s="6"/>
    </row>
    <row r="46" spans="1:5" x14ac:dyDescent="0.2">
      <c r="A46" s="59"/>
      <c r="B46" s="59"/>
    </row>
    <row r="47" spans="1:5" x14ac:dyDescent="0.2">
      <c r="A47" s="59"/>
      <c r="B47" s="59"/>
    </row>
    <row r="48" spans="1:5" x14ac:dyDescent="0.2">
      <c r="A48" s="59"/>
      <c r="B48" s="59"/>
    </row>
    <row r="49" spans="1:2" x14ac:dyDescent="0.2">
      <c r="A49" s="59"/>
      <c r="B49" s="59"/>
    </row>
    <row r="50" spans="1:2" x14ac:dyDescent="0.2">
      <c r="A50" s="59"/>
      <c r="B50" s="59"/>
    </row>
    <row r="51" spans="1:2" x14ac:dyDescent="0.2">
      <c r="A51" s="59"/>
      <c r="B51" s="59"/>
    </row>
    <row r="52" spans="1:2" x14ac:dyDescent="0.2">
      <c r="A52" s="59"/>
      <c r="B52" s="59"/>
    </row>
    <row r="53" spans="1:2" x14ac:dyDescent="0.2">
      <c r="A53" s="59"/>
      <c r="B53" s="59"/>
    </row>
    <row r="54" spans="1:2" x14ac:dyDescent="0.2">
      <c r="A54" s="59"/>
      <c r="B54" s="59"/>
    </row>
    <row r="55" spans="1:2" x14ac:dyDescent="0.2">
      <c r="A55" s="59"/>
      <c r="B55" s="59"/>
    </row>
    <row r="56" spans="1:2" x14ac:dyDescent="0.2">
      <c r="A56" s="59"/>
      <c r="B56" s="59"/>
    </row>
    <row r="57" spans="1:2" x14ac:dyDescent="0.2">
      <c r="A57" s="59"/>
      <c r="B57" s="59"/>
    </row>
    <row r="58" spans="1:2" x14ac:dyDescent="0.2">
      <c r="A58" s="59"/>
      <c r="B58" s="59"/>
    </row>
    <row r="59" spans="1:2" x14ac:dyDescent="0.2">
      <c r="A59" s="59"/>
      <c r="B59" s="59"/>
    </row>
    <row r="60" spans="1:2" x14ac:dyDescent="0.2">
      <c r="A60" s="59"/>
      <c r="B60" s="59"/>
    </row>
  </sheetData>
  <mergeCells count="2">
    <mergeCell ref="A3:E3"/>
    <mergeCell ref="A4:E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0"/>
  <dimension ref="A1:E60"/>
  <sheetViews>
    <sheetView workbookViewId="0">
      <selection sqref="A1:IV65536"/>
    </sheetView>
  </sheetViews>
  <sheetFormatPr defaultRowHeight="12.75" x14ac:dyDescent="0.2"/>
  <cols>
    <col min="1" max="1" width="11.140625" customWidth="1"/>
    <col min="2" max="2" width="76.7109375" customWidth="1"/>
    <col min="3" max="5" width="15.28515625" customWidth="1"/>
  </cols>
  <sheetData>
    <row r="1" spans="1:5" ht="15.75" x14ac:dyDescent="0.25">
      <c r="A1" s="24" t="s">
        <v>160</v>
      </c>
      <c r="B1" s="25"/>
      <c r="C1" s="20"/>
      <c r="D1" s="20"/>
      <c r="E1" s="20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09" t="s">
        <v>0</v>
      </c>
      <c r="B3" s="109"/>
      <c r="C3" s="109"/>
      <c r="D3" s="109"/>
      <c r="E3" s="109"/>
    </row>
    <row r="4" spans="1:5" ht="15.75" x14ac:dyDescent="0.25">
      <c r="A4" s="110" t="s">
        <v>304</v>
      </c>
      <c r="B4" s="111"/>
      <c r="C4" s="111"/>
      <c r="D4" s="111"/>
      <c r="E4" s="111"/>
    </row>
    <row r="5" spans="1:5" x14ac:dyDescent="0.2">
      <c r="A5" s="16"/>
      <c r="B5" s="16"/>
      <c r="C5" s="16"/>
      <c r="D5" s="17" t="s">
        <v>2</v>
      </c>
      <c r="E5" s="16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s="21" t="s">
        <v>8</v>
      </c>
      <c r="B8" s="21" t="s">
        <v>278</v>
      </c>
      <c r="C8" s="6">
        <v>16362660</v>
      </c>
      <c r="D8" s="6">
        <v>-615448</v>
      </c>
      <c r="E8" s="6">
        <v>15747212</v>
      </c>
    </row>
    <row r="9" spans="1:5" x14ac:dyDescent="0.2">
      <c r="A9" s="21" t="s">
        <v>10</v>
      </c>
      <c r="B9" s="21" t="s">
        <v>279</v>
      </c>
      <c r="C9" s="6">
        <v>1536753</v>
      </c>
      <c r="D9">
        <v>0</v>
      </c>
      <c r="E9" s="6">
        <v>1536753</v>
      </c>
    </row>
    <row r="10" spans="1:5" ht="25.5" x14ac:dyDescent="0.2">
      <c r="A10" s="46" t="s">
        <v>12</v>
      </c>
      <c r="B10" s="23" t="s">
        <v>13</v>
      </c>
      <c r="C10" s="6">
        <v>1602321</v>
      </c>
      <c r="D10">
        <v>0</v>
      </c>
      <c r="E10" s="6">
        <v>1602321</v>
      </c>
    </row>
    <row r="11" spans="1:5" x14ac:dyDescent="0.2">
      <c r="A11" s="21" t="s">
        <v>14</v>
      </c>
      <c r="B11" s="21" t="s">
        <v>15</v>
      </c>
      <c r="C11" s="6">
        <v>147341</v>
      </c>
      <c r="D11" s="6">
        <v>-13076</v>
      </c>
      <c r="E11" s="6">
        <v>134265</v>
      </c>
    </row>
    <row r="12" spans="1:5" x14ac:dyDescent="0.2">
      <c r="A12" s="21" t="s">
        <v>16</v>
      </c>
      <c r="B12" s="21" t="s">
        <v>280</v>
      </c>
      <c r="C12" s="6">
        <v>368386</v>
      </c>
      <c r="D12" s="6">
        <v>-9729</v>
      </c>
      <c r="E12" s="6">
        <v>358657</v>
      </c>
    </row>
    <row r="13" spans="1:5" x14ac:dyDescent="0.2">
      <c r="A13" s="21" t="s">
        <v>18</v>
      </c>
      <c r="B13" s="21" t="s">
        <v>19</v>
      </c>
      <c r="C13" s="6">
        <v>10838223</v>
      </c>
      <c r="D13" s="6">
        <v>-405781</v>
      </c>
      <c r="E13" s="6">
        <v>10432442</v>
      </c>
    </row>
    <row r="14" spans="1:5" x14ac:dyDescent="0.2">
      <c r="A14" s="21" t="s">
        <v>136</v>
      </c>
      <c r="B14" s="21" t="s">
        <v>137</v>
      </c>
      <c r="C14" s="6">
        <v>68516</v>
      </c>
      <c r="D14">
        <v>-3</v>
      </c>
      <c r="E14" s="6">
        <v>68513</v>
      </c>
    </row>
    <row r="15" spans="1:5" x14ac:dyDescent="0.2">
      <c r="A15" s="21" t="s">
        <v>20</v>
      </c>
      <c r="B15" s="21" t="s">
        <v>21</v>
      </c>
      <c r="C15" s="6">
        <v>758655</v>
      </c>
      <c r="D15">
        <v>-15</v>
      </c>
      <c r="E15" s="6">
        <v>758640</v>
      </c>
    </row>
    <row r="16" spans="1:5" x14ac:dyDescent="0.2">
      <c r="A16" s="21" t="s">
        <v>22</v>
      </c>
      <c r="B16" s="21" t="s">
        <v>23</v>
      </c>
      <c r="C16" s="6">
        <v>6291</v>
      </c>
      <c r="D16">
        <v>-932</v>
      </c>
      <c r="E16" s="6">
        <v>5359</v>
      </c>
    </row>
    <row r="17" spans="1:5" ht="25.5" x14ac:dyDescent="0.2">
      <c r="A17" s="46" t="s">
        <v>24</v>
      </c>
      <c r="B17" s="23" t="s">
        <v>250</v>
      </c>
      <c r="D17">
        <v>0</v>
      </c>
    </row>
    <row r="18" spans="1:5" x14ac:dyDescent="0.2">
      <c r="A18" s="21" t="s">
        <v>179</v>
      </c>
      <c r="B18" s="21" t="s">
        <v>261</v>
      </c>
      <c r="C18" s="6">
        <v>15565</v>
      </c>
      <c r="D18">
        <v>0</v>
      </c>
      <c r="E18" s="6">
        <v>15565</v>
      </c>
    </row>
    <row r="19" spans="1:5" x14ac:dyDescent="0.2">
      <c r="A19" s="21" t="s">
        <v>181</v>
      </c>
      <c r="B19" s="21" t="s">
        <v>251</v>
      </c>
      <c r="D19">
        <v>0</v>
      </c>
    </row>
    <row r="20" spans="1:5" x14ac:dyDescent="0.2">
      <c r="A20" s="21" t="s">
        <v>183</v>
      </c>
      <c r="B20" s="21" t="s">
        <v>25</v>
      </c>
      <c r="D20">
        <v>0</v>
      </c>
    </row>
    <row r="21" spans="1:5" x14ac:dyDescent="0.2">
      <c r="A21" s="21" t="s">
        <v>185</v>
      </c>
      <c r="B21" s="21" t="s">
        <v>262</v>
      </c>
      <c r="C21">
        <v>230</v>
      </c>
      <c r="D21">
        <v>0</v>
      </c>
      <c r="E21">
        <v>230</v>
      </c>
    </row>
    <row r="22" spans="1:5" x14ac:dyDescent="0.2">
      <c r="A22" s="21" t="s">
        <v>166</v>
      </c>
      <c r="B22" s="21" t="s">
        <v>27</v>
      </c>
      <c r="C22" s="6">
        <v>962543</v>
      </c>
      <c r="D22" s="6">
        <v>-183284</v>
      </c>
      <c r="E22" s="6">
        <v>779259</v>
      </c>
    </row>
    <row r="23" spans="1:5" x14ac:dyDescent="0.2">
      <c r="A23" s="21" t="s">
        <v>167</v>
      </c>
      <c r="B23" s="21" t="s">
        <v>29</v>
      </c>
      <c r="C23" s="6">
        <v>46374</v>
      </c>
      <c r="D23" s="6">
        <v>-2628</v>
      </c>
      <c r="E23" s="6">
        <v>43746</v>
      </c>
    </row>
    <row r="24" spans="1:5" ht="25.5" x14ac:dyDescent="0.2">
      <c r="A24" s="46" t="s">
        <v>168</v>
      </c>
      <c r="B24" s="23" t="s">
        <v>263</v>
      </c>
      <c r="C24" s="6">
        <v>11462</v>
      </c>
      <c r="D24">
        <v>0</v>
      </c>
      <c r="E24" s="6">
        <v>11462</v>
      </c>
    </row>
    <row r="25" spans="1:5" x14ac:dyDescent="0.2">
      <c r="A25" s="21" t="s">
        <v>190</v>
      </c>
      <c r="B25" s="21" t="s">
        <v>139</v>
      </c>
      <c r="D25">
        <v>0</v>
      </c>
    </row>
    <row r="26" spans="1:5" x14ac:dyDescent="0.2">
      <c r="A26" s="21" t="s">
        <v>32</v>
      </c>
      <c r="B26" s="21" t="s">
        <v>33</v>
      </c>
      <c r="C26" s="6">
        <v>15747212</v>
      </c>
      <c r="D26">
        <v>0</v>
      </c>
      <c r="E26" s="6">
        <v>15747212</v>
      </c>
    </row>
    <row r="27" spans="1:5" x14ac:dyDescent="0.2">
      <c r="A27" s="21" t="s">
        <v>34</v>
      </c>
      <c r="B27" s="21" t="s">
        <v>281</v>
      </c>
      <c r="C27" s="6">
        <v>11971971</v>
      </c>
      <c r="D27">
        <v>0</v>
      </c>
      <c r="E27" s="6">
        <v>11971971</v>
      </c>
    </row>
    <row r="28" spans="1:5" x14ac:dyDescent="0.2">
      <c r="A28" s="21" t="s">
        <v>36</v>
      </c>
      <c r="B28" s="21" t="s">
        <v>265</v>
      </c>
      <c r="C28" s="6">
        <v>3443042</v>
      </c>
      <c r="D28">
        <v>0</v>
      </c>
      <c r="E28" s="6">
        <v>3443042</v>
      </c>
    </row>
    <row r="29" spans="1:5" x14ac:dyDescent="0.2">
      <c r="A29" s="21" t="s">
        <v>38</v>
      </c>
      <c r="B29" s="21" t="s">
        <v>266</v>
      </c>
      <c r="C29" s="6">
        <v>6839691</v>
      </c>
      <c r="D29">
        <v>0</v>
      </c>
      <c r="E29" s="6">
        <v>6839691</v>
      </c>
    </row>
    <row r="30" spans="1:5" x14ac:dyDescent="0.2">
      <c r="A30" s="21" t="s">
        <v>40</v>
      </c>
      <c r="B30" s="21" t="s">
        <v>267</v>
      </c>
      <c r="C30" s="6">
        <v>69021</v>
      </c>
      <c r="D30">
        <v>0</v>
      </c>
      <c r="E30" s="6">
        <v>69021</v>
      </c>
    </row>
    <row r="31" spans="1:5" x14ac:dyDescent="0.2">
      <c r="A31" s="21" t="s">
        <v>140</v>
      </c>
      <c r="B31" s="21" t="s">
        <v>268</v>
      </c>
      <c r="D31">
        <v>0</v>
      </c>
    </row>
    <row r="32" spans="1:5" x14ac:dyDescent="0.2">
      <c r="A32" s="21" t="s">
        <v>42</v>
      </c>
      <c r="B32" s="21" t="s">
        <v>269</v>
      </c>
      <c r="D32">
        <v>0</v>
      </c>
    </row>
    <row r="33" spans="1:5" x14ac:dyDescent="0.2">
      <c r="A33" s="21" t="s">
        <v>252</v>
      </c>
      <c r="B33" s="21" t="s">
        <v>270</v>
      </c>
      <c r="C33">
        <v>0</v>
      </c>
      <c r="D33">
        <v>0</v>
      </c>
      <c r="E33">
        <v>0</v>
      </c>
    </row>
    <row r="34" spans="1:5" ht="25.5" x14ac:dyDescent="0.2">
      <c r="A34" s="46" t="s">
        <v>253</v>
      </c>
      <c r="B34" s="23" t="s">
        <v>254</v>
      </c>
      <c r="D34">
        <v>0</v>
      </c>
    </row>
    <row r="35" spans="1:5" x14ac:dyDescent="0.2">
      <c r="A35" s="21" t="s">
        <v>46</v>
      </c>
      <c r="B35" s="21" t="s">
        <v>271</v>
      </c>
      <c r="C35" s="6">
        <v>58522</v>
      </c>
      <c r="D35">
        <v>0</v>
      </c>
      <c r="E35" s="6">
        <v>58522</v>
      </c>
    </row>
    <row r="36" spans="1:5" x14ac:dyDescent="0.2">
      <c r="A36" s="21" t="s">
        <v>48</v>
      </c>
      <c r="B36" s="21" t="s">
        <v>272</v>
      </c>
      <c r="C36" s="6">
        <v>22908</v>
      </c>
      <c r="D36">
        <v>0</v>
      </c>
      <c r="E36" s="6">
        <v>22908</v>
      </c>
    </row>
    <row r="37" spans="1:5" x14ac:dyDescent="0.2">
      <c r="A37" s="21" t="s">
        <v>144</v>
      </c>
      <c r="B37" s="21" t="s">
        <v>273</v>
      </c>
      <c r="C37" s="6">
        <v>1538787</v>
      </c>
      <c r="D37">
        <v>0</v>
      </c>
      <c r="E37" s="6">
        <v>1538787</v>
      </c>
    </row>
    <row r="38" spans="1:5" ht="25.5" x14ac:dyDescent="0.2">
      <c r="A38" s="46" t="s">
        <v>204</v>
      </c>
      <c r="B38" s="23" t="s">
        <v>255</v>
      </c>
      <c r="D38">
        <v>0</v>
      </c>
    </row>
    <row r="39" spans="1:5" x14ac:dyDescent="0.2">
      <c r="A39" s="21" t="s">
        <v>50</v>
      </c>
      <c r="B39" s="21" t="s">
        <v>51</v>
      </c>
      <c r="C39" s="6">
        <v>3775241</v>
      </c>
      <c r="D39">
        <v>0</v>
      </c>
      <c r="E39" s="6">
        <v>3775241</v>
      </c>
    </row>
    <row r="40" spans="1:5" x14ac:dyDescent="0.2">
      <c r="A40" s="21" t="s">
        <v>52</v>
      </c>
      <c r="B40" s="21" t="s">
        <v>53</v>
      </c>
      <c r="C40" s="6">
        <v>2188020</v>
      </c>
      <c r="D40">
        <v>0</v>
      </c>
      <c r="E40" s="6">
        <v>2188020</v>
      </c>
    </row>
    <row r="41" spans="1:5" x14ac:dyDescent="0.2">
      <c r="A41" s="21" t="s">
        <v>54</v>
      </c>
      <c r="B41" s="21" t="s">
        <v>55</v>
      </c>
      <c r="C41" s="6">
        <v>1429656</v>
      </c>
      <c r="D41">
        <v>0</v>
      </c>
      <c r="E41" s="6">
        <v>1429656</v>
      </c>
    </row>
    <row r="42" spans="1:5" s="38" customFormat="1" x14ac:dyDescent="0.2">
      <c r="A42" s="21" t="s">
        <v>56</v>
      </c>
      <c r="B42" s="21" t="s">
        <v>57</v>
      </c>
      <c r="C42" s="6">
        <v>157565</v>
      </c>
      <c r="D42">
        <v>0</v>
      </c>
      <c r="E42" s="6">
        <v>157565</v>
      </c>
    </row>
    <row r="43" spans="1:5" s="38" customFormat="1" x14ac:dyDescent="0.2">
      <c r="A43" s="21" t="s">
        <v>58</v>
      </c>
      <c r="B43" s="21" t="s">
        <v>59</v>
      </c>
      <c r="C43">
        <v>0</v>
      </c>
      <c r="D43">
        <v>0</v>
      </c>
      <c r="E43">
        <v>0</v>
      </c>
    </row>
    <row r="44" spans="1:5" x14ac:dyDescent="0.2">
      <c r="A44" s="21" t="s">
        <v>60</v>
      </c>
      <c r="B44" s="21" t="s">
        <v>274</v>
      </c>
      <c r="C44" s="6">
        <v>10536215</v>
      </c>
      <c r="D44">
        <v>0</v>
      </c>
      <c r="E44" s="6">
        <v>10536215</v>
      </c>
    </row>
    <row r="45" spans="1:5" x14ac:dyDescent="0.2">
      <c r="A45" s="21" t="s">
        <v>62</v>
      </c>
      <c r="B45" s="21" t="s">
        <v>275</v>
      </c>
      <c r="C45" s="6">
        <v>-10536215</v>
      </c>
      <c r="D45">
        <v>0</v>
      </c>
      <c r="E45" s="6">
        <v>-10536215</v>
      </c>
    </row>
    <row r="46" spans="1:5" x14ac:dyDescent="0.2">
      <c r="A46" s="21"/>
      <c r="B46" s="21"/>
    </row>
    <row r="47" spans="1:5" x14ac:dyDescent="0.2">
      <c r="A47" s="21"/>
      <c r="B47" s="21"/>
    </row>
    <row r="48" spans="1:5" x14ac:dyDescent="0.2">
      <c r="A48" s="21"/>
      <c r="B48" s="21"/>
    </row>
    <row r="49" spans="1:2" x14ac:dyDescent="0.2">
      <c r="A49" s="21"/>
      <c r="B49" s="21"/>
    </row>
    <row r="50" spans="1:2" x14ac:dyDescent="0.2">
      <c r="A50" s="21"/>
      <c r="B50" s="21"/>
    </row>
    <row r="51" spans="1:2" x14ac:dyDescent="0.2">
      <c r="A51" s="21"/>
      <c r="B51" s="21"/>
    </row>
    <row r="52" spans="1:2" x14ac:dyDescent="0.2">
      <c r="A52" s="21"/>
      <c r="B52" s="21"/>
    </row>
    <row r="53" spans="1:2" x14ac:dyDescent="0.2">
      <c r="A53" s="21"/>
      <c r="B53" s="21"/>
    </row>
    <row r="54" spans="1:2" x14ac:dyDescent="0.2">
      <c r="A54" s="21"/>
      <c r="B54" s="21"/>
    </row>
    <row r="55" spans="1:2" x14ac:dyDescent="0.2">
      <c r="A55" s="21"/>
      <c r="B55" s="21"/>
    </row>
    <row r="56" spans="1:2" x14ac:dyDescent="0.2">
      <c r="A56" s="21"/>
      <c r="B56" s="21"/>
    </row>
    <row r="57" spans="1:2" x14ac:dyDescent="0.2">
      <c r="A57" s="21"/>
      <c r="B57" s="21"/>
    </row>
    <row r="58" spans="1:2" x14ac:dyDescent="0.2">
      <c r="A58" s="21"/>
      <c r="B58" s="21"/>
    </row>
    <row r="59" spans="1:2" x14ac:dyDescent="0.2">
      <c r="A59" s="21"/>
      <c r="B59" s="21"/>
    </row>
    <row r="60" spans="1:2" x14ac:dyDescent="0.2">
      <c r="A60" s="21"/>
      <c r="B60" s="21"/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1"/>
  <dimension ref="A1:E60"/>
  <sheetViews>
    <sheetView workbookViewId="0">
      <selection sqref="A1:IV65536"/>
    </sheetView>
  </sheetViews>
  <sheetFormatPr defaultRowHeight="12.75" x14ac:dyDescent="0.2"/>
  <cols>
    <col min="1" max="1" width="11.140625" customWidth="1"/>
    <col min="2" max="2" width="76.7109375" customWidth="1"/>
    <col min="3" max="5" width="15.28515625" customWidth="1"/>
  </cols>
  <sheetData>
    <row r="1" spans="1:5" ht="15.75" x14ac:dyDescent="0.25">
      <c r="A1" s="24" t="s">
        <v>160</v>
      </c>
      <c r="B1" s="25"/>
      <c r="C1" s="20"/>
      <c r="D1" s="20"/>
      <c r="E1" s="20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09" t="s">
        <v>0</v>
      </c>
      <c r="B3" s="109"/>
      <c r="C3" s="109"/>
      <c r="D3" s="109"/>
      <c r="E3" s="109"/>
    </row>
    <row r="4" spans="1:5" ht="15.75" x14ac:dyDescent="0.25">
      <c r="A4" s="110" t="s">
        <v>302</v>
      </c>
      <c r="B4" s="111"/>
      <c r="C4" s="111"/>
      <c r="D4" s="111"/>
      <c r="E4" s="111"/>
    </row>
    <row r="5" spans="1:5" x14ac:dyDescent="0.2">
      <c r="A5" s="16"/>
      <c r="B5" s="16"/>
      <c r="C5" s="16"/>
      <c r="D5" s="17" t="s">
        <v>2</v>
      </c>
      <c r="E5" s="16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s="21" t="s">
        <v>8</v>
      </c>
      <c r="B8" s="21" t="s">
        <v>278</v>
      </c>
      <c r="C8" s="6">
        <v>14172376</v>
      </c>
      <c r="D8" s="6">
        <v>-617674</v>
      </c>
      <c r="E8" s="6">
        <v>13554702</v>
      </c>
    </row>
    <row r="9" spans="1:5" x14ac:dyDescent="0.2">
      <c r="A9" s="21" t="s">
        <v>10</v>
      </c>
      <c r="B9" s="21" t="s">
        <v>279</v>
      </c>
      <c r="C9" s="6">
        <v>1030898</v>
      </c>
      <c r="D9">
        <v>0</v>
      </c>
      <c r="E9" s="6">
        <v>1030898</v>
      </c>
    </row>
    <row r="10" spans="1:5" ht="25.5" x14ac:dyDescent="0.2">
      <c r="A10" s="46" t="s">
        <v>12</v>
      </c>
      <c r="B10" s="23" t="s">
        <v>13</v>
      </c>
      <c r="C10" s="6">
        <v>1180903</v>
      </c>
      <c r="D10">
        <v>0</v>
      </c>
      <c r="E10" s="6">
        <v>1180903</v>
      </c>
    </row>
    <row r="11" spans="1:5" x14ac:dyDescent="0.2">
      <c r="A11" s="21" t="s">
        <v>14</v>
      </c>
      <c r="B11" s="21" t="s">
        <v>15</v>
      </c>
      <c r="C11" s="6">
        <v>111350</v>
      </c>
      <c r="D11" s="6">
        <v>-10500</v>
      </c>
      <c r="E11" s="6">
        <v>100850</v>
      </c>
    </row>
    <row r="12" spans="1:5" x14ac:dyDescent="0.2">
      <c r="A12" s="21" t="s">
        <v>16</v>
      </c>
      <c r="B12" s="21" t="s">
        <v>280</v>
      </c>
      <c r="C12" s="6">
        <v>746645</v>
      </c>
      <c r="D12" s="6">
        <v>-9551</v>
      </c>
      <c r="E12" s="6">
        <v>737094</v>
      </c>
    </row>
    <row r="13" spans="1:5" x14ac:dyDescent="0.2">
      <c r="A13" s="21" t="s">
        <v>18</v>
      </c>
      <c r="B13" s="21" t="s">
        <v>19</v>
      </c>
      <c r="C13" s="6">
        <v>9120457</v>
      </c>
      <c r="D13" s="6">
        <v>-408504</v>
      </c>
      <c r="E13" s="6">
        <v>8711953</v>
      </c>
    </row>
    <row r="14" spans="1:5" x14ac:dyDescent="0.2">
      <c r="A14" s="21" t="s">
        <v>136</v>
      </c>
      <c r="B14" s="21" t="s">
        <v>137</v>
      </c>
      <c r="C14" s="6">
        <v>59012</v>
      </c>
      <c r="D14">
        <v>0</v>
      </c>
      <c r="E14" s="6">
        <v>59012</v>
      </c>
    </row>
    <row r="15" spans="1:5" x14ac:dyDescent="0.2">
      <c r="A15" s="21" t="s">
        <v>20</v>
      </c>
      <c r="B15" s="21" t="s">
        <v>21</v>
      </c>
      <c r="C15" s="6">
        <v>916636</v>
      </c>
      <c r="D15">
        <v>-212</v>
      </c>
      <c r="E15" s="6">
        <v>916424</v>
      </c>
    </row>
    <row r="16" spans="1:5" x14ac:dyDescent="0.2">
      <c r="A16" s="21" t="s">
        <v>22</v>
      </c>
      <c r="B16" s="21" t="s">
        <v>23</v>
      </c>
      <c r="C16" s="6">
        <v>6291</v>
      </c>
      <c r="D16">
        <v>-932</v>
      </c>
      <c r="E16" s="6">
        <v>5359</v>
      </c>
    </row>
    <row r="17" spans="1:5" ht="25.5" x14ac:dyDescent="0.2">
      <c r="A17" s="46" t="s">
        <v>24</v>
      </c>
      <c r="B17" s="23" t="s">
        <v>250</v>
      </c>
      <c r="D17">
        <v>0</v>
      </c>
    </row>
    <row r="18" spans="1:5" x14ac:dyDescent="0.2">
      <c r="A18" s="21" t="s">
        <v>179</v>
      </c>
      <c r="B18" s="21" t="s">
        <v>261</v>
      </c>
      <c r="C18" s="6">
        <v>7783</v>
      </c>
      <c r="D18">
        <v>0</v>
      </c>
      <c r="E18" s="6">
        <v>7783</v>
      </c>
    </row>
    <row r="19" spans="1:5" x14ac:dyDescent="0.2">
      <c r="A19" s="21" t="s">
        <v>181</v>
      </c>
      <c r="B19" s="21" t="s">
        <v>251</v>
      </c>
      <c r="D19">
        <v>0</v>
      </c>
    </row>
    <row r="20" spans="1:5" x14ac:dyDescent="0.2">
      <c r="A20" s="21" t="s">
        <v>183</v>
      </c>
      <c r="B20" s="21" t="s">
        <v>25</v>
      </c>
      <c r="D20">
        <v>0</v>
      </c>
    </row>
    <row r="21" spans="1:5" x14ac:dyDescent="0.2">
      <c r="A21" s="21" t="s">
        <v>185</v>
      </c>
      <c r="B21" s="21" t="s">
        <v>262</v>
      </c>
      <c r="C21">
        <v>232</v>
      </c>
      <c r="D21">
        <v>0</v>
      </c>
      <c r="E21">
        <v>232</v>
      </c>
    </row>
    <row r="22" spans="1:5" x14ac:dyDescent="0.2">
      <c r="A22" s="21" t="s">
        <v>166</v>
      </c>
      <c r="B22" s="21" t="s">
        <v>27</v>
      </c>
      <c r="C22" s="6">
        <v>936998</v>
      </c>
      <c r="D22" s="6">
        <v>-185419</v>
      </c>
      <c r="E22" s="6">
        <v>751579</v>
      </c>
    </row>
    <row r="23" spans="1:5" x14ac:dyDescent="0.2">
      <c r="A23" s="21" t="s">
        <v>167</v>
      </c>
      <c r="B23" s="21" t="s">
        <v>29</v>
      </c>
      <c r="C23" s="6">
        <v>43709</v>
      </c>
      <c r="D23" s="6">
        <v>-2556</v>
      </c>
      <c r="E23" s="6">
        <v>41153</v>
      </c>
    </row>
    <row r="24" spans="1:5" ht="25.5" x14ac:dyDescent="0.2">
      <c r="A24" s="46" t="s">
        <v>168</v>
      </c>
      <c r="B24" s="23" t="s">
        <v>263</v>
      </c>
      <c r="C24" s="6">
        <v>11462</v>
      </c>
      <c r="D24">
        <v>0</v>
      </c>
      <c r="E24" s="6">
        <v>11462</v>
      </c>
    </row>
    <row r="25" spans="1:5" x14ac:dyDescent="0.2">
      <c r="A25" s="21" t="s">
        <v>190</v>
      </c>
      <c r="B25" s="21" t="s">
        <v>139</v>
      </c>
      <c r="D25">
        <v>0</v>
      </c>
    </row>
    <row r="26" spans="1:5" x14ac:dyDescent="0.2">
      <c r="A26" s="21" t="s">
        <v>32</v>
      </c>
      <c r="B26" s="21" t="s">
        <v>33</v>
      </c>
      <c r="C26" s="6">
        <v>13554702</v>
      </c>
      <c r="D26">
        <v>0</v>
      </c>
      <c r="E26" s="6">
        <v>13554702</v>
      </c>
    </row>
    <row r="27" spans="1:5" x14ac:dyDescent="0.2">
      <c r="A27" s="21" t="s">
        <v>34</v>
      </c>
      <c r="B27" s="21" t="s">
        <v>281</v>
      </c>
      <c r="C27" s="6">
        <v>9877054</v>
      </c>
      <c r="D27">
        <v>0</v>
      </c>
      <c r="E27" s="6">
        <v>9877054</v>
      </c>
    </row>
    <row r="28" spans="1:5" x14ac:dyDescent="0.2">
      <c r="A28" s="21" t="s">
        <v>36</v>
      </c>
      <c r="B28" s="21" t="s">
        <v>265</v>
      </c>
      <c r="C28" s="6">
        <v>2246481</v>
      </c>
      <c r="D28">
        <v>0</v>
      </c>
      <c r="E28" s="6">
        <v>2246481</v>
      </c>
    </row>
    <row r="29" spans="1:5" x14ac:dyDescent="0.2">
      <c r="A29" s="21" t="s">
        <v>38</v>
      </c>
      <c r="B29" s="21" t="s">
        <v>266</v>
      </c>
      <c r="C29" s="6">
        <v>6296552</v>
      </c>
      <c r="D29">
        <v>0</v>
      </c>
      <c r="E29" s="6">
        <v>6296552</v>
      </c>
    </row>
    <row r="30" spans="1:5" x14ac:dyDescent="0.2">
      <c r="A30" s="21" t="s">
        <v>40</v>
      </c>
      <c r="B30" s="21" t="s">
        <v>267</v>
      </c>
      <c r="C30" s="6">
        <v>45307</v>
      </c>
      <c r="D30">
        <v>0</v>
      </c>
      <c r="E30" s="6">
        <v>45307</v>
      </c>
    </row>
    <row r="31" spans="1:5" x14ac:dyDescent="0.2">
      <c r="A31" s="21" t="s">
        <v>140</v>
      </c>
      <c r="B31" s="21" t="s">
        <v>268</v>
      </c>
      <c r="D31">
        <v>0</v>
      </c>
    </row>
    <row r="32" spans="1:5" x14ac:dyDescent="0.2">
      <c r="A32" s="21" t="s">
        <v>42</v>
      </c>
      <c r="B32" s="21" t="s">
        <v>269</v>
      </c>
      <c r="D32">
        <v>0</v>
      </c>
    </row>
    <row r="33" spans="1:5" x14ac:dyDescent="0.2">
      <c r="A33" s="21" t="s">
        <v>252</v>
      </c>
      <c r="B33" s="21" t="s">
        <v>270</v>
      </c>
      <c r="C33">
        <v>0</v>
      </c>
      <c r="D33">
        <v>0</v>
      </c>
      <c r="E33">
        <v>0</v>
      </c>
    </row>
    <row r="34" spans="1:5" ht="25.5" x14ac:dyDescent="0.2">
      <c r="A34" s="46" t="s">
        <v>253</v>
      </c>
      <c r="B34" s="23" t="s">
        <v>254</v>
      </c>
      <c r="D34">
        <v>0</v>
      </c>
    </row>
    <row r="35" spans="1:5" x14ac:dyDescent="0.2">
      <c r="A35" s="21" t="s">
        <v>46</v>
      </c>
      <c r="B35" s="21" t="s">
        <v>271</v>
      </c>
      <c r="C35" s="6">
        <v>47753</v>
      </c>
      <c r="D35">
        <v>0</v>
      </c>
      <c r="E35" s="6">
        <v>47753</v>
      </c>
    </row>
    <row r="36" spans="1:5" x14ac:dyDescent="0.2">
      <c r="A36" s="21" t="s">
        <v>48</v>
      </c>
      <c r="B36" s="21" t="s">
        <v>272</v>
      </c>
      <c r="C36" s="6">
        <v>20163</v>
      </c>
      <c r="D36">
        <v>0</v>
      </c>
      <c r="E36" s="6">
        <v>20163</v>
      </c>
    </row>
    <row r="37" spans="1:5" x14ac:dyDescent="0.2">
      <c r="A37" s="21" t="s">
        <v>144</v>
      </c>
      <c r="B37" s="21" t="s">
        <v>273</v>
      </c>
      <c r="C37" s="6">
        <v>1220798</v>
      </c>
      <c r="D37">
        <v>0</v>
      </c>
      <c r="E37" s="6">
        <v>1220798</v>
      </c>
    </row>
    <row r="38" spans="1:5" ht="25.5" x14ac:dyDescent="0.2">
      <c r="A38" s="46" t="s">
        <v>204</v>
      </c>
      <c r="B38" s="23" t="s">
        <v>255</v>
      </c>
      <c r="D38">
        <v>0</v>
      </c>
    </row>
    <row r="39" spans="1:5" x14ac:dyDescent="0.2">
      <c r="A39" s="21" t="s">
        <v>50</v>
      </c>
      <c r="B39" s="21" t="s">
        <v>51</v>
      </c>
      <c r="C39" s="6">
        <v>3677648</v>
      </c>
      <c r="D39">
        <v>0</v>
      </c>
      <c r="E39" s="6">
        <v>3677648</v>
      </c>
    </row>
    <row r="40" spans="1:5" x14ac:dyDescent="0.2">
      <c r="A40" s="21" t="s">
        <v>52</v>
      </c>
      <c r="B40" s="21" t="s">
        <v>53</v>
      </c>
      <c r="C40" s="6">
        <v>2188020</v>
      </c>
      <c r="D40">
        <v>0</v>
      </c>
      <c r="E40" s="6">
        <v>2188020</v>
      </c>
    </row>
    <row r="41" spans="1:5" x14ac:dyDescent="0.2">
      <c r="A41" s="21" t="s">
        <v>54</v>
      </c>
      <c r="B41" s="21" t="s">
        <v>55</v>
      </c>
      <c r="C41" s="6">
        <v>1038787</v>
      </c>
      <c r="D41">
        <v>0</v>
      </c>
      <c r="E41" s="6">
        <v>1038787</v>
      </c>
    </row>
    <row r="42" spans="1:5" s="38" customFormat="1" x14ac:dyDescent="0.2">
      <c r="A42" s="21" t="s">
        <v>56</v>
      </c>
      <c r="B42" s="21" t="s">
        <v>57</v>
      </c>
      <c r="C42" s="6">
        <v>450841</v>
      </c>
      <c r="D42">
        <v>0</v>
      </c>
      <c r="E42" s="6">
        <v>450841</v>
      </c>
    </row>
    <row r="43" spans="1:5" s="38" customFormat="1" x14ac:dyDescent="0.2">
      <c r="A43" s="21" t="s">
        <v>58</v>
      </c>
      <c r="B43" s="21" t="s">
        <v>59</v>
      </c>
      <c r="C43">
        <v>0</v>
      </c>
      <c r="D43">
        <v>0</v>
      </c>
      <c r="E43">
        <v>0</v>
      </c>
    </row>
    <row r="44" spans="1:5" x14ac:dyDescent="0.2">
      <c r="A44" s="21" t="s">
        <v>60</v>
      </c>
      <c r="B44" s="21" t="s">
        <v>274</v>
      </c>
      <c r="C44" s="6">
        <v>9065072</v>
      </c>
      <c r="D44">
        <v>0</v>
      </c>
      <c r="E44" s="6">
        <v>9065072</v>
      </c>
    </row>
    <row r="45" spans="1:5" x14ac:dyDescent="0.2">
      <c r="A45" s="21" t="s">
        <v>62</v>
      </c>
      <c r="B45" s="21" t="s">
        <v>275</v>
      </c>
      <c r="C45" s="6">
        <v>-9065072</v>
      </c>
      <c r="D45">
        <v>0</v>
      </c>
      <c r="E45" s="6">
        <v>-9065072</v>
      </c>
    </row>
    <row r="46" spans="1:5" x14ac:dyDescent="0.2">
      <c r="A46" s="21"/>
      <c r="B46" s="21"/>
    </row>
    <row r="47" spans="1:5" x14ac:dyDescent="0.2">
      <c r="A47" s="21"/>
      <c r="B47" s="21"/>
    </row>
    <row r="48" spans="1:5" x14ac:dyDescent="0.2">
      <c r="A48" s="21"/>
      <c r="B48" s="21"/>
    </row>
    <row r="49" spans="1:2" x14ac:dyDescent="0.2">
      <c r="A49" s="21"/>
      <c r="B49" s="21"/>
    </row>
    <row r="50" spans="1:2" x14ac:dyDescent="0.2">
      <c r="A50" s="21"/>
      <c r="B50" s="21"/>
    </row>
    <row r="51" spans="1:2" x14ac:dyDescent="0.2">
      <c r="A51" s="21"/>
      <c r="B51" s="21"/>
    </row>
    <row r="52" spans="1:2" x14ac:dyDescent="0.2">
      <c r="A52" s="21"/>
      <c r="B52" s="21"/>
    </row>
    <row r="53" spans="1:2" x14ac:dyDescent="0.2">
      <c r="A53" s="21"/>
      <c r="B53" s="21"/>
    </row>
    <row r="54" spans="1:2" x14ac:dyDescent="0.2">
      <c r="A54" s="21"/>
      <c r="B54" s="21"/>
    </row>
    <row r="55" spans="1:2" x14ac:dyDescent="0.2">
      <c r="A55" s="21"/>
      <c r="B55" s="21"/>
    </row>
    <row r="56" spans="1:2" x14ac:dyDescent="0.2">
      <c r="A56" s="21"/>
      <c r="B56" s="21"/>
    </row>
    <row r="57" spans="1:2" x14ac:dyDescent="0.2">
      <c r="A57" s="21"/>
      <c r="B57" s="21"/>
    </row>
    <row r="58" spans="1:2" x14ac:dyDescent="0.2">
      <c r="A58" s="21"/>
      <c r="B58" s="21"/>
    </row>
    <row r="59" spans="1:2" x14ac:dyDescent="0.2">
      <c r="A59" s="21"/>
      <c r="B59" s="21"/>
    </row>
    <row r="60" spans="1:2" x14ac:dyDescent="0.2">
      <c r="A60" s="21"/>
      <c r="B60" s="21"/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2"/>
  <dimension ref="A1:E60"/>
  <sheetViews>
    <sheetView workbookViewId="0"/>
  </sheetViews>
  <sheetFormatPr defaultRowHeight="12.75" x14ac:dyDescent="0.2"/>
  <cols>
    <col min="1" max="1" width="11.140625" customWidth="1"/>
    <col min="2" max="2" width="76.7109375" customWidth="1"/>
    <col min="3" max="5" width="15.28515625" customWidth="1"/>
  </cols>
  <sheetData>
    <row r="1" spans="1:5" ht="15.75" x14ac:dyDescent="0.25">
      <c r="A1" s="24" t="s">
        <v>160</v>
      </c>
      <c r="B1" s="25"/>
      <c r="C1" s="20"/>
      <c r="D1" s="20"/>
      <c r="E1" s="20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09" t="s">
        <v>0</v>
      </c>
      <c r="B3" s="109"/>
      <c r="C3" s="109"/>
      <c r="D3" s="109"/>
      <c r="E3" s="109"/>
    </row>
    <row r="4" spans="1:5" ht="15.75" x14ac:dyDescent="0.25">
      <c r="A4" s="110" t="s">
        <v>298</v>
      </c>
      <c r="B4" s="111"/>
      <c r="C4" s="111"/>
      <c r="D4" s="111"/>
      <c r="E4" s="111"/>
    </row>
    <row r="5" spans="1:5" x14ac:dyDescent="0.2">
      <c r="A5" s="16"/>
      <c r="B5" s="16"/>
      <c r="C5" s="16"/>
      <c r="D5" s="17" t="s">
        <v>2</v>
      </c>
      <c r="E5" s="16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s="21" t="s">
        <v>8</v>
      </c>
      <c r="B8" s="21" t="s">
        <v>278</v>
      </c>
      <c r="C8" s="6">
        <v>14592841</v>
      </c>
      <c r="D8" s="6">
        <v>-590634</v>
      </c>
      <c r="E8" s="6">
        <v>14002207</v>
      </c>
    </row>
    <row r="9" spans="1:5" x14ac:dyDescent="0.2">
      <c r="A9" s="21" t="s">
        <v>10</v>
      </c>
      <c r="B9" s="21" t="s">
        <v>279</v>
      </c>
      <c r="C9" s="6">
        <v>2808351</v>
      </c>
      <c r="D9" s="6">
        <v>0</v>
      </c>
      <c r="E9" s="6">
        <v>2808351</v>
      </c>
    </row>
    <row r="10" spans="1:5" ht="25.5" x14ac:dyDescent="0.2">
      <c r="A10" s="46" t="s">
        <v>12</v>
      </c>
      <c r="B10" s="23" t="s">
        <v>13</v>
      </c>
      <c r="C10" s="6">
        <v>2559499</v>
      </c>
      <c r="D10" s="6">
        <v>0</v>
      </c>
      <c r="E10" s="6">
        <v>2559499</v>
      </c>
    </row>
    <row r="11" spans="1:5" x14ac:dyDescent="0.2">
      <c r="A11" s="21" t="s">
        <v>14</v>
      </c>
      <c r="B11" s="21" t="s">
        <v>15</v>
      </c>
      <c r="C11" s="6">
        <v>99116</v>
      </c>
      <c r="D11" s="6">
        <v>-8244</v>
      </c>
      <c r="E11" s="6">
        <v>90872</v>
      </c>
    </row>
    <row r="12" spans="1:5" x14ac:dyDescent="0.2">
      <c r="A12" s="21" t="s">
        <v>16</v>
      </c>
      <c r="B12" s="21" t="s">
        <v>280</v>
      </c>
      <c r="C12" s="6">
        <v>192438</v>
      </c>
      <c r="D12" s="6">
        <v>-14708</v>
      </c>
      <c r="E12" s="6">
        <v>177730</v>
      </c>
    </row>
    <row r="13" spans="1:5" x14ac:dyDescent="0.2">
      <c r="A13" s="21" t="s">
        <v>18</v>
      </c>
      <c r="B13" s="21" t="s">
        <v>19</v>
      </c>
      <c r="C13" s="6">
        <v>7462759</v>
      </c>
      <c r="D13" s="6">
        <v>-368581</v>
      </c>
      <c r="E13" s="6">
        <v>7094178</v>
      </c>
    </row>
    <row r="14" spans="1:5" x14ac:dyDescent="0.2">
      <c r="A14" s="21" t="s">
        <v>136</v>
      </c>
      <c r="B14" s="21" t="s">
        <v>137</v>
      </c>
      <c r="C14" s="6">
        <v>85065</v>
      </c>
      <c r="D14" s="6">
        <v>0</v>
      </c>
      <c r="E14" s="6">
        <v>85065</v>
      </c>
    </row>
    <row r="15" spans="1:5" x14ac:dyDescent="0.2">
      <c r="A15" s="21" t="s">
        <v>20</v>
      </c>
      <c r="B15" s="21" t="s">
        <v>21</v>
      </c>
      <c r="C15" s="6">
        <v>319547</v>
      </c>
      <c r="D15" s="6">
        <v>-72</v>
      </c>
      <c r="E15" s="6">
        <v>319475</v>
      </c>
    </row>
    <row r="16" spans="1:5" x14ac:dyDescent="0.2">
      <c r="A16" s="21" t="s">
        <v>22</v>
      </c>
      <c r="B16" s="21" t="s">
        <v>23</v>
      </c>
      <c r="C16" s="6">
        <v>6291</v>
      </c>
      <c r="D16" s="6">
        <v>-932</v>
      </c>
      <c r="E16" s="6">
        <v>5359</v>
      </c>
    </row>
    <row r="17" spans="1:5" ht="25.5" x14ac:dyDescent="0.2">
      <c r="A17" s="46" t="s">
        <v>24</v>
      </c>
      <c r="B17" s="23" t="s">
        <v>250</v>
      </c>
      <c r="C17" s="6">
        <v>0</v>
      </c>
      <c r="D17" s="6">
        <v>0</v>
      </c>
      <c r="E17" s="6">
        <v>0</v>
      </c>
    </row>
    <row r="18" spans="1:5" x14ac:dyDescent="0.2">
      <c r="A18" s="21" t="s">
        <v>179</v>
      </c>
      <c r="B18" s="21" t="s">
        <v>261</v>
      </c>
      <c r="C18" s="6">
        <v>0</v>
      </c>
      <c r="D18" s="6">
        <v>0</v>
      </c>
      <c r="E18" s="6">
        <v>0</v>
      </c>
    </row>
    <row r="19" spans="1:5" x14ac:dyDescent="0.2">
      <c r="A19" s="21" t="s">
        <v>181</v>
      </c>
      <c r="B19" s="21" t="s">
        <v>251</v>
      </c>
      <c r="C19" s="6">
        <v>0</v>
      </c>
      <c r="D19" s="6">
        <v>0</v>
      </c>
      <c r="E19" s="6">
        <v>0</v>
      </c>
    </row>
    <row r="20" spans="1:5" x14ac:dyDescent="0.2">
      <c r="A20" s="21" t="s">
        <v>183</v>
      </c>
      <c r="B20" s="21" t="s">
        <v>25</v>
      </c>
      <c r="C20" s="6">
        <v>0</v>
      </c>
      <c r="D20" s="6">
        <v>0</v>
      </c>
      <c r="E20" s="6">
        <v>0</v>
      </c>
    </row>
    <row r="21" spans="1:5" x14ac:dyDescent="0.2">
      <c r="A21" s="21" t="s">
        <v>185</v>
      </c>
      <c r="B21" s="21" t="s">
        <v>262</v>
      </c>
      <c r="C21" s="6">
        <v>259</v>
      </c>
      <c r="D21" s="6">
        <v>-26</v>
      </c>
      <c r="E21" s="6">
        <v>233</v>
      </c>
    </row>
    <row r="22" spans="1:5" x14ac:dyDescent="0.2">
      <c r="A22" s="21" t="s">
        <v>166</v>
      </c>
      <c r="B22" s="21" t="s">
        <v>27</v>
      </c>
      <c r="C22" s="6">
        <v>985637</v>
      </c>
      <c r="D22" s="6">
        <v>-187075</v>
      </c>
      <c r="E22" s="6">
        <v>798562</v>
      </c>
    </row>
    <row r="23" spans="1:5" x14ac:dyDescent="0.2">
      <c r="A23" s="21" t="s">
        <v>167</v>
      </c>
      <c r="B23" s="21" t="s">
        <v>29</v>
      </c>
      <c r="C23" s="6">
        <v>62418</v>
      </c>
      <c r="D23" s="6">
        <v>-10996</v>
      </c>
      <c r="E23" s="6">
        <v>51422</v>
      </c>
    </row>
    <row r="24" spans="1:5" ht="25.5" x14ac:dyDescent="0.2">
      <c r="A24" s="46" t="s">
        <v>168</v>
      </c>
      <c r="B24" s="23" t="s">
        <v>263</v>
      </c>
      <c r="C24" s="6">
        <v>11461</v>
      </c>
      <c r="D24" s="6">
        <v>0</v>
      </c>
      <c r="E24" s="6">
        <v>11461</v>
      </c>
    </row>
    <row r="25" spans="1:5" x14ac:dyDescent="0.2">
      <c r="A25" s="21" t="s">
        <v>190</v>
      </c>
      <c r="B25" s="21" t="s">
        <v>139</v>
      </c>
      <c r="C25" s="6">
        <v>0</v>
      </c>
      <c r="D25" s="6">
        <v>0</v>
      </c>
      <c r="E25" s="6">
        <v>0</v>
      </c>
    </row>
    <row r="26" spans="1:5" x14ac:dyDescent="0.2">
      <c r="A26" s="21" t="s">
        <v>32</v>
      </c>
      <c r="B26" s="21" t="s">
        <v>33</v>
      </c>
      <c r="C26" s="6">
        <v>14002207</v>
      </c>
      <c r="D26" s="48">
        <v>0</v>
      </c>
      <c r="E26" s="6">
        <v>14002207</v>
      </c>
    </row>
    <row r="27" spans="1:5" x14ac:dyDescent="0.2">
      <c r="A27" s="21" t="s">
        <v>34</v>
      </c>
      <c r="B27" s="21" t="s">
        <v>281</v>
      </c>
      <c r="C27" s="6">
        <v>10382278</v>
      </c>
      <c r="D27" s="48">
        <v>0</v>
      </c>
      <c r="E27" s="6">
        <v>10382278</v>
      </c>
    </row>
    <row r="28" spans="1:5" x14ac:dyDescent="0.2">
      <c r="A28" s="21" t="s">
        <v>36</v>
      </c>
      <c r="B28" s="21" t="s">
        <v>265</v>
      </c>
      <c r="C28" s="6">
        <v>1908245</v>
      </c>
      <c r="D28" s="48">
        <v>0</v>
      </c>
      <c r="E28" s="6">
        <v>1908245</v>
      </c>
    </row>
    <row r="29" spans="1:5" x14ac:dyDescent="0.2">
      <c r="A29" s="21" t="s">
        <v>38</v>
      </c>
      <c r="B29" s="21" t="s">
        <v>266</v>
      </c>
      <c r="C29" s="6">
        <v>7810763</v>
      </c>
      <c r="D29" s="48">
        <v>0</v>
      </c>
      <c r="E29" s="6">
        <v>7810763</v>
      </c>
    </row>
    <row r="30" spans="1:5" x14ac:dyDescent="0.2">
      <c r="A30" s="21" t="s">
        <v>40</v>
      </c>
      <c r="B30" s="21" t="s">
        <v>267</v>
      </c>
      <c r="C30" s="6">
        <v>40739</v>
      </c>
      <c r="D30" s="48">
        <v>0</v>
      </c>
      <c r="E30" s="6">
        <v>40739</v>
      </c>
    </row>
    <row r="31" spans="1:5" x14ac:dyDescent="0.2">
      <c r="A31" s="21" t="s">
        <v>140</v>
      </c>
      <c r="B31" s="21" t="s">
        <v>268</v>
      </c>
      <c r="C31" s="6">
        <v>0</v>
      </c>
      <c r="D31" s="48">
        <v>0</v>
      </c>
      <c r="E31" s="6">
        <v>0</v>
      </c>
    </row>
    <row r="32" spans="1:5" x14ac:dyDescent="0.2">
      <c r="A32" s="21" t="s">
        <v>42</v>
      </c>
      <c r="B32" s="21" t="s">
        <v>269</v>
      </c>
      <c r="C32" s="6">
        <v>0</v>
      </c>
      <c r="D32" s="48">
        <v>0</v>
      </c>
      <c r="E32" s="6">
        <v>0</v>
      </c>
    </row>
    <row r="33" spans="1:5" x14ac:dyDescent="0.2">
      <c r="A33" s="21" t="s">
        <v>252</v>
      </c>
      <c r="B33" s="21" t="s">
        <v>270</v>
      </c>
      <c r="C33" s="6">
        <v>4138</v>
      </c>
      <c r="D33" s="48">
        <v>0</v>
      </c>
      <c r="E33" s="6">
        <v>4138</v>
      </c>
    </row>
    <row r="34" spans="1:5" ht="25.5" x14ac:dyDescent="0.2">
      <c r="A34" s="46" t="s">
        <v>253</v>
      </c>
      <c r="B34" s="23" t="s">
        <v>254</v>
      </c>
      <c r="C34" s="6">
        <v>0</v>
      </c>
      <c r="D34" s="48">
        <v>0</v>
      </c>
      <c r="E34" s="6">
        <v>0</v>
      </c>
    </row>
    <row r="35" spans="1:5" x14ac:dyDescent="0.2">
      <c r="A35" s="21" t="s">
        <v>46</v>
      </c>
      <c r="B35" s="21" t="s">
        <v>271</v>
      </c>
      <c r="C35" s="6">
        <v>30590</v>
      </c>
      <c r="D35" s="48">
        <v>0</v>
      </c>
      <c r="E35" s="6">
        <v>30590</v>
      </c>
    </row>
    <row r="36" spans="1:5" x14ac:dyDescent="0.2">
      <c r="A36" s="21" t="s">
        <v>48</v>
      </c>
      <c r="B36" s="21" t="s">
        <v>272</v>
      </c>
      <c r="C36" s="6">
        <v>30068</v>
      </c>
      <c r="D36" s="48">
        <v>0</v>
      </c>
      <c r="E36" s="6">
        <v>30068</v>
      </c>
    </row>
    <row r="37" spans="1:5" x14ac:dyDescent="0.2">
      <c r="A37" s="21" t="s">
        <v>144</v>
      </c>
      <c r="B37" s="21" t="s">
        <v>273</v>
      </c>
      <c r="C37" s="6">
        <v>557735</v>
      </c>
      <c r="D37" s="48">
        <v>0</v>
      </c>
      <c r="E37" s="6">
        <v>557735</v>
      </c>
    </row>
    <row r="38" spans="1:5" ht="25.5" x14ac:dyDescent="0.2">
      <c r="A38" s="46" t="s">
        <v>204</v>
      </c>
      <c r="B38" s="23" t="s">
        <v>255</v>
      </c>
      <c r="C38" s="6">
        <v>0</v>
      </c>
      <c r="D38" s="48">
        <v>0</v>
      </c>
      <c r="E38" s="6">
        <v>0</v>
      </c>
    </row>
    <row r="39" spans="1:5" x14ac:dyDescent="0.2">
      <c r="A39" s="21" t="s">
        <v>50</v>
      </c>
      <c r="B39" s="21" t="s">
        <v>51</v>
      </c>
      <c r="C39" s="6">
        <v>3619929</v>
      </c>
      <c r="D39" s="48">
        <v>0</v>
      </c>
      <c r="E39" s="6">
        <v>3619929</v>
      </c>
    </row>
    <row r="40" spans="1:5" x14ac:dyDescent="0.2">
      <c r="A40" s="21" t="s">
        <v>52</v>
      </c>
      <c r="B40" s="21" t="s">
        <v>53</v>
      </c>
      <c r="C40" s="6">
        <v>2188020</v>
      </c>
      <c r="D40" s="48">
        <v>0</v>
      </c>
      <c r="E40" s="6">
        <v>2188020</v>
      </c>
    </row>
    <row r="41" spans="1:5" x14ac:dyDescent="0.2">
      <c r="A41" s="21" t="s">
        <v>54</v>
      </c>
      <c r="B41" s="21" t="s">
        <v>55</v>
      </c>
      <c r="C41" s="6">
        <v>1041040</v>
      </c>
      <c r="D41" s="48">
        <v>0</v>
      </c>
      <c r="E41" s="6">
        <v>1041040</v>
      </c>
    </row>
    <row r="42" spans="1:5" s="38" customFormat="1" x14ac:dyDescent="0.2">
      <c r="A42" s="21" t="s">
        <v>56</v>
      </c>
      <c r="B42" s="21" t="s">
        <v>57</v>
      </c>
      <c r="C42" s="6">
        <v>390869</v>
      </c>
      <c r="D42" s="48">
        <v>0</v>
      </c>
      <c r="E42" s="6">
        <v>390869</v>
      </c>
    </row>
    <row r="43" spans="1:5" s="38" customFormat="1" x14ac:dyDescent="0.2">
      <c r="A43" s="21" t="s">
        <v>58</v>
      </c>
      <c r="B43" s="21" t="s">
        <v>59</v>
      </c>
      <c r="C43" s="6">
        <v>0</v>
      </c>
      <c r="D43" s="48">
        <v>0</v>
      </c>
      <c r="E43" s="6">
        <v>0</v>
      </c>
    </row>
    <row r="44" spans="1:5" x14ac:dyDescent="0.2">
      <c r="A44" s="21" t="s">
        <v>60</v>
      </c>
      <c r="B44" s="21" t="s">
        <v>274</v>
      </c>
      <c r="C44" s="6">
        <v>8641955</v>
      </c>
      <c r="D44" s="48">
        <v>0</v>
      </c>
      <c r="E44" s="6">
        <v>8641955</v>
      </c>
    </row>
    <row r="45" spans="1:5" x14ac:dyDescent="0.2">
      <c r="A45" s="21" t="s">
        <v>62</v>
      </c>
      <c r="B45" s="21" t="s">
        <v>275</v>
      </c>
      <c r="C45" s="6">
        <v>-8641955</v>
      </c>
      <c r="D45" s="48">
        <v>0</v>
      </c>
      <c r="E45" s="6">
        <v>-8641955</v>
      </c>
    </row>
    <row r="46" spans="1:5" x14ac:dyDescent="0.2">
      <c r="A46" s="21"/>
      <c r="B46" s="21"/>
      <c r="C46" s="49"/>
      <c r="D46" s="49"/>
      <c r="E46" s="49"/>
    </row>
    <row r="47" spans="1:5" x14ac:dyDescent="0.2">
      <c r="A47" s="21"/>
      <c r="B47" s="21"/>
    </row>
    <row r="48" spans="1:5" x14ac:dyDescent="0.2">
      <c r="A48" s="21"/>
      <c r="B48" s="21"/>
    </row>
    <row r="49" spans="1:2" x14ac:dyDescent="0.2">
      <c r="A49" s="21"/>
      <c r="B49" s="21"/>
    </row>
    <row r="50" spans="1:2" x14ac:dyDescent="0.2">
      <c r="A50" s="21"/>
      <c r="B50" s="21"/>
    </row>
    <row r="51" spans="1:2" x14ac:dyDescent="0.2">
      <c r="A51" s="21"/>
      <c r="B51" s="21"/>
    </row>
    <row r="52" spans="1:2" x14ac:dyDescent="0.2">
      <c r="A52" s="21"/>
      <c r="B52" s="21"/>
    </row>
    <row r="53" spans="1:2" x14ac:dyDescent="0.2">
      <c r="A53" s="21"/>
      <c r="B53" s="21"/>
    </row>
    <row r="54" spans="1:2" x14ac:dyDescent="0.2">
      <c r="A54" s="21"/>
      <c r="B54" s="21"/>
    </row>
    <row r="55" spans="1:2" x14ac:dyDescent="0.2">
      <c r="A55" s="21"/>
      <c r="B55" s="21"/>
    </row>
    <row r="56" spans="1:2" x14ac:dyDescent="0.2">
      <c r="A56" s="21"/>
      <c r="B56" s="21"/>
    </row>
    <row r="57" spans="1:2" x14ac:dyDescent="0.2">
      <c r="A57" s="21"/>
      <c r="B57" s="21"/>
    </row>
    <row r="58" spans="1:2" x14ac:dyDescent="0.2">
      <c r="A58" s="21"/>
      <c r="B58" s="21"/>
    </row>
    <row r="59" spans="1:2" x14ac:dyDescent="0.2">
      <c r="A59" s="21"/>
      <c r="B59" s="21"/>
    </row>
    <row r="60" spans="1:2" x14ac:dyDescent="0.2">
      <c r="A60" s="21"/>
      <c r="B60" s="21"/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E60"/>
  <sheetViews>
    <sheetView workbookViewId="0">
      <selection sqref="A1:IV65536"/>
    </sheetView>
  </sheetViews>
  <sheetFormatPr defaultRowHeight="12.75" x14ac:dyDescent="0.2"/>
  <cols>
    <col min="1" max="1" width="11.140625" customWidth="1"/>
    <col min="2" max="2" width="76.7109375" customWidth="1"/>
    <col min="3" max="5" width="15.28515625" customWidth="1"/>
  </cols>
  <sheetData>
    <row r="1" spans="1:5" ht="15.75" x14ac:dyDescent="0.25">
      <c r="A1" s="24" t="s">
        <v>160</v>
      </c>
      <c r="B1" s="25"/>
      <c r="C1" s="20"/>
      <c r="D1" s="20"/>
      <c r="E1" s="20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09" t="s">
        <v>0</v>
      </c>
      <c r="B3" s="109"/>
      <c r="C3" s="109"/>
      <c r="D3" s="109"/>
      <c r="E3" s="109"/>
    </row>
    <row r="4" spans="1:5" ht="15.75" x14ac:dyDescent="0.25">
      <c r="A4" s="110" t="s">
        <v>282</v>
      </c>
      <c r="B4" s="111"/>
      <c r="C4" s="111"/>
      <c r="D4" s="111"/>
      <c r="E4" s="111"/>
    </row>
    <row r="5" spans="1:5" x14ac:dyDescent="0.2">
      <c r="A5" s="16"/>
      <c r="B5" s="16"/>
      <c r="C5" s="16"/>
      <c r="D5" s="17" t="s">
        <v>2</v>
      </c>
      <c r="E5" s="16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s="21" t="s">
        <v>8</v>
      </c>
      <c r="B8" s="21" t="s">
        <v>278</v>
      </c>
      <c r="C8" s="22">
        <v>12240121</v>
      </c>
      <c r="D8" s="22">
        <v>-587435</v>
      </c>
      <c r="E8" s="22">
        <v>11652686</v>
      </c>
    </row>
    <row r="9" spans="1:5" x14ac:dyDescent="0.2">
      <c r="A9" s="21" t="s">
        <v>10</v>
      </c>
      <c r="B9" s="21" t="s">
        <v>279</v>
      </c>
      <c r="C9" s="22">
        <v>762589</v>
      </c>
      <c r="D9" s="22">
        <v>0</v>
      </c>
      <c r="E9" s="22">
        <v>762589</v>
      </c>
    </row>
    <row r="10" spans="1:5" ht="25.5" x14ac:dyDescent="0.2">
      <c r="A10" s="46" t="s">
        <v>12</v>
      </c>
      <c r="B10" s="23" t="s">
        <v>13</v>
      </c>
      <c r="C10" s="22">
        <v>1596721</v>
      </c>
      <c r="D10" s="22">
        <v>0</v>
      </c>
      <c r="E10" s="22">
        <v>1596721</v>
      </c>
    </row>
    <row r="11" spans="1:5" x14ac:dyDescent="0.2">
      <c r="A11" s="21" t="s">
        <v>14</v>
      </c>
      <c r="B11" s="21" t="s">
        <v>15</v>
      </c>
      <c r="C11" s="22">
        <v>93434</v>
      </c>
      <c r="D11" s="22">
        <v>-10081</v>
      </c>
      <c r="E11" s="22">
        <v>83353</v>
      </c>
    </row>
    <row r="12" spans="1:5" x14ac:dyDescent="0.2">
      <c r="A12" s="21" t="s">
        <v>16</v>
      </c>
      <c r="B12" s="21" t="s">
        <v>280</v>
      </c>
      <c r="C12" s="22">
        <v>256911</v>
      </c>
      <c r="D12" s="22">
        <v>-14708</v>
      </c>
      <c r="E12" s="22">
        <v>242203</v>
      </c>
    </row>
    <row r="13" spans="1:5" x14ac:dyDescent="0.2">
      <c r="A13" s="21" t="s">
        <v>18</v>
      </c>
      <c r="B13" s="21" t="s">
        <v>19</v>
      </c>
      <c r="C13" s="22">
        <v>8247766</v>
      </c>
      <c r="D13" s="22">
        <v>-401348</v>
      </c>
      <c r="E13" s="22">
        <v>7846418</v>
      </c>
    </row>
    <row r="14" spans="1:5" x14ac:dyDescent="0.2">
      <c r="A14" s="21" t="s">
        <v>136</v>
      </c>
      <c r="B14" s="21" t="s">
        <v>137</v>
      </c>
      <c r="C14" s="22">
        <v>66356</v>
      </c>
      <c r="D14" s="22">
        <v>0</v>
      </c>
      <c r="E14" s="22">
        <v>66356</v>
      </c>
    </row>
    <row r="15" spans="1:5" x14ac:dyDescent="0.2">
      <c r="A15" s="21" t="s">
        <v>20</v>
      </c>
      <c r="B15" s="21" t="s">
        <v>21</v>
      </c>
      <c r="C15" s="22">
        <v>233730</v>
      </c>
      <c r="D15" s="22">
        <v>0</v>
      </c>
      <c r="E15" s="22">
        <v>233730</v>
      </c>
    </row>
    <row r="16" spans="1:5" x14ac:dyDescent="0.2">
      <c r="A16" s="21" t="s">
        <v>22</v>
      </c>
      <c r="B16" s="21" t="s">
        <v>23</v>
      </c>
      <c r="C16" s="22">
        <v>6291</v>
      </c>
      <c r="D16" s="22">
        <v>-932</v>
      </c>
      <c r="E16" s="22">
        <v>5359</v>
      </c>
    </row>
    <row r="17" spans="1:5" ht="25.5" x14ac:dyDescent="0.2">
      <c r="A17" s="46" t="s">
        <v>24</v>
      </c>
      <c r="B17" s="23" t="s">
        <v>250</v>
      </c>
      <c r="C17" s="21"/>
      <c r="D17" s="21"/>
      <c r="E17" s="21"/>
    </row>
    <row r="18" spans="1:5" x14ac:dyDescent="0.2">
      <c r="A18" s="21" t="s">
        <v>179</v>
      </c>
      <c r="B18" s="21" t="s">
        <v>261</v>
      </c>
      <c r="C18" s="22">
        <v>12790</v>
      </c>
      <c r="D18" s="22">
        <v>0</v>
      </c>
      <c r="E18" s="22">
        <v>12790</v>
      </c>
    </row>
    <row r="19" spans="1:5" x14ac:dyDescent="0.2">
      <c r="A19" s="21" t="s">
        <v>181</v>
      </c>
      <c r="B19" s="21" t="s">
        <v>251</v>
      </c>
      <c r="C19" s="21"/>
      <c r="D19" s="21"/>
      <c r="E19" s="21"/>
    </row>
    <row r="20" spans="1:5" x14ac:dyDescent="0.2">
      <c r="A20" s="21" t="s">
        <v>183</v>
      </c>
      <c r="B20" s="21" t="s">
        <v>25</v>
      </c>
      <c r="C20" s="21"/>
      <c r="D20" s="21"/>
      <c r="E20" s="21"/>
    </row>
    <row r="21" spans="1:5" x14ac:dyDescent="0.2">
      <c r="A21" s="21" t="s">
        <v>185</v>
      </c>
      <c r="B21" s="21" t="s">
        <v>262</v>
      </c>
      <c r="C21" s="22">
        <v>235</v>
      </c>
      <c r="D21" s="22">
        <v>0</v>
      </c>
      <c r="E21" s="22">
        <v>235</v>
      </c>
    </row>
    <row r="22" spans="1:5" x14ac:dyDescent="0.2">
      <c r="A22" s="21" t="s">
        <v>166</v>
      </c>
      <c r="B22" s="21" t="s">
        <v>27</v>
      </c>
      <c r="C22" s="22">
        <v>903446</v>
      </c>
      <c r="D22" s="22">
        <v>-156845</v>
      </c>
      <c r="E22" s="22">
        <v>746601</v>
      </c>
    </row>
    <row r="23" spans="1:5" x14ac:dyDescent="0.2">
      <c r="A23" s="21" t="s">
        <v>167</v>
      </c>
      <c r="B23" s="21" t="s">
        <v>29</v>
      </c>
      <c r="C23" s="22">
        <v>46899</v>
      </c>
      <c r="D23" s="22">
        <v>-3521</v>
      </c>
      <c r="E23" s="22">
        <v>43378</v>
      </c>
    </row>
    <row r="24" spans="1:5" ht="25.5" x14ac:dyDescent="0.2">
      <c r="A24" s="46" t="s">
        <v>168</v>
      </c>
      <c r="B24" s="23" t="s">
        <v>263</v>
      </c>
      <c r="C24" s="22">
        <v>12953</v>
      </c>
      <c r="D24" s="22">
        <v>0</v>
      </c>
      <c r="E24" s="22">
        <v>12953</v>
      </c>
    </row>
    <row r="25" spans="1:5" x14ac:dyDescent="0.2">
      <c r="A25" s="21" t="s">
        <v>190</v>
      </c>
      <c r="B25" s="21" t="s">
        <v>139</v>
      </c>
      <c r="C25" s="21"/>
      <c r="D25" s="21"/>
      <c r="E25" s="21"/>
    </row>
    <row r="26" spans="1:5" x14ac:dyDescent="0.2">
      <c r="A26" s="21" t="s">
        <v>32</v>
      </c>
      <c r="B26" s="21" t="s">
        <v>33</v>
      </c>
      <c r="C26" s="22">
        <v>11652686</v>
      </c>
      <c r="D26" s="22">
        <v>0</v>
      </c>
      <c r="E26" s="22">
        <v>11652686</v>
      </c>
    </row>
    <row r="27" spans="1:5" x14ac:dyDescent="0.2">
      <c r="A27" s="21" t="s">
        <v>34</v>
      </c>
      <c r="B27" s="21" t="s">
        <v>281</v>
      </c>
      <c r="C27" s="22">
        <v>8104044</v>
      </c>
      <c r="D27" s="22">
        <v>0</v>
      </c>
      <c r="E27" s="22">
        <v>8104044</v>
      </c>
    </row>
    <row r="28" spans="1:5" x14ac:dyDescent="0.2">
      <c r="A28" s="21" t="s">
        <v>36</v>
      </c>
      <c r="B28" s="21" t="s">
        <v>265</v>
      </c>
      <c r="C28" s="22">
        <v>1359833</v>
      </c>
      <c r="D28" s="22">
        <v>0</v>
      </c>
      <c r="E28" s="22">
        <v>1359833</v>
      </c>
    </row>
    <row r="29" spans="1:5" x14ac:dyDescent="0.2">
      <c r="A29" s="21" t="s">
        <v>38</v>
      </c>
      <c r="B29" s="21" t="s">
        <v>266</v>
      </c>
      <c r="C29" s="22">
        <v>6368988</v>
      </c>
      <c r="D29" s="22">
        <v>0</v>
      </c>
      <c r="E29" s="22">
        <v>6368988</v>
      </c>
    </row>
    <row r="30" spans="1:5" x14ac:dyDescent="0.2">
      <c r="A30" s="21" t="s">
        <v>40</v>
      </c>
      <c r="B30" s="21" t="s">
        <v>267</v>
      </c>
      <c r="C30" s="22">
        <v>29872</v>
      </c>
      <c r="D30" s="22">
        <v>0</v>
      </c>
      <c r="E30" s="22">
        <v>29872</v>
      </c>
    </row>
    <row r="31" spans="1:5" x14ac:dyDescent="0.2">
      <c r="A31" s="21" t="s">
        <v>140</v>
      </c>
      <c r="B31" s="21" t="s">
        <v>268</v>
      </c>
      <c r="C31" s="22">
        <v>0</v>
      </c>
      <c r="D31" s="22">
        <v>0</v>
      </c>
      <c r="E31" s="22">
        <v>0</v>
      </c>
    </row>
    <row r="32" spans="1:5" x14ac:dyDescent="0.2">
      <c r="A32" s="21" t="s">
        <v>42</v>
      </c>
      <c r="B32" s="21" t="s">
        <v>269</v>
      </c>
      <c r="C32" s="21"/>
      <c r="D32" s="21"/>
      <c r="E32" s="21"/>
    </row>
    <row r="33" spans="1:5" x14ac:dyDescent="0.2">
      <c r="A33" s="21" t="s">
        <v>252</v>
      </c>
      <c r="B33" s="21" t="s">
        <v>270</v>
      </c>
      <c r="C33" s="22">
        <v>0</v>
      </c>
      <c r="D33" s="22">
        <v>0</v>
      </c>
      <c r="E33" s="22">
        <v>0</v>
      </c>
    </row>
    <row r="34" spans="1:5" ht="25.5" x14ac:dyDescent="0.2">
      <c r="A34" s="46" t="s">
        <v>253</v>
      </c>
      <c r="B34" s="23" t="s">
        <v>254</v>
      </c>
      <c r="C34" s="21"/>
      <c r="D34" s="21"/>
      <c r="E34" s="21"/>
    </row>
    <row r="35" spans="1:5" x14ac:dyDescent="0.2">
      <c r="A35" s="21" t="s">
        <v>46</v>
      </c>
      <c r="B35" s="21" t="s">
        <v>271</v>
      </c>
      <c r="C35" s="22">
        <v>37333</v>
      </c>
      <c r="D35" s="22">
        <v>0</v>
      </c>
      <c r="E35" s="22">
        <v>37333</v>
      </c>
    </row>
    <row r="36" spans="1:5" x14ac:dyDescent="0.2">
      <c r="A36" s="21" t="s">
        <v>48</v>
      </c>
      <c r="B36" s="21" t="s">
        <v>272</v>
      </c>
      <c r="C36" s="22">
        <v>12090</v>
      </c>
      <c r="D36" s="22">
        <v>0</v>
      </c>
      <c r="E36" s="22">
        <v>12090</v>
      </c>
    </row>
    <row r="37" spans="1:5" x14ac:dyDescent="0.2">
      <c r="A37" s="21" t="s">
        <v>144</v>
      </c>
      <c r="B37" s="21" t="s">
        <v>273</v>
      </c>
      <c r="C37" s="22">
        <v>295928</v>
      </c>
      <c r="D37" s="22">
        <v>0</v>
      </c>
      <c r="E37" s="22">
        <v>295928</v>
      </c>
    </row>
    <row r="38" spans="1:5" ht="25.5" x14ac:dyDescent="0.2">
      <c r="A38" s="46" t="s">
        <v>204</v>
      </c>
      <c r="B38" s="23" t="s">
        <v>255</v>
      </c>
      <c r="C38" s="21"/>
      <c r="D38" s="21"/>
      <c r="E38" s="21"/>
    </row>
    <row r="39" spans="1:5" x14ac:dyDescent="0.2">
      <c r="A39" s="21" t="s">
        <v>50</v>
      </c>
      <c r="B39" s="21" t="s">
        <v>51</v>
      </c>
      <c r="C39" s="22">
        <v>3548642</v>
      </c>
      <c r="D39" s="22">
        <v>0</v>
      </c>
      <c r="E39" s="22">
        <v>3548642</v>
      </c>
    </row>
    <row r="40" spans="1:5" x14ac:dyDescent="0.2">
      <c r="A40" s="21" t="s">
        <v>52</v>
      </c>
      <c r="B40" s="21" t="s">
        <v>53</v>
      </c>
      <c r="C40" s="22">
        <v>2188020</v>
      </c>
      <c r="D40" s="22">
        <v>0</v>
      </c>
      <c r="E40" s="22">
        <v>2188020</v>
      </c>
    </row>
    <row r="41" spans="1:5" x14ac:dyDescent="0.2">
      <c r="A41" s="21" t="s">
        <v>54</v>
      </c>
      <c r="B41" s="21" t="s">
        <v>55</v>
      </c>
      <c r="C41" s="22">
        <v>1041040</v>
      </c>
      <c r="D41" s="22">
        <v>0</v>
      </c>
      <c r="E41" s="22">
        <v>1041040</v>
      </c>
    </row>
    <row r="42" spans="1:5" s="38" customFormat="1" x14ac:dyDescent="0.2">
      <c r="A42" s="21" t="s">
        <v>56</v>
      </c>
      <c r="B42" s="21" t="s">
        <v>57</v>
      </c>
      <c r="C42" s="22">
        <v>319582</v>
      </c>
      <c r="D42" s="22">
        <v>0</v>
      </c>
      <c r="E42" s="22">
        <v>319582</v>
      </c>
    </row>
    <row r="43" spans="1:5" s="38" customFormat="1" x14ac:dyDescent="0.2">
      <c r="A43" s="21" t="s">
        <v>58</v>
      </c>
      <c r="B43" s="21" t="s">
        <v>59</v>
      </c>
      <c r="C43" s="22">
        <v>0</v>
      </c>
      <c r="D43" s="22">
        <v>0</v>
      </c>
      <c r="E43" s="22">
        <v>0</v>
      </c>
    </row>
    <row r="44" spans="1:5" x14ac:dyDescent="0.2">
      <c r="A44" s="21" t="s">
        <v>60</v>
      </c>
      <c r="B44" s="21" t="s">
        <v>274</v>
      </c>
      <c r="C44" s="22">
        <v>5890882</v>
      </c>
      <c r="D44" s="22">
        <v>0</v>
      </c>
      <c r="E44" s="22">
        <v>5890882</v>
      </c>
    </row>
    <row r="45" spans="1:5" x14ac:dyDescent="0.2">
      <c r="A45" s="21" t="s">
        <v>62</v>
      </c>
      <c r="B45" s="21" t="s">
        <v>275</v>
      </c>
      <c r="C45" s="22">
        <v>-5890882</v>
      </c>
      <c r="D45" s="22">
        <v>0</v>
      </c>
      <c r="E45" s="22">
        <v>-5890882</v>
      </c>
    </row>
    <row r="46" spans="1:5" x14ac:dyDescent="0.2">
      <c r="A46" s="21"/>
      <c r="B46" s="21"/>
      <c r="C46" s="45"/>
      <c r="D46" s="45"/>
      <c r="E46" s="45"/>
    </row>
    <row r="47" spans="1:5" x14ac:dyDescent="0.2">
      <c r="A47" s="21"/>
      <c r="B47" s="21"/>
    </row>
    <row r="48" spans="1:5" x14ac:dyDescent="0.2">
      <c r="A48" s="21"/>
      <c r="B48" s="21"/>
    </row>
    <row r="49" spans="1:2" x14ac:dyDescent="0.2">
      <c r="A49" s="21"/>
      <c r="B49" s="21"/>
    </row>
    <row r="50" spans="1:2" x14ac:dyDescent="0.2">
      <c r="A50" s="21"/>
      <c r="B50" s="21"/>
    </row>
    <row r="51" spans="1:2" x14ac:dyDescent="0.2">
      <c r="A51" s="21"/>
      <c r="B51" s="21"/>
    </row>
    <row r="52" spans="1:2" x14ac:dyDescent="0.2">
      <c r="A52" s="21"/>
      <c r="B52" s="21"/>
    </row>
    <row r="53" spans="1:2" x14ac:dyDescent="0.2">
      <c r="A53" s="21"/>
      <c r="B53" s="21"/>
    </row>
    <row r="54" spans="1:2" x14ac:dyDescent="0.2">
      <c r="A54" s="21"/>
      <c r="B54" s="21"/>
    </row>
    <row r="55" spans="1:2" x14ac:dyDescent="0.2">
      <c r="A55" s="21"/>
      <c r="B55" s="21"/>
    </row>
    <row r="56" spans="1:2" x14ac:dyDescent="0.2">
      <c r="A56" s="21"/>
      <c r="B56" s="21"/>
    </row>
    <row r="57" spans="1:2" x14ac:dyDescent="0.2">
      <c r="A57" s="21"/>
      <c r="B57" s="21"/>
    </row>
    <row r="58" spans="1:2" x14ac:dyDescent="0.2">
      <c r="A58" s="21"/>
      <c r="B58" s="21"/>
    </row>
    <row r="59" spans="1:2" x14ac:dyDescent="0.2">
      <c r="A59" s="21"/>
      <c r="B59" s="21"/>
    </row>
    <row r="60" spans="1:2" x14ac:dyDescent="0.2">
      <c r="A60" s="21"/>
      <c r="B60" s="21"/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4"/>
  <dimension ref="A1:E60"/>
  <sheetViews>
    <sheetView zoomScale="75" workbookViewId="0">
      <selection sqref="A1:IV65536"/>
    </sheetView>
  </sheetViews>
  <sheetFormatPr defaultRowHeight="12.75" x14ac:dyDescent="0.2"/>
  <cols>
    <col min="1" max="1" width="11.140625" customWidth="1"/>
    <col min="2" max="2" width="76.7109375" customWidth="1"/>
    <col min="3" max="5" width="15.28515625" customWidth="1"/>
  </cols>
  <sheetData>
    <row r="1" spans="1:5" ht="15.75" x14ac:dyDescent="0.25">
      <c r="A1" s="24" t="s">
        <v>160</v>
      </c>
      <c r="B1" s="25"/>
      <c r="C1" s="20"/>
      <c r="D1" s="20"/>
      <c r="E1" s="20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09" t="s">
        <v>0</v>
      </c>
      <c r="B3" s="109"/>
      <c r="C3" s="109"/>
      <c r="D3" s="109"/>
      <c r="E3" s="109"/>
    </row>
    <row r="4" spans="1:5" ht="15.75" x14ac:dyDescent="0.25">
      <c r="A4" s="110">
        <v>39263</v>
      </c>
      <c r="B4" s="111"/>
      <c r="C4" s="111"/>
      <c r="D4" s="111"/>
      <c r="E4" s="111"/>
    </row>
    <row r="5" spans="1:5" x14ac:dyDescent="0.2">
      <c r="A5" s="16"/>
      <c r="B5" s="16"/>
      <c r="C5" s="16"/>
      <c r="D5" s="17" t="s">
        <v>2</v>
      </c>
      <c r="E5" s="16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s="21" t="s">
        <v>8</v>
      </c>
      <c r="B8" s="21" t="s">
        <v>131</v>
      </c>
      <c r="C8" s="6">
        <v>9643693</v>
      </c>
      <c r="D8" s="6">
        <v>-575429</v>
      </c>
      <c r="E8" s="6">
        <v>9068264</v>
      </c>
    </row>
    <row r="9" spans="1:5" x14ac:dyDescent="0.2">
      <c r="A9" s="21" t="s">
        <v>10</v>
      </c>
      <c r="B9" s="21" t="s">
        <v>11</v>
      </c>
      <c r="C9" s="6">
        <v>649042</v>
      </c>
      <c r="D9">
        <v>0</v>
      </c>
      <c r="E9" s="6">
        <v>649042</v>
      </c>
    </row>
    <row r="10" spans="1:5" ht="25.5" x14ac:dyDescent="0.2">
      <c r="A10" s="46" t="s">
        <v>12</v>
      </c>
      <c r="B10" s="23" t="s">
        <v>13</v>
      </c>
      <c r="C10" s="6">
        <v>686263</v>
      </c>
      <c r="D10">
        <v>0</v>
      </c>
      <c r="E10" s="6">
        <v>686263</v>
      </c>
    </row>
    <row r="11" spans="1:5" x14ac:dyDescent="0.2">
      <c r="A11" s="21" t="s">
        <v>14</v>
      </c>
      <c r="B11" s="21" t="s">
        <v>15</v>
      </c>
      <c r="C11" s="6">
        <v>81155</v>
      </c>
      <c r="D11" s="6">
        <v>-8752</v>
      </c>
      <c r="E11" s="6">
        <v>72403</v>
      </c>
    </row>
    <row r="12" spans="1:5" x14ac:dyDescent="0.2">
      <c r="A12" s="21" t="s">
        <v>16</v>
      </c>
      <c r="B12" s="21" t="s">
        <v>249</v>
      </c>
      <c r="C12" s="6">
        <v>717449</v>
      </c>
      <c r="D12" s="6">
        <v>-14708</v>
      </c>
      <c r="E12" s="6">
        <v>702741</v>
      </c>
    </row>
    <row r="13" spans="1:5" x14ac:dyDescent="0.2">
      <c r="A13" s="21" t="s">
        <v>18</v>
      </c>
      <c r="B13" s="21" t="s">
        <v>19</v>
      </c>
      <c r="C13" s="6">
        <v>6147538</v>
      </c>
      <c r="D13" s="6">
        <v>-390676</v>
      </c>
      <c r="E13" s="6">
        <v>5756862</v>
      </c>
    </row>
    <row r="14" spans="1:5" x14ac:dyDescent="0.2">
      <c r="A14" s="21" t="s">
        <v>136</v>
      </c>
      <c r="B14" s="21" t="s">
        <v>137</v>
      </c>
      <c r="C14" s="6">
        <v>61495</v>
      </c>
      <c r="D14">
        <v>0</v>
      </c>
      <c r="E14" s="6">
        <v>61495</v>
      </c>
    </row>
    <row r="15" spans="1:5" x14ac:dyDescent="0.2">
      <c r="A15" s="21" t="s">
        <v>20</v>
      </c>
      <c r="B15" s="21" t="s">
        <v>21</v>
      </c>
      <c r="C15" s="6">
        <v>113993</v>
      </c>
      <c r="D15">
        <v>0</v>
      </c>
      <c r="E15" s="6">
        <v>113993</v>
      </c>
    </row>
    <row r="16" spans="1:5" x14ac:dyDescent="0.2">
      <c r="A16" s="21" t="s">
        <v>22</v>
      </c>
      <c r="B16" s="21" t="s">
        <v>23</v>
      </c>
      <c r="C16" s="6">
        <v>6291</v>
      </c>
      <c r="D16">
        <v>-932</v>
      </c>
      <c r="E16" s="6">
        <v>5359</v>
      </c>
    </row>
    <row r="17" spans="1:5" ht="25.5" x14ac:dyDescent="0.2">
      <c r="A17" s="46" t="s">
        <v>24</v>
      </c>
      <c r="B17" s="23" t="s">
        <v>250</v>
      </c>
      <c r="D17">
        <v>0</v>
      </c>
    </row>
    <row r="18" spans="1:5" x14ac:dyDescent="0.2">
      <c r="A18" s="21" t="s">
        <v>179</v>
      </c>
      <c r="B18" s="21" t="s">
        <v>261</v>
      </c>
      <c r="C18" s="6">
        <v>7994</v>
      </c>
      <c r="D18">
        <v>0</v>
      </c>
      <c r="E18" s="6">
        <v>7994</v>
      </c>
    </row>
    <row r="19" spans="1:5" x14ac:dyDescent="0.2">
      <c r="A19" s="21" t="s">
        <v>181</v>
      </c>
      <c r="B19" s="21" t="s">
        <v>251</v>
      </c>
      <c r="D19">
        <v>0</v>
      </c>
    </row>
    <row r="20" spans="1:5" x14ac:dyDescent="0.2">
      <c r="A20" s="21" t="s">
        <v>183</v>
      </c>
      <c r="B20" s="21" t="s">
        <v>25</v>
      </c>
      <c r="D20">
        <v>0</v>
      </c>
    </row>
    <row r="21" spans="1:5" x14ac:dyDescent="0.2">
      <c r="A21" s="21" t="s">
        <v>185</v>
      </c>
      <c r="B21" s="21" t="s">
        <v>262</v>
      </c>
      <c r="C21">
        <v>237</v>
      </c>
      <c r="D21">
        <v>0</v>
      </c>
      <c r="E21">
        <v>237</v>
      </c>
    </row>
    <row r="22" spans="1:5" x14ac:dyDescent="0.2">
      <c r="A22" s="21" t="s">
        <v>166</v>
      </c>
      <c r="B22" s="21" t="s">
        <v>27</v>
      </c>
      <c r="C22" s="6">
        <v>870867</v>
      </c>
      <c r="D22" s="6">
        <v>-157324</v>
      </c>
      <c r="E22" s="6">
        <v>713543</v>
      </c>
    </row>
    <row r="23" spans="1:5" x14ac:dyDescent="0.2">
      <c r="A23" s="21" t="s">
        <v>167</v>
      </c>
      <c r="B23" s="21" t="s">
        <v>29</v>
      </c>
      <c r="C23" s="6">
        <v>288416</v>
      </c>
      <c r="D23" s="6">
        <v>-3037</v>
      </c>
      <c r="E23" s="6">
        <v>285379</v>
      </c>
    </row>
    <row r="24" spans="1:5" ht="25.5" x14ac:dyDescent="0.2">
      <c r="A24" s="46" t="s">
        <v>168</v>
      </c>
      <c r="B24" s="23" t="s">
        <v>263</v>
      </c>
      <c r="C24" s="6">
        <v>12953</v>
      </c>
      <c r="D24">
        <v>0</v>
      </c>
      <c r="E24" s="6">
        <v>12953</v>
      </c>
    </row>
    <row r="25" spans="1:5" x14ac:dyDescent="0.2">
      <c r="A25" s="21" t="s">
        <v>190</v>
      </c>
      <c r="B25" s="21" t="s">
        <v>139</v>
      </c>
      <c r="D25">
        <v>0</v>
      </c>
    </row>
    <row r="26" spans="1:5" x14ac:dyDescent="0.2">
      <c r="A26" s="21" t="s">
        <v>32</v>
      </c>
      <c r="B26" s="21" t="s">
        <v>33</v>
      </c>
      <c r="C26" s="6">
        <v>9068264</v>
      </c>
      <c r="D26">
        <v>0</v>
      </c>
      <c r="E26" s="6">
        <v>9068264</v>
      </c>
    </row>
    <row r="27" spans="1:5" x14ac:dyDescent="0.2">
      <c r="A27" s="21" t="s">
        <v>34</v>
      </c>
      <c r="B27" s="21" t="s">
        <v>264</v>
      </c>
      <c r="C27" s="6">
        <v>5614773</v>
      </c>
      <c r="D27">
        <v>0</v>
      </c>
      <c r="E27" s="6">
        <v>5614773</v>
      </c>
    </row>
    <row r="28" spans="1:5" x14ac:dyDescent="0.2">
      <c r="A28" s="21" t="s">
        <v>36</v>
      </c>
      <c r="B28" s="21" t="s">
        <v>265</v>
      </c>
      <c r="C28" s="6">
        <v>1815285</v>
      </c>
      <c r="D28">
        <v>0</v>
      </c>
      <c r="E28" s="6">
        <v>1815285</v>
      </c>
    </row>
    <row r="29" spans="1:5" x14ac:dyDescent="0.2">
      <c r="A29" s="21" t="s">
        <v>38</v>
      </c>
      <c r="B29" s="21" t="s">
        <v>266</v>
      </c>
      <c r="C29" s="6">
        <v>3712029</v>
      </c>
      <c r="D29">
        <v>0</v>
      </c>
      <c r="E29" s="6">
        <v>3712029</v>
      </c>
    </row>
    <row r="30" spans="1:5" x14ac:dyDescent="0.2">
      <c r="A30" s="21" t="s">
        <v>40</v>
      </c>
      <c r="B30" s="21" t="s">
        <v>267</v>
      </c>
      <c r="C30" s="6">
        <v>15884</v>
      </c>
      <c r="D30">
        <v>0</v>
      </c>
      <c r="E30" s="6">
        <v>15884</v>
      </c>
    </row>
    <row r="31" spans="1:5" x14ac:dyDescent="0.2">
      <c r="A31" s="21" t="s">
        <v>140</v>
      </c>
      <c r="B31" s="21" t="s">
        <v>268</v>
      </c>
      <c r="C31">
        <v>0</v>
      </c>
      <c r="D31">
        <v>0</v>
      </c>
      <c r="E31">
        <v>0</v>
      </c>
    </row>
    <row r="32" spans="1:5" x14ac:dyDescent="0.2">
      <c r="A32" s="21" t="s">
        <v>42</v>
      </c>
      <c r="B32" s="21" t="s">
        <v>269</v>
      </c>
      <c r="D32">
        <v>0</v>
      </c>
    </row>
    <row r="33" spans="1:5" x14ac:dyDescent="0.2">
      <c r="A33" s="21" t="s">
        <v>252</v>
      </c>
      <c r="B33" s="21" t="s">
        <v>270</v>
      </c>
      <c r="C33">
        <v>0</v>
      </c>
      <c r="D33">
        <v>0</v>
      </c>
      <c r="E33">
        <v>0</v>
      </c>
    </row>
    <row r="34" spans="1:5" ht="25.5" x14ac:dyDescent="0.2">
      <c r="A34" s="46" t="s">
        <v>253</v>
      </c>
      <c r="B34" s="23" t="s">
        <v>254</v>
      </c>
      <c r="D34">
        <v>0</v>
      </c>
    </row>
    <row r="35" spans="1:5" x14ac:dyDescent="0.2">
      <c r="A35" s="21" t="s">
        <v>46</v>
      </c>
      <c r="B35" s="21" t="s">
        <v>271</v>
      </c>
      <c r="C35" s="6">
        <v>17340</v>
      </c>
      <c r="D35">
        <v>0</v>
      </c>
      <c r="E35" s="6">
        <v>17340</v>
      </c>
    </row>
    <row r="36" spans="1:5" x14ac:dyDescent="0.2">
      <c r="A36" s="21" t="s">
        <v>48</v>
      </c>
      <c r="B36" s="21" t="s">
        <v>272</v>
      </c>
      <c r="C36" s="6">
        <v>1225</v>
      </c>
      <c r="D36">
        <v>0</v>
      </c>
      <c r="E36" s="6">
        <v>1225</v>
      </c>
    </row>
    <row r="37" spans="1:5" x14ac:dyDescent="0.2">
      <c r="A37" s="21" t="s">
        <v>144</v>
      </c>
      <c r="B37" s="21" t="s">
        <v>273</v>
      </c>
      <c r="C37" s="6">
        <v>53010</v>
      </c>
      <c r="D37">
        <v>0</v>
      </c>
      <c r="E37" s="6">
        <v>53010</v>
      </c>
    </row>
    <row r="38" spans="1:5" ht="25.5" x14ac:dyDescent="0.2">
      <c r="A38" s="46" t="s">
        <v>204</v>
      </c>
      <c r="B38" s="23" t="s">
        <v>255</v>
      </c>
      <c r="D38">
        <v>0</v>
      </c>
    </row>
    <row r="39" spans="1:5" x14ac:dyDescent="0.2">
      <c r="A39" s="21" t="s">
        <v>50</v>
      </c>
      <c r="B39" s="21" t="s">
        <v>51</v>
      </c>
      <c r="C39" s="6">
        <v>3453491</v>
      </c>
      <c r="D39">
        <v>0</v>
      </c>
      <c r="E39" s="6">
        <v>3453491</v>
      </c>
    </row>
    <row r="40" spans="1:5" x14ac:dyDescent="0.2">
      <c r="A40" s="21" t="s">
        <v>52</v>
      </c>
      <c r="B40" s="21" t="s">
        <v>53</v>
      </c>
      <c r="C40" s="6">
        <v>2188020</v>
      </c>
      <c r="D40">
        <v>0</v>
      </c>
      <c r="E40" s="6">
        <v>2188020</v>
      </c>
    </row>
    <row r="41" spans="1:5" x14ac:dyDescent="0.2">
      <c r="A41" s="21" t="s">
        <v>54</v>
      </c>
      <c r="B41" s="21" t="s">
        <v>55</v>
      </c>
      <c r="C41" s="6">
        <v>1041040</v>
      </c>
      <c r="D41">
        <v>0</v>
      </c>
      <c r="E41" s="6">
        <v>1041040</v>
      </c>
    </row>
    <row r="42" spans="1:5" s="38" customFormat="1" x14ac:dyDescent="0.2">
      <c r="A42" s="21" t="s">
        <v>56</v>
      </c>
      <c r="B42" s="21" t="s">
        <v>57</v>
      </c>
      <c r="C42" s="6">
        <v>224431</v>
      </c>
      <c r="D42">
        <v>0</v>
      </c>
      <c r="E42" s="6">
        <v>224431</v>
      </c>
    </row>
    <row r="43" spans="1:5" s="38" customFormat="1" x14ac:dyDescent="0.2">
      <c r="A43" s="21" t="s">
        <v>58</v>
      </c>
      <c r="B43" s="21" t="s">
        <v>59</v>
      </c>
      <c r="C43">
        <v>0</v>
      </c>
      <c r="D43">
        <v>0</v>
      </c>
      <c r="E43">
        <v>0</v>
      </c>
    </row>
    <row r="44" spans="1:5" x14ac:dyDescent="0.2">
      <c r="A44" s="21" t="s">
        <v>60</v>
      </c>
      <c r="B44" s="21" t="s">
        <v>274</v>
      </c>
      <c r="C44" s="6">
        <v>4414911</v>
      </c>
      <c r="D44">
        <v>0</v>
      </c>
      <c r="E44" s="6">
        <v>4414911</v>
      </c>
    </row>
    <row r="45" spans="1:5" x14ac:dyDescent="0.2">
      <c r="A45" s="21" t="s">
        <v>62</v>
      </c>
      <c r="B45" s="21" t="s">
        <v>275</v>
      </c>
      <c r="C45" s="6">
        <v>-4414911</v>
      </c>
      <c r="D45">
        <v>0</v>
      </c>
      <c r="E45" s="6">
        <v>-4414911</v>
      </c>
    </row>
    <row r="46" spans="1:5" x14ac:dyDescent="0.2">
      <c r="A46" s="21"/>
      <c r="B46" s="21"/>
      <c r="C46" s="45"/>
      <c r="D46" s="45"/>
      <c r="E46" s="45"/>
    </row>
    <row r="47" spans="1:5" x14ac:dyDescent="0.2">
      <c r="A47" s="21"/>
      <c r="B47" s="21"/>
    </row>
    <row r="48" spans="1:5" x14ac:dyDescent="0.2">
      <c r="A48" s="21"/>
      <c r="B48" s="21"/>
    </row>
    <row r="49" spans="1:2" x14ac:dyDescent="0.2">
      <c r="A49" s="21"/>
      <c r="B49" s="21"/>
    </row>
    <row r="50" spans="1:2" x14ac:dyDescent="0.2">
      <c r="A50" s="21"/>
      <c r="B50" s="21"/>
    </row>
    <row r="51" spans="1:2" x14ac:dyDescent="0.2">
      <c r="A51" s="21"/>
      <c r="B51" s="21"/>
    </row>
    <row r="52" spans="1:2" x14ac:dyDescent="0.2">
      <c r="A52" s="21"/>
      <c r="B52" s="21"/>
    </row>
    <row r="53" spans="1:2" x14ac:dyDescent="0.2">
      <c r="A53" s="21"/>
      <c r="B53" s="21"/>
    </row>
    <row r="54" spans="1:2" x14ac:dyDescent="0.2">
      <c r="A54" s="21"/>
      <c r="B54" s="21"/>
    </row>
    <row r="55" spans="1:2" x14ac:dyDescent="0.2">
      <c r="A55" s="21"/>
      <c r="B55" s="21"/>
    </row>
    <row r="56" spans="1:2" x14ac:dyDescent="0.2">
      <c r="A56" s="21"/>
      <c r="B56" s="21"/>
    </row>
    <row r="57" spans="1:2" x14ac:dyDescent="0.2">
      <c r="A57" s="21"/>
      <c r="B57" s="21"/>
    </row>
    <row r="58" spans="1:2" x14ac:dyDescent="0.2">
      <c r="A58" s="21"/>
      <c r="B58" s="21"/>
    </row>
    <row r="59" spans="1:2" x14ac:dyDescent="0.2">
      <c r="A59" s="21"/>
      <c r="B59" s="21"/>
    </row>
    <row r="60" spans="1:2" x14ac:dyDescent="0.2">
      <c r="A60" s="21"/>
      <c r="B60" s="21"/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  <ignoredErrors>
    <ignoredError sqref="B4:IV4" numberStoredAsText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5"/>
  <dimension ref="A1:E60"/>
  <sheetViews>
    <sheetView zoomScale="75" workbookViewId="0">
      <selection activeCell="A8" sqref="A8:B45"/>
    </sheetView>
  </sheetViews>
  <sheetFormatPr defaultRowHeight="12.75" x14ac:dyDescent="0.2"/>
  <cols>
    <col min="1" max="1" width="11.140625" customWidth="1"/>
    <col min="2" max="2" width="76.7109375" customWidth="1"/>
    <col min="3" max="5" width="15.28515625" customWidth="1"/>
  </cols>
  <sheetData>
    <row r="1" spans="1:5" ht="15.75" x14ac:dyDescent="0.25">
      <c r="A1" s="24" t="s">
        <v>160</v>
      </c>
      <c r="B1" s="25"/>
      <c r="C1" s="20"/>
      <c r="D1" s="20"/>
      <c r="E1" s="20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09" t="s">
        <v>0</v>
      </c>
      <c r="B3" s="109"/>
      <c r="C3" s="109"/>
      <c r="D3" s="109"/>
      <c r="E3" s="109"/>
    </row>
    <row r="4" spans="1:5" ht="15.75" x14ac:dyDescent="0.25">
      <c r="A4" s="110" t="s">
        <v>245</v>
      </c>
      <c r="B4" s="111"/>
      <c r="C4" s="111"/>
      <c r="D4" s="111"/>
      <c r="E4" s="111"/>
    </row>
    <row r="5" spans="1:5" x14ac:dyDescent="0.2">
      <c r="A5" s="16"/>
      <c r="B5" s="16"/>
      <c r="C5" s="16"/>
      <c r="D5" s="17" t="s">
        <v>2</v>
      </c>
      <c r="E5" s="16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s="21" t="s">
        <v>8</v>
      </c>
      <c r="B8" s="21" t="s">
        <v>131</v>
      </c>
      <c r="C8" s="22">
        <v>8195366</v>
      </c>
      <c r="D8" s="22">
        <v>-597428</v>
      </c>
      <c r="E8" s="22">
        <v>7597938</v>
      </c>
    </row>
    <row r="9" spans="1:5" x14ac:dyDescent="0.2">
      <c r="A9" s="21" t="s">
        <v>10</v>
      </c>
      <c r="B9" s="21" t="s">
        <v>11</v>
      </c>
      <c r="C9" s="22">
        <v>453945</v>
      </c>
      <c r="D9" s="22">
        <v>0</v>
      </c>
      <c r="E9" s="22">
        <v>453945</v>
      </c>
    </row>
    <row r="10" spans="1:5" ht="25.5" x14ac:dyDescent="0.2">
      <c r="A10" s="46" t="s">
        <v>12</v>
      </c>
      <c r="B10" s="23" t="s">
        <v>13</v>
      </c>
      <c r="C10" s="22">
        <v>1447657</v>
      </c>
      <c r="D10" s="22">
        <v>0</v>
      </c>
      <c r="E10" s="22">
        <v>1447657</v>
      </c>
    </row>
    <row r="11" spans="1:5" x14ac:dyDescent="0.2">
      <c r="A11" s="21" t="s">
        <v>14</v>
      </c>
      <c r="B11" s="21" t="s">
        <v>15</v>
      </c>
      <c r="C11" s="22">
        <v>64085</v>
      </c>
      <c r="D11" s="22">
        <v>-10248</v>
      </c>
      <c r="E11" s="22">
        <v>53837</v>
      </c>
    </row>
    <row r="12" spans="1:5" x14ac:dyDescent="0.2">
      <c r="A12" s="21" t="s">
        <v>16</v>
      </c>
      <c r="B12" s="21" t="s">
        <v>249</v>
      </c>
      <c r="C12" s="22">
        <v>129279</v>
      </c>
      <c r="D12" s="22">
        <v>-14708</v>
      </c>
      <c r="E12" s="22">
        <v>114571</v>
      </c>
    </row>
    <row r="13" spans="1:5" x14ac:dyDescent="0.2">
      <c r="A13" s="21" t="s">
        <v>18</v>
      </c>
      <c r="B13" s="21" t="s">
        <v>19</v>
      </c>
      <c r="C13" s="22">
        <v>5060008</v>
      </c>
      <c r="D13" s="22">
        <v>-410556</v>
      </c>
      <c r="E13" s="22">
        <v>4649452</v>
      </c>
    </row>
    <row r="14" spans="1:5" x14ac:dyDescent="0.2">
      <c r="A14" s="21" t="s">
        <v>136</v>
      </c>
      <c r="B14" s="21" t="s">
        <v>137</v>
      </c>
      <c r="C14" s="22">
        <v>62629</v>
      </c>
      <c r="D14" s="22">
        <v>0</v>
      </c>
      <c r="E14" s="22">
        <v>62629</v>
      </c>
    </row>
    <row r="15" spans="1:5" x14ac:dyDescent="0.2">
      <c r="A15" s="21" t="s">
        <v>20</v>
      </c>
      <c r="B15" s="21" t="s">
        <v>21</v>
      </c>
      <c r="C15" s="22">
        <v>51955</v>
      </c>
      <c r="D15" s="22">
        <v>-26</v>
      </c>
      <c r="E15" s="22">
        <v>51929</v>
      </c>
    </row>
    <row r="16" spans="1:5" x14ac:dyDescent="0.2">
      <c r="A16" s="21" t="s">
        <v>22</v>
      </c>
      <c r="B16" s="21" t="s">
        <v>23</v>
      </c>
      <c r="C16" s="22">
        <v>7024</v>
      </c>
      <c r="D16" s="22">
        <v>-932</v>
      </c>
      <c r="E16" s="22">
        <v>6092</v>
      </c>
    </row>
    <row r="17" spans="1:5" ht="25.5" x14ac:dyDescent="0.2">
      <c r="A17" s="46" t="s">
        <v>24</v>
      </c>
      <c r="B17" s="23" t="s">
        <v>250</v>
      </c>
      <c r="C17" s="21"/>
      <c r="D17" s="21"/>
      <c r="E17" s="21"/>
    </row>
    <row r="18" spans="1:5" x14ac:dyDescent="0.2">
      <c r="A18" s="21" t="s">
        <v>179</v>
      </c>
      <c r="B18" s="21" t="s">
        <v>261</v>
      </c>
      <c r="C18" s="22">
        <v>3198</v>
      </c>
      <c r="D18" s="22">
        <v>0</v>
      </c>
      <c r="E18" s="22">
        <v>3198</v>
      </c>
    </row>
    <row r="19" spans="1:5" x14ac:dyDescent="0.2">
      <c r="A19" s="21" t="s">
        <v>181</v>
      </c>
      <c r="B19" s="21" t="s">
        <v>251</v>
      </c>
      <c r="C19" s="21"/>
      <c r="D19" s="21"/>
      <c r="E19" s="21"/>
    </row>
    <row r="20" spans="1:5" x14ac:dyDescent="0.2">
      <c r="A20" s="21" t="s">
        <v>183</v>
      </c>
      <c r="B20" s="21" t="s">
        <v>25</v>
      </c>
      <c r="C20" s="21"/>
      <c r="D20" s="21"/>
      <c r="E20" s="21"/>
    </row>
    <row r="21" spans="1:5" x14ac:dyDescent="0.2">
      <c r="A21" s="21" t="s">
        <v>185</v>
      </c>
      <c r="B21" s="21" t="s">
        <v>262</v>
      </c>
      <c r="C21" s="22">
        <v>238</v>
      </c>
      <c r="D21" s="22">
        <v>0</v>
      </c>
      <c r="E21" s="22">
        <v>238</v>
      </c>
    </row>
    <row r="22" spans="1:5" x14ac:dyDescent="0.2">
      <c r="A22" s="21" t="s">
        <v>166</v>
      </c>
      <c r="B22" s="21" t="s">
        <v>27</v>
      </c>
      <c r="C22" s="22">
        <v>868534</v>
      </c>
      <c r="D22" s="22">
        <v>-157469</v>
      </c>
      <c r="E22" s="22">
        <v>711065</v>
      </c>
    </row>
    <row r="23" spans="1:5" x14ac:dyDescent="0.2">
      <c r="A23" s="21" t="s">
        <v>167</v>
      </c>
      <c r="B23" s="21" t="s">
        <v>29</v>
      </c>
      <c r="C23" s="22">
        <v>33861</v>
      </c>
      <c r="D23" s="22">
        <v>-3489</v>
      </c>
      <c r="E23" s="22">
        <v>30372</v>
      </c>
    </row>
    <row r="24" spans="1:5" ht="25.5" x14ac:dyDescent="0.2">
      <c r="A24" s="46" t="s">
        <v>168</v>
      </c>
      <c r="B24" s="23" t="s">
        <v>263</v>
      </c>
      <c r="C24" s="22">
        <v>12953</v>
      </c>
      <c r="D24" s="22">
        <v>0</v>
      </c>
      <c r="E24" s="22">
        <v>12953</v>
      </c>
    </row>
    <row r="25" spans="1:5" x14ac:dyDescent="0.2">
      <c r="A25" s="21" t="s">
        <v>190</v>
      </c>
      <c r="B25" s="21" t="s">
        <v>139</v>
      </c>
      <c r="C25" s="21"/>
      <c r="D25" s="21"/>
      <c r="E25" s="21"/>
    </row>
    <row r="26" spans="1:5" x14ac:dyDescent="0.2">
      <c r="A26" s="21" t="s">
        <v>32</v>
      </c>
      <c r="B26" s="21" t="s">
        <v>33</v>
      </c>
      <c r="C26" s="22">
        <v>7597938</v>
      </c>
      <c r="D26" s="22">
        <v>0</v>
      </c>
      <c r="E26" s="22">
        <v>7597938</v>
      </c>
    </row>
    <row r="27" spans="1:5" x14ac:dyDescent="0.2">
      <c r="A27" s="21" t="s">
        <v>34</v>
      </c>
      <c r="B27" s="21" t="s">
        <v>264</v>
      </c>
      <c r="C27" s="22">
        <v>4252020</v>
      </c>
      <c r="D27" s="22">
        <v>0</v>
      </c>
      <c r="E27" s="22">
        <v>4252020</v>
      </c>
    </row>
    <row r="28" spans="1:5" x14ac:dyDescent="0.2">
      <c r="A28" s="21" t="s">
        <v>36</v>
      </c>
      <c r="B28" s="21" t="s">
        <v>265</v>
      </c>
      <c r="C28" s="22">
        <v>1253052</v>
      </c>
      <c r="D28" s="22">
        <v>0</v>
      </c>
      <c r="E28" s="22">
        <v>1253052</v>
      </c>
    </row>
    <row r="29" spans="1:5" x14ac:dyDescent="0.2">
      <c r="A29" s="21" t="s">
        <v>38</v>
      </c>
      <c r="B29" s="21" t="s">
        <v>266</v>
      </c>
      <c r="C29" s="22">
        <v>2915581</v>
      </c>
      <c r="D29" s="22">
        <v>0</v>
      </c>
      <c r="E29" s="22">
        <v>2915581</v>
      </c>
    </row>
    <row r="30" spans="1:5" x14ac:dyDescent="0.2">
      <c r="A30" s="21" t="s">
        <v>40</v>
      </c>
      <c r="B30" s="21" t="s">
        <v>267</v>
      </c>
      <c r="C30" s="22">
        <v>22945</v>
      </c>
      <c r="D30" s="22">
        <v>0</v>
      </c>
      <c r="E30" s="22">
        <v>22945</v>
      </c>
    </row>
    <row r="31" spans="1:5" x14ac:dyDescent="0.2">
      <c r="A31" s="21" t="s">
        <v>140</v>
      </c>
      <c r="B31" s="21" t="s">
        <v>268</v>
      </c>
      <c r="C31" s="22">
        <v>0</v>
      </c>
      <c r="D31" s="22">
        <v>0</v>
      </c>
      <c r="E31" s="22">
        <v>0</v>
      </c>
    </row>
    <row r="32" spans="1:5" x14ac:dyDescent="0.2">
      <c r="A32" s="21" t="s">
        <v>42</v>
      </c>
      <c r="B32" s="21" t="s">
        <v>269</v>
      </c>
      <c r="C32" s="21"/>
      <c r="D32" s="21"/>
      <c r="E32" s="21"/>
    </row>
    <row r="33" spans="1:5" x14ac:dyDescent="0.2">
      <c r="A33" s="21" t="s">
        <v>252</v>
      </c>
      <c r="B33" s="21" t="s">
        <v>270</v>
      </c>
      <c r="C33" s="22">
        <v>0</v>
      </c>
      <c r="D33" s="22">
        <v>0</v>
      </c>
      <c r="E33" s="22">
        <v>0</v>
      </c>
    </row>
    <row r="34" spans="1:5" ht="25.5" x14ac:dyDescent="0.2">
      <c r="A34" s="46" t="s">
        <v>253</v>
      </c>
      <c r="B34" s="23" t="s">
        <v>254</v>
      </c>
      <c r="C34" s="21"/>
      <c r="D34" s="21"/>
      <c r="E34" s="21"/>
    </row>
    <row r="35" spans="1:5" x14ac:dyDescent="0.2">
      <c r="A35" s="21" t="s">
        <v>46</v>
      </c>
      <c r="B35" s="21" t="s">
        <v>271</v>
      </c>
      <c r="C35" s="22">
        <v>21954</v>
      </c>
      <c r="D35" s="22">
        <v>0</v>
      </c>
      <c r="E35" s="22">
        <v>21954</v>
      </c>
    </row>
    <row r="36" spans="1:5" x14ac:dyDescent="0.2">
      <c r="A36" s="21" t="s">
        <v>48</v>
      </c>
      <c r="B36" s="21" t="s">
        <v>272</v>
      </c>
      <c r="C36" s="22">
        <v>2409</v>
      </c>
      <c r="D36" s="22">
        <v>0</v>
      </c>
      <c r="E36" s="22">
        <v>2409</v>
      </c>
    </row>
    <row r="37" spans="1:5" x14ac:dyDescent="0.2">
      <c r="A37" s="21" t="s">
        <v>144</v>
      </c>
      <c r="B37" s="21" t="s">
        <v>273</v>
      </c>
      <c r="C37" s="22">
        <v>36079</v>
      </c>
      <c r="D37" s="22">
        <v>0</v>
      </c>
      <c r="E37" s="22">
        <v>36079</v>
      </c>
    </row>
    <row r="38" spans="1:5" ht="25.5" x14ac:dyDescent="0.2">
      <c r="A38" s="46" t="s">
        <v>204</v>
      </c>
      <c r="B38" s="23" t="s">
        <v>255</v>
      </c>
      <c r="C38" s="21"/>
      <c r="D38" s="21"/>
      <c r="E38" s="21"/>
    </row>
    <row r="39" spans="1:5" x14ac:dyDescent="0.2">
      <c r="A39" s="21" t="s">
        <v>50</v>
      </c>
      <c r="B39" s="21" t="s">
        <v>51</v>
      </c>
      <c r="C39" s="22">
        <v>3345918</v>
      </c>
      <c r="D39" s="22">
        <v>0</v>
      </c>
      <c r="E39" s="22">
        <v>3345918</v>
      </c>
    </row>
    <row r="40" spans="1:5" x14ac:dyDescent="0.2">
      <c r="A40" s="21" t="s">
        <v>52</v>
      </c>
      <c r="B40" s="21" t="s">
        <v>53</v>
      </c>
      <c r="C40" s="22">
        <v>2188020</v>
      </c>
      <c r="D40" s="22">
        <v>0</v>
      </c>
      <c r="E40" s="22">
        <v>2188020</v>
      </c>
    </row>
    <row r="41" spans="1:5" x14ac:dyDescent="0.2">
      <c r="A41" s="21" t="s">
        <v>54</v>
      </c>
      <c r="B41" s="21" t="s">
        <v>55</v>
      </c>
      <c r="C41" s="22">
        <v>764805</v>
      </c>
      <c r="D41" s="22">
        <v>0</v>
      </c>
      <c r="E41" s="22">
        <v>764805</v>
      </c>
    </row>
    <row r="42" spans="1:5" s="38" customFormat="1" x14ac:dyDescent="0.2">
      <c r="A42" s="21" t="s">
        <v>56</v>
      </c>
      <c r="B42" s="21" t="s">
        <v>57</v>
      </c>
      <c r="C42" s="22">
        <v>393093</v>
      </c>
      <c r="D42" s="22">
        <v>0</v>
      </c>
      <c r="E42" s="22">
        <v>393093</v>
      </c>
    </row>
    <row r="43" spans="1:5" s="38" customFormat="1" x14ac:dyDescent="0.2">
      <c r="A43" s="21" t="s">
        <v>58</v>
      </c>
      <c r="B43" s="21" t="s">
        <v>59</v>
      </c>
      <c r="C43" s="22">
        <v>0</v>
      </c>
      <c r="D43" s="22">
        <v>0</v>
      </c>
      <c r="E43" s="22">
        <v>0</v>
      </c>
    </row>
    <row r="44" spans="1:5" x14ac:dyDescent="0.2">
      <c r="A44" s="21" t="s">
        <v>60</v>
      </c>
      <c r="B44" s="21" t="s">
        <v>274</v>
      </c>
      <c r="C44" s="22">
        <v>4365009</v>
      </c>
      <c r="D44" s="22">
        <v>0</v>
      </c>
      <c r="E44" s="22">
        <v>4365009</v>
      </c>
    </row>
    <row r="45" spans="1:5" x14ac:dyDescent="0.2">
      <c r="A45" s="21" t="s">
        <v>62</v>
      </c>
      <c r="B45" s="21" t="s">
        <v>275</v>
      </c>
      <c r="C45" s="22">
        <v>-4365009</v>
      </c>
      <c r="D45" s="22">
        <v>0</v>
      </c>
      <c r="E45" s="22">
        <v>-4365009</v>
      </c>
    </row>
    <row r="46" spans="1:5" x14ac:dyDescent="0.2">
      <c r="A46" s="21"/>
      <c r="B46" s="21"/>
      <c r="C46" s="45"/>
      <c r="D46" s="45"/>
      <c r="E46" s="45"/>
    </row>
    <row r="47" spans="1:5" x14ac:dyDescent="0.2">
      <c r="A47" s="21"/>
      <c r="B47" s="21"/>
    </row>
    <row r="48" spans="1:5" x14ac:dyDescent="0.2">
      <c r="A48" s="21"/>
      <c r="B48" s="21"/>
    </row>
    <row r="49" spans="1:2" x14ac:dyDescent="0.2">
      <c r="A49" s="21"/>
      <c r="B49" s="21"/>
    </row>
    <row r="50" spans="1:2" x14ac:dyDescent="0.2">
      <c r="A50" s="21"/>
      <c r="B50" s="21"/>
    </row>
    <row r="51" spans="1:2" x14ac:dyDescent="0.2">
      <c r="A51" s="21"/>
      <c r="B51" s="21"/>
    </row>
    <row r="52" spans="1:2" x14ac:dyDescent="0.2">
      <c r="A52" s="21"/>
      <c r="B52" s="21"/>
    </row>
    <row r="53" spans="1:2" x14ac:dyDescent="0.2">
      <c r="A53" s="21"/>
      <c r="B53" s="21"/>
    </row>
    <row r="54" spans="1:2" x14ac:dyDescent="0.2">
      <c r="A54" s="21"/>
      <c r="B54" s="21"/>
    </row>
    <row r="55" spans="1:2" x14ac:dyDescent="0.2">
      <c r="A55" s="21"/>
      <c r="B55" s="21"/>
    </row>
    <row r="56" spans="1:2" x14ac:dyDescent="0.2">
      <c r="A56" s="21"/>
      <c r="B56" s="21"/>
    </row>
    <row r="57" spans="1:2" x14ac:dyDescent="0.2">
      <c r="A57" s="21"/>
      <c r="B57" s="21"/>
    </row>
    <row r="58" spans="1:2" x14ac:dyDescent="0.2">
      <c r="A58" s="21"/>
      <c r="B58" s="21"/>
    </row>
    <row r="59" spans="1:2" x14ac:dyDescent="0.2">
      <c r="A59" s="21"/>
      <c r="B59" s="21"/>
    </row>
    <row r="60" spans="1:2" x14ac:dyDescent="0.2">
      <c r="A60" s="21"/>
      <c r="B60" s="21"/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46"/>
  <sheetViews>
    <sheetView zoomScale="75" workbookViewId="0">
      <selection sqref="A1:IV65536"/>
    </sheetView>
  </sheetViews>
  <sheetFormatPr defaultRowHeight="12.75" x14ac:dyDescent="0.2"/>
  <cols>
    <col min="1" max="1" width="11.140625" customWidth="1"/>
    <col min="2" max="2" width="76.7109375" customWidth="1"/>
    <col min="3" max="5" width="15.28515625" customWidth="1"/>
  </cols>
  <sheetData>
    <row r="1" spans="1:5" ht="15.75" x14ac:dyDescent="0.25">
      <c r="A1" s="24" t="s">
        <v>160</v>
      </c>
      <c r="B1" s="25"/>
      <c r="C1" s="20"/>
      <c r="D1" s="20"/>
      <c r="E1" s="20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09" t="s">
        <v>0</v>
      </c>
      <c r="B3" s="109"/>
      <c r="C3" s="109"/>
      <c r="D3" s="109"/>
      <c r="E3" s="109"/>
    </row>
    <row r="4" spans="1:5" ht="15.75" x14ac:dyDescent="0.25">
      <c r="A4" s="110" t="s">
        <v>161</v>
      </c>
      <c r="B4" s="111"/>
      <c r="C4" s="111"/>
      <c r="D4" s="111"/>
      <c r="E4" s="111"/>
    </row>
    <row r="5" spans="1:5" x14ac:dyDescent="0.2">
      <c r="A5" s="16"/>
      <c r="B5" s="16"/>
      <c r="C5" s="16"/>
      <c r="D5" s="17" t="s">
        <v>2</v>
      </c>
      <c r="E5" s="16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s="26" t="s">
        <v>8</v>
      </c>
      <c r="B8" s="27" t="s">
        <v>169</v>
      </c>
      <c r="C8" s="28">
        <v>7400318</v>
      </c>
      <c r="D8" s="28">
        <v>-593071</v>
      </c>
      <c r="E8" s="28">
        <v>6807247</v>
      </c>
    </row>
    <row r="9" spans="1:5" x14ac:dyDescent="0.2">
      <c r="A9" s="26" t="s">
        <v>10</v>
      </c>
      <c r="B9" s="29" t="s">
        <v>170</v>
      </c>
      <c r="C9" s="43">
        <v>635043</v>
      </c>
      <c r="D9" s="43">
        <v>0</v>
      </c>
      <c r="E9" s="43">
        <v>635043</v>
      </c>
    </row>
    <row r="10" spans="1:5" ht="25.5" x14ac:dyDescent="0.2">
      <c r="A10" s="26" t="s">
        <v>12</v>
      </c>
      <c r="B10" s="30" t="s">
        <v>171</v>
      </c>
      <c r="C10" s="43">
        <v>1629223</v>
      </c>
      <c r="D10" s="43">
        <v>0</v>
      </c>
      <c r="E10" s="43">
        <v>1629223</v>
      </c>
    </row>
    <row r="11" spans="1:5" x14ac:dyDescent="0.2">
      <c r="A11" s="26" t="s">
        <v>14</v>
      </c>
      <c r="B11" s="31" t="s">
        <v>172</v>
      </c>
      <c r="C11" s="43">
        <v>56603</v>
      </c>
      <c r="D11" s="43">
        <v>-8453</v>
      </c>
      <c r="E11" s="43">
        <v>48150</v>
      </c>
    </row>
    <row r="12" spans="1:5" x14ac:dyDescent="0.2">
      <c r="A12" s="26" t="s">
        <v>16</v>
      </c>
      <c r="B12" s="31" t="s">
        <v>173</v>
      </c>
      <c r="C12" s="43">
        <v>58209</v>
      </c>
      <c r="D12" s="43">
        <v>-14708</v>
      </c>
      <c r="E12" s="43">
        <v>43501</v>
      </c>
    </row>
    <row r="13" spans="1:5" x14ac:dyDescent="0.2">
      <c r="A13" s="26" t="s">
        <v>18</v>
      </c>
      <c r="B13" s="31" t="s">
        <v>174</v>
      </c>
      <c r="C13" s="43">
        <v>4018256</v>
      </c>
      <c r="D13" s="43">
        <v>-402772</v>
      </c>
      <c r="E13" s="43">
        <v>3615484</v>
      </c>
    </row>
    <row r="14" spans="1:5" x14ac:dyDescent="0.2">
      <c r="A14" s="26" t="s">
        <v>136</v>
      </c>
      <c r="B14" s="31" t="s">
        <v>175</v>
      </c>
      <c r="C14" s="43">
        <v>26004</v>
      </c>
      <c r="D14" s="43">
        <v>0</v>
      </c>
      <c r="E14" s="43">
        <v>26004</v>
      </c>
    </row>
    <row r="15" spans="1:5" x14ac:dyDescent="0.2">
      <c r="A15" s="26" t="s">
        <v>20</v>
      </c>
      <c r="B15" s="31" t="s">
        <v>176</v>
      </c>
      <c r="C15" s="43">
        <v>73137</v>
      </c>
      <c r="D15" s="43">
        <v>-115</v>
      </c>
      <c r="E15" s="43">
        <v>73022</v>
      </c>
    </row>
    <row r="16" spans="1:5" x14ac:dyDescent="0.2">
      <c r="A16" s="26" t="s">
        <v>22</v>
      </c>
      <c r="B16" s="31" t="s">
        <v>177</v>
      </c>
      <c r="C16" s="43">
        <v>7024</v>
      </c>
      <c r="D16" s="43">
        <v>-932</v>
      </c>
      <c r="E16" s="43">
        <v>6092</v>
      </c>
    </row>
    <row r="17" spans="1:5" ht="25.5" x14ac:dyDescent="0.2">
      <c r="A17" s="32" t="s">
        <v>24</v>
      </c>
      <c r="B17" s="30" t="s">
        <v>178</v>
      </c>
      <c r="C17" s="43"/>
      <c r="D17" s="43"/>
      <c r="E17" s="43"/>
    </row>
    <row r="18" spans="1:5" x14ac:dyDescent="0.2">
      <c r="A18" s="32" t="s">
        <v>179</v>
      </c>
      <c r="B18" s="31" t="s">
        <v>180</v>
      </c>
      <c r="C18" s="43"/>
      <c r="D18" s="43"/>
      <c r="E18" s="43"/>
    </row>
    <row r="19" spans="1:5" x14ac:dyDescent="0.2">
      <c r="A19" s="32" t="s">
        <v>181</v>
      </c>
      <c r="B19" s="31" t="s">
        <v>182</v>
      </c>
      <c r="C19" s="43"/>
      <c r="D19" s="43"/>
      <c r="E19" s="43"/>
    </row>
    <row r="20" spans="1:5" x14ac:dyDescent="0.2">
      <c r="A20" s="26" t="s">
        <v>183</v>
      </c>
      <c r="B20" s="31" t="s">
        <v>184</v>
      </c>
      <c r="C20" s="43"/>
      <c r="D20" s="43"/>
      <c r="E20" s="43"/>
    </row>
    <row r="21" spans="1:5" x14ac:dyDescent="0.2">
      <c r="A21" s="32" t="s">
        <v>185</v>
      </c>
      <c r="B21" s="31" t="s">
        <v>186</v>
      </c>
      <c r="C21" s="43">
        <v>259</v>
      </c>
      <c r="D21" s="43">
        <v>-19</v>
      </c>
      <c r="E21" s="43">
        <v>240</v>
      </c>
    </row>
    <row r="22" spans="1:5" x14ac:dyDescent="0.2">
      <c r="A22" s="26" t="s">
        <v>166</v>
      </c>
      <c r="B22" s="31" t="s">
        <v>187</v>
      </c>
      <c r="C22" s="43">
        <v>854053</v>
      </c>
      <c r="D22" s="43">
        <v>-157578</v>
      </c>
      <c r="E22" s="43">
        <v>696475</v>
      </c>
    </row>
    <row r="23" spans="1:5" x14ac:dyDescent="0.2">
      <c r="A23" s="26" t="s">
        <v>167</v>
      </c>
      <c r="B23" s="31" t="s">
        <v>188</v>
      </c>
      <c r="C23" s="43">
        <v>29555</v>
      </c>
      <c r="D23" s="43">
        <v>-8494</v>
      </c>
      <c r="E23" s="43">
        <v>21061</v>
      </c>
    </row>
    <row r="24" spans="1:5" x14ac:dyDescent="0.2">
      <c r="A24" s="26" t="s">
        <v>168</v>
      </c>
      <c r="B24" s="29" t="s">
        <v>189</v>
      </c>
      <c r="C24" s="43">
        <v>12952</v>
      </c>
      <c r="D24" s="43">
        <v>0</v>
      </c>
      <c r="E24" s="43">
        <v>12952</v>
      </c>
    </row>
    <row r="25" spans="1:5" x14ac:dyDescent="0.2">
      <c r="A25" s="26" t="s">
        <v>190</v>
      </c>
      <c r="B25" s="33" t="s">
        <v>191</v>
      </c>
      <c r="C25" s="43"/>
      <c r="D25" s="43"/>
      <c r="E25" s="43"/>
    </row>
    <row r="26" spans="1:5" x14ac:dyDescent="0.2">
      <c r="A26" s="26" t="s">
        <v>32</v>
      </c>
      <c r="B26" s="33" t="s">
        <v>192</v>
      </c>
      <c r="C26" s="43">
        <v>6807247</v>
      </c>
      <c r="D26" s="43"/>
      <c r="E26" s="43">
        <v>6807247</v>
      </c>
    </row>
    <row r="27" spans="1:5" x14ac:dyDescent="0.2">
      <c r="A27" s="26" t="s">
        <v>34</v>
      </c>
      <c r="B27" s="31" t="s">
        <v>193</v>
      </c>
      <c r="C27" s="43">
        <v>3576300</v>
      </c>
      <c r="D27" s="43"/>
      <c r="E27" s="43">
        <v>3576300</v>
      </c>
    </row>
    <row r="28" spans="1:5" x14ac:dyDescent="0.2">
      <c r="A28" s="26" t="s">
        <v>36</v>
      </c>
      <c r="B28" s="34" t="s">
        <v>194</v>
      </c>
      <c r="C28" s="43">
        <v>914298</v>
      </c>
      <c r="D28" s="43"/>
      <c r="E28" s="43">
        <v>914298</v>
      </c>
    </row>
    <row r="29" spans="1:5" x14ac:dyDescent="0.2">
      <c r="A29" s="26" t="s">
        <v>38</v>
      </c>
      <c r="B29" s="31" t="s">
        <v>195</v>
      </c>
      <c r="C29" s="43">
        <v>2612313</v>
      </c>
      <c r="D29" s="43"/>
      <c r="E29" s="43">
        <v>2612313</v>
      </c>
    </row>
    <row r="30" spans="1:5" x14ac:dyDescent="0.2">
      <c r="A30" s="26" t="s">
        <v>40</v>
      </c>
      <c r="B30" s="31" t="s">
        <v>196</v>
      </c>
      <c r="C30" s="43">
        <v>14004</v>
      </c>
      <c r="D30" s="43"/>
      <c r="E30" s="43">
        <v>14004</v>
      </c>
    </row>
    <row r="31" spans="1:5" x14ac:dyDescent="0.2">
      <c r="A31" s="26" t="s">
        <v>140</v>
      </c>
      <c r="B31" s="31" t="s">
        <v>197</v>
      </c>
      <c r="C31" s="43">
        <v>950</v>
      </c>
      <c r="D31" s="43"/>
      <c r="E31" s="43">
        <v>950</v>
      </c>
    </row>
    <row r="32" spans="1:5" x14ac:dyDescent="0.2">
      <c r="A32" s="26" t="s">
        <v>42</v>
      </c>
      <c r="B32" s="31" t="s">
        <v>198</v>
      </c>
      <c r="C32" s="43"/>
      <c r="D32" s="43"/>
      <c r="E32" s="43"/>
    </row>
    <row r="33" spans="1:5" x14ac:dyDescent="0.2">
      <c r="A33" s="32" t="s">
        <v>44</v>
      </c>
      <c r="B33" s="35" t="s">
        <v>199</v>
      </c>
      <c r="C33" s="43">
        <v>9765</v>
      </c>
      <c r="D33" s="43"/>
      <c r="E33" s="43">
        <v>9765</v>
      </c>
    </row>
    <row r="34" spans="1:5" ht="25.5" x14ac:dyDescent="0.2">
      <c r="A34" s="32" t="s">
        <v>142</v>
      </c>
      <c r="B34" s="36" t="s">
        <v>200</v>
      </c>
      <c r="C34" s="43"/>
      <c r="D34" s="43"/>
      <c r="E34" s="43"/>
    </row>
    <row r="35" spans="1:5" x14ac:dyDescent="0.2">
      <c r="A35" s="26" t="s">
        <v>46</v>
      </c>
      <c r="B35" s="31" t="s">
        <v>201</v>
      </c>
      <c r="C35" s="43">
        <v>21138</v>
      </c>
      <c r="D35" s="43"/>
      <c r="E35" s="43">
        <v>21138</v>
      </c>
    </row>
    <row r="36" spans="1:5" x14ac:dyDescent="0.2">
      <c r="A36" s="26" t="s">
        <v>48</v>
      </c>
      <c r="B36" s="31" t="s">
        <v>202</v>
      </c>
      <c r="C36" s="43">
        <v>3832</v>
      </c>
      <c r="D36" s="43"/>
      <c r="E36" s="43">
        <v>3832</v>
      </c>
    </row>
    <row r="37" spans="1:5" x14ac:dyDescent="0.2">
      <c r="A37" s="26" t="s">
        <v>144</v>
      </c>
      <c r="B37" s="31" t="s">
        <v>203</v>
      </c>
      <c r="C37" s="43">
        <v>0</v>
      </c>
      <c r="D37" s="43"/>
      <c r="E37" s="43">
        <v>0</v>
      </c>
    </row>
    <row r="38" spans="1:5" x14ac:dyDescent="0.2">
      <c r="A38" s="26" t="s">
        <v>204</v>
      </c>
      <c r="B38" s="29" t="s">
        <v>205</v>
      </c>
      <c r="C38" s="43"/>
      <c r="D38" s="43"/>
      <c r="E38" s="43"/>
    </row>
    <row r="39" spans="1:5" x14ac:dyDescent="0.2">
      <c r="A39" s="26" t="s">
        <v>50</v>
      </c>
      <c r="B39" s="31" t="s">
        <v>206</v>
      </c>
      <c r="C39" s="43">
        <v>3230947</v>
      </c>
      <c r="D39" s="43"/>
      <c r="E39" s="43">
        <v>3230947</v>
      </c>
    </row>
    <row r="40" spans="1:5" x14ac:dyDescent="0.2">
      <c r="A40" s="26" t="s">
        <v>52</v>
      </c>
      <c r="B40" s="36" t="s">
        <v>207</v>
      </c>
      <c r="C40" s="43">
        <v>2188020</v>
      </c>
      <c r="D40" s="43"/>
      <c r="E40" s="43">
        <v>2188020</v>
      </c>
    </row>
    <row r="41" spans="1:5" x14ac:dyDescent="0.2">
      <c r="A41" s="26" t="s">
        <v>54</v>
      </c>
      <c r="B41" s="31" t="s">
        <v>208</v>
      </c>
      <c r="C41" s="43">
        <v>765276</v>
      </c>
      <c r="D41" s="43"/>
      <c r="E41" s="43">
        <v>765276</v>
      </c>
    </row>
    <row r="42" spans="1:5" s="38" customFormat="1" x14ac:dyDescent="0.2">
      <c r="A42" s="37" t="s">
        <v>56</v>
      </c>
      <c r="B42" s="35" t="s">
        <v>209</v>
      </c>
      <c r="C42" s="44">
        <v>277651</v>
      </c>
      <c r="D42" s="44"/>
      <c r="E42" s="44">
        <v>277651</v>
      </c>
    </row>
    <row r="43" spans="1:5" s="38" customFormat="1" x14ac:dyDescent="0.2">
      <c r="A43" s="37" t="s">
        <v>56</v>
      </c>
      <c r="B43" s="35" t="s">
        <v>210</v>
      </c>
      <c r="C43" s="44"/>
      <c r="D43" s="44"/>
      <c r="E43" s="44"/>
    </row>
    <row r="44" spans="1:5" x14ac:dyDescent="0.2">
      <c r="A44" s="26" t="s">
        <v>58</v>
      </c>
      <c r="B44" s="29" t="s">
        <v>211</v>
      </c>
      <c r="C44" s="43"/>
      <c r="D44" s="43"/>
      <c r="E44" s="43"/>
    </row>
    <row r="45" spans="1:5" x14ac:dyDescent="0.2">
      <c r="A45" s="26" t="s">
        <v>60</v>
      </c>
      <c r="B45" s="26" t="s">
        <v>61</v>
      </c>
      <c r="C45" s="45">
        <v>4156943</v>
      </c>
      <c r="D45" s="45"/>
      <c r="E45" s="45">
        <v>4156943</v>
      </c>
    </row>
    <row r="46" spans="1:5" x14ac:dyDescent="0.2">
      <c r="A46" s="26" t="s">
        <v>62</v>
      </c>
      <c r="B46" s="26" t="s">
        <v>63</v>
      </c>
      <c r="C46" s="45">
        <v>-4156943</v>
      </c>
      <c r="D46" s="45"/>
      <c r="E46" s="45">
        <v>-4156943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33"/>
  <sheetViews>
    <sheetView zoomScale="75" workbookViewId="0">
      <selection sqref="A1:IV65536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4" t="s">
        <v>160</v>
      </c>
      <c r="B1" s="25"/>
      <c r="C1" s="20"/>
      <c r="D1" s="20"/>
      <c r="E1" s="20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09" t="s">
        <v>0</v>
      </c>
      <c r="B3" s="109"/>
      <c r="C3" s="109"/>
      <c r="D3" s="109"/>
      <c r="E3" s="109"/>
    </row>
    <row r="4" spans="1:5" ht="15.75" x14ac:dyDescent="0.25">
      <c r="A4" s="110" t="s">
        <v>159</v>
      </c>
      <c r="B4" s="111"/>
      <c r="C4" s="111"/>
      <c r="D4" s="111"/>
      <c r="E4" s="111"/>
    </row>
    <row r="5" spans="1:5" x14ac:dyDescent="0.2">
      <c r="A5" s="16"/>
      <c r="B5" s="16"/>
      <c r="C5" s="16"/>
      <c r="D5" s="17" t="s">
        <v>2</v>
      </c>
      <c r="E5" s="16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s="21" t="s">
        <v>8</v>
      </c>
      <c r="B8" s="21" t="s">
        <v>131</v>
      </c>
      <c r="C8" s="22">
        <v>5500394</v>
      </c>
      <c r="D8" s="22">
        <v>-670278</v>
      </c>
      <c r="E8" s="22">
        <v>4830116</v>
      </c>
    </row>
    <row r="9" spans="1:5" x14ac:dyDescent="0.2">
      <c r="A9" s="21" t="s">
        <v>10</v>
      </c>
      <c r="B9" s="21" t="s">
        <v>11</v>
      </c>
      <c r="C9" s="22">
        <v>306971</v>
      </c>
      <c r="D9" s="22">
        <v>0</v>
      </c>
      <c r="E9" s="22">
        <v>306971</v>
      </c>
    </row>
    <row r="10" spans="1:5" x14ac:dyDescent="0.2">
      <c r="A10" s="21" t="s">
        <v>12</v>
      </c>
      <c r="B10" s="21" t="s">
        <v>13</v>
      </c>
      <c r="C10" s="22">
        <v>524938</v>
      </c>
      <c r="D10" s="22">
        <v>0</v>
      </c>
      <c r="E10" s="22">
        <v>524938</v>
      </c>
    </row>
    <row r="11" spans="1:5" x14ac:dyDescent="0.2">
      <c r="A11" s="21" t="s">
        <v>14</v>
      </c>
      <c r="B11" s="21" t="s">
        <v>15</v>
      </c>
      <c r="C11" s="22">
        <v>52573</v>
      </c>
      <c r="D11" s="22">
        <v>-11200</v>
      </c>
      <c r="E11" s="22">
        <v>41373</v>
      </c>
    </row>
    <row r="12" spans="1:5" x14ac:dyDescent="0.2">
      <c r="A12" s="21" t="s">
        <v>16</v>
      </c>
      <c r="B12" s="21" t="s">
        <v>17</v>
      </c>
      <c r="C12" s="22">
        <v>199305</v>
      </c>
      <c r="D12" s="22">
        <v>-15171</v>
      </c>
      <c r="E12" s="22">
        <v>184134</v>
      </c>
    </row>
    <row r="13" spans="1:5" x14ac:dyDescent="0.2">
      <c r="A13" s="21" t="s">
        <v>18</v>
      </c>
      <c r="B13" s="21" t="s">
        <v>19</v>
      </c>
      <c r="C13" s="22">
        <v>3551590</v>
      </c>
      <c r="D13" s="22">
        <v>-514604</v>
      </c>
      <c r="E13" s="22">
        <v>3036986</v>
      </c>
    </row>
    <row r="14" spans="1:5" x14ac:dyDescent="0.2">
      <c r="A14" s="21" t="s">
        <v>136</v>
      </c>
      <c r="B14" s="21" t="s">
        <v>137</v>
      </c>
      <c r="C14" s="22">
        <v>33904</v>
      </c>
      <c r="D14" s="22">
        <v>0</v>
      </c>
      <c r="E14" s="22">
        <v>33904</v>
      </c>
    </row>
    <row r="15" spans="1:5" x14ac:dyDescent="0.2">
      <c r="A15" s="21" t="s">
        <v>20</v>
      </c>
      <c r="B15" s="21" t="s">
        <v>21</v>
      </c>
      <c r="C15" s="22">
        <v>25765</v>
      </c>
      <c r="D15" s="22">
        <v>-970</v>
      </c>
      <c r="E15" s="22">
        <v>24795</v>
      </c>
    </row>
    <row r="16" spans="1:5" x14ac:dyDescent="0.2">
      <c r="A16" s="21" t="s">
        <v>22</v>
      </c>
      <c r="B16" s="21" t="s">
        <v>23</v>
      </c>
      <c r="C16" s="22">
        <v>7531</v>
      </c>
      <c r="D16" s="22">
        <v>-1570</v>
      </c>
      <c r="E16" s="22">
        <v>5961</v>
      </c>
    </row>
    <row r="17" spans="1:5" x14ac:dyDescent="0.2">
      <c r="A17" s="21" t="s">
        <v>26</v>
      </c>
      <c r="B17" s="21" t="s">
        <v>27</v>
      </c>
      <c r="C17" s="22">
        <v>760391</v>
      </c>
      <c r="D17" s="22">
        <v>-121690</v>
      </c>
      <c r="E17" s="22">
        <v>638701</v>
      </c>
    </row>
    <row r="18" spans="1:5" x14ac:dyDescent="0.2">
      <c r="A18" s="21" t="s">
        <v>28</v>
      </c>
      <c r="B18" s="21" t="s">
        <v>29</v>
      </c>
      <c r="C18" s="22">
        <v>20454</v>
      </c>
      <c r="D18" s="22">
        <v>-5073</v>
      </c>
      <c r="E18" s="22">
        <v>15381</v>
      </c>
    </row>
    <row r="19" spans="1:5" x14ac:dyDescent="0.2">
      <c r="A19" s="21" t="s">
        <v>30</v>
      </c>
      <c r="B19" s="21" t="s">
        <v>31</v>
      </c>
      <c r="C19" s="22">
        <v>16972</v>
      </c>
      <c r="D19" s="22">
        <v>0</v>
      </c>
      <c r="E19" s="22">
        <v>16972</v>
      </c>
    </row>
    <row r="20" spans="1:5" x14ac:dyDescent="0.2">
      <c r="A20" s="21" t="s">
        <v>32</v>
      </c>
      <c r="B20" s="21" t="s">
        <v>33</v>
      </c>
      <c r="C20" s="22">
        <v>4830116</v>
      </c>
      <c r="D20" s="22">
        <v>0</v>
      </c>
      <c r="E20" s="22">
        <v>4830116</v>
      </c>
    </row>
    <row r="21" spans="1:5" x14ac:dyDescent="0.2">
      <c r="A21" s="21" t="s">
        <v>34</v>
      </c>
      <c r="B21" s="21" t="s">
        <v>35</v>
      </c>
      <c r="C21" s="22">
        <v>2996962</v>
      </c>
      <c r="D21" s="22">
        <v>0</v>
      </c>
      <c r="E21" s="22">
        <v>2996962</v>
      </c>
    </row>
    <row r="22" spans="1:5" x14ac:dyDescent="0.2">
      <c r="A22" s="21" t="s">
        <v>36</v>
      </c>
      <c r="B22" s="21" t="s">
        <v>37</v>
      </c>
      <c r="C22" s="22">
        <v>730448</v>
      </c>
      <c r="D22" s="22">
        <v>0</v>
      </c>
      <c r="E22" s="22">
        <v>730448</v>
      </c>
    </row>
    <row r="23" spans="1:5" x14ac:dyDescent="0.2">
      <c r="A23" s="21" t="s">
        <v>38</v>
      </c>
      <c r="B23" s="21" t="s">
        <v>39</v>
      </c>
      <c r="C23" s="22">
        <v>2185946</v>
      </c>
      <c r="D23" s="22">
        <v>0</v>
      </c>
      <c r="E23" s="22">
        <v>2185946</v>
      </c>
    </row>
    <row r="24" spans="1:5" x14ac:dyDescent="0.2">
      <c r="A24" s="21" t="s">
        <v>40</v>
      </c>
      <c r="B24" s="21" t="s">
        <v>41</v>
      </c>
      <c r="C24" s="22">
        <v>16726</v>
      </c>
      <c r="D24" s="22">
        <v>0</v>
      </c>
      <c r="E24" s="22">
        <v>16726</v>
      </c>
    </row>
    <row r="25" spans="1:5" x14ac:dyDescent="0.2">
      <c r="A25" s="21" t="s">
        <v>44</v>
      </c>
      <c r="B25" s="21" t="s">
        <v>45</v>
      </c>
      <c r="C25" s="22">
        <v>12505</v>
      </c>
      <c r="D25" s="22">
        <v>0</v>
      </c>
      <c r="E25" s="22">
        <v>12505</v>
      </c>
    </row>
    <row r="26" spans="1:5" x14ac:dyDescent="0.2">
      <c r="A26" s="21" t="s">
        <v>46</v>
      </c>
      <c r="B26" s="21" t="s">
        <v>47</v>
      </c>
      <c r="C26" s="22">
        <v>21586</v>
      </c>
      <c r="D26" s="22">
        <v>0</v>
      </c>
      <c r="E26" s="22">
        <v>21586</v>
      </c>
    </row>
    <row r="27" spans="1:5" x14ac:dyDescent="0.2">
      <c r="A27" s="21" t="s">
        <v>48</v>
      </c>
      <c r="B27" s="21" t="s">
        <v>49</v>
      </c>
      <c r="C27" s="22">
        <v>29751</v>
      </c>
      <c r="D27" s="22">
        <v>0</v>
      </c>
      <c r="E27" s="22">
        <v>29751</v>
      </c>
    </row>
    <row r="28" spans="1:5" x14ac:dyDescent="0.2">
      <c r="A28" s="21" t="s">
        <v>50</v>
      </c>
      <c r="B28" s="21" t="s">
        <v>51</v>
      </c>
      <c r="C28" s="22">
        <v>1833154</v>
      </c>
      <c r="D28" s="22">
        <v>0</v>
      </c>
      <c r="E28" s="22">
        <v>1833154</v>
      </c>
    </row>
    <row r="29" spans="1:5" x14ac:dyDescent="0.2">
      <c r="A29" s="21" t="s">
        <v>52</v>
      </c>
      <c r="B29" s="21" t="s">
        <v>53</v>
      </c>
      <c r="C29" s="22">
        <v>1002270</v>
      </c>
      <c r="D29" s="22">
        <v>0</v>
      </c>
      <c r="E29" s="22">
        <v>1002270</v>
      </c>
    </row>
    <row r="30" spans="1:5" x14ac:dyDescent="0.2">
      <c r="A30" s="21" t="s">
        <v>54</v>
      </c>
      <c r="B30" s="21" t="s">
        <v>55</v>
      </c>
      <c r="C30" s="22">
        <v>699743</v>
      </c>
      <c r="D30" s="22">
        <v>0</v>
      </c>
      <c r="E30" s="22">
        <v>699743</v>
      </c>
    </row>
    <row r="31" spans="1:5" x14ac:dyDescent="0.2">
      <c r="A31" s="21" t="s">
        <v>56</v>
      </c>
      <c r="B31" s="21" t="s">
        <v>57</v>
      </c>
      <c r="C31" s="22">
        <v>131141</v>
      </c>
      <c r="D31" s="22">
        <v>0</v>
      </c>
      <c r="E31" s="22">
        <v>131141</v>
      </c>
    </row>
    <row r="32" spans="1:5" x14ac:dyDescent="0.2">
      <c r="A32" s="21" t="s">
        <v>60</v>
      </c>
      <c r="B32" s="21" t="s">
        <v>61</v>
      </c>
      <c r="C32" s="22">
        <v>3295637</v>
      </c>
      <c r="D32" s="22">
        <v>0</v>
      </c>
      <c r="E32" s="22">
        <v>3295637</v>
      </c>
    </row>
    <row r="33" spans="1:5" x14ac:dyDescent="0.2">
      <c r="A33" s="21" t="s">
        <v>62</v>
      </c>
      <c r="B33" s="21" t="s">
        <v>63</v>
      </c>
      <c r="C33" s="22">
        <v>-3295637</v>
      </c>
      <c r="D33" s="22">
        <v>0</v>
      </c>
      <c r="E33" s="22">
        <v>-3295637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E32"/>
  <sheetViews>
    <sheetView workbookViewId="0"/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4" t="s">
        <v>160</v>
      </c>
      <c r="B1" s="25"/>
      <c r="C1" s="20"/>
      <c r="D1" s="20"/>
      <c r="E1" s="20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09" t="s">
        <v>0</v>
      </c>
      <c r="B3" s="109"/>
      <c r="C3" s="109"/>
      <c r="D3" s="109"/>
      <c r="E3" s="109"/>
    </row>
    <row r="4" spans="1:5" ht="15.75" x14ac:dyDescent="0.25">
      <c r="A4" s="110" t="s">
        <v>157</v>
      </c>
      <c r="B4" s="111"/>
      <c r="C4" s="111"/>
      <c r="D4" s="111"/>
      <c r="E4" s="111"/>
    </row>
    <row r="5" spans="1:5" x14ac:dyDescent="0.2">
      <c r="A5" s="16"/>
      <c r="B5" s="16"/>
      <c r="C5" s="16"/>
      <c r="D5" s="17" t="s">
        <v>2</v>
      </c>
      <c r="E5" s="16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s="21" t="s">
        <v>8</v>
      </c>
      <c r="B8" s="21" t="s">
        <v>131</v>
      </c>
      <c r="C8" s="22">
        <v>5102520</v>
      </c>
      <c r="D8" s="22">
        <v>-682171</v>
      </c>
      <c r="E8" s="22">
        <v>4420349</v>
      </c>
    </row>
    <row r="9" spans="1:5" x14ac:dyDescent="0.2">
      <c r="A9" s="21" t="s">
        <v>10</v>
      </c>
      <c r="B9" s="21" t="s">
        <v>11</v>
      </c>
      <c r="C9" s="22">
        <v>385564</v>
      </c>
      <c r="D9" s="22">
        <v>0</v>
      </c>
      <c r="E9" s="22">
        <v>385564</v>
      </c>
    </row>
    <row r="10" spans="1:5" x14ac:dyDescent="0.2">
      <c r="A10" s="21" t="s">
        <v>12</v>
      </c>
      <c r="B10" s="21" t="s">
        <v>13</v>
      </c>
      <c r="C10" s="22">
        <v>453583</v>
      </c>
      <c r="D10" s="22">
        <v>0</v>
      </c>
      <c r="E10" s="22">
        <v>453583</v>
      </c>
    </row>
    <row r="11" spans="1:5" x14ac:dyDescent="0.2">
      <c r="A11" s="21" t="s">
        <v>14</v>
      </c>
      <c r="B11" s="21" t="s">
        <v>15</v>
      </c>
      <c r="C11" s="22">
        <v>49983</v>
      </c>
      <c r="D11" s="22">
        <v>-13425</v>
      </c>
      <c r="E11" s="22">
        <v>36558</v>
      </c>
    </row>
    <row r="12" spans="1:5" x14ac:dyDescent="0.2">
      <c r="A12" s="21" t="s">
        <v>16</v>
      </c>
      <c r="B12" s="21" t="s">
        <v>17</v>
      </c>
      <c r="C12" s="22">
        <v>120498</v>
      </c>
      <c r="D12" s="22">
        <v>-15172</v>
      </c>
      <c r="E12" s="22">
        <v>105326</v>
      </c>
    </row>
    <row r="13" spans="1:5" x14ac:dyDescent="0.2">
      <c r="A13" s="21" t="s">
        <v>18</v>
      </c>
      <c r="B13" s="21" t="s">
        <v>19</v>
      </c>
      <c r="C13" s="22">
        <v>3275603</v>
      </c>
      <c r="D13" s="22">
        <v>-525096</v>
      </c>
      <c r="E13" s="22">
        <v>2750507</v>
      </c>
    </row>
    <row r="14" spans="1:5" x14ac:dyDescent="0.2">
      <c r="A14" s="21" t="s">
        <v>20</v>
      </c>
      <c r="B14" s="21" t="s">
        <v>21</v>
      </c>
      <c r="C14" s="22">
        <v>17627</v>
      </c>
      <c r="D14" s="22">
        <v>-54</v>
      </c>
      <c r="E14" s="22">
        <v>17573</v>
      </c>
    </row>
    <row r="15" spans="1:5" x14ac:dyDescent="0.2">
      <c r="A15" s="21" t="s">
        <v>22</v>
      </c>
      <c r="B15" s="21" t="s">
        <v>23</v>
      </c>
      <c r="C15" s="22">
        <v>7531</v>
      </c>
      <c r="D15" s="22">
        <v>-1623</v>
      </c>
      <c r="E15" s="22">
        <v>5908</v>
      </c>
    </row>
    <row r="16" spans="1:5" x14ac:dyDescent="0.2">
      <c r="A16" s="21" t="s">
        <v>26</v>
      </c>
      <c r="B16" s="21" t="s">
        <v>27</v>
      </c>
      <c r="C16" s="22">
        <v>751878</v>
      </c>
      <c r="D16" s="22">
        <v>-121690</v>
      </c>
      <c r="E16" s="22">
        <v>630188</v>
      </c>
    </row>
    <row r="17" spans="1:5" x14ac:dyDescent="0.2">
      <c r="A17" s="21" t="s">
        <v>28</v>
      </c>
      <c r="B17" s="21" t="s">
        <v>29</v>
      </c>
      <c r="C17" s="22">
        <v>23281</v>
      </c>
      <c r="D17" s="22">
        <v>-5111</v>
      </c>
      <c r="E17" s="22">
        <v>18170</v>
      </c>
    </row>
    <row r="18" spans="1:5" x14ac:dyDescent="0.2">
      <c r="A18" s="21" t="s">
        <v>30</v>
      </c>
      <c r="B18" s="21" t="s">
        <v>31</v>
      </c>
      <c r="C18" s="22">
        <v>16972</v>
      </c>
      <c r="D18" s="22">
        <v>0</v>
      </c>
      <c r="E18" s="22">
        <v>16972</v>
      </c>
    </row>
    <row r="19" spans="1:5" x14ac:dyDescent="0.2">
      <c r="A19" s="21" t="s">
        <v>32</v>
      </c>
      <c r="B19" s="21" t="s">
        <v>33</v>
      </c>
      <c r="C19" s="22">
        <v>4420349</v>
      </c>
      <c r="D19" s="22">
        <v>0</v>
      </c>
      <c r="E19" s="22">
        <v>4420349</v>
      </c>
    </row>
    <row r="20" spans="1:5" x14ac:dyDescent="0.2">
      <c r="A20" s="21" t="s">
        <v>34</v>
      </c>
      <c r="B20" s="21" t="s">
        <v>35</v>
      </c>
      <c r="C20" s="22">
        <v>2596827</v>
      </c>
      <c r="D20" s="22">
        <v>0</v>
      </c>
      <c r="E20" s="22">
        <v>2596827</v>
      </c>
    </row>
    <row r="21" spans="1:5" x14ac:dyDescent="0.2">
      <c r="A21" s="21" t="s">
        <v>36</v>
      </c>
      <c r="B21" s="21" t="s">
        <v>37</v>
      </c>
      <c r="C21" s="22">
        <v>586710</v>
      </c>
      <c r="D21" s="22">
        <v>0</v>
      </c>
      <c r="E21" s="22">
        <v>586710</v>
      </c>
    </row>
    <row r="22" spans="1:5" x14ac:dyDescent="0.2">
      <c r="A22" s="21" t="s">
        <v>38</v>
      </c>
      <c r="B22" s="21" t="s">
        <v>39</v>
      </c>
      <c r="C22" s="22">
        <v>1938520</v>
      </c>
      <c r="D22" s="22">
        <v>0</v>
      </c>
      <c r="E22" s="22">
        <v>1938520</v>
      </c>
    </row>
    <row r="23" spans="1:5" x14ac:dyDescent="0.2">
      <c r="A23" s="21" t="s">
        <v>40</v>
      </c>
      <c r="B23" s="21" t="s">
        <v>41</v>
      </c>
      <c r="C23" s="22">
        <v>11354</v>
      </c>
      <c r="D23" s="22">
        <v>0</v>
      </c>
      <c r="E23" s="22">
        <v>11354</v>
      </c>
    </row>
    <row r="24" spans="1:5" x14ac:dyDescent="0.2">
      <c r="A24" s="21" t="s">
        <v>44</v>
      </c>
      <c r="B24" s="21" t="s">
        <v>45</v>
      </c>
      <c r="C24" s="22">
        <v>14917</v>
      </c>
      <c r="D24" s="22">
        <v>0</v>
      </c>
      <c r="E24" s="22">
        <v>14917</v>
      </c>
    </row>
    <row r="25" spans="1:5" x14ac:dyDescent="0.2">
      <c r="A25" s="21" t="s">
        <v>46</v>
      </c>
      <c r="B25" s="21" t="s">
        <v>47</v>
      </c>
      <c r="C25" s="22">
        <v>18806</v>
      </c>
      <c r="D25" s="22">
        <v>0</v>
      </c>
      <c r="E25" s="22">
        <v>18806</v>
      </c>
    </row>
    <row r="26" spans="1:5" x14ac:dyDescent="0.2">
      <c r="A26" s="21" t="s">
        <v>48</v>
      </c>
      <c r="B26" s="21" t="s">
        <v>49</v>
      </c>
      <c r="C26" s="22">
        <v>26520</v>
      </c>
      <c r="D26" s="22">
        <v>0</v>
      </c>
      <c r="E26" s="22">
        <v>26520</v>
      </c>
    </row>
    <row r="27" spans="1:5" x14ac:dyDescent="0.2">
      <c r="A27" s="21" t="s">
        <v>50</v>
      </c>
      <c r="B27" s="21" t="s">
        <v>51</v>
      </c>
      <c r="C27" s="22">
        <v>1823522</v>
      </c>
      <c r="D27" s="22">
        <v>0</v>
      </c>
      <c r="E27" s="22">
        <v>1823522</v>
      </c>
    </row>
    <row r="28" spans="1:5" x14ac:dyDescent="0.2">
      <c r="A28" s="21" t="s">
        <v>52</v>
      </c>
      <c r="B28" s="21" t="s">
        <v>53</v>
      </c>
      <c r="C28" s="22">
        <v>1002270</v>
      </c>
      <c r="D28" s="22">
        <v>0</v>
      </c>
      <c r="E28" s="22">
        <v>1002270</v>
      </c>
    </row>
    <row r="29" spans="1:5" x14ac:dyDescent="0.2">
      <c r="A29" s="21" t="s">
        <v>54</v>
      </c>
      <c r="B29" s="21" t="s">
        <v>55</v>
      </c>
      <c r="C29" s="22">
        <v>699743</v>
      </c>
      <c r="D29" s="22">
        <v>0</v>
      </c>
      <c r="E29" s="22">
        <v>699743</v>
      </c>
    </row>
    <row r="30" spans="1:5" x14ac:dyDescent="0.2">
      <c r="A30" s="21" t="s">
        <v>56</v>
      </c>
      <c r="B30" s="21" t="s">
        <v>57</v>
      </c>
      <c r="C30" s="22">
        <v>121509</v>
      </c>
      <c r="D30" s="22">
        <v>0</v>
      </c>
      <c r="E30" s="22">
        <v>121509</v>
      </c>
    </row>
    <row r="31" spans="1:5" x14ac:dyDescent="0.2">
      <c r="A31" s="21" t="s">
        <v>60</v>
      </c>
      <c r="B31" s="21" t="s">
        <v>61</v>
      </c>
      <c r="C31" s="22">
        <v>3116415</v>
      </c>
      <c r="D31" s="22">
        <v>0</v>
      </c>
      <c r="E31" s="22">
        <v>3116415</v>
      </c>
    </row>
    <row r="32" spans="1:5" x14ac:dyDescent="0.2">
      <c r="A32" s="21" t="s">
        <v>62</v>
      </c>
      <c r="B32" s="21" t="s">
        <v>63</v>
      </c>
      <c r="C32" s="22">
        <v>-3116415</v>
      </c>
      <c r="D32" s="22">
        <v>0</v>
      </c>
      <c r="E32" s="22">
        <v>-3116415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E32"/>
  <sheetViews>
    <sheetView workbookViewId="0"/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4" t="s">
        <v>160</v>
      </c>
      <c r="B1" s="25"/>
      <c r="C1" s="20"/>
      <c r="D1" s="20"/>
      <c r="E1" s="20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09" t="s">
        <v>0</v>
      </c>
      <c r="B3" s="109"/>
      <c r="C3" s="109"/>
      <c r="D3" s="109"/>
      <c r="E3" s="109"/>
    </row>
    <row r="4" spans="1:5" ht="15.75" x14ac:dyDescent="0.25">
      <c r="A4" s="110" t="s">
        <v>153</v>
      </c>
      <c r="B4" s="111"/>
      <c r="C4" s="111"/>
      <c r="D4" s="111"/>
      <c r="E4" s="111"/>
    </row>
    <row r="5" spans="1:5" x14ac:dyDescent="0.2">
      <c r="A5" s="16"/>
      <c r="B5" s="16"/>
      <c r="C5" s="16"/>
      <c r="D5" s="17" t="s">
        <v>2</v>
      </c>
      <c r="E5" s="16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s="21" t="s">
        <v>8</v>
      </c>
      <c r="B8" s="21" t="s">
        <v>131</v>
      </c>
      <c r="C8" s="22">
        <v>4519685</v>
      </c>
      <c r="D8" s="22">
        <v>-861260</v>
      </c>
      <c r="E8" s="22">
        <v>3658425</v>
      </c>
    </row>
    <row r="9" spans="1:5" x14ac:dyDescent="0.2">
      <c r="A9" s="21" t="s">
        <v>10</v>
      </c>
      <c r="B9" s="21" t="s">
        <v>11</v>
      </c>
      <c r="C9" s="22">
        <v>263519</v>
      </c>
      <c r="D9" s="22">
        <v>0</v>
      </c>
      <c r="E9" s="22">
        <v>263519</v>
      </c>
    </row>
    <row r="10" spans="1:5" x14ac:dyDescent="0.2">
      <c r="A10" s="21" t="s">
        <v>12</v>
      </c>
      <c r="B10" s="21" t="s">
        <v>13</v>
      </c>
      <c r="C10" s="22">
        <v>386542</v>
      </c>
      <c r="D10" s="22">
        <v>0</v>
      </c>
      <c r="E10" s="22">
        <v>386542</v>
      </c>
    </row>
    <row r="11" spans="1:5" x14ac:dyDescent="0.2">
      <c r="A11" s="21" t="s">
        <v>14</v>
      </c>
      <c r="B11" s="21" t="s">
        <v>15</v>
      </c>
      <c r="C11" s="22">
        <v>54542</v>
      </c>
      <c r="D11" s="22">
        <v>-24927</v>
      </c>
      <c r="E11" s="22">
        <v>29615</v>
      </c>
    </row>
    <row r="12" spans="1:5" x14ac:dyDescent="0.2">
      <c r="A12" s="21" t="s">
        <v>16</v>
      </c>
      <c r="B12" s="21" t="s">
        <v>17</v>
      </c>
      <c r="C12" s="22">
        <v>121519</v>
      </c>
      <c r="D12" s="22">
        <v>-15172</v>
      </c>
      <c r="E12" s="22">
        <v>106347</v>
      </c>
    </row>
    <row r="13" spans="1:5" x14ac:dyDescent="0.2">
      <c r="A13" s="21" t="s">
        <v>18</v>
      </c>
      <c r="B13" s="21" t="s">
        <v>19</v>
      </c>
      <c r="C13" s="22">
        <v>3052467</v>
      </c>
      <c r="D13" s="22">
        <v>-692722</v>
      </c>
      <c r="E13" s="22">
        <v>2359745</v>
      </c>
    </row>
    <row r="14" spans="1:5" x14ac:dyDescent="0.2">
      <c r="A14" s="21" t="s">
        <v>20</v>
      </c>
      <c r="B14" s="21" t="s">
        <v>21</v>
      </c>
      <c r="C14" s="22">
        <v>11861</v>
      </c>
      <c r="D14" s="22">
        <v>-94</v>
      </c>
      <c r="E14" s="22">
        <v>11767</v>
      </c>
    </row>
    <row r="15" spans="1:5" x14ac:dyDescent="0.2">
      <c r="A15" s="21" t="s">
        <v>22</v>
      </c>
      <c r="B15" s="21" t="s">
        <v>23</v>
      </c>
      <c r="C15" s="22">
        <v>4590</v>
      </c>
      <c r="D15" s="22">
        <v>-1624</v>
      </c>
      <c r="E15" s="22">
        <v>2966</v>
      </c>
    </row>
    <row r="16" spans="1:5" x14ac:dyDescent="0.2">
      <c r="A16" s="21" t="s">
        <v>26</v>
      </c>
      <c r="B16" s="21" t="s">
        <v>27</v>
      </c>
      <c r="C16" s="22">
        <v>595226</v>
      </c>
      <c r="D16" s="22">
        <v>-121690</v>
      </c>
      <c r="E16" s="22">
        <v>473536</v>
      </c>
    </row>
    <row r="17" spans="1:5" x14ac:dyDescent="0.2">
      <c r="A17" s="21" t="s">
        <v>28</v>
      </c>
      <c r="B17" s="21" t="s">
        <v>29</v>
      </c>
      <c r="C17" s="22">
        <v>12447</v>
      </c>
      <c r="D17" s="22">
        <v>-5031</v>
      </c>
      <c r="E17" s="22">
        <v>7416</v>
      </c>
    </row>
    <row r="18" spans="1:5" x14ac:dyDescent="0.2">
      <c r="A18" s="21" t="s">
        <v>30</v>
      </c>
      <c r="B18" s="21" t="s">
        <v>31</v>
      </c>
      <c r="C18" s="22">
        <v>16972</v>
      </c>
      <c r="D18" s="22">
        <v>0</v>
      </c>
      <c r="E18" s="22">
        <v>16972</v>
      </c>
    </row>
    <row r="19" spans="1:5" x14ac:dyDescent="0.2">
      <c r="A19" s="21" t="s">
        <v>32</v>
      </c>
      <c r="B19" s="21" t="s">
        <v>33</v>
      </c>
      <c r="C19" s="22">
        <v>3658425</v>
      </c>
      <c r="D19" s="22">
        <v>0</v>
      </c>
      <c r="E19" s="22">
        <v>3658425</v>
      </c>
    </row>
    <row r="20" spans="1:5" x14ac:dyDescent="0.2">
      <c r="A20" s="21" t="s">
        <v>34</v>
      </c>
      <c r="B20" s="21" t="s">
        <v>35</v>
      </c>
      <c r="C20" s="22">
        <v>2041051</v>
      </c>
      <c r="D20" s="22">
        <v>0</v>
      </c>
      <c r="E20" s="22">
        <v>2041051</v>
      </c>
    </row>
    <row r="21" spans="1:5" x14ac:dyDescent="0.2">
      <c r="A21" s="21" t="s">
        <v>36</v>
      </c>
      <c r="B21" s="21" t="s">
        <v>37</v>
      </c>
      <c r="C21" s="22">
        <v>386527</v>
      </c>
      <c r="D21" s="22">
        <v>0</v>
      </c>
      <c r="E21" s="22">
        <v>386527</v>
      </c>
    </row>
    <row r="22" spans="1:5" x14ac:dyDescent="0.2">
      <c r="A22" s="21" t="s">
        <v>38</v>
      </c>
      <c r="B22" s="21" t="s">
        <v>39</v>
      </c>
      <c r="C22" s="22">
        <v>1588268</v>
      </c>
      <c r="D22" s="22">
        <v>0</v>
      </c>
      <c r="E22" s="22">
        <v>1588268</v>
      </c>
    </row>
    <row r="23" spans="1:5" x14ac:dyDescent="0.2">
      <c r="A23" s="21" t="s">
        <v>40</v>
      </c>
      <c r="B23" s="21" t="s">
        <v>41</v>
      </c>
      <c r="C23" s="22">
        <v>9616</v>
      </c>
      <c r="D23" s="22">
        <v>0</v>
      </c>
      <c r="E23" s="22">
        <v>9616</v>
      </c>
    </row>
    <row r="24" spans="1:5" x14ac:dyDescent="0.2">
      <c r="A24" s="21" t="s">
        <v>44</v>
      </c>
      <c r="B24" s="21" t="s">
        <v>45</v>
      </c>
      <c r="C24" s="22">
        <v>8910</v>
      </c>
      <c r="D24" s="22">
        <v>0</v>
      </c>
      <c r="E24" s="22">
        <v>8910</v>
      </c>
    </row>
    <row r="25" spans="1:5" x14ac:dyDescent="0.2">
      <c r="A25" s="21" t="s">
        <v>46</v>
      </c>
      <c r="B25" s="21" t="s">
        <v>47</v>
      </c>
      <c r="C25" s="22">
        <v>29422</v>
      </c>
      <c r="D25" s="22">
        <v>0</v>
      </c>
      <c r="E25" s="22">
        <v>29422</v>
      </c>
    </row>
    <row r="26" spans="1:5" x14ac:dyDescent="0.2">
      <c r="A26" s="21" t="s">
        <v>48</v>
      </c>
      <c r="B26" s="21" t="s">
        <v>49</v>
      </c>
      <c r="C26" s="22">
        <v>18308</v>
      </c>
      <c r="D26" s="22">
        <v>0</v>
      </c>
      <c r="E26" s="22">
        <v>18308</v>
      </c>
    </row>
    <row r="27" spans="1:5" x14ac:dyDescent="0.2">
      <c r="A27" s="21" t="s">
        <v>50</v>
      </c>
      <c r="B27" s="21" t="s">
        <v>51</v>
      </c>
      <c r="C27" s="22">
        <v>1617374</v>
      </c>
      <c r="D27" s="22">
        <v>0</v>
      </c>
      <c r="E27" s="22">
        <v>1617374</v>
      </c>
    </row>
    <row r="28" spans="1:5" x14ac:dyDescent="0.2">
      <c r="A28" s="21" t="s">
        <v>52</v>
      </c>
      <c r="B28" s="21" t="s">
        <v>53</v>
      </c>
      <c r="C28" s="22">
        <v>865300</v>
      </c>
      <c r="D28" s="22">
        <v>0</v>
      </c>
      <c r="E28" s="22">
        <v>865300</v>
      </c>
    </row>
    <row r="29" spans="1:5" x14ac:dyDescent="0.2">
      <c r="A29" s="21" t="s">
        <v>54</v>
      </c>
      <c r="B29" s="21" t="s">
        <v>55</v>
      </c>
      <c r="C29" s="22">
        <v>575106</v>
      </c>
      <c r="D29" s="22">
        <v>0</v>
      </c>
      <c r="E29" s="22">
        <v>575106</v>
      </c>
    </row>
    <row r="30" spans="1:5" x14ac:dyDescent="0.2">
      <c r="A30" s="21" t="s">
        <v>56</v>
      </c>
      <c r="B30" s="21" t="s">
        <v>57</v>
      </c>
      <c r="C30" s="22">
        <v>176968</v>
      </c>
      <c r="D30" s="22">
        <v>0</v>
      </c>
      <c r="E30" s="22">
        <v>176968</v>
      </c>
    </row>
    <row r="31" spans="1:5" x14ac:dyDescent="0.2">
      <c r="A31" s="21" t="s">
        <v>60</v>
      </c>
      <c r="B31" s="21" t="s">
        <v>61</v>
      </c>
      <c r="C31" s="22">
        <v>2580730</v>
      </c>
      <c r="D31" s="22">
        <v>0</v>
      </c>
      <c r="E31" s="22">
        <v>2580730</v>
      </c>
    </row>
    <row r="32" spans="1:5" x14ac:dyDescent="0.2">
      <c r="A32" s="21" t="s">
        <v>62</v>
      </c>
      <c r="B32" s="21" t="s">
        <v>63</v>
      </c>
      <c r="C32" s="22">
        <v>-2580730</v>
      </c>
      <c r="D32" s="22">
        <v>0</v>
      </c>
      <c r="E32" s="22">
        <v>-2580730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E32"/>
  <sheetViews>
    <sheetView workbookViewId="0"/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4" t="s">
        <v>160</v>
      </c>
      <c r="B1" s="25"/>
      <c r="C1" s="20"/>
      <c r="D1" s="20"/>
      <c r="E1" s="20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09" t="s">
        <v>0</v>
      </c>
      <c r="B3" s="109"/>
      <c r="C3" s="109"/>
      <c r="D3" s="109"/>
      <c r="E3" s="109"/>
    </row>
    <row r="4" spans="1:5" ht="15.75" x14ac:dyDescent="0.25">
      <c r="A4" s="110" t="s">
        <v>148</v>
      </c>
      <c r="B4" s="111"/>
      <c r="C4" s="111"/>
      <c r="D4" s="111"/>
      <c r="E4" s="111"/>
    </row>
    <row r="5" spans="1:5" x14ac:dyDescent="0.2">
      <c r="A5" s="16"/>
      <c r="B5" s="16"/>
      <c r="C5" s="16"/>
      <c r="D5" s="17" t="s">
        <v>2</v>
      </c>
      <c r="E5" s="16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s="21" t="s">
        <v>8</v>
      </c>
      <c r="B8" s="21" t="s">
        <v>131</v>
      </c>
      <c r="C8" s="22">
        <v>4431324</v>
      </c>
      <c r="D8" s="22">
        <v>-859333</v>
      </c>
      <c r="E8" s="22">
        <v>3571991</v>
      </c>
    </row>
    <row r="9" spans="1:5" x14ac:dyDescent="0.2">
      <c r="A9" s="21" t="s">
        <v>10</v>
      </c>
      <c r="B9" s="21" t="s">
        <v>11</v>
      </c>
      <c r="C9" s="22">
        <v>405157</v>
      </c>
      <c r="D9" s="22">
        <v>0</v>
      </c>
      <c r="E9" s="22">
        <v>405157</v>
      </c>
    </row>
    <row r="10" spans="1:5" x14ac:dyDescent="0.2">
      <c r="A10" s="21" t="s">
        <v>12</v>
      </c>
      <c r="B10" s="21" t="s">
        <v>13</v>
      </c>
      <c r="C10" s="22">
        <v>317664</v>
      </c>
      <c r="D10" s="22">
        <v>0</v>
      </c>
      <c r="E10" s="22">
        <v>317664</v>
      </c>
    </row>
    <row r="11" spans="1:5" x14ac:dyDescent="0.2">
      <c r="A11" s="21" t="s">
        <v>14</v>
      </c>
      <c r="B11" s="21" t="s">
        <v>15</v>
      </c>
      <c r="C11" s="22">
        <v>46821</v>
      </c>
      <c r="D11" s="22">
        <v>-20885</v>
      </c>
      <c r="E11" s="22">
        <v>25936</v>
      </c>
    </row>
    <row r="12" spans="1:5" x14ac:dyDescent="0.2">
      <c r="A12" s="21" t="s">
        <v>16</v>
      </c>
      <c r="B12" s="21" t="s">
        <v>17</v>
      </c>
      <c r="C12" s="22">
        <v>393863</v>
      </c>
      <c r="D12" s="22">
        <v>-15172</v>
      </c>
      <c r="E12" s="22">
        <v>378691</v>
      </c>
    </row>
    <row r="13" spans="1:5" x14ac:dyDescent="0.2">
      <c r="A13" s="21" t="s">
        <v>18</v>
      </c>
      <c r="B13" s="21" t="s">
        <v>19</v>
      </c>
      <c r="C13" s="22">
        <v>2650791</v>
      </c>
      <c r="D13" s="22">
        <v>-694156</v>
      </c>
      <c r="E13" s="22">
        <v>1956635</v>
      </c>
    </row>
    <row r="14" spans="1:5" x14ac:dyDescent="0.2">
      <c r="A14" s="21" t="s">
        <v>20</v>
      </c>
      <c r="B14" s="21" t="s">
        <v>21</v>
      </c>
      <c r="C14" s="22">
        <v>4564</v>
      </c>
      <c r="D14" s="22">
        <v>-789</v>
      </c>
      <c r="E14" s="22">
        <v>3775</v>
      </c>
    </row>
    <row r="15" spans="1:5" x14ac:dyDescent="0.2">
      <c r="A15" s="21" t="s">
        <v>22</v>
      </c>
      <c r="B15" s="21" t="s">
        <v>149</v>
      </c>
      <c r="C15" s="22">
        <v>4591</v>
      </c>
      <c r="D15" s="22">
        <v>-1623</v>
      </c>
      <c r="E15" s="22">
        <v>2968</v>
      </c>
    </row>
    <row r="16" spans="1:5" x14ac:dyDescent="0.2">
      <c r="A16" s="21" t="s">
        <v>26</v>
      </c>
      <c r="B16" s="21" t="s">
        <v>27</v>
      </c>
      <c r="C16" s="22">
        <v>581057</v>
      </c>
      <c r="D16" s="22">
        <v>-121695</v>
      </c>
      <c r="E16" s="22">
        <v>459362</v>
      </c>
    </row>
    <row r="17" spans="1:5" x14ac:dyDescent="0.2">
      <c r="A17" s="21" t="s">
        <v>28</v>
      </c>
      <c r="B17" s="21" t="s">
        <v>29</v>
      </c>
      <c r="C17" s="22">
        <v>9844</v>
      </c>
      <c r="D17" s="22">
        <v>-5013</v>
      </c>
      <c r="E17" s="22">
        <v>4831</v>
      </c>
    </row>
    <row r="18" spans="1:5" x14ac:dyDescent="0.2">
      <c r="A18" s="21" t="s">
        <v>30</v>
      </c>
      <c r="B18" s="21" t="s">
        <v>31</v>
      </c>
      <c r="C18" s="22">
        <v>16972</v>
      </c>
      <c r="D18" s="22">
        <v>0</v>
      </c>
      <c r="E18" s="22">
        <v>16972</v>
      </c>
    </row>
    <row r="19" spans="1:5" x14ac:dyDescent="0.2">
      <c r="A19" s="21" t="s">
        <v>32</v>
      </c>
      <c r="B19" s="21" t="s">
        <v>33</v>
      </c>
      <c r="C19" s="22">
        <v>3571991</v>
      </c>
      <c r="D19" s="22">
        <v>0</v>
      </c>
      <c r="E19" s="22">
        <v>3571991</v>
      </c>
    </row>
    <row r="20" spans="1:5" x14ac:dyDescent="0.2">
      <c r="A20" s="21" t="s">
        <v>34</v>
      </c>
      <c r="B20" s="21" t="s">
        <v>35</v>
      </c>
      <c r="C20" s="22">
        <v>2006951</v>
      </c>
      <c r="D20" s="22">
        <v>0</v>
      </c>
      <c r="E20" s="22">
        <v>2006951</v>
      </c>
    </row>
    <row r="21" spans="1:5" x14ac:dyDescent="0.2">
      <c r="A21" s="21" t="s">
        <v>36</v>
      </c>
      <c r="B21" s="21" t="s">
        <v>37</v>
      </c>
      <c r="C21" s="22">
        <v>298240</v>
      </c>
      <c r="D21" s="22">
        <v>0</v>
      </c>
      <c r="E21" s="22">
        <v>298240</v>
      </c>
    </row>
    <row r="22" spans="1:5" x14ac:dyDescent="0.2">
      <c r="A22" s="21" t="s">
        <v>38</v>
      </c>
      <c r="B22" s="21" t="s">
        <v>39</v>
      </c>
      <c r="C22" s="22">
        <v>1651639</v>
      </c>
      <c r="D22" s="22">
        <v>0</v>
      </c>
      <c r="E22" s="22">
        <v>1651639</v>
      </c>
    </row>
    <row r="23" spans="1:5" x14ac:dyDescent="0.2">
      <c r="A23" s="21" t="s">
        <v>40</v>
      </c>
      <c r="B23" s="21" t="s">
        <v>41</v>
      </c>
      <c r="C23" s="22">
        <v>6187</v>
      </c>
      <c r="D23" s="22">
        <v>0</v>
      </c>
      <c r="E23" s="22">
        <v>6187</v>
      </c>
    </row>
    <row r="24" spans="1:5" x14ac:dyDescent="0.2">
      <c r="A24" s="21" t="s">
        <v>44</v>
      </c>
      <c r="B24" s="21" t="s">
        <v>45</v>
      </c>
      <c r="C24" s="22">
        <v>12204</v>
      </c>
      <c r="D24" s="22">
        <v>0</v>
      </c>
      <c r="E24" s="22">
        <v>12204</v>
      </c>
    </row>
    <row r="25" spans="1:5" x14ac:dyDescent="0.2">
      <c r="A25" s="21" t="s">
        <v>46</v>
      </c>
      <c r="B25" s="21" t="s">
        <v>47</v>
      </c>
      <c r="C25" s="22">
        <v>29995</v>
      </c>
      <c r="D25" s="22">
        <v>0</v>
      </c>
      <c r="E25" s="22">
        <v>29995</v>
      </c>
    </row>
    <row r="26" spans="1:5" x14ac:dyDescent="0.2">
      <c r="A26" s="21" t="s">
        <v>48</v>
      </c>
      <c r="B26" s="21" t="s">
        <v>150</v>
      </c>
      <c r="C26" s="22">
        <v>8686</v>
      </c>
      <c r="D26" s="22">
        <v>0</v>
      </c>
      <c r="E26" s="22">
        <v>8686</v>
      </c>
    </row>
    <row r="27" spans="1:5" x14ac:dyDescent="0.2">
      <c r="A27" s="21" t="s">
        <v>50</v>
      </c>
      <c r="B27" s="21" t="s">
        <v>51</v>
      </c>
      <c r="C27" s="22">
        <v>1565040</v>
      </c>
      <c r="D27" s="22">
        <v>0</v>
      </c>
      <c r="E27" s="22">
        <v>1565040</v>
      </c>
    </row>
    <row r="28" spans="1:5" x14ac:dyDescent="0.2">
      <c r="A28" s="21" t="s">
        <v>52</v>
      </c>
      <c r="B28" s="21" t="s">
        <v>53</v>
      </c>
      <c r="C28" s="22">
        <v>865300</v>
      </c>
      <c r="D28" s="22">
        <v>0</v>
      </c>
      <c r="E28" s="22">
        <v>865300</v>
      </c>
    </row>
    <row r="29" spans="1:5" x14ac:dyDescent="0.2">
      <c r="A29" s="21" t="s">
        <v>54</v>
      </c>
      <c r="B29" s="21" t="s">
        <v>55</v>
      </c>
      <c r="C29" s="22">
        <v>575107</v>
      </c>
      <c r="D29" s="22">
        <v>0</v>
      </c>
      <c r="E29" s="22">
        <v>575107</v>
      </c>
    </row>
    <row r="30" spans="1:5" x14ac:dyDescent="0.2">
      <c r="A30" s="21" t="s">
        <v>56</v>
      </c>
      <c r="B30" s="21" t="s">
        <v>57</v>
      </c>
      <c r="C30" s="22">
        <v>124633</v>
      </c>
      <c r="D30" s="22">
        <v>0</v>
      </c>
      <c r="E30" s="22">
        <v>124633</v>
      </c>
    </row>
    <row r="31" spans="1:5" x14ac:dyDescent="0.2">
      <c r="A31" s="21" t="s">
        <v>60</v>
      </c>
      <c r="B31" s="21" t="s">
        <v>61</v>
      </c>
      <c r="C31" s="22">
        <v>2554568</v>
      </c>
      <c r="D31" s="22">
        <v>0</v>
      </c>
      <c r="E31" s="22">
        <v>2554568</v>
      </c>
    </row>
    <row r="32" spans="1:5" x14ac:dyDescent="0.2">
      <c r="A32" s="21" t="s">
        <v>62</v>
      </c>
      <c r="B32" s="21" t="s">
        <v>63</v>
      </c>
      <c r="C32" s="22">
        <v>-2554568</v>
      </c>
      <c r="D32" s="22">
        <v>0</v>
      </c>
      <c r="E32" s="22">
        <v>-2554568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E32"/>
  <sheetViews>
    <sheetView workbookViewId="0"/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4" t="s">
        <v>160</v>
      </c>
      <c r="B1" s="20"/>
      <c r="C1" s="20"/>
      <c r="D1" s="20"/>
      <c r="E1" s="20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09" t="s">
        <v>0</v>
      </c>
      <c r="B3" s="109"/>
      <c r="C3" s="109"/>
      <c r="D3" s="109"/>
      <c r="E3" s="109"/>
    </row>
    <row r="4" spans="1:5" ht="15.75" x14ac:dyDescent="0.25">
      <c r="A4" s="110" t="s">
        <v>146</v>
      </c>
      <c r="B4" s="111"/>
      <c r="C4" s="111"/>
      <c r="D4" s="111"/>
      <c r="E4" s="111"/>
    </row>
    <row r="5" spans="1:5" x14ac:dyDescent="0.2">
      <c r="A5" s="16"/>
      <c r="B5" s="16"/>
      <c r="C5" s="16"/>
      <c r="D5" s="17" t="s">
        <v>2</v>
      </c>
      <c r="E5" s="16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s="21" t="s">
        <v>8</v>
      </c>
      <c r="B8" s="21" t="s">
        <v>131</v>
      </c>
      <c r="C8" s="22">
        <v>3902941</v>
      </c>
      <c r="D8" s="22">
        <v>-735291</v>
      </c>
      <c r="E8" s="22">
        <v>3167650</v>
      </c>
    </row>
    <row r="9" spans="1:5" x14ac:dyDescent="0.2">
      <c r="A9" s="21" t="s">
        <v>10</v>
      </c>
      <c r="B9" s="21" t="s">
        <v>11</v>
      </c>
      <c r="C9" s="22">
        <v>381546</v>
      </c>
      <c r="D9" s="22">
        <v>0</v>
      </c>
      <c r="E9" s="22">
        <v>381546</v>
      </c>
    </row>
    <row r="10" spans="1:5" x14ac:dyDescent="0.2">
      <c r="A10" s="21" t="s">
        <v>12</v>
      </c>
      <c r="B10" s="21" t="s">
        <v>13</v>
      </c>
      <c r="C10" s="22">
        <v>41997</v>
      </c>
      <c r="D10" s="22">
        <v>0</v>
      </c>
      <c r="E10" s="22">
        <v>41997</v>
      </c>
    </row>
    <row r="11" spans="1:5" x14ac:dyDescent="0.2">
      <c r="A11" s="21" t="s">
        <v>14</v>
      </c>
      <c r="B11" s="21" t="s">
        <v>15</v>
      </c>
      <c r="C11" s="22">
        <v>46025</v>
      </c>
      <c r="D11" s="22">
        <v>-24619</v>
      </c>
      <c r="E11" s="22">
        <v>21406</v>
      </c>
    </row>
    <row r="12" spans="1:5" x14ac:dyDescent="0.2">
      <c r="A12" s="21" t="s">
        <v>16</v>
      </c>
      <c r="B12" s="21" t="s">
        <v>17</v>
      </c>
      <c r="C12" s="22">
        <v>650519</v>
      </c>
      <c r="D12" s="22">
        <v>-15172</v>
      </c>
      <c r="E12" s="22">
        <v>635347</v>
      </c>
    </row>
    <row r="13" spans="1:5" x14ac:dyDescent="0.2">
      <c r="A13" s="21" t="s">
        <v>18</v>
      </c>
      <c r="B13" s="21" t="s">
        <v>19</v>
      </c>
      <c r="C13" s="22">
        <v>2180858</v>
      </c>
      <c r="D13" s="22">
        <v>-594467</v>
      </c>
      <c r="E13" s="22">
        <v>1586391</v>
      </c>
    </row>
    <row r="14" spans="1:5" x14ac:dyDescent="0.2">
      <c r="A14" s="21" t="s">
        <v>20</v>
      </c>
      <c r="B14" s="21" t="s">
        <v>21</v>
      </c>
      <c r="C14" s="22">
        <v>6780</v>
      </c>
      <c r="D14" s="22">
        <v>-1250</v>
      </c>
      <c r="E14" s="22">
        <v>5530</v>
      </c>
    </row>
    <row r="15" spans="1:5" x14ac:dyDescent="0.2">
      <c r="A15" s="21" t="s">
        <v>22</v>
      </c>
      <c r="B15" s="21" t="s">
        <v>23</v>
      </c>
      <c r="C15" s="22">
        <v>4480</v>
      </c>
      <c r="D15" s="22">
        <v>-1781</v>
      </c>
      <c r="E15" s="22">
        <v>2699</v>
      </c>
    </row>
    <row r="16" spans="1:5" x14ac:dyDescent="0.2">
      <c r="A16" s="21" t="s">
        <v>26</v>
      </c>
      <c r="B16" s="21" t="s">
        <v>27</v>
      </c>
      <c r="C16" s="22">
        <v>557061</v>
      </c>
      <c r="D16" s="22">
        <v>-93151</v>
      </c>
      <c r="E16" s="22">
        <v>463910</v>
      </c>
    </row>
    <row r="17" spans="1:5" x14ac:dyDescent="0.2">
      <c r="A17" s="21" t="s">
        <v>28</v>
      </c>
      <c r="B17" s="21" t="s">
        <v>29</v>
      </c>
      <c r="C17" s="22">
        <v>16717</v>
      </c>
      <c r="D17" s="22">
        <v>-4851</v>
      </c>
      <c r="E17" s="22">
        <v>11866</v>
      </c>
    </row>
    <row r="18" spans="1:5" x14ac:dyDescent="0.2">
      <c r="A18" s="21" t="s">
        <v>30</v>
      </c>
      <c r="B18" s="21" t="s">
        <v>31</v>
      </c>
      <c r="C18" s="22">
        <v>16958</v>
      </c>
      <c r="D18" s="22">
        <v>0</v>
      </c>
      <c r="E18" s="22">
        <v>16958</v>
      </c>
    </row>
    <row r="19" spans="1:5" x14ac:dyDescent="0.2">
      <c r="A19" s="21" t="s">
        <v>32</v>
      </c>
      <c r="B19" s="21" t="s">
        <v>33</v>
      </c>
      <c r="C19" s="22">
        <v>3167650</v>
      </c>
      <c r="D19" s="22">
        <v>0</v>
      </c>
      <c r="E19" s="22">
        <v>3167650</v>
      </c>
    </row>
    <row r="20" spans="1:5" x14ac:dyDescent="0.2">
      <c r="A20" s="21" t="s">
        <v>34</v>
      </c>
      <c r="B20" s="21" t="s">
        <v>35</v>
      </c>
      <c r="C20" s="22">
        <v>1652561</v>
      </c>
      <c r="D20" s="22">
        <v>0</v>
      </c>
      <c r="E20" s="22">
        <v>1652561</v>
      </c>
    </row>
    <row r="21" spans="1:5" x14ac:dyDescent="0.2">
      <c r="A21" s="21" t="s">
        <v>36</v>
      </c>
      <c r="B21" s="21" t="s">
        <v>37</v>
      </c>
      <c r="C21" s="22">
        <v>200571</v>
      </c>
      <c r="D21" s="22">
        <v>0</v>
      </c>
      <c r="E21" s="22">
        <v>200571</v>
      </c>
    </row>
    <row r="22" spans="1:5" x14ac:dyDescent="0.2">
      <c r="A22" s="21" t="s">
        <v>38</v>
      </c>
      <c r="B22" s="21" t="s">
        <v>39</v>
      </c>
      <c r="C22" s="22">
        <v>1382613</v>
      </c>
      <c r="D22" s="22">
        <v>0</v>
      </c>
      <c r="E22" s="22">
        <v>1382613</v>
      </c>
    </row>
    <row r="23" spans="1:5" x14ac:dyDescent="0.2">
      <c r="A23" s="21" t="s">
        <v>40</v>
      </c>
      <c r="B23" s="21" t="s">
        <v>41</v>
      </c>
      <c r="C23" s="22">
        <v>3282</v>
      </c>
      <c r="D23" s="22">
        <v>0</v>
      </c>
      <c r="E23" s="22">
        <v>3282</v>
      </c>
    </row>
    <row r="24" spans="1:5" x14ac:dyDescent="0.2">
      <c r="A24" s="21" t="s">
        <v>44</v>
      </c>
      <c r="B24" s="21" t="s">
        <v>45</v>
      </c>
      <c r="C24" s="22">
        <v>6901</v>
      </c>
      <c r="D24" s="22">
        <v>0</v>
      </c>
      <c r="E24" s="22">
        <v>6901</v>
      </c>
    </row>
    <row r="25" spans="1:5" x14ac:dyDescent="0.2">
      <c r="A25" s="21" t="s">
        <v>46</v>
      </c>
      <c r="B25" s="21" t="s">
        <v>47</v>
      </c>
      <c r="C25" s="22">
        <v>48446</v>
      </c>
      <c r="D25" s="22">
        <v>0</v>
      </c>
      <c r="E25" s="22">
        <v>48446</v>
      </c>
    </row>
    <row r="26" spans="1:5" x14ac:dyDescent="0.2">
      <c r="A26" s="21" t="s">
        <v>48</v>
      </c>
      <c r="B26" s="21" t="s">
        <v>49</v>
      </c>
      <c r="C26" s="22">
        <v>10748</v>
      </c>
      <c r="D26" s="22">
        <v>0</v>
      </c>
      <c r="E26" s="22">
        <v>10748</v>
      </c>
    </row>
    <row r="27" spans="1:5" x14ac:dyDescent="0.2">
      <c r="A27" s="21" t="s">
        <v>50</v>
      </c>
      <c r="B27" s="21" t="s">
        <v>51</v>
      </c>
      <c r="C27" s="22">
        <v>1515089</v>
      </c>
      <c r="D27" s="22">
        <v>0</v>
      </c>
      <c r="E27" s="22">
        <v>1515089</v>
      </c>
    </row>
    <row r="28" spans="1:5" x14ac:dyDescent="0.2">
      <c r="A28" s="21" t="s">
        <v>52</v>
      </c>
      <c r="B28" s="21" t="s">
        <v>53</v>
      </c>
      <c r="C28" s="22">
        <v>796129</v>
      </c>
      <c r="D28" s="22">
        <v>0</v>
      </c>
      <c r="E28" s="22">
        <v>796129</v>
      </c>
    </row>
    <row r="29" spans="1:5" x14ac:dyDescent="0.2">
      <c r="A29" s="21" t="s">
        <v>54</v>
      </c>
      <c r="B29" s="21" t="s">
        <v>55</v>
      </c>
      <c r="C29" s="22">
        <v>570202</v>
      </c>
      <c r="D29" s="22">
        <v>0</v>
      </c>
      <c r="E29" s="22">
        <v>570202</v>
      </c>
    </row>
    <row r="30" spans="1:5" x14ac:dyDescent="0.2">
      <c r="A30" s="21" t="s">
        <v>56</v>
      </c>
      <c r="B30" s="21" t="s">
        <v>57</v>
      </c>
      <c r="C30" s="22">
        <v>148758</v>
      </c>
      <c r="D30" s="22">
        <v>0</v>
      </c>
      <c r="E30" s="22">
        <v>148758</v>
      </c>
    </row>
    <row r="31" spans="1:5" x14ac:dyDescent="0.2">
      <c r="A31" s="21" t="s">
        <v>60</v>
      </c>
      <c r="B31" s="21" t="s">
        <v>61</v>
      </c>
      <c r="C31" s="22">
        <v>2680894</v>
      </c>
      <c r="D31" s="22">
        <v>0</v>
      </c>
      <c r="E31" s="22">
        <v>2680894</v>
      </c>
    </row>
    <row r="32" spans="1:5" x14ac:dyDescent="0.2">
      <c r="A32" s="21" t="s">
        <v>62</v>
      </c>
      <c r="B32" s="21" t="s">
        <v>63</v>
      </c>
      <c r="C32" s="22">
        <v>-2680894</v>
      </c>
      <c r="D32" s="22">
        <v>0</v>
      </c>
      <c r="E32" s="22">
        <v>-2680894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E40"/>
  <sheetViews>
    <sheetView workbookViewId="0"/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4" t="s">
        <v>160</v>
      </c>
      <c r="B1" s="20"/>
      <c r="C1" s="20"/>
      <c r="D1" s="20"/>
      <c r="E1" s="20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09" t="s">
        <v>0</v>
      </c>
      <c r="B3" s="109"/>
      <c r="C3" s="109"/>
      <c r="D3" s="109"/>
      <c r="E3" s="109"/>
    </row>
    <row r="4" spans="1:5" ht="15.75" x14ac:dyDescent="0.25">
      <c r="A4" s="110" t="s">
        <v>134</v>
      </c>
      <c r="B4" s="111"/>
      <c r="C4" s="111"/>
      <c r="D4" s="111"/>
      <c r="E4" s="111"/>
    </row>
    <row r="5" spans="1:5" x14ac:dyDescent="0.2">
      <c r="A5" s="16"/>
      <c r="B5" s="16"/>
      <c r="C5" s="16"/>
      <c r="D5" s="17" t="s">
        <v>2</v>
      </c>
      <c r="E5" s="16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s="21" t="s">
        <v>8</v>
      </c>
      <c r="B8" s="21" t="s">
        <v>131</v>
      </c>
      <c r="C8" s="22">
        <v>3542408</v>
      </c>
      <c r="D8" s="22">
        <v>-724018</v>
      </c>
      <c r="E8" s="22">
        <v>2818390</v>
      </c>
    </row>
    <row r="9" spans="1:5" x14ac:dyDescent="0.2">
      <c r="A9" s="21" t="s">
        <v>10</v>
      </c>
      <c r="B9" s="21" t="s">
        <v>11</v>
      </c>
      <c r="C9" s="22">
        <v>323247</v>
      </c>
      <c r="D9" s="22">
        <v>0</v>
      </c>
      <c r="E9" s="22">
        <v>323247</v>
      </c>
    </row>
    <row r="10" spans="1:5" x14ac:dyDescent="0.2">
      <c r="A10" s="21" t="s">
        <v>12</v>
      </c>
      <c r="B10" s="21" t="s">
        <v>13</v>
      </c>
      <c r="C10" s="22">
        <v>29132</v>
      </c>
      <c r="D10" s="22">
        <v>0</v>
      </c>
      <c r="E10" s="22">
        <v>29132</v>
      </c>
    </row>
    <row r="11" spans="1:5" x14ac:dyDescent="0.2">
      <c r="A11" s="21" t="s">
        <v>14</v>
      </c>
      <c r="B11" s="21" t="s">
        <v>15</v>
      </c>
      <c r="C11" s="22">
        <v>51328</v>
      </c>
      <c r="D11" s="22">
        <v>-24001</v>
      </c>
      <c r="E11" s="22">
        <v>27327</v>
      </c>
    </row>
    <row r="12" spans="1:5" x14ac:dyDescent="0.2">
      <c r="A12" s="21" t="s">
        <v>16</v>
      </c>
      <c r="B12" s="21" t="s">
        <v>17</v>
      </c>
      <c r="C12" s="22">
        <v>497946</v>
      </c>
      <c r="D12" s="22">
        <v>-15171</v>
      </c>
      <c r="E12" s="22">
        <v>482775</v>
      </c>
    </row>
    <row r="13" spans="1:5" x14ac:dyDescent="0.2">
      <c r="A13" s="21" t="s">
        <v>18</v>
      </c>
      <c r="B13" s="21" t="s">
        <v>19</v>
      </c>
      <c r="C13" s="22">
        <v>1998604</v>
      </c>
      <c r="D13" s="22">
        <v>-575139</v>
      </c>
      <c r="E13" s="22">
        <v>1423465</v>
      </c>
    </row>
    <row r="14" spans="1:5" x14ac:dyDescent="0.2">
      <c r="A14" s="21" t="s">
        <v>136</v>
      </c>
      <c r="B14" s="21" t="s">
        <v>137</v>
      </c>
      <c r="C14" s="21"/>
      <c r="D14" s="21"/>
      <c r="E14" s="21"/>
    </row>
    <row r="15" spans="1:5" x14ac:dyDescent="0.2">
      <c r="A15" s="21" t="s">
        <v>20</v>
      </c>
      <c r="B15" s="21" t="s">
        <v>21</v>
      </c>
      <c r="C15" s="22">
        <v>45607</v>
      </c>
      <c r="D15" s="22">
        <v>-9531</v>
      </c>
      <c r="E15" s="22">
        <v>36076</v>
      </c>
    </row>
    <row r="16" spans="1:5" x14ac:dyDescent="0.2">
      <c r="A16" s="21" t="s">
        <v>22</v>
      </c>
      <c r="B16" s="21" t="s">
        <v>23</v>
      </c>
      <c r="C16" s="22">
        <v>4480</v>
      </c>
      <c r="D16" s="22">
        <v>-1781</v>
      </c>
      <c r="E16" s="22">
        <v>2699</v>
      </c>
    </row>
    <row r="17" spans="1:5" x14ac:dyDescent="0.2">
      <c r="A17" s="21" t="s">
        <v>24</v>
      </c>
      <c r="B17" s="21" t="s">
        <v>25</v>
      </c>
      <c r="C17" s="21"/>
      <c r="D17" s="21"/>
      <c r="E17" s="21"/>
    </row>
    <row r="18" spans="1:5" x14ac:dyDescent="0.2">
      <c r="A18" s="21" t="s">
        <v>26</v>
      </c>
      <c r="B18" s="21" t="s">
        <v>27</v>
      </c>
      <c r="C18" s="22">
        <v>558978</v>
      </c>
      <c r="D18" s="22">
        <v>-93235</v>
      </c>
      <c r="E18" s="22">
        <v>465743</v>
      </c>
    </row>
    <row r="19" spans="1:5" x14ac:dyDescent="0.2">
      <c r="A19" s="21" t="s">
        <v>28</v>
      </c>
      <c r="B19" s="21" t="s">
        <v>29</v>
      </c>
      <c r="C19" s="22">
        <v>16128</v>
      </c>
      <c r="D19" s="22">
        <v>-5160</v>
      </c>
      <c r="E19" s="22">
        <v>10968</v>
      </c>
    </row>
    <row r="20" spans="1:5" x14ac:dyDescent="0.2">
      <c r="A20" s="21" t="s">
        <v>30</v>
      </c>
      <c r="B20" s="21" t="s">
        <v>31</v>
      </c>
      <c r="C20" s="22">
        <v>16958</v>
      </c>
      <c r="D20" s="22">
        <v>0</v>
      </c>
      <c r="E20" s="22">
        <v>16958</v>
      </c>
    </row>
    <row r="21" spans="1:5" x14ac:dyDescent="0.2">
      <c r="A21" s="21" t="s">
        <v>138</v>
      </c>
      <c r="B21" s="21" t="s">
        <v>139</v>
      </c>
      <c r="C21" s="21"/>
      <c r="D21" s="21"/>
      <c r="E21" s="21"/>
    </row>
    <row r="22" spans="1:5" x14ac:dyDescent="0.2">
      <c r="A22" s="21" t="s">
        <v>32</v>
      </c>
      <c r="B22" s="21" t="s">
        <v>33</v>
      </c>
      <c r="C22" s="22">
        <v>2818390</v>
      </c>
      <c r="D22" s="22">
        <v>0</v>
      </c>
      <c r="E22" s="22">
        <v>2818390</v>
      </c>
    </row>
    <row r="23" spans="1:5" x14ac:dyDescent="0.2">
      <c r="A23" s="21" t="s">
        <v>34</v>
      </c>
      <c r="B23" s="21" t="s">
        <v>35</v>
      </c>
      <c r="C23" s="22">
        <v>1358789</v>
      </c>
      <c r="D23" s="22">
        <v>0</v>
      </c>
      <c r="E23" s="22">
        <v>1358789</v>
      </c>
    </row>
    <row r="24" spans="1:5" x14ac:dyDescent="0.2">
      <c r="A24" s="21" t="s">
        <v>36</v>
      </c>
      <c r="B24" s="21" t="s">
        <v>37</v>
      </c>
      <c r="C24" s="22">
        <v>175364</v>
      </c>
      <c r="D24" s="22">
        <v>0</v>
      </c>
      <c r="E24" s="22">
        <v>175364</v>
      </c>
    </row>
    <row r="25" spans="1:5" x14ac:dyDescent="0.2">
      <c r="A25" s="21" t="s">
        <v>38</v>
      </c>
      <c r="B25" s="21" t="s">
        <v>39</v>
      </c>
      <c r="C25" s="22">
        <v>1118256</v>
      </c>
      <c r="D25" s="22">
        <v>0</v>
      </c>
      <c r="E25" s="22">
        <v>1118256</v>
      </c>
    </row>
    <row r="26" spans="1:5" x14ac:dyDescent="0.2">
      <c r="A26" s="21" t="s">
        <v>40</v>
      </c>
      <c r="B26" s="21" t="s">
        <v>41</v>
      </c>
      <c r="C26" s="22">
        <v>1988</v>
      </c>
      <c r="D26" s="22">
        <v>0</v>
      </c>
      <c r="E26" s="22">
        <v>1988</v>
      </c>
    </row>
    <row r="27" spans="1:5" x14ac:dyDescent="0.2">
      <c r="A27" s="21" t="s">
        <v>140</v>
      </c>
      <c r="B27" s="21" t="s">
        <v>141</v>
      </c>
      <c r="C27" s="21"/>
      <c r="D27" s="21"/>
      <c r="E27" s="21"/>
    </row>
    <row r="28" spans="1:5" x14ac:dyDescent="0.2">
      <c r="A28" s="21" t="s">
        <v>42</v>
      </c>
      <c r="B28" s="21" t="s">
        <v>43</v>
      </c>
      <c r="C28" s="21"/>
      <c r="D28" s="21"/>
      <c r="E28" s="21"/>
    </row>
    <row r="29" spans="1:5" x14ac:dyDescent="0.2">
      <c r="A29" s="21" t="s">
        <v>44</v>
      </c>
      <c r="B29" s="21" t="s">
        <v>45</v>
      </c>
      <c r="C29" s="22">
        <v>6805</v>
      </c>
      <c r="D29" s="22">
        <v>0</v>
      </c>
      <c r="E29" s="22">
        <v>6805</v>
      </c>
    </row>
    <row r="30" spans="1:5" x14ac:dyDescent="0.2">
      <c r="A30" s="21" t="s">
        <v>142</v>
      </c>
      <c r="B30" s="21" t="s">
        <v>143</v>
      </c>
      <c r="C30" s="21"/>
      <c r="D30" s="21"/>
      <c r="E30" s="21"/>
    </row>
    <row r="31" spans="1:5" x14ac:dyDescent="0.2">
      <c r="A31" s="21" t="s">
        <v>46</v>
      </c>
      <c r="B31" s="21" t="s">
        <v>47</v>
      </c>
      <c r="C31" s="22">
        <v>47751</v>
      </c>
      <c r="D31" s="22">
        <v>0</v>
      </c>
      <c r="E31" s="22">
        <v>47751</v>
      </c>
    </row>
    <row r="32" spans="1:5" x14ac:dyDescent="0.2">
      <c r="A32" s="21" t="s">
        <v>48</v>
      </c>
      <c r="B32" s="21" t="s">
        <v>49</v>
      </c>
      <c r="C32" s="22">
        <v>8625</v>
      </c>
      <c r="D32" s="22">
        <v>0</v>
      </c>
      <c r="E32" s="22">
        <v>8625</v>
      </c>
    </row>
    <row r="33" spans="1:5" x14ac:dyDescent="0.2">
      <c r="A33" s="21" t="s">
        <v>144</v>
      </c>
      <c r="B33" s="21" t="s">
        <v>145</v>
      </c>
      <c r="C33" s="21"/>
      <c r="D33" s="21"/>
      <c r="E33" s="21"/>
    </row>
    <row r="34" spans="1:5" x14ac:dyDescent="0.2">
      <c r="A34" s="21" t="s">
        <v>50</v>
      </c>
      <c r="B34" s="21" t="s">
        <v>51</v>
      </c>
      <c r="C34" s="22">
        <v>1459601</v>
      </c>
      <c r="D34" s="22">
        <v>0</v>
      </c>
      <c r="E34" s="22">
        <v>1459601</v>
      </c>
    </row>
    <row r="35" spans="1:5" x14ac:dyDescent="0.2">
      <c r="A35" s="21" t="s">
        <v>52</v>
      </c>
      <c r="B35" s="21" t="s">
        <v>53</v>
      </c>
      <c r="C35" s="22">
        <v>796129</v>
      </c>
      <c r="D35" s="22">
        <v>0</v>
      </c>
      <c r="E35" s="22">
        <v>796129</v>
      </c>
    </row>
    <row r="36" spans="1:5" x14ac:dyDescent="0.2">
      <c r="A36" s="21" t="s">
        <v>54</v>
      </c>
      <c r="B36" s="21" t="s">
        <v>55</v>
      </c>
      <c r="C36" s="22">
        <v>570202</v>
      </c>
      <c r="D36" s="22">
        <v>0</v>
      </c>
      <c r="E36" s="22">
        <v>570202</v>
      </c>
    </row>
    <row r="37" spans="1:5" x14ac:dyDescent="0.2">
      <c r="A37" s="21" t="s">
        <v>56</v>
      </c>
      <c r="B37" s="21" t="s">
        <v>57</v>
      </c>
      <c r="C37" s="22">
        <v>93270</v>
      </c>
      <c r="D37" s="22">
        <v>0</v>
      </c>
      <c r="E37" s="22">
        <v>93270</v>
      </c>
    </row>
    <row r="38" spans="1:5" x14ac:dyDescent="0.2">
      <c r="A38" s="21" t="s">
        <v>58</v>
      </c>
      <c r="B38" s="21" t="s">
        <v>59</v>
      </c>
      <c r="C38" s="22">
        <v>0</v>
      </c>
      <c r="D38" s="22">
        <v>0</v>
      </c>
      <c r="E38" s="22">
        <v>0</v>
      </c>
    </row>
    <row r="39" spans="1:5" x14ac:dyDescent="0.2">
      <c r="A39" s="21" t="s">
        <v>60</v>
      </c>
      <c r="B39" s="21" t="s">
        <v>61</v>
      </c>
      <c r="C39" s="22">
        <v>2505897</v>
      </c>
      <c r="D39" s="22">
        <v>0</v>
      </c>
      <c r="E39" s="22">
        <v>2505897</v>
      </c>
    </row>
    <row r="40" spans="1:5" x14ac:dyDescent="0.2">
      <c r="A40" s="21" t="s">
        <v>62</v>
      </c>
      <c r="B40" s="21" t="s">
        <v>63</v>
      </c>
      <c r="C40" s="22">
        <v>-2505897</v>
      </c>
      <c r="D40" s="22">
        <v>0</v>
      </c>
      <c r="E40" s="22">
        <v>-2505897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E33"/>
  <sheetViews>
    <sheetView workbookViewId="0"/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4" t="s">
        <v>160</v>
      </c>
      <c r="B1" s="20"/>
      <c r="C1" s="20"/>
      <c r="D1" s="20"/>
      <c r="E1" s="20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09" t="s">
        <v>0</v>
      </c>
      <c r="B3" s="109"/>
      <c r="C3" s="109"/>
      <c r="D3" s="109"/>
      <c r="E3" s="109"/>
    </row>
    <row r="4" spans="1:5" ht="15.75" x14ac:dyDescent="0.25">
      <c r="A4" s="110">
        <v>38442</v>
      </c>
      <c r="B4" s="111"/>
      <c r="C4" s="111"/>
      <c r="D4" s="111"/>
      <c r="E4" s="111"/>
    </row>
    <row r="5" spans="1:5" x14ac:dyDescent="0.2">
      <c r="A5" s="16"/>
      <c r="B5" s="16"/>
      <c r="C5" s="16"/>
      <c r="D5" s="17" t="s">
        <v>2</v>
      </c>
      <c r="E5" s="16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s="21" t="s">
        <v>8</v>
      </c>
      <c r="B8" s="21" t="s">
        <v>131</v>
      </c>
      <c r="C8" s="22">
        <v>3401632</v>
      </c>
      <c r="D8" s="22">
        <v>-721260</v>
      </c>
      <c r="E8" s="22">
        <v>2680372</v>
      </c>
    </row>
    <row r="9" spans="1:5" x14ac:dyDescent="0.2">
      <c r="A9" s="21" t="s">
        <v>10</v>
      </c>
      <c r="B9" s="21" t="s">
        <v>11</v>
      </c>
      <c r="C9" s="22">
        <v>312667</v>
      </c>
      <c r="D9" s="22">
        <v>0</v>
      </c>
      <c r="E9" s="22">
        <v>312667</v>
      </c>
    </row>
    <row r="10" spans="1:5" x14ac:dyDescent="0.2">
      <c r="A10" s="21" t="s">
        <v>12</v>
      </c>
      <c r="B10" s="21" t="s">
        <v>13</v>
      </c>
      <c r="C10" s="22">
        <v>28146</v>
      </c>
      <c r="D10" s="22">
        <v>0</v>
      </c>
      <c r="E10" s="22">
        <v>28146</v>
      </c>
    </row>
    <row r="11" spans="1:5" x14ac:dyDescent="0.2">
      <c r="A11" s="21" t="s">
        <v>14</v>
      </c>
      <c r="B11" s="21" t="s">
        <v>15</v>
      </c>
      <c r="C11" s="22">
        <v>46696</v>
      </c>
      <c r="D11" s="22">
        <v>-23962</v>
      </c>
      <c r="E11" s="22">
        <v>22734</v>
      </c>
    </row>
    <row r="12" spans="1:5" x14ac:dyDescent="0.2">
      <c r="A12" s="21" t="s">
        <v>16</v>
      </c>
      <c r="B12" s="21" t="s">
        <v>17</v>
      </c>
      <c r="C12" s="22">
        <v>293473</v>
      </c>
      <c r="D12" s="22">
        <v>-15171</v>
      </c>
      <c r="E12" s="22">
        <v>278302</v>
      </c>
    </row>
    <row r="13" spans="1:5" x14ac:dyDescent="0.2">
      <c r="A13" s="21" t="s">
        <v>18</v>
      </c>
      <c r="B13" s="21" t="s">
        <v>19</v>
      </c>
      <c r="C13" s="22">
        <v>2093522</v>
      </c>
      <c r="D13" s="22">
        <v>-580990</v>
      </c>
      <c r="E13" s="22">
        <v>1512532</v>
      </c>
    </row>
    <row r="14" spans="1:5" x14ac:dyDescent="0.2">
      <c r="A14" s="21" t="s">
        <v>20</v>
      </c>
      <c r="B14" s="21" t="s">
        <v>21</v>
      </c>
      <c r="C14" s="22">
        <v>40192</v>
      </c>
      <c r="D14" s="22">
        <v>-42</v>
      </c>
      <c r="E14" s="22">
        <v>40150</v>
      </c>
    </row>
    <row r="15" spans="1:5" x14ac:dyDescent="0.2">
      <c r="A15" s="21" t="s">
        <v>22</v>
      </c>
      <c r="B15" s="21" t="s">
        <v>23</v>
      </c>
      <c r="C15" s="22">
        <v>5396</v>
      </c>
      <c r="D15" s="22">
        <v>-1780</v>
      </c>
      <c r="E15" s="22">
        <v>3616</v>
      </c>
    </row>
    <row r="16" spans="1:5" x14ac:dyDescent="0.2">
      <c r="A16" s="21" t="s">
        <v>26</v>
      </c>
      <c r="B16" s="21" t="s">
        <v>27</v>
      </c>
      <c r="C16" s="22">
        <v>540019</v>
      </c>
      <c r="D16" s="22">
        <v>-93338</v>
      </c>
      <c r="E16" s="22">
        <v>446681</v>
      </c>
    </row>
    <row r="17" spans="1:5" x14ac:dyDescent="0.2">
      <c r="A17" s="21" t="s">
        <v>28</v>
      </c>
      <c r="B17" s="21" t="s">
        <v>29</v>
      </c>
      <c r="C17" s="22">
        <v>24563</v>
      </c>
      <c r="D17" s="22">
        <v>-5977</v>
      </c>
      <c r="E17" s="22">
        <v>18586</v>
      </c>
    </row>
    <row r="18" spans="1:5" x14ac:dyDescent="0.2">
      <c r="A18" s="21" t="s">
        <v>30</v>
      </c>
      <c r="B18" s="21" t="s">
        <v>31</v>
      </c>
      <c r="C18" s="22">
        <v>16958</v>
      </c>
      <c r="D18" s="22">
        <v>0</v>
      </c>
      <c r="E18" s="22">
        <v>16958</v>
      </c>
    </row>
    <row r="19" spans="1:5" x14ac:dyDescent="0.2">
      <c r="A19" s="21" t="s">
        <v>32</v>
      </c>
      <c r="B19" s="21" t="s">
        <v>33</v>
      </c>
      <c r="C19" s="22">
        <v>2680372</v>
      </c>
      <c r="D19" s="22">
        <v>0</v>
      </c>
      <c r="E19" s="22">
        <v>2680372</v>
      </c>
    </row>
    <row r="20" spans="1:5" x14ac:dyDescent="0.2">
      <c r="A20" s="21" t="s">
        <v>34</v>
      </c>
      <c r="B20" s="21" t="s">
        <v>35</v>
      </c>
      <c r="C20" s="22">
        <v>1302204</v>
      </c>
      <c r="D20" s="22">
        <v>0</v>
      </c>
      <c r="E20" s="22">
        <v>1302204</v>
      </c>
    </row>
    <row r="21" spans="1:5" x14ac:dyDescent="0.2">
      <c r="A21" s="21" t="s">
        <v>36</v>
      </c>
      <c r="B21" s="21" t="s">
        <v>37</v>
      </c>
      <c r="C21" s="22">
        <v>174876</v>
      </c>
      <c r="D21" s="22">
        <v>0</v>
      </c>
      <c r="E21" s="22">
        <v>174876</v>
      </c>
    </row>
    <row r="22" spans="1:5" x14ac:dyDescent="0.2">
      <c r="A22" s="21" t="s">
        <v>38</v>
      </c>
      <c r="B22" s="21" t="s">
        <v>39</v>
      </c>
      <c r="C22" s="22">
        <v>1090933</v>
      </c>
      <c r="D22" s="22">
        <v>0</v>
      </c>
      <c r="E22" s="22">
        <v>1090933</v>
      </c>
    </row>
    <row r="23" spans="1:5" x14ac:dyDescent="0.2">
      <c r="A23" s="21" t="s">
        <v>40</v>
      </c>
      <c r="B23" s="21" t="s">
        <v>41</v>
      </c>
      <c r="C23" s="22">
        <v>1857</v>
      </c>
      <c r="D23" s="22">
        <v>0</v>
      </c>
      <c r="E23" s="22">
        <v>1857</v>
      </c>
    </row>
    <row r="24" spans="1:5" x14ac:dyDescent="0.2">
      <c r="A24" s="21" t="s">
        <v>44</v>
      </c>
      <c r="B24" s="21" t="s">
        <v>45</v>
      </c>
      <c r="C24" s="22">
        <v>4310</v>
      </c>
      <c r="D24" s="22">
        <v>0</v>
      </c>
      <c r="E24" s="22">
        <v>4310</v>
      </c>
    </row>
    <row r="25" spans="1:5" x14ac:dyDescent="0.2">
      <c r="A25" s="21" t="s">
        <v>46</v>
      </c>
      <c r="B25" s="21" t="s">
        <v>47</v>
      </c>
      <c r="C25" s="22">
        <v>24527</v>
      </c>
      <c r="D25" s="22">
        <v>0</v>
      </c>
      <c r="E25" s="22">
        <v>24527</v>
      </c>
    </row>
    <row r="26" spans="1:5" x14ac:dyDescent="0.2">
      <c r="A26" s="21" t="s">
        <v>48</v>
      </c>
      <c r="B26" s="21" t="s">
        <v>49</v>
      </c>
      <c r="C26" s="22">
        <v>5701</v>
      </c>
      <c r="D26" s="22">
        <v>0</v>
      </c>
      <c r="E26" s="22">
        <v>5701</v>
      </c>
    </row>
    <row r="27" spans="1:5" x14ac:dyDescent="0.2">
      <c r="A27" s="21" t="s">
        <v>50</v>
      </c>
      <c r="B27" s="21" t="s">
        <v>51</v>
      </c>
      <c r="C27" s="22">
        <v>1378168</v>
      </c>
      <c r="D27" s="22">
        <v>0</v>
      </c>
      <c r="E27" s="22">
        <v>1378168</v>
      </c>
    </row>
    <row r="28" spans="1:5" x14ac:dyDescent="0.2">
      <c r="A28" s="21" t="s">
        <v>52</v>
      </c>
      <c r="B28" s="21" t="s">
        <v>53</v>
      </c>
      <c r="C28" s="22">
        <v>796129</v>
      </c>
      <c r="D28" s="22">
        <v>0</v>
      </c>
      <c r="E28" s="22">
        <v>796129</v>
      </c>
    </row>
    <row r="29" spans="1:5" x14ac:dyDescent="0.2">
      <c r="A29" s="21" t="s">
        <v>54</v>
      </c>
      <c r="B29" s="21" t="s">
        <v>55</v>
      </c>
      <c r="C29" s="22">
        <v>458650</v>
      </c>
      <c r="D29" s="22">
        <v>0</v>
      </c>
      <c r="E29" s="22">
        <v>458650</v>
      </c>
    </row>
    <row r="30" spans="1:5" x14ac:dyDescent="0.2">
      <c r="A30" s="21" t="s">
        <v>56</v>
      </c>
      <c r="B30" s="21" t="s">
        <v>57</v>
      </c>
      <c r="C30" s="22">
        <v>123389</v>
      </c>
      <c r="D30" s="22">
        <v>0</v>
      </c>
      <c r="E30" s="22">
        <v>123389</v>
      </c>
    </row>
    <row r="31" spans="1:5" x14ac:dyDescent="0.2">
      <c r="A31" s="21" t="s">
        <v>58</v>
      </c>
      <c r="B31" s="21" t="s">
        <v>59</v>
      </c>
      <c r="C31" s="22">
        <v>0</v>
      </c>
      <c r="D31" s="22">
        <v>0</v>
      </c>
      <c r="E31" s="22">
        <v>0</v>
      </c>
    </row>
    <row r="32" spans="1:5" x14ac:dyDescent="0.2">
      <c r="A32" s="21" t="s">
        <v>60</v>
      </c>
      <c r="B32" s="21" t="s">
        <v>61</v>
      </c>
      <c r="C32" s="22">
        <v>2153817</v>
      </c>
      <c r="D32" s="22">
        <v>0</v>
      </c>
      <c r="E32" s="22">
        <v>2153817</v>
      </c>
    </row>
    <row r="33" spans="1:5" x14ac:dyDescent="0.2">
      <c r="A33" s="21" t="s">
        <v>62</v>
      </c>
      <c r="B33" s="21" t="s">
        <v>63</v>
      </c>
      <c r="C33" s="22">
        <v>-2153817</v>
      </c>
      <c r="D33" s="22">
        <v>0</v>
      </c>
      <c r="E33" s="22">
        <v>-2153817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E34"/>
  <sheetViews>
    <sheetView workbookViewId="0"/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4" t="s">
        <v>160</v>
      </c>
      <c r="B1" s="20"/>
      <c r="C1" s="20"/>
      <c r="D1" s="20"/>
      <c r="E1" s="20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09" t="s">
        <v>0</v>
      </c>
      <c r="B3" s="109"/>
      <c r="C3" s="109"/>
      <c r="D3" s="109"/>
      <c r="E3" s="109"/>
    </row>
    <row r="4" spans="1:5" ht="15.75" x14ac:dyDescent="0.25">
      <c r="A4" s="110">
        <v>38352</v>
      </c>
      <c r="B4" s="111"/>
      <c r="C4" s="111"/>
      <c r="D4" s="111"/>
      <c r="E4" s="111"/>
    </row>
    <row r="5" spans="1:5" x14ac:dyDescent="0.2">
      <c r="A5" s="16"/>
      <c r="B5" s="16"/>
      <c r="C5" s="16"/>
      <c r="D5" s="17" t="s">
        <v>2</v>
      </c>
      <c r="E5" s="16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s="21" t="s">
        <v>8</v>
      </c>
      <c r="B8" s="21" t="s">
        <v>131</v>
      </c>
      <c r="C8" s="22">
        <v>3291618</v>
      </c>
      <c r="D8" s="22">
        <v>-682037</v>
      </c>
      <c r="E8" s="22">
        <v>2609581</v>
      </c>
    </row>
    <row r="9" spans="1:5" x14ac:dyDescent="0.2">
      <c r="A9" s="21" t="s">
        <v>10</v>
      </c>
      <c r="B9" s="21" t="s">
        <v>11</v>
      </c>
      <c r="C9" s="22">
        <v>318651</v>
      </c>
      <c r="D9" s="22">
        <v>0</v>
      </c>
      <c r="E9" s="22">
        <v>318651</v>
      </c>
    </row>
    <row r="10" spans="1:5" ht="25.5" x14ac:dyDescent="0.2">
      <c r="A10" s="21" t="s">
        <v>12</v>
      </c>
      <c r="B10" s="23" t="s">
        <v>13</v>
      </c>
      <c r="C10" s="22">
        <v>43779</v>
      </c>
      <c r="D10" s="22">
        <v>0</v>
      </c>
      <c r="E10" s="22">
        <v>43779</v>
      </c>
    </row>
    <row r="11" spans="1:5" x14ac:dyDescent="0.2">
      <c r="A11" s="21" t="s">
        <v>14</v>
      </c>
      <c r="B11" s="21" t="s">
        <v>15</v>
      </c>
      <c r="C11" s="22">
        <v>37879</v>
      </c>
      <c r="D11" s="22">
        <v>-18076</v>
      </c>
      <c r="E11" s="22">
        <v>19803</v>
      </c>
    </row>
    <row r="12" spans="1:5" x14ac:dyDescent="0.2">
      <c r="A12" s="21" t="s">
        <v>16</v>
      </c>
      <c r="B12" s="21" t="s">
        <v>17</v>
      </c>
      <c r="C12" s="22">
        <v>316188</v>
      </c>
      <c r="D12" s="22">
        <v>-15171</v>
      </c>
      <c r="E12" s="22">
        <v>301017</v>
      </c>
    </row>
    <row r="13" spans="1:5" x14ac:dyDescent="0.2">
      <c r="A13" s="21" t="s">
        <v>18</v>
      </c>
      <c r="B13" s="21" t="s">
        <v>19</v>
      </c>
      <c r="C13" s="22">
        <v>1922552</v>
      </c>
      <c r="D13" s="22">
        <v>-547679</v>
      </c>
      <c r="E13" s="22">
        <v>1374873</v>
      </c>
    </row>
    <row r="14" spans="1:5" x14ac:dyDescent="0.2">
      <c r="A14" s="21" t="s">
        <v>20</v>
      </c>
      <c r="B14" s="21" t="s">
        <v>21</v>
      </c>
      <c r="C14" s="22">
        <v>64433</v>
      </c>
      <c r="D14" s="22">
        <v>-465</v>
      </c>
      <c r="E14" s="22">
        <v>63968</v>
      </c>
    </row>
    <row r="15" spans="1:5" x14ac:dyDescent="0.2">
      <c r="A15" s="21" t="s">
        <v>22</v>
      </c>
      <c r="B15" s="21" t="s">
        <v>23</v>
      </c>
      <c r="C15" s="22">
        <v>4850</v>
      </c>
      <c r="D15" s="22">
        <v>-1279</v>
      </c>
      <c r="E15" s="22">
        <v>3571</v>
      </c>
    </row>
    <row r="16" spans="1:5" x14ac:dyDescent="0.2">
      <c r="A16" s="21" t="s">
        <v>26</v>
      </c>
      <c r="B16" s="21" t="s">
        <v>27</v>
      </c>
      <c r="C16" s="22">
        <v>543746</v>
      </c>
      <c r="D16" s="22">
        <v>-93338</v>
      </c>
      <c r="E16" s="22">
        <v>450408</v>
      </c>
    </row>
    <row r="17" spans="1:5" x14ac:dyDescent="0.2">
      <c r="A17" s="21" t="s">
        <v>28</v>
      </c>
      <c r="B17" s="21" t="s">
        <v>29</v>
      </c>
      <c r="C17" s="22">
        <v>22582</v>
      </c>
      <c r="D17" s="22">
        <v>-6029</v>
      </c>
      <c r="E17" s="22">
        <v>16553</v>
      </c>
    </row>
    <row r="18" spans="1:5" x14ac:dyDescent="0.2">
      <c r="A18" s="21" t="s">
        <v>30</v>
      </c>
      <c r="B18" s="21" t="s">
        <v>31</v>
      </c>
      <c r="C18" s="22">
        <v>16958</v>
      </c>
      <c r="D18" s="22">
        <v>0</v>
      </c>
      <c r="E18" s="22">
        <v>16958</v>
      </c>
    </row>
    <row r="19" spans="1:5" x14ac:dyDescent="0.2">
      <c r="A19" s="21" t="s">
        <v>32</v>
      </c>
      <c r="B19" s="21" t="s">
        <v>33</v>
      </c>
      <c r="C19" s="22">
        <v>2609581</v>
      </c>
      <c r="D19" s="22">
        <v>0</v>
      </c>
      <c r="E19" s="22">
        <v>2609581</v>
      </c>
    </row>
    <row r="20" spans="1:5" x14ac:dyDescent="0.2">
      <c r="A20" s="21" t="s">
        <v>34</v>
      </c>
      <c r="B20" s="21" t="s">
        <v>35</v>
      </c>
      <c r="C20" s="22">
        <v>1243250</v>
      </c>
      <c r="D20" s="22">
        <v>0</v>
      </c>
      <c r="E20" s="22">
        <v>1243250</v>
      </c>
    </row>
    <row r="21" spans="1:5" x14ac:dyDescent="0.2">
      <c r="A21" s="21" t="s">
        <v>36</v>
      </c>
      <c r="B21" s="21" t="s">
        <v>37</v>
      </c>
      <c r="C21" s="22">
        <v>204893</v>
      </c>
      <c r="D21" s="22">
        <v>0</v>
      </c>
      <c r="E21" s="22">
        <v>204893</v>
      </c>
    </row>
    <row r="22" spans="1:5" x14ac:dyDescent="0.2">
      <c r="A22" s="21" t="s">
        <v>38</v>
      </c>
      <c r="B22" s="21" t="s">
        <v>39</v>
      </c>
      <c r="C22" s="22">
        <v>1008110</v>
      </c>
      <c r="D22" s="22">
        <v>0</v>
      </c>
      <c r="E22" s="22">
        <v>1008110</v>
      </c>
    </row>
    <row r="23" spans="1:5" x14ac:dyDescent="0.2">
      <c r="A23" s="21" t="s">
        <v>40</v>
      </c>
      <c r="B23" s="21" t="s">
        <v>41</v>
      </c>
      <c r="C23" s="22">
        <v>3277</v>
      </c>
      <c r="D23" s="22">
        <v>0</v>
      </c>
      <c r="E23" s="22">
        <v>3277</v>
      </c>
    </row>
    <row r="24" spans="1:5" x14ac:dyDescent="0.2">
      <c r="A24" s="21" t="s">
        <v>42</v>
      </c>
      <c r="B24" s="21" t="s">
        <v>43</v>
      </c>
      <c r="C24" s="22">
        <v>0</v>
      </c>
      <c r="D24" s="22">
        <v>0</v>
      </c>
      <c r="E24" s="22">
        <v>0</v>
      </c>
    </row>
    <row r="25" spans="1:5" x14ac:dyDescent="0.2">
      <c r="A25" s="21" t="s">
        <v>44</v>
      </c>
      <c r="B25" s="21" t="s">
        <v>45</v>
      </c>
      <c r="C25" s="22">
        <v>8039</v>
      </c>
      <c r="D25" s="22">
        <v>0</v>
      </c>
      <c r="E25" s="22">
        <v>8039</v>
      </c>
    </row>
    <row r="26" spans="1:5" x14ac:dyDescent="0.2">
      <c r="A26" s="21" t="s">
        <v>46</v>
      </c>
      <c r="B26" s="21" t="s">
        <v>47</v>
      </c>
      <c r="C26" s="22">
        <v>15904</v>
      </c>
      <c r="D26" s="22">
        <v>0</v>
      </c>
      <c r="E26" s="22">
        <v>15904</v>
      </c>
    </row>
    <row r="27" spans="1:5" x14ac:dyDescent="0.2">
      <c r="A27" s="21" t="s">
        <v>48</v>
      </c>
      <c r="B27" s="21" t="s">
        <v>49</v>
      </c>
      <c r="C27" s="22">
        <v>3027</v>
      </c>
      <c r="D27" s="22">
        <v>0</v>
      </c>
      <c r="E27" s="22">
        <v>3027</v>
      </c>
    </row>
    <row r="28" spans="1:5" x14ac:dyDescent="0.2">
      <c r="A28" s="21" t="s">
        <v>50</v>
      </c>
      <c r="B28" s="21" t="s">
        <v>51</v>
      </c>
      <c r="C28" s="22">
        <v>1366331</v>
      </c>
      <c r="D28" s="22">
        <v>0</v>
      </c>
      <c r="E28" s="22">
        <v>1366331</v>
      </c>
    </row>
    <row r="29" spans="1:5" x14ac:dyDescent="0.2">
      <c r="A29" s="21" t="s">
        <v>52</v>
      </c>
      <c r="B29" s="21" t="s">
        <v>53</v>
      </c>
      <c r="C29" s="22">
        <v>796129</v>
      </c>
      <c r="D29" s="22">
        <v>0</v>
      </c>
      <c r="E29" s="22">
        <v>796129</v>
      </c>
    </row>
    <row r="30" spans="1:5" x14ac:dyDescent="0.2">
      <c r="A30" s="21" t="s">
        <v>54</v>
      </c>
      <c r="B30" s="21" t="s">
        <v>55</v>
      </c>
      <c r="C30" s="22">
        <v>458650</v>
      </c>
      <c r="D30" s="22">
        <v>0</v>
      </c>
      <c r="E30" s="22">
        <v>458650</v>
      </c>
    </row>
    <row r="31" spans="1:5" x14ac:dyDescent="0.2">
      <c r="A31" s="21" t="s">
        <v>56</v>
      </c>
      <c r="B31" s="21" t="s">
        <v>57</v>
      </c>
      <c r="C31" s="22">
        <v>111552</v>
      </c>
      <c r="D31" s="22">
        <v>0</v>
      </c>
      <c r="E31" s="22">
        <v>111552</v>
      </c>
    </row>
    <row r="32" spans="1:5" x14ac:dyDescent="0.2">
      <c r="A32" s="21" t="s">
        <v>58</v>
      </c>
      <c r="B32" s="21" t="s">
        <v>59</v>
      </c>
      <c r="C32" s="22">
        <v>0</v>
      </c>
      <c r="D32" s="22">
        <v>0</v>
      </c>
      <c r="E32" s="22">
        <v>0</v>
      </c>
    </row>
    <row r="33" spans="1:5" x14ac:dyDescent="0.2">
      <c r="A33" s="21" t="s">
        <v>60</v>
      </c>
      <c r="B33" s="21" t="s">
        <v>61</v>
      </c>
      <c r="C33" s="22">
        <v>1927780</v>
      </c>
      <c r="D33" s="22">
        <v>0</v>
      </c>
      <c r="E33" s="22">
        <v>1927780</v>
      </c>
    </row>
    <row r="34" spans="1:5" x14ac:dyDescent="0.2">
      <c r="A34" s="21" t="s">
        <v>62</v>
      </c>
      <c r="B34" s="21" t="s">
        <v>63</v>
      </c>
      <c r="C34" s="22">
        <v>-1927780</v>
      </c>
      <c r="D34" s="22">
        <v>0</v>
      </c>
      <c r="E34" s="22">
        <v>-1927780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E34"/>
  <sheetViews>
    <sheetView workbookViewId="0"/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4" t="s">
        <v>160</v>
      </c>
      <c r="B1" s="20"/>
      <c r="C1" s="20"/>
      <c r="D1" s="20"/>
      <c r="E1" s="20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09" t="s">
        <v>0</v>
      </c>
      <c r="B3" s="109"/>
      <c r="C3" s="109"/>
      <c r="D3" s="109"/>
      <c r="E3" s="109"/>
    </row>
    <row r="4" spans="1:5" ht="15.75" x14ac:dyDescent="0.25">
      <c r="A4" s="110">
        <v>38260</v>
      </c>
      <c r="B4" s="111"/>
      <c r="C4" s="111"/>
      <c r="D4" s="111"/>
      <c r="E4" s="111"/>
    </row>
    <row r="5" spans="1:5" x14ac:dyDescent="0.2">
      <c r="A5" s="16"/>
      <c r="B5" s="16"/>
      <c r="C5" s="16"/>
      <c r="D5" s="17" t="s">
        <v>2</v>
      </c>
      <c r="E5" s="16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t="s">
        <v>8</v>
      </c>
      <c r="B8" t="s">
        <v>9</v>
      </c>
      <c r="C8" s="6">
        <v>3040097</v>
      </c>
      <c r="D8" s="6">
        <v>-660346</v>
      </c>
      <c r="E8" s="6">
        <v>2379751</v>
      </c>
    </row>
    <row r="9" spans="1:5" x14ac:dyDescent="0.2">
      <c r="A9" t="s">
        <v>10</v>
      </c>
      <c r="B9" t="s">
        <v>11</v>
      </c>
      <c r="C9" s="6">
        <v>271793</v>
      </c>
      <c r="D9">
        <v>0</v>
      </c>
      <c r="E9" s="6">
        <v>271793</v>
      </c>
    </row>
    <row r="10" spans="1:5" x14ac:dyDescent="0.2">
      <c r="A10" t="s">
        <v>12</v>
      </c>
      <c r="B10" t="s">
        <v>13</v>
      </c>
      <c r="C10" s="6">
        <v>54227</v>
      </c>
      <c r="D10">
        <v>0</v>
      </c>
      <c r="E10" s="6">
        <v>54227</v>
      </c>
    </row>
    <row r="11" spans="1:5" x14ac:dyDescent="0.2">
      <c r="A11" t="s">
        <v>14</v>
      </c>
      <c r="B11" t="s">
        <v>15</v>
      </c>
      <c r="C11" s="6">
        <v>39681</v>
      </c>
      <c r="D11" s="6">
        <v>-17530</v>
      </c>
      <c r="E11" s="6">
        <v>22151</v>
      </c>
    </row>
    <row r="12" spans="1:5" x14ac:dyDescent="0.2">
      <c r="A12" t="s">
        <v>16</v>
      </c>
      <c r="B12" t="s">
        <v>17</v>
      </c>
      <c r="C12" s="6">
        <v>137886</v>
      </c>
      <c r="D12" s="6">
        <v>-15351</v>
      </c>
      <c r="E12" s="6">
        <v>122535</v>
      </c>
    </row>
    <row r="13" spans="1:5" x14ac:dyDescent="0.2">
      <c r="A13" t="s">
        <v>18</v>
      </c>
      <c r="B13" t="s">
        <v>19</v>
      </c>
      <c r="C13" s="6">
        <v>1922475</v>
      </c>
      <c r="D13" s="6">
        <v>-535231</v>
      </c>
      <c r="E13" s="6">
        <v>1387244</v>
      </c>
    </row>
    <row r="14" spans="1:5" x14ac:dyDescent="0.2">
      <c r="A14" t="s">
        <v>20</v>
      </c>
      <c r="B14" t="s">
        <v>21</v>
      </c>
      <c r="C14" s="6">
        <v>36812</v>
      </c>
      <c r="D14">
        <v>-10</v>
      </c>
      <c r="E14" s="6">
        <v>36802</v>
      </c>
    </row>
    <row r="15" spans="1:5" x14ac:dyDescent="0.2">
      <c r="A15" t="s">
        <v>22</v>
      </c>
      <c r="B15" t="s">
        <v>23</v>
      </c>
      <c r="C15" s="6">
        <v>18903</v>
      </c>
      <c r="D15" s="6">
        <v>-15591</v>
      </c>
      <c r="E15" s="6">
        <v>3312</v>
      </c>
    </row>
    <row r="16" spans="1:5" x14ac:dyDescent="0.2">
      <c r="A16" t="s">
        <v>26</v>
      </c>
      <c r="B16" t="s">
        <v>27</v>
      </c>
      <c r="C16" s="6">
        <v>519867</v>
      </c>
      <c r="D16" s="6">
        <v>-74870</v>
      </c>
      <c r="E16" s="6">
        <v>444997</v>
      </c>
    </row>
    <row r="17" spans="1:5" x14ac:dyDescent="0.2">
      <c r="A17" t="s">
        <v>28</v>
      </c>
      <c r="B17" t="s">
        <v>29</v>
      </c>
      <c r="C17" s="6">
        <v>19681</v>
      </c>
      <c r="D17" s="6">
        <v>-1763</v>
      </c>
      <c r="E17" s="6">
        <v>17918</v>
      </c>
    </row>
    <row r="18" spans="1:5" x14ac:dyDescent="0.2">
      <c r="A18" t="s">
        <v>30</v>
      </c>
      <c r="B18" t="s">
        <v>31</v>
      </c>
      <c r="C18" s="6">
        <v>18772</v>
      </c>
      <c r="D18">
        <v>0</v>
      </c>
      <c r="E18" s="6">
        <v>18772</v>
      </c>
    </row>
    <row r="19" spans="1:5" x14ac:dyDescent="0.2">
      <c r="A19" t="s">
        <v>32</v>
      </c>
      <c r="B19" t="s">
        <v>33</v>
      </c>
      <c r="C19" s="6">
        <v>2379751</v>
      </c>
      <c r="D19">
        <v>0</v>
      </c>
      <c r="E19" s="6">
        <v>2379751</v>
      </c>
    </row>
    <row r="20" spans="1:5" x14ac:dyDescent="0.2">
      <c r="A20" t="s">
        <v>34</v>
      </c>
      <c r="B20" t="s">
        <v>35</v>
      </c>
      <c r="C20" s="6">
        <v>1087084</v>
      </c>
      <c r="D20">
        <v>0</v>
      </c>
      <c r="E20" s="6">
        <v>1087084</v>
      </c>
    </row>
    <row r="21" spans="1:5" x14ac:dyDescent="0.2">
      <c r="A21" t="s">
        <v>36</v>
      </c>
      <c r="B21" t="s">
        <v>37</v>
      </c>
      <c r="C21" s="6">
        <v>218008</v>
      </c>
      <c r="D21">
        <v>0</v>
      </c>
      <c r="E21" s="6">
        <v>218008</v>
      </c>
    </row>
    <row r="22" spans="1:5" x14ac:dyDescent="0.2">
      <c r="A22" t="s">
        <v>38</v>
      </c>
      <c r="B22" t="s">
        <v>39</v>
      </c>
      <c r="C22" s="6">
        <v>796842</v>
      </c>
      <c r="D22">
        <v>0</v>
      </c>
      <c r="E22" s="6">
        <v>796842</v>
      </c>
    </row>
    <row r="23" spans="1:5" x14ac:dyDescent="0.2">
      <c r="A23" t="s">
        <v>40</v>
      </c>
      <c r="B23" t="s">
        <v>41</v>
      </c>
      <c r="C23" s="6">
        <v>3374</v>
      </c>
      <c r="D23">
        <v>0</v>
      </c>
      <c r="E23" s="6">
        <v>3374</v>
      </c>
    </row>
    <row r="24" spans="1:5" x14ac:dyDescent="0.2">
      <c r="A24" t="s">
        <v>42</v>
      </c>
      <c r="B24" t="s">
        <v>43</v>
      </c>
      <c r="C24">
        <v>75</v>
      </c>
      <c r="D24">
        <v>0</v>
      </c>
      <c r="E24">
        <v>75</v>
      </c>
    </row>
    <row r="25" spans="1:5" x14ac:dyDescent="0.2">
      <c r="A25" t="s">
        <v>44</v>
      </c>
      <c r="B25" t="s">
        <v>45</v>
      </c>
      <c r="C25" s="6">
        <v>16058</v>
      </c>
      <c r="D25">
        <v>0</v>
      </c>
      <c r="E25" s="6">
        <v>16058</v>
      </c>
    </row>
    <row r="26" spans="1:5" x14ac:dyDescent="0.2">
      <c r="A26" t="s">
        <v>46</v>
      </c>
      <c r="B26" t="s">
        <v>47</v>
      </c>
      <c r="C26" s="6">
        <v>28776</v>
      </c>
      <c r="D26">
        <v>0</v>
      </c>
      <c r="E26" s="6">
        <v>28776</v>
      </c>
    </row>
    <row r="27" spans="1:5" x14ac:dyDescent="0.2">
      <c r="A27" t="s">
        <v>48</v>
      </c>
      <c r="B27" t="s">
        <v>49</v>
      </c>
      <c r="C27" s="6">
        <v>23951</v>
      </c>
      <c r="D27">
        <v>0</v>
      </c>
      <c r="E27" s="6">
        <v>23951</v>
      </c>
    </row>
    <row r="28" spans="1:5" x14ac:dyDescent="0.2">
      <c r="A28" t="s">
        <v>50</v>
      </c>
      <c r="B28" t="s">
        <v>51</v>
      </c>
      <c r="C28" s="6">
        <v>1292667</v>
      </c>
      <c r="D28">
        <v>0</v>
      </c>
      <c r="E28" s="6">
        <v>1292667</v>
      </c>
    </row>
    <row r="29" spans="1:5" x14ac:dyDescent="0.2">
      <c r="A29" t="s">
        <v>52</v>
      </c>
      <c r="B29" t="s">
        <v>53</v>
      </c>
      <c r="C29" s="6">
        <v>796129</v>
      </c>
      <c r="D29">
        <v>0</v>
      </c>
      <c r="E29" s="6">
        <v>796129</v>
      </c>
    </row>
    <row r="30" spans="1:5" x14ac:dyDescent="0.2">
      <c r="A30" t="s">
        <v>54</v>
      </c>
      <c r="B30" t="s">
        <v>55</v>
      </c>
      <c r="C30" s="6">
        <v>458650</v>
      </c>
      <c r="D30">
        <v>0</v>
      </c>
      <c r="E30" s="6">
        <v>458650</v>
      </c>
    </row>
    <row r="31" spans="1:5" x14ac:dyDescent="0.2">
      <c r="A31" t="s">
        <v>56</v>
      </c>
      <c r="B31" t="s">
        <v>57</v>
      </c>
      <c r="C31" s="6">
        <v>37888</v>
      </c>
      <c r="D31">
        <v>0</v>
      </c>
      <c r="E31" s="6">
        <v>37888</v>
      </c>
    </row>
    <row r="32" spans="1:5" x14ac:dyDescent="0.2">
      <c r="A32" t="s">
        <v>58</v>
      </c>
      <c r="B32" t="s">
        <v>59</v>
      </c>
      <c r="C32">
        <v>0</v>
      </c>
      <c r="D32">
        <v>0</v>
      </c>
      <c r="E32">
        <v>0</v>
      </c>
    </row>
    <row r="33" spans="1:5" x14ac:dyDescent="0.2">
      <c r="A33" t="s">
        <v>60</v>
      </c>
      <c r="B33" t="s">
        <v>61</v>
      </c>
      <c r="C33" s="6">
        <v>1871680</v>
      </c>
      <c r="D33">
        <v>0</v>
      </c>
      <c r="E33" s="6">
        <v>1871680</v>
      </c>
    </row>
    <row r="34" spans="1:5" x14ac:dyDescent="0.2">
      <c r="A34" t="s">
        <v>62</v>
      </c>
      <c r="B34" t="s">
        <v>63</v>
      </c>
      <c r="C34" s="6">
        <v>-1871680</v>
      </c>
      <c r="D34">
        <v>0</v>
      </c>
      <c r="E34" s="6">
        <v>-1871680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E34"/>
  <sheetViews>
    <sheetView workbookViewId="0"/>
  </sheetViews>
  <sheetFormatPr defaultRowHeight="12.75" x14ac:dyDescent="0.2"/>
  <cols>
    <col min="1" max="1" width="11.140625" style="1" customWidth="1"/>
    <col min="2" max="2" width="64.42578125" style="1" customWidth="1"/>
    <col min="3" max="5" width="15.28515625" style="1" customWidth="1"/>
    <col min="6" max="16384" width="9.140625" style="1"/>
  </cols>
  <sheetData>
    <row r="1" spans="1:5" ht="15.75" x14ac:dyDescent="0.25">
      <c r="A1" s="24" t="s">
        <v>160</v>
      </c>
      <c r="B1" s="20"/>
      <c r="C1" s="20"/>
      <c r="D1" s="20"/>
      <c r="E1" s="20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09" t="s">
        <v>0</v>
      </c>
      <c r="B3" s="109"/>
      <c r="C3" s="109"/>
      <c r="D3" s="109"/>
      <c r="E3" s="109"/>
    </row>
    <row r="4" spans="1:5" ht="15.75" x14ac:dyDescent="0.25">
      <c r="A4" s="110">
        <v>38168</v>
      </c>
      <c r="B4" s="111"/>
      <c r="C4" s="111"/>
      <c r="D4" s="111"/>
      <c r="E4" s="111"/>
    </row>
    <row r="5" spans="1:5" x14ac:dyDescent="0.2">
      <c r="A5" s="16"/>
      <c r="B5" s="16"/>
      <c r="C5" s="16"/>
      <c r="D5" s="17" t="s">
        <v>2</v>
      </c>
      <c r="E5" s="16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t="s">
        <v>8</v>
      </c>
      <c r="B8" t="s">
        <v>9</v>
      </c>
      <c r="C8" s="6">
        <v>2940994</v>
      </c>
      <c r="D8" s="6">
        <v>-647232</v>
      </c>
      <c r="E8" s="6">
        <v>2293762</v>
      </c>
    </row>
    <row r="9" spans="1:5" x14ac:dyDescent="0.2">
      <c r="A9" t="s">
        <v>10</v>
      </c>
      <c r="B9" t="s">
        <v>11</v>
      </c>
      <c r="C9" s="6">
        <v>285052</v>
      </c>
      <c r="D9">
        <v>0</v>
      </c>
      <c r="E9" s="6">
        <v>285052</v>
      </c>
    </row>
    <row r="10" spans="1:5" x14ac:dyDescent="0.2">
      <c r="A10" t="s">
        <v>12</v>
      </c>
      <c r="B10" t="s">
        <v>13</v>
      </c>
      <c r="C10" s="6">
        <v>75475</v>
      </c>
      <c r="D10">
        <v>0</v>
      </c>
      <c r="E10" s="6">
        <v>75475</v>
      </c>
    </row>
    <row r="11" spans="1:5" x14ac:dyDescent="0.2">
      <c r="A11" t="s">
        <v>14</v>
      </c>
      <c r="B11" t="s">
        <v>15</v>
      </c>
      <c r="C11" s="6">
        <v>33517</v>
      </c>
      <c r="D11" s="6">
        <v>-13418</v>
      </c>
      <c r="E11" s="6">
        <v>20099</v>
      </c>
    </row>
    <row r="12" spans="1:5" x14ac:dyDescent="0.2">
      <c r="A12" t="s">
        <v>16</v>
      </c>
      <c r="B12" t="s">
        <v>17</v>
      </c>
      <c r="C12" s="6">
        <v>196163</v>
      </c>
      <c r="D12" s="6">
        <v>-15350</v>
      </c>
      <c r="E12" s="6">
        <v>180813</v>
      </c>
    </row>
    <row r="13" spans="1:5" x14ac:dyDescent="0.2">
      <c r="A13" t="s">
        <v>18</v>
      </c>
      <c r="B13" t="s">
        <v>19</v>
      </c>
      <c r="C13" s="6">
        <v>1763242</v>
      </c>
      <c r="D13" s="6">
        <v>-526417</v>
      </c>
      <c r="E13" s="6">
        <v>1236825</v>
      </c>
    </row>
    <row r="14" spans="1:5" x14ac:dyDescent="0.2">
      <c r="A14" t="s">
        <v>20</v>
      </c>
      <c r="B14" t="s">
        <v>21</v>
      </c>
      <c r="C14" s="6">
        <v>6772</v>
      </c>
      <c r="D14">
        <v>0</v>
      </c>
      <c r="E14" s="6">
        <v>6772</v>
      </c>
    </row>
    <row r="15" spans="1:5" x14ac:dyDescent="0.2">
      <c r="A15" t="s">
        <v>22</v>
      </c>
      <c r="B15" t="s">
        <v>23</v>
      </c>
      <c r="C15" s="6">
        <v>17584</v>
      </c>
      <c r="D15" s="6">
        <v>-15591</v>
      </c>
      <c r="E15" s="6">
        <v>1993</v>
      </c>
    </row>
    <row r="16" spans="1:5" x14ac:dyDescent="0.2">
      <c r="A16" t="s">
        <v>26</v>
      </c>
      <c r="B16" t="s">
        <v>27</v>
      </c>
      <c r="C16" s="6">
        <v>520789</v>
      </c>
      <c r="D16" s="6">
        <v>-74870</v>
      </c>
      <c r="E16" s="6">
        <v>445919</v>
      </c>
    </row>
    <row r="17" spans="1:5" x14ac:dyDescent="0.2">
      <c r="A17" t="s">
        <v>28</v>
      </c>
      <c r="B17" t="s">
        <v>29</v>
      </c>
      <c r="C17" s="6">
        <v>23628</v>
      </c>
      <c r="D17" s="6">
        <v>-1586</v>
      </c>
      <c r="E17" s="6">
        <v>22042</v>
      </c>
    </row>
    <row r="18" spans="1:5" x14ac:dyDescent="0.2">
      <c r="A18" t="s">
        <v>30</v>
      </c>
      <c r="B18" t="s">
        <v>31</v>
      </c>
      <c r="C18" s="6">
        <v>18772</v>
      </c>
      <c r="D18">
        <v>0</v>
      </c>
      <c r="E18" s="6">
        <v>18772</v>
      </c>
    </row>
    <row r="19" spans="1:5" x14ac:dyDescent="0.2">
      <c r="A19" t="s">
        <v>32</v>
      </c>
      <c r="B19" t="s">
        <v>33</v>
      </c>
      <c r="C19" s="6">
        <v>2293762</v>
      </c>
      <c r="D19">
        <v>0</v>
      </c>
      <c r="E19" s="6">
        <v>2293762</v>
      </c>
    </row>
    <row r="20" spans="1:5" x14ac:dyDescent="0.2">
      <c r="A20" t="s">
        <v>34</v>
      </c>
      <c r="B20" t="s">
        <v>35</v>
      </c>
      <c r="C20" s="6">
        <v>1088640</v>
      </c>
      <c r="D20">
        <v>0</v>
      </c>
      <c r="E20" s="6">
        <v>1088640</v>
      </c>
    </row>
    <row r="21" spans="1:5" x14ac:dyDescent="0.2">
      <c r="A21" t="s">
        <v>36</v>
      </c>
      <c r="B21" t="s">
        <v>37</v>
      </c>
      <c r="C21" s="6">
        <v>267398</v>
      </c>
      <c r="D21">
        <v>0</v>
      </c>
      <c r="E21" s="6">
        <v>267398</v>
      </c>
    </row>
    <row r="22" spans="1:5" x14ac:dyDescent="0.2">
      <c r="A22" t="s">
        <v>38</v>
      </c>
      <c r="B22" t="s">
        <v>39</v>
      </c>
      <c r="C22" s="6">
        <v>778624</v>
      </c>
      <c r="D22">
        <v>0</v>
      </c>
      <c r="E22" s="6">
        <v>778624</v>
      </c>
    </row>
    <row r="23" spans="1:5" x14ac:dyDescent="0.2">
      <c r="A23" t="s">
        <v>40</v>
      </c>
      <c r="B23" t="s">
        <v>41</v>
      </c>
      <c r="C23" s="6">
        <v>2642</v>
      </c>
      <c r="D23">
        <v>0</v>
      </c>
      <c r="E23" s="6">
        <v>2642</v>
      </c>
    </row>
    <row r="24" spans="1:5" x14ac:dyDescent="0.2">
      <c r="A24" t="s">
        <v>42</v>
      </c>
      <c r="B24" t="s">
        <v>43</v>
      </c>
      <c r="C24">
        <v>75</v>
      </c>
      <c r="D24">
        <v>0</v>
      </c>
      <c r="E24">
        <v>75</v>
      </c>
    </row>
    <row r="25" spans="1:5" x14ac:dyDescent="0.2">
      <c r="A25" t="s">
        <v>44</v>
      </c>
      <c r="B25" t="s">
        <v>45</v>
      </c>
      <c r="C25" s="6">
        <v>8539</v>
      </c>
      <c r="D25">
        <v>0</v>
      </c>
      <c r="E25" s="6">
        <v>8539</v>
      </c>
    </row>
    <row r="26" spans="1:5" x14ac:dyDescent="0.2">
      <c r="A26" t="s">
        <v>46</v>
      </c>
      <c r="B26" t="s">
        <v>47</v>
      </c>
      <c r="C26" s="6">
        <v>13752</v>
      </c>
      <c r="D26">
        <v>0</v>
      </c>
      <c r="E26" s="6">
        <v>13752</v>
      </c>
    </row>
    <row r="27" spans="1:5" x14ac:dyDescent="0.2">
      <c r="A27" t="s">
        <v>48</v>
      </c>
      <c r="B27" t="s">
        <v>49</v>
      </c>
      <c r="C27" s="6">
        <v>17610</v>
      </c>
      <c r="D27">
        <v>0</v>
      </c>
      <c r="E27" s="6">
        <v>17610</v>
      </c>
    </row>
    <row r="28" spans="1:5" x14ac:dyDescent="0.2">
      <c r="A28" t="s">
        <v>50</v>
      </c>
      <c r="B28" t="s">
        <v>51</v>
      </c>
      <c r="C28" s="6">
        <v>1205122</v>
      </c>
      <c r="D28">
        <v>0</v>
      </c>
      <c r="E28" s="6">
        <v>1205122</v>
      </c>
    </row>
    <row r="29" spans="1:5" x14ac:dyDescent="0.2">
      <c r="A29" t="s">
        <v>52</v>
      </c>
      <c r="B29" t="s">
        <v>53</v>
      </c>
      <c r="C29" s="6">
        <v>731798</v>
      </c>
      <c r="D29">
        <v>0</v>
      </c>
      <c r="E29" s="6">
        <v>731798</v>
      </c>
    </row>
    <row r="30" spans="1:5" x14ac:dyDescent="0.2">
      <c r="A30" t="s">
        <v>54</v>
      </c>
      <c r="B30" t="s">
        <v>55</v>
      </c>
      <c r="C30" s="6">
        <v>458650</v>
      </c>
      <c r="D30">
        <v>0</v>
      </c>
      <c r="E30" s="6">
        <v>458650</v>
      </c>
    </row>
    <row r="31" spans="1:5" x14ac:dyDescent="0.2">
      <c r="A31" t="s">
        <v>56</v>
      </c>
      <c r="B31" t="s">
        <v>57</v>
      </c>
      <c r="C31" s="6">
        <v>14674</v>
      </c>
      <c r="D31">
        <v>0</v>
      </c>
      <c r="E31" s="6">
        <v>14674</v>
      </c>
    </row>
    <row r="32" spans="1:5" x14ac:dyDescent="0.2">
      <c r="A32" t="s">
        <v>58</v>
      </c>
      <c r="B32" t="s">
        <v>59</v>
      </c>
      <c r="C32">
        <v>0</v>
      </c>
      <c r="D32">
        <v>0</v>
      </c>
      <c r="E32">
        <v>0</v>
      </c>
    </row>
    <row r="33" spans="1:5" x14ac:dyDescent="0.2">
      <c r="A33" t="s">
        <v>60</v>
      </c>
      <c r="B33" t="s">
        <v>61</v>
      </c>
      <c r="C33" s="6">
        <v>1840914</v>
      </c>
      <c r="D33">
        <v>0</v>
      </c>
      <c r="E33" s="6">
        <v>1840914</v>
      </c>
    </row>
    <row r="34" spans="1:5" x14ac:dyDescent="0.2">
      <c r="A34" t="s">
        <v>62</v>
      </c>
      <c r="B34" t="s">
        <v>63</v>
      </c>
      <c r="C34" s="6">
        <v>-1840914</v>
      </c>
      <c r="D34">
        <v>0</v>
      </c>
      <c r="E34" s="6">
        <v>-1840914</v>
      </c>
    </row>
  </sheetData>
  <mergeCells count="2">
    <mergeCell ref="A3:E3"/>
    <mergeCell ref="A4:E4"/>
  </mergeCells>
  <phoneticPr fontId="0" type="noConversion"/>
  <pageMargins left="0.75" right="0.75" top="0.72" bottom="1" header="0.5" footer="0.5"/>
  <pageSetup orientation="landscape" r:id="rId1"/>
  <headerFooter alignWithMargins="0">
    <oddFooter>&amp;LCopyright NBS
Narodna banka Srbije dozvoljava da se fajlovi sa njenog sajta snimaju, reprodukuju i distribuiraju - pod uslovom da se njihova sadržina ne menja i da se izvor svaki put vidljivo navede.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E35"/>
  <sheetViews>
    <sheetView workbookViewId="0"/>
  </sheetViews>
  <sheetFormatPr defaultRowHeight="12.75" x14ac:dyDescent="0.2"/>
  <cols>
    <col min="1" max="1" width="11.140625" style="1" customWidth="1"/>
    <col min="2" max="2" width="64.42578125" style="1" customWidth="1"/>
    <col min="3" max="5" width="15.28515625" style="1" customWidth="1"/>
    <col min="6" max="16384" width="9.140625" style="1"/>
  </cols>
  <sheetData>
    <row r="1" spans="1:5" ht="15.75" x14ac:dyDescent="0.25">
      <c r="A1" s="24" t="s">
        <v>160</v>
      </c>
      <c r="B1" s="20"/>
      <c r="C1" s="20"/>
      <c r="D1" s="20"/>
      <c r="E1" s="20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09" t="s">
        <v>0</v>
      </c>
      <c r="B3" s="109"/>
      <c r="C3" s="109"/>
      <c r="D3" s="109"/>
      <c r="E3" s="109"/>
    </row>
    <row r="4" spans="1:5" ht="15.75" x14ac:dyDescent="0.25">
      <c r="A4" s="110">
        <v>38077</v>
      </c>
      <c r="B4" s="111"/>
      <c r="C4" s="111"/>
      <c r="D4" s="111"/>
      <c r="E4" s="111"/>
    </row>
    <row r="5" spans="1:5" x14ac:dyDescent="0.2">
      <c r="A5" s="16"/>
      <c r="B5" s="16"/>
      <c r="C5" s="16"/>
      <c r="D5" s="17" t="s">
        <v>2</v>
      </c>
      <c r="E5" s="16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t="s">
        <v>8</v>
      </c>
      <c r="B8" t="s">
        <v>9</v>
      </c>
      <c r="C8" s="6">
        <v>2797378</v>
      </c>
      <c r="D8" s="6">
        <v>-567094</v>
      </c>
      <c r="E8" s="6">
        <v>2230284</v>
      </c>
    </row>
    <row r="9" spans="1:5" x14ac:dyDescent="0.2">
      <c r="A9" t="s">
        <v>10</v>
      </c>
      <c r="B9" t="s">
        <v>11</v>
      </c>
      <c r="C9" s="6">
        <v>280347</v>
      </c>
      <c r="D9">
        <v>0</v>
      </c>
      <c r="E9" s="6">
        <v>280347</v>
      </c>
    </row>
    <row r="10" spans="1:5" ht="25.5" customHeight="1" x14ac:dyDescent="0.2">
      <c r="A10" t="s">
        <v>12</v>
      </c>
      <c r="B10" s="19" t="s">
        <v>13</v>
      </c>
      <c r="C10" s="6">
        <v>173576</v>
      </c>
      <c r="D10">
        <v>0</v>
      </c>
      <c r="E10" s="6">
        <v>173576</v>
      </c>
    </row>
    <row r="11" spans="1:5" x14ac:dyDescent="0.2">
      <c r="A11" t="s">
        <v>14</v>
      </c>
      <c r="B11" t="s">
        <v>15</v>
      </c>
      <c r="C11" s="6">
        <v>35020</v>
      </c>
      <c r="D11" s="6">
        <v>-12954</v>
      </c>
      <c r="E11" s="6">
        <v>22066</v>
      </c>
    </row>
    <row r="12" spans="1:5" x14ac:dyDescent="0.2">
      <c r="A12" t="s">
        <v>16</v>
      </c>
      <c r="B12" t="s">
        <v>17</v>
      </c>
      <c r="C12" s="6">
        <v>152895</v>
      </c>
      <c r="D12" s="6">
        <v>-38392</v>
      </c>
      <c r="E12" s="6">
        <v>114503</v>
      </c>
    </row>
    <row r="13" spans="1:5" x14ac:dyDescent="0.2">
      <c r="A13" t="s">
        <v>18</v>
      </c>
      <c r="B13" t="s">
        <v>19</v>
      </c>
      <c r="C13" s="6">
        <v>1510899</v>
      </c>
      <c r="D13" s="6">
        <v>-421168</v>
      </c>
      <c r="E13" s="6">
        <v>1089731</v>
      </c>
    </row>
    <row r="14" spans="1:5" x14ac:dyDescent="0.2">
      <c r="A14" t="s">
        <v>20</v>
      </c>
      <c r="B14" t="s">
        <v>21</v>
      </c>
      <c r="C14" s="6">
        <v>60708</v>
      </c>
      <c r="D14">
        <v>0</v>
      </c>
      <c r="E14" s="6">
        <v>60708</v>
      </c>
    </row>
    <row r="15" spans="1:5" x14ac:dyDescent="0.2">
      <c r="A15" t="s">
        <v>22</v>
      </c>
      <c r="B15" t="s">
        <v>23</v>
      </c>
      <c r="C15" s="6">
        <v>16829</v>
      </c>
      <c r="D15" s="6">
        <v>-15591</v>
      </c>
      <c r="E15" s="6">
        <v>1238</v>
      </c>
    </row>
    <row r="16" spans="1:5" x14ac:dyDescent="0.2">
      <c r="A16" t="s">
        <v>26</v>
      </c>
      <c r="B16" t="s">
        <v>27</v>
      </c>
      <c r="C16" s="6">
        <v>527368</v>
      </c>
      <c r="D16" s="6">
        <v>-77531</v>
      </c>
      <c r="E16" s="6">
        <v>449837</v>
      </c>
    </row>
    <row r="17" spans="1:5" x14ac:dyDescent="0.2">
      <c r="A17" t="s">
        <v>28</v>
      </c>
      <c r="B17" t="s">
        <v>29</v>
      </c>
      <c r="C17" s="6">
        <v>20963</v>
      </c>
      <c r="D17" s="6">
        <v>-1458</v>
      </c>
      <c r="E17" s="6">
        <v>19505</v>
      </c>
    </row>
    <row r="18" spans="1:5" x14ac:dyDescent="0.2">
      <c r="A18" t="s">
        <v>30</v>
      </c>
      <c r="B18" t="s">
        <v>31</v>
      </c>
      <c r="C18" s="6">
        <v>18773</v>
      </c>
      <c r="D18">
        <v>0</v>
      </c>
      <c r="E18" s="6">
        <v>18773</v>
      </c>
    </row>
    <row r="19" spans="1:5" x14ac:dyDescent="0.2">
      <c r="A19" t="s">
        <v>32</v>
      </c>
      <c r="B19" t="s">
        <v>33</v>
      </c>
      <c r="C19" s="6">
        <v>2230284</v>
      </c>
      <c r="D19">
        <v>0</v>
      </c>
      <c r="E19" s="6">
        <v>2230284</v>
      </c>
    </row>
    <row r="20" spans="1:5" x14ac:dyDescent="0.2">
      <c r="A20" t="s">
        <v>34</v>
      </c>
      <c r="B20" t="s">
        <v>35</v>
      </c>
      <c r="C20" s="6">
        <v>1008205</v>
      </c>
      <c r="D20">
        <v>0</v>
      </c>
      <c r="E20" s="6">
        <v>1008205</v>
      </c>
    </row>
    <row r="21" spans="1:5" x14ac:dyDescent="0.2">
      <c r="A21" t="s">
        <v>36</v>
      </c>
      <c r="B21" t="s">
        <v>37</v>
      </c>
      <c r="C21" s="6">
        <v>192156</v>
      </c>
      <c r="D21">
        <v>0</v>
      </c>
      <c r="E21" s="6">
        <v>192156</v>
      </c>
    </row>
    <row r="22" spans="1:5" x14ac:dyDescent="0.2">
      <c r="A22" t="s">
        <v>38</v>
      </c>
      <c r="B22" t="s">
        <v>39</v>
      </c>
      <c r="C22" s="6">
        <v>781773</v>
      </c>
      <c r="D22">
        <v>0</v>
      </c>
      <c r="E22" s="6">
        <v>781773</v>
      </c>
    </row>
    <row r="23" spans="1:5" x14ac:dyDescent="0.2">
      <c r="A23" t="s">
        <v>40</v>
      </c>
      <c r="B23" t="s">
        <v>41</v>
      </c>
      <c r="C23" s="6">
        <v>2138</v>
      </c>
      <c r="D23">
        <v>0</v>
      </c>
      <c r="E23" s="6">
        <v>2138</v>
      </c>
    </row>
    <row r="24" spans="1:5" x14ac:dyDescent="0.2">
      <c r="A24" t="s">
        <v>42</v>
      </c>
      <c r="B24" t="s">
        <v>43</v>
      </c>
      <c r="C24">
        <v>85</v>
      </c>
      <c r="D24">
        <v>0</v>
      </c>
      <c r="E24">
        <v>85</v>
      </c>
    </row>
    <row r="25" spans="1:5" x14ac:dyDescent="0.2">
      <c r="A25" t="s">
        <v>44</v>
      </c>
      <c r="B25" t="s">
        <v>45</v>
      </c>
      <c r="C25" s="6">
        <v>8885</v>
      </c>
      <c r="D25">
        <v>0</v>
      </c>
      <c r="E25" s="6">
        <v>8885</v>
      </c>
    </row>
    <row r="26" spans="1:5" x14ac:dyDescent="0.2">
      <c r="A26" t="s">
        <v>46</v>
      </c>
      <c r="B26" t="s">
        <v>47</v>
      </c>
      <c r="C26" s="6">
        <v>12973</v>
      </c>
      <c r="D26">
        <v>0</v>
      </c>
      <c r="E26" s="6">
        <v>12973</v>
      </c>
    </row>
    <row r="27" spans="1:5" x14ac:dyDescent="0.2">
      <c r="A27" t="s">
        <v>48</v>
      </c>
      <c r="B27" t="s">
        <v>49</v>
      </c>
      <c r="C27" s="6">
        <v>10195</v>
      </c>
      <c r="D27">
        <v>0</v>
      </c>
      <c r="E27" s="6">
        <v>10195</v>
      </c>
    </row>
    <row r="28" spans="1:5" x14ac:dyDescent="0.2">
      <c r="A28" t="s">
        <v>50</v>
      </c>
      <c r="B28" t="s">
        <v>51</v>
      </c>
      <c r="C28" s="6">
        <v>1222080</v>
      </c>
      <c r="D28">
        <v>0</v>
      </c>
      <c r="E28" s="6">
        <v>1222080</v>
      </c>
    </row>
    <row r="29" spans="1:5" x14ac:dyDescent="0.2">
      <c r="A29" t="s">
        <v>52</v>
      </c>
      <c r="B29" t="s">
        <v>53</v>
      </c>
      <c r="C29" s="6">
        <v>734460</v>
      </c>
      <c r="D29">
        <v>0</v>
      </c>
      <c r="E29" s="6">
        <v>734460</v>
      </c>
    </row>
    <row r="30" spans="1:5" x14ac:dyDescent="0.2">
      <c r="A30" t="s">
        <v>54</v>
      </c>
      <c r="B30" t="s">
        <v>55</v>
      </c>
      <c r="C30" s="6">
        <v>376941</v>
      </c>
      <c r="D30">
        <v>0</v>
      </c>
      <c r="E30" s="6">
        <v>376941</v>
      </c>
    </row>
    <row r="31" spans="1:5" x14ac:dyDescent="0.2">
      <c r="A31" t="s">
        <v>56</v>
      </c>
      <c r="B31" t="s">
        <v>57</v>
      </c>
      <c r="C31" s="6">
        <v>110679</v>
      </c>
      <c r="D31">
        <v>0</v>
      </c>
      <c r="E31" s="6">
        <v>110679</v>
      </c>
    </row>
    <row r="32" spans="1:5" x14ac:dyDescent="0.2">
      <c r="A32" t="s">
        <v>58</v>
      </c>
      <c r="B32" t="s">
        <v>59</v>
      </c>
      <c r="C32">
        <v>0</v>
      </c>
      <c r="D32">
        <v>0</v>
      </c>
      <c r="E32">
        <v>0</v>
      </c>
    </row>
    <row r="33" spans="1:5" x14ac:dyDescent="0.2">
      <c r="A33" t="s">
        <v>60</v>
      </c>
      <c r="B33" t="s">
        <v>61</v>
      </c>
      <c r="C33" s="6">
        <v>1666647</v>
      </c>
      <c r="D33">
        <v>0</v>
      </c>
      <c r="E33" s="6">
        <v>1666647</v>
      </c>
    </row>
    <row r="34" spans="1:5" x14ac:dyDescent="0.2">
      <c r="A34" t="s">
        <v>62</v>
      </c>
      <c r="B34" t="s">
        <v>63</v>
      </c>
      <c r="C34" s="6">
        <v>-1666647</v>
      </c>
      <c r="D34">
        <v>0</v>
      </c>
      <c r="E34" s="6">
        <v>-1666647</v>
      </c>
    </row>
    <row r="35" spans="1:5" x14ac:dyDescent="0.2">
      <c r="A35"/>
      <c r="B35"/>
      <c r="C35" s="6"/>
      <c r="D35"/>
      <c r="E35" s="6"/>
    </row>
  </sheetData>
  <mergeCells count="2">
    <mergeCell ref="A3:E3"/>
    <mergeCell ref="A4:E4"/>
  </mergeCells>
  <phoneticPr fontId="0" type="noConversion"/>
  <pageMargins left="0.75" right="0.75" top="0.72" bottom="1" header="0.5" footer="0.5"/>
  <pageSetup orientation="landscape" r:id="rId1"/>
  <headerFooter alignWithMargins="0">
    <oddFooter>&amp;LCopyright NBS
Narodna banka Srbije dozvoljava da se fajlovi sa njenog sajta snimaju, reprodukuju i distribuiraju - pod uslovom da se njihova sadržina ne menja i da se izvor svaki put vidljivo navede.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tabColor rgb="FFFFFF00"/>
  </sheetPr>
  <dimension ref="A1:E35"/>
  <sheetViews>
    <sheetView workbookViewId="0"/>
  </sheetViews>
  <sheetFormatPr defaultRowHeight="12.75" x14ac:dyDescent="0.2"/>
  <cols>
    <col min="1" max="1" width="11.140625" style="1" customWidth="1"/>
    <col min="2" max="2" width="64.42578125" style="1" customWidth="1"/>
    <col min="3" max="5" width="15.28515625" style="1" customWidth="1"/>
    <col min="6" max="16384" width="9.140625" style="1"/>
  </cols>
  <sheetData>
    <row r="1" spans="1:5" ht="15.75" x14ac:dyDescent="0.25">
      <c r="A1" s="24" t="s">
        <v>160</v>
      </c>
      <c r="B1" s="2"/>
      <c r="C1" s="2"/>
      <c r="D1" s="2"/>
      <c r="E1" s="2"/>
    </row>
    <row r="2" spans="1:5" x14ac:dyDescent="0.2">
      <c r="A2"/>
      <c r="B2"/>
      <c r="C2"/>
      <c r="D2"/>
      <c r="E2"/>
    </row>
    <row r="3" spans="1:5" ht="18" x14ac:dyDescent="0.25">
      <c r="A3" s="109" t="s">
        <v>0</v>
      </c>
      <c r="B3" s="109"/>
      <c r="C3" s="109"/>
      <c r="D3" s="109"/>
      <c r="E3" s="109"/>
    </row>
    <row r="4" spans="1:5" ht="15.75" x14ac:dyDescent="0.25">
      <c r="A4" s="111" t="s">
        <v>1</v>
      </c>
      <c r="B4" s="111"/>
      <c r="C4" s="111"/>
      <c r="D4" s="111"/>
      <c r="E4" s="111"/>
    </row>
    <row r="5" spans="1:5" ht="15" x14ac:dyDescent="0.2">
      <c r="A5"/>
      <c r="B5"/>
      <c r="C5"/>
      <c r="D5"/>
      <c r="E5" s="3" t="s">
        <v>2</v>
      </c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ht="15.75" x14ac:dyDescent="0.25">
      <c r="A7" s="5">
        <v>1</v>
      </c>
      <c r="B7" s="5">
        <v>2</v>
      </c>
      <c r="C7" s="5">
        <v>3</v>
      </c>
      <c r="D7" s="5">
        <v>4</v>
      </c>
      <c r="E7" s="5">
        <v>5</v>
      </c>
    </row>
    <row r="8" spans="1:5" x14ac:dyDescent="0.2">
      <c r="A8" t="s">
        <v>8</v>
      </c>
      <c r="B8" t="s">
        <v>9</v>
      </c>
      <c r="C8" s="6">
        <v>2702394</v>
      </c>
      <c r="D8" s="6">
        <v>-569177</v>
      </c>
      <c r="E8" s="6">
        <v>2133217</v>
      </c>
    </row>
    <row r="9" spans="1:5" x14ac:dyDescent="0.2">
      <c r="A9" t="s">
        <v>10</v>
      </c>
      <c r="B9" t="s">
        <v>11</v>
      </c>
      <c r="C9" s="6">
        <v>292306</v>
      </c>
      <c r="D9">
        <v>0</v>
      </c>
      <c r="E9" s="6">
        <v>292306</v>
      </c>
    </row>
    <row r="10" spans="1:5" ht="25.5" customHeight="1" x14ac:dyDescent="0.2">
      <c r="A10" t="s">
        <v>12</v>
      </c>
      <c r="B10" s="13" t="s">
        <v>13</v>
      </c>
      <c r="C10" s="6">
        <v>108616</v>
      </c>
      <c r="D10">
        <v>0</v>
      </c>
      <c r="E10" s="6">
        <v>108616</v>
      </c>
    </row>
    <row r="11" spans="1:5" x14ac:dyDescent="0.2">
      <c r="A11" t="s">
        <v>14</v>
      </c>
      <c r="B11" t="s">
        <v>15</v>
      </c>
      <c r="C11" s="6">
        <v>32503</v>
      </c>
      <c r="D11" s="6">
        <v>-12913</v>
      </c>
      <c r="E11" s="6">
        <v>19590</v>
      </c>
    </row>
    <row r="12" spans="1:5" x14ac:dyDescent="0.2">
      <c r="A12" t="s">
        <v>16</v>
      </c>
      <c r="B12" t="s">
        <v>17</v>
      </c>
      <c r="C12" s="6">
        <v>169718</v>
      </c>
      <c r="D12" s="6">
        <v>-37836</v>
      </c>
      <c r="E12" s="6">
        <v>131882</v>
      </c>
    </row>
    <row r="13" spans="1:5" x14ac:dyDescent="0.2">
      <c r="A13" t="s">
        <v>18</v>
      </c>
      <c r="B13" t="s">
        <v>19</v>
      </c>
      <c r="C13" s="6">
        <v>1465476</v>
      </c>
      <c r="D13" s="6">
        <v>-411538</v>
      </c>
      <c r="E13" s="6">
        <v>1053938</v>
      </c>
    </row>
    <row r="14" spans="1:5" x14ac:dyDescent="0.2">
      <c r="A14" t="s">
        <v>20</v>
      </c>
      <c r="B14" t="s">
        <v>21</v>
      </c>
      <c r="C14" s="6">
        <v>50892</v>
      </c>
      <c r="D14">
        <v>0</v>
      </c>
      <c r="E14" s="6">
        <v>50892</v>
      </c>
    </row>
    <row r="15" spans="1:5" x14ac:dyDescent="0.2">
      <c r="A15" t="s">
        <v>22</v>
      </c>
      <c r="B15" t="s">
        <v>23</v>
      </c>
      <c r="C15" s="6">
        <v>17329</v>
      </c>
      <c r="D15" s="6">
        <v>-16092</v>
      </c>
      <c r="E15" s="6">
        <v>1237</v>
      </c>
    </row>
    <row r="16" spans="1:5" x14ac:dyDescent="0.2">
      <c r="A16" t="s">
        <v>24</v>
      </c>
      <c r="B16" t="s">
        <v>25</v>
      </c>
      <c r="C16">
        <v>0</v>
      </c>
      <c r="D16">
        <v>0</v>
      </c>
      <c r="E16">
        <v>0</v>
      </c>
    </row>
    <row r="17" spans="1:5" x14ac:dyDescent="0.2">
      <c r="A17" t="s">
        <v>26</v>
      </c>
      <c r="B17" t="s">
        <v>27</v>
      </c>
      <c r="C17" s="6">
        <v>527389</v>
      </c>
      <c r="D17" s="6">
        <v>-88463</v>
      </c>
      <c r="E17" s="6">
        <v>438926</v>
      </c>
    </row>
    <row r="18" spans="1:5" x14ac:dyDescent="0.2">
      <c r="A18" t="s">
        <v>28</v>
      </c>
      <c r="B18" t="s">
        <v>29</v>
      </c>
      <c r="C18" s="6">
        <v>18150</v>
      </c>
      <c r="D18" s="6">
        <v>-1088</v>
      </c>
      <c r="E18" s="6">
        <v>17062</v>
      </c>
    </row>
    <row r="19" spans="1:5" x14ac:dyDescent="0.2">
      <c r="A19" t="s">
        <v>30</v>
      </c>
      <c r="B19" t="s">
        <v>31</v>
      </c>
      <c r="C19" s="6">
        <v>18773</v>
      </c>
      <c r="D19">
        <v>0</v>
      </c>
      <c r="E19" s="6">
        <v>18773</v>
      </c>
    </row>
    <row r="20" spans="1:5" x14ac:dyDescent="0.2">
      <c r="A20" t="s">
        <v>32</v>
      </c>
      <c r="B20" t="s">
        <v>33</v>
      </c>
      <c r="C20" s="6">
        <v>2133222</v>
      </c>
      <c r="D20">
        <v>0</v>
      </c>
      <c r="E20" s="6">
        <v>2133222</v>
      </c>
    </row>
    <row r="21" spans="1:5" x14ac:dyDescent="0.2">
      <c r="A21" t="s">
        <v>34</v>
      </c>
      <c r="B21" t="s">
        <v>35</v>
      </c>
      <c r="C21" s="6">
        <v>947442</v>
      </c>
      <c r="D21">
        <v>0</v>
      </c>
      <c r="E21" s="6">
        <v>947442</v>
      </c>
    </row>
    <row r="22" spans="1:5" x14ac:dyDescent="0.2">
      <c r="A22" t="s">
        <v>36</v>
      </c>
      <c r="B22" t="s">
        <v>37</v>
      </c>
      <c r="C22" s="6">
        <v>185261</v>
      </c>
      <c r="D22">
        <v>0</v>
      </c>
      <c r="E22" s="6">
        <v>185261</v>
      </c>
    </row>
    <row r="23" spans="1:5" x14ac:dyDescent="0.2">
      <c r="A23" t="s">
        <v>38</v>
      </c>
      <c r="B23" t="s">
        <v>39</v>
      </c>
      <c r="C23" s="6">
        <v>721104</v>
      </c>
      <c r="D23">
        <v>0</v>
      </c>
      <c r="E23" s="6">
        <v>721104</v>
      </c>
    </row>
    <row r="24" spans="1:5" x14ac:dyDescent="0.2">
      <c r="A24" t="s">
        <v>40</v>
      </c>
      <c r="B24" t="s">
        <v>41</v>
      </c>
      <c r="C24" s="6">
        <v>1702</v>
      </c>
      <c r="D24">
        <v>0</v>
      </c>
      <c r="E24" s="6">
        <v>1702</v>
      </c>
    </row>
    <row r="25" spans="1:5" x14ac:dyDescent="0.2">
      <c r="A25" t="s">
        <v>42</v>
      </c>
      <c r="B25" t="s">
        <v>43</v>
      </c>
      <c r="C25">
        <v>96</v>
      </c>
      <c r="D25">
        <v>0</v>
      </c>
      <c r="E25">
        <v>96</v>
      </c>
    </row>
    <row r="26" spans="1:5" x14ac:dyDescent="0.2">
      <c r="A26" t="s">
        <v>44</v>
      </c>
      <c r="B26" t="s">
        <v>45</v>
      </c>
      <c r="C26" s="6">
        <v>11846</v>
      </c>
      <c r="D26">
        <v>0</v>
      </c>
      <c r="E26" s="6">
        <v>11846</v>
      </c>
    </row>
    <row r="27" spans="1:5" x14ac:dyDescent="0.2">
      <c r="A27" t="s">
        <v>46</v>
      </c>
      <c r="B27" t="s">
        <v>47</v>
      </c>
      <c r="C27" s="6">
        <v>16620</v>
      </c>
      <c r="D27">
        <v>0</v>
      </c>
      <c r="E27" s="6">
        <v>16620</v>
      </c>
    </row>
    <row r="28" spans="1:5" x14ac:dyDescent="0.2">
      <c r="A28" t="s">
        <v>48</v>
      </c>
      <c r="B28" t="s">
        <v>49</v>
      </c>
      <c r="C28" s="6">
        <v>8151</v>
      </c>
      <c r="D28">
        <v>0</v>
      </c>
      <c r="E28" s="6">
        <v>8151</v>
      </c>
    </row>
    <row r="29" spans="1:5" x14ac:dyDescent="0.2">
      <c r="A29" t="s">
        <v>50</v>
      </c>
      <c r="B29" t="s">
        <v>51</v>
      </c>
      <c r="C29" s="6">
        <v>1188442</v>
      </c>
      <c r="D29">
        <v>0</v>
      </c>
      <c r="E29" s="6">
        <v>1188442</v>
      </c>
    </row>
    <row r="30" spans="1:5" x14ac:dyDescent="0.2">
      <c r="A30" t="s">
        <v>52</v>
      </c>
      <c r="B30" t="s">
        <v>53</v>
      </c>
      <c r="C30" s="6">
        <v>729792</v>
      </c>
      <c r="D30">
        <v>0</v>
      </c>
      <c r="E30" s="6">
        <v>729792</v>
      </c>
    </row>
    <row r="31" spans="1:5" x14ac:dyDescent="0.2">
      <c r="A31" t="s">
        <v>54</v>
      </c>
      <c r="B31" t="s">
        <v>55</v>
      </c>
      <c r="C31" s="6">
        <v>376942</v>
      </c>
      <c r="D31">
        <v>0</v>
      </c>
      <c r="E31" s="6">
        <v>376942</v>
      </c>
    </row>
    <row r="32" spans="1:5" x14ac:dyDescent="0.2">
      <c r="A32" t="s">
        <v>56</v>
      </c>
      <c r="B32" t="s">
        <v>57</v>
      </c>
      <c r="C32" s="6">
        <v>81707</v>
      </c>
      <c r="D32">
        <v>0</v>
      </c>
      <c r="E32" s="6">
        <v>81707</v>
      </c>
    </row>
    <row r="33" spans="1:5" x14ac:dyDescent="0.2">
      <c r="A33" t="s">
        <v>58</v>
      </c>
      <c r="B33" t="s">
        <v>59</v>
      </c>
      <c r="C33">
        <v>0</v>
      </c>
      <c r="D33">
        <v>0</v>
      </c>
      <c r="E33">
        <v>0</v>
      </c>
    </row>
    <row r="34" spans="1:5" x14ac:dyDescent="0.2">
      <c r="A34" t="s">
        <v>60</v>
      </c>
      <c r="B34" t="s">
        <v>61</v>
      </c>
      <c r="C34" s="6">
        <v>1595455</v>
      </c>
      <c r="D34">
        <v>0</v>
      </c>
      <c r="E34" s="6">
        <v>1595455</v>
      </c>
    </row>
    <row r="35" spans="1:5" x14ac:dyDescent="0.2">
      <c r="A35" t="s">
        <v>62</v>
      </c>
      <c r="B35" t="s">
        <v>63</v>
      </c>
      <c r="C35" s="6">
        <v>-1595455</v>
      </c>
      <c r="D35">
        <v>0</v>
      </c>
      <c r="E35" s="6">
        <v>-1595455</v>
      </c>
    </row>
  </sheetData>
  <mergeCells count="2">
    <mergeCell ref="A3:E3"/>
    <mergeCell ref="A4:E4"/>
  </mergeCells>
  <phoneticPr fontId="0" type="noConversion"/>
  <pageMargins left="0.78" right="0.75" top="0.56000000000000005" bottom="1" header="0.5" footer="0.5"/>
  <pageSetup orientation="landscape" r:id="rId1"/>
  <headerFooter alignWithMargins="0">
    <oddFooter>&amp;LCopyright NBS
Narodna banka Srbije dozvoljava da se fajlovi sa njenog sajta snimaju, reprodukuju i distribuiraju - pod uslovom da se njihova sadržina ne menja i da se izvor svaki put vidljivo navede.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8"/>
  <dimension ref="A1:D29"/>
  <sheetViews>
    <sheetView tabSelected="1" workbookViewId="0">
      <selection sqref="A1:IV1"/>
    </sheetView>
  </sheetViews>
  <sheetFormatPr defaultRowHeight="12.75" x14ac:dyDescent="0.2"/>
  <cols>
    <col min="1" max="1" width="9.140625" style="61"/>
    <col min="2" max="2" width="95.42578125" style="61" customWidth="1"/>
    <col min="3" max="3" width="13.85546875" style="61" customWidth="1"/>
    <col min="4" max="16384" width="9.140625" style="61"/>
  </cols>
  <sheetData>
    <row r="1" spans="1:4" x14ac:dyDescent="0.2">
      <c r="A1" s="113" t="s">
        <v>160</v>
      </c>
      <c r="B1" s="113"/>
      <c r="C1" s="113"/>
    </row>
    <row r="2" spans="1:4" x14ac:dyDescent="0.2">
      <c r="A2" s="15"/>
      <c r="B2" s="15"/>
      <c r="C2" s="15"/>
    </row>
    <row r="3" spans="1:4" x14ac:dyDescent="0.2">
      <c r="A3" s="112" t="s">
        <v>64</v>
      </c>
      <c r="B3" s="112"/>
      <c r="C3" s="112"/>
    </row>
    <row r="4" spans="1:4" x14ac:dyDescent="0.2">
      <c r="A4" s="112" t="s">
        <v>420</v>
      </c>
      <c r="B4" s="112"/>
      <c r="C4" s="112"/>
    </row>
    <row r="5" spans="1:4" x14ac:dyDescent="0.2">
      <c r="C5" s="66" t="s">
        <v>66</v>
      </c>
    </row>
    <row r="6" spans="1:4" x14ac:dyDescent="0.2">
      <c r="A6" s="87" t="s">
        <v>3</v>
      </c>
      <c r="B6" s="87" t="s">
        <v>4</v>
      </c>
      <c r="C6" s="87" t="s">
        <v>67</v>
      </c>
    </row>
    <row r="7" spans="1:4" x14ac:dyDescent="0.2">
      <c r="A7" s="92">
        <v>1</v>
      </c>
      <c r="B7" s="92">
        <v>2</v>
      </c>
      <c r="C7" s="92">
        <v>3</v>
      </c>
    </row>
    <row r="8" spans="1:4" x14ac:dyDescent="0.2">
      <c r="A8" s="67" t="s">
        <v>334</v>
      </c>
      <c r="B8" s="69" t="s">
        <v>335</v>
      </c>
      <c r="C8" s="93">
        <v>820627</v>
      </c>
    </row>
    <row r="9" spans="1:4" x14ac:dyDescent="0.2">
      <c r="A9" s="68"/>
      <c r="B9" s="69" t="s">
        <v>336</v>
      </c>
      <c r="C9" s="93">
        <v>1354420</v>
      </c>
      <c r="D9" s="72"/>
    </row>
    <row r="10" spans="1:4" x14ac:dyDescent="0.2">
      <c r="A10" s="68"/>
      <c r="B10" s="69" t="s">
        <v>337</v>
      </c>
      <c r="C10" s="93">
        <v>533793</v>
      </c>
    </row>
    <row r="11" spans="1:4" x14ac:dyDescent="0.2">
      <c r="A11" s="67" t="s">
        <v>338</v>
      </c>
      <c r="B11" s="69" t="s">
        <v>339</v>
      </c>
      <c r="C11" s="93">
        <v>405126</v>
      </c>
      <c r="D11" s="101"/>
    </row>
    <row r="12" spans="1:4" x14ac:dyDescent="0.2">
      <c r="A12" s="68"/>
      <c r="B12" s="69" t="s">
        <v>340</v>
      </c>
      <c r="C12" s="93">
        <v>462163</v>
      </c>
      <c r="D12" s="102"/>
    </row>
    <row r="13" spans="1:4" x14ac:dyDescent="0.2">
      <c r="A13" s="68"/>
      <c r="B13" s="69" t="s">
        <v>341</v>
      </c>
      <c r="C13" s="93">
        <v>57037</v>
      </c>
      <c r="D13" s="102"/>
    </row>
    <row r="14" spans="1:4" ht="25.5" x14ac:dyDescent="0.2">
      <c r="A14" s="67" t="s">
        <v>342</v>
      </c>
      <c r="B14" s="70" t="s">
        <v>343</v>
      </c>
      <c r="C14" s="93">
        <v>1113</v>
      </c>
    </row>
    <row r="15" spans="1:4" ht="25.5" x14ac:dyDescent="0.2">
      <c r="A15" s="67" t="s">
        <v>344</v>
      </c>
      <c r="B15" s="70" t="s">
        <v>345</v>
      </c>
      <c r="C15" s="94">
        <v>0</v>
      </c>
    </row>
    <row r="16" spans="1:4" ht="25.5" x14ac:dyDescent="0.2">
      <c r="A16" s="67" t="s">
        <v>346</v>
      </c>
      <c r="B16" s="70" t="s">
        <v>347</v>
      </c>
      <c r="C16" s="94">
        <v>0</v>
      </c>
    </row>
    <row r="17" spans="1:3" x14ac:dyDescent="0.2">
      <c r="A17" s="67" t="s">
        <v>348</v>
      </c>
      <c r="B17" s="70" t="s">
        <v>349</v>
      </c>
      <c r="C17" s="94">
        <v>0</v>
      </c>
    </row>
    <row r="18" spans="1:3" x14ac:dyDescent="0.2">
      <c r="A18" s="67" t="s">
        <v>95</v>
      </c>
      <c r="B18" s="69" t="s">
        <v>350</v>
      </c>
      <c r="C18" s="94">
        <v>0</v>
      </c>
    </row>
    <row r="19" spans="1:3" x14ac:dyDescent="0.2">
      <c r="A19" s="67" t="s">
        <v>99</v>
      </c>
      <c r="B19" s="69" t="s">
        <v>351</v>
      </c>
      <c r="C19" s="93">
        <v>-593400</v>
      </c>
    </row>
    <row r="20" spans="1:3" x14ac:dyDescent="0.2">
      <c r="A20" s="67" t="s">
        <v>103</v>
      </c>
      <c r="B20" s="69" t="s">
        <v>352</v>
      </c>
      <c r="C20" s="93">
        <v>205</v>
      </c>
    </row>
    <row r="21" spans="1:3" x14ac:dyDescent="0.2">
      <c r="A21" s="67" t="s">
        <v>353</v>
      </c>
      <c r="B21" s="69" t="s">
        <v>98</v>
      </c>
      <c r="C21" s="93">
        <v>9927</v>
      </c>
    </row>
    <row r="22" spans="1:3" x14ac:dyDescent="0.2">
      <c r="A22" s="67" t="s">
        <v>354</v>
      </c>
      <c r="B22" s="70" t="s">
        <v>355</v>
      </c>
      <c r="C22" s="93">
        <v>-409156</v>
      </c>
    </row>
    <row r="23" spans="1:3" x14ac:dyDescent="0.2">
      <c r="A23" s="67" t="s">
        <v>356</v>
      </c>
      <c r="B23" s="70" t="s">
        <v>357</v>
      </c>
      <c r="C23" s="93">
        <v>383097</v>
      </c>
    </row>
    <row r="24" spans="1:3" x14ac:dyDescent="0.2">
      <c r="A24" s="67" t="s">
        <v>358</v>
      </c>
      <c r="B24" s="69" t="s">
        <v>359</v>
      </c>
      <c r="C24" s="93">
        <v>71180</v>
      </c>
    </row>
    <row r="25" spans="1:3" x14ac:dyDescent="0.2">
      <c r="A25" s="67" t="s">
        <v>360</v>
      </c>
      <c r="B25" s="69" t="s">
        <v>106</v>
      </c>
      <c r="C25" s="93">
        <v>375277</v>
      </c>
    </row>
    <row r="26" spans="1:3" x14ac:dyDescent="0.2">
      <c r="A26" s="67" t="s">
        <v>361</v>
      </c>
      <c r="B26" s="70" t="s">
        <v>362</v>
      </c>
      <c r="C26" s="93">
        <v>606201</v>
      </c>
    </row>
    <row r="27" spans="1:3" x14ac:dyDescent="0.2">
      <c r="A27" s="67" t="s">
        <v>363</v>
      </c>
      <c r="B27" s="69" t="s">
        <v>364</v>
      </c>
      <c r="C27" s="93">
        <v>11089</v>
      </c>
    </row>
    <row r="28" spans="1:3" x14ac:dyDescent="0.2">
      <c r="A28" s="68" t="s">
        <v>365</v>
      </c>
      <c r="B28" s="71" t="s">
        <v>366</v>
      </c>
      <c r="C28" s="93">
        <v>0</v>
      </c>
    </row>
    <row r="29" spans="1:3" x14ac:dyDescent="0.2">
      <c r="A29" s="67" t="s">
        <v>367</v>
      </c>
      <c r="B29" s="69" t="s">
        <v>120</v>
      </c>
      <c r="C29" s="93">
        <f>+C9-C10+C12-C13+C14+C15+C16+C17+C18+C19+C20+C21+C22-C23-C24-C25+C26</f>
        <v>11089</v>
      </c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6"/>
  <dimension ref="A1:D29"/>
  <sheetViews>
    <sheetView workbookViewId="0">
      <selection activeCell="A4" sqref="A4:C4"/>
    </sheetView>
  </sheetViews>
  <sheetFormatPr defaultRowHeight="12.75" x14ac:dyDescent="0.2"/>
  <cols>
    <col min="1" max="1" width="9.140625" style="61"/>
    <col min="2" max="2" width="95.42578125" style="61" customWidth="1"/>
    <col min="3" max="3" width="13.85546875" style="61" customWidth="1"/>
    <col min="4" max="16384" width="9.140625" style="61"/>
  </cols>
  <sheetData>
    <row r="1" spans="1:4" x14ac:dyDescent="0.2">
      <c r="A1" s="113" t="s">
        <v>160</v>
      </c>
      <c r="B1" s="113"/>
      <c r="C1" s="113"/>
    </row>
    <row r="2" spans="1:4" x14ac:dyDescent="0.2">
      <c r="A2" s="15"/>
      <c r="B2" s="15"/>
      <c r="C2" s="15"/>
    </row>
    <row r="3" spans="1:4" x14ac:dyDescent="0.2">
      <c r="A3" s="112" t="s">
        <v>64</v>
      </c>
      <c r="B3" s="112"/>
      <c r="C3" s="112"/>
    </row>
    <row r="4" spans="1:4" x14ac:dyDescent="0.2">
      <c r="A4" s="112" t="s">
        <v>418</v>
      </c>
      <c r="B4" s="112"/>
      <c r="C4" s="112"/>
    </row>
    <row r="5" spans="1:4" x14ac:dyDescent="0.2">
      <c r="C5" s="66" t="s">
        <v>66</v>
      </c>
    </row>
    <row r="6" spans="1:4" x14ac:dyDescent="0.2">
      <c r="A6" s="87" t="s">
        <v>3</v>
      </c>
      <c r="B6" s="87" t="s">
        <v>4</v>
      </c>
      <c r="C6" s="87" t="s">
        <v>67</v>
      </c>
    </row>
    <row r="7" spans="1:4" x14ac:dyDescent="0.2">
      <c r="A7" s="92">
        <v>1</v>
      </c>
      <c r="B7" s="92">
        <v>2</v>
      </c>
      <c r="C7" s="92">
        <v>3</v>
      </c>
    </row>
    <row r="8" spans="1:4" x14ac:dyDescent="0.2">
      <c r="A8" s="67" t="s">
        <v>334</v>
      </c>
      <c r="B8" s="69" t="s">
        <v>335</v>
      </c>
      <c r="C8" s="93">
        <v>535284</v>
      </c>
    </row>
    <row r="9" spans="1:4" x14ac:dyDescent="0.2">
      <c r="A9" s="68"/>
      <c r="B9" s="69" t="s">
        <v>336</v>
      </c>
      <c r="C9" s="93">
        <v>909045</v>
      </c>
      <c r="D9" s="72"/>
    </row>
    <row r="10" spans="1:4" x14ac:dyDescent="0.2">
      <c r="A10" s="68"/>
      <c r="B10" s="69" t="s">
        <v>337</v>
      </c>
      <c r="C10" s="93">
        <v>373761</v>
      </c>
    </row>
    <row r="11" spans="1:4" x14ac:dyDescent="0.2">
      <c r="A11" s="67" t="s">
        <v>338</v>
      </c>
      <c r="B11" s="69" t="s">
        <v>339</v>
      </c>
      <c r="C11" s="93">
        <v>253646</v>
      </c>
      <c r="D11" s="101"/>
    </row>
    <row r="12" spans="1:4" x14ac:dyDescent="0.2">
      <c r="A12" s="68"/>
      <c r="B12" s="69" t="s">
        <v>340</v>
      </c>
      <c r="C12" s="93">
        <v>291090</v>
      </c>
      <c r="D12" s="102"/>
    </row>
    <row r="13" spans="1:4" x14ac:dyDescent="0.2">
      <c r="A13" s="68"/>
      <c r="B13" s="69" t="s">
        <v>341</v>
      </c>
      <c r="C13" s="93">
        <v>37444</v>
      </c>
      <c r="D13" s="102"/>
    </row>
    <row r="14" spans="1:4" ht="25.5" x14ac:dyDescent="0.2">
      <c r="A14" s="67" t="s">
        <v>342</v>
      </c>
      <c r="B14" s="70" t="s">
        <v>343</v>
      </c>
      <c r="C14" s="93">
        <v>1113</v>
      </c>
    </row>
    <row r="15" spans="1:4" ht="25.5" x14ac:dyDescent="0.2">
      <c r="A15" s="67" t="s">
        <v>344</v>
      </c>
      <c r="B15" s="70" t="s">
        <v>345</v>
      </c>
      <c r="C15" s="94">
        <v>0</v>
      </c>
    </row>
    <row r="16" spans="1:4" ht="25.5" x14ac:dyDescent="0.2">
      <c r="A16" s="67" t="s">
        <v>346</v>
      </c>
      <c r="B16" s="70" t="s">
        <v>347</v>
      </c>
      <c r="C16" s="94">
        <v>0</v>
      </c>
    </row>
    <row r="17" spans="1:3" x14ac:dyDescent="0.2">
      <c r="A17" s="67" t="s">
        <v>348</v>
      </c>
      <c r="B17" s="70" t="s">
        <v>349</v>
      </c>
      <c r="C17" s="94">
        <v>0</v>
      </c>
    </row>
    <row r="18" spans="1:3" x14ac:dyDescent="0.2">
      <c r="A18" s="67" t="s">
        <v>95</v>
      </c>
      <c r="B18" s="69" t="s">
        <v>350</v>
      </c>
      <c r="C18" s="94">
        <v>0</v>
      </c>
    </row>
    <row r="19" spans="1:3" x14ac:dyDescent="0.2">
      <c r="A19" s="67" t="s">
        <v>99</v>
      </c>
      <c r="B19" s="69" t="s">
        <v>351</v>
      </c>
      <c r="C19" s="93">
        <v>-160122</v>
      </c>
    </row>
    <row r="20" spans="1:3" x14ac:dyDescent="0.2">
      <c r="A20" s="67" t="s">
        <v>103</v>
      </c>
      <c r="B20" s="69" t="s">
        <v>352</v>
      </c>
      <c r="C20" s="93">
        <v>175</v>
      </c>
    </row>
    <row r="21" spans="1:3" x14ac:dyDescent="0.2">
      <c r="A21" s="67" t="s">
        <v>353</v>
      </c>
      <c r="B21" s="69" t="s">
        <v>98</v>
      </c>
      <c r="C21" s="93">
        <v>7894</v>
      </c>
    </row>
    <row r="22" spans="1:3" x14ac:dyDescent="0.2">
      <c r="A22" s="67" t="s">
        <v>354</v>
      </c>
      <c r="B22" s="70" t="s">
        <v>355</v>
      </c>
      <c r="C22" s="93">
        <v>-244002</v>
      </c>
    </row>
    <row r="23" spans="1:3" x14ac:dyDescent="0.2">
      <c r="A23" s="67" t="s">
        <v>356</v>
      </c>
      <c r="B23" s="70" t="s">
        <v>357</v>
      </c>
      <c r="C23" s="93">
        <v>255803</v>
      </c>
    </row>
    <row r="24" spans="1:3" x14ac:dyDescent="0.2">
      <c r="A24" s="67" t="s">
        <v>358</v>
      </c>
      <c r="B24" s="69" t="s">
        <v>359</v>
      </c>
      <c r="C24" s="93">
        <v>48875</v>
      </c>
    </row>
    <row r="25" spans="1:3" x14ac:dyDescent="0.2">
      <c r="A25" s="67" t="s">
        <v>360</v>
      </c>
      <c r="B25" s="69" t="s">
        <v>106</v>
      </c>
      <c r="C25" s="93">
        <v>249546</v>
      </c>
    </row>
    <row r="26" spans="1:3" x14ac:dyDescent="0.2">
      <c r="A26" s="67" t="s">
        <v>361</v>
      </c>
      <c r="B26" s="70" t="s">
        <v>362</v>
      </c>
      <c r="C26" s="93">
        <v>169968</v>
      </c>
    </row>
    <row r="27" spans="1:3" x14ac:dyDescent="0.2">
      <c r="A27" s="67" t="s">
        <v>363</v>
      </c>
      <c r="B27" s="69" t="s">
        <v>364</v>
      </c>
      <c r="C27" s="93">
        <v>9732</v>
      </c>
    </row>
    <row r="28" spans="1:3" x14ac:dyDescent="0.2">
      <c r="A28" s="68" t="s">
        <v>365</v>
      </c>
      <c r="B28" s="71" t="s">
        <v>366</v>
      </c>
      <c r="C28" s="93">
        <v>0</v>
      </c>
    </row>
    <row r="29" spans="1:3" x14ac:dyDescent="0.2">
      <c r="A29" s="67" t="s">
        <v>367</v>
      </c>
      <c r="B29" s="69" t="s">
        <v>120</v>
      </c>
      <c r="C29" s="93">
        <f>+C9-C10+C12-C13+C14+C15+C16+C17+C18+C19+C20+C21+C22-C23-C24-C25+C26</f>
        <v>9732</v>
      </c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6"/>
  <dimension ref="A1:D29"/>
  <sheetViews>
    <sheetView workbookViewId="0">
      <selection activeCell="C14" sqref="C14"/>
    </sheetView>
  </sheetViews>
  <sheetFormatPr defaultRowHeight="12.75" x14ac:dyDescent="0.2"/>
  <cols>
    <col min="1" max="1" width="9.140625" style="61"/>
    <col min="2" max="2" width="95.42578125" style="61" customWidth="1"/>
    <col min="3" max="3" width="13.85546875" style="61" customWidth="1"/>
    <col min="4" max="16384" width="9.140625" style="61"/>
  </cols>
  <sheetData>
    <row r="1" spans="1:4" x14ac:dyDescent="0.2">
      <c r="A1" s="113" t="s">
        <v>160</v>
      </c>
      <c r="B1" s="113"/>
      <c r="C1" s="113"/>
    </row>
    <row r="2" spans="1:4" x14ac:dyDescent="0.2">
      <c r="A2" s="15"/>
      <c r="B2" s="15"/>
      <c r="C2" s="15"/>
    </row>
    <row r="3" spans="1:4" x14ac:dyDescent="0.2">
      <c r="A3" s="112" t="s">
        <v>64</v>
      </c>
      <c r="B3" s="112"/>
      <c r="C3" s="112"/>
    </row>
    <row r="4" spans="1:4" x14ac:dyDescent="0.2">
      <c r="A4" s="112" t="s">
        <v>416</v>
      </c>
      <c r="B4" s="112"/>
      <c r="C4" s="112"/>
    </row>
    <row r="5" spans="1:4" x14ac:dyDescent="0.2">
      <c r="C5" s="66" t="s">
        <v>66</v>
      </c>
    </row>
    <row r="6" spans="1:4" x14ac:dyDescent="0.2">
      <c r="A6" s="87" t="s">
        <v>3</v>
      </c>
      <c r="B6" s="87" t="s">
        <v>4</v>
      </c>
      <c r="C6" s="87" t="s">
        <v>67</v>
      </c>
    </row>
    <row r="7" spans="1:4" x14ac:dyDescent="0.2">
      <c r="A7" s="92">
        <v>1</v>
      </c>
      <c r="B7" s="92">
        <v>2</v>
      </c>
      <c r="C7" s="92">
        <v>3</v>
      </c>
    </row>
    <row r="8" spans="1:4" x14ac:dyDescent="0.2">
      <c r="A8" s="67" t="s">
        <v>334</v>
      </c>
      <c r="B8" s="69" t="s">
        <v>335</v>
      </c>
      <c r="C8" s="93">
        <v>281062</v>
      </c>
    </row>
    <row r="9" spans="1:4" x14ac:dyDescent="0.2">
      <c r="A9" s="68"/>
      <c r="B9" s="69" t="s">
        <v>336</v>
      </c>
      <c r="C9" s="93">
        <v>470773</v>
      </c>
      <c r="D9" s="72"/>
    </row>
    <row r="10" spans="1:4" x14ac:dyDescent="0.2">
      <c r="A10" s="68"/>
      <c r="B10" s="69" t="s">
        <v>337</v>
      </c>
      <c r="C10" s="93">
        <v>189711</v>
      </c>
    </row>
    <row r="11" spans="1:4" x14ac:dyDescent="0.2">
      <c r="A11" s="67" t="s">
        <v>338</v>
      </c>
      <c r="B11" s="69" t="s">
        <v>339</v>
      </c>
      <c r="C11" s="93">
        <v>127331</v>
      </c>
      <c r="D11" s="101"/>
    </row>
    <row r="12" spans="1:4" x14ac:dyDescent="0.2">
      <c r="A12" s="68"/>
      <c r="B12" s="69" t="s">
        <v>340</v>
      </c>
      <c r="C12" s="93">
        <v>145797</v>
      </c>
      <c r="D12" s="102"/>
    </row>
    <row r="13" spans="1:4" x14ac:dyDescent="0.2">
      <c r="A13" s="68"/>
      <c r="B13" s="69" t="s">
        <v>341</v>
      </c>
      <c r="C13" s="93">
        <v>18466</v>
      </c>
      <c r="D13" s="102"/>
    </row>
    <row r="14" spans="1:4" ht="25.5" x14ac:dyDescent="0.2">
      <c r="A14" s="67" t="s">
        <v>342</v>
      </c>
      <c r="B14" s="70" t="s">
        <v>343</v>
      </c>
      <c r="C14" s="93">
        <v>1113</v>
      </c>
    </row>
    <row r="15" spans="1:4" ht="25.5" x14ac:dyDescent="0.2">
      <c r="A15" s="67" t="s">
        <v>344</v>
      </c>
      <c r="B15" s="70" t="s">
        <v>345</v>
      </c>
      <c r="C15" s="94">
        <v>0</v>
      </c>
    </row>
    <row r="16" spans="1:4" ht="25.5" x14ac:dyDescent="0.2">
      <c r="A16" s="67" t="s">
        <v>346</v>
      </c>
      <c r="B16" s="70" t="s">
        <v>347</v>
      </c>
      <c r="C16" s="94">
        <v>0</v>
      </c>
    </row>
    <row r="17" spans="1:3" x14ac:dyDescent="0.2">
      <c r="A17" s="67" t="s">
        <v>348</v>
      </c>
      <c r="B17" s="70" t="s">
        <v>349</v>
      </c>
      <c r="C17" s="94">
        <v>0</v>
      </c>
    </row>
    <row r="18" spans="1:3" x14ac:dyDescent="0.2">
      <c r="A18" s="67" t="s">
        <v>95</v>
      </c>
      <c r="B18" s="69" t="s">
        <v>350</v>
      </c>
      <c r="C18" s="94">
        <v>0</v>
      </c>
    </row>
    <row r="19" spans="1:3" x14ac:dyDescent="0.2">
      <c r="A19" s="67" t="s">
        <v>99</v>
      </c>
      <c r="B19" s="69" t="s">
        <v>351</v>
      </c>
      <c r="C19" s="93">
        <v>-105183</v>
      </c>
    </row>
    <row r="20" spans="1:3" x14ac:dyDescent="0.2">
      <c r="A20" s="67" t="s">
        <v>103</v>
      </c>
      <c r="B20" s="69" t="s">
        <v>352</v>
      </c>
      <c r="C20" s="93">
        <v>0</v>
      </c>
    </row>
    <row r="21" spans="1:3" x14ac:dyDescent="0.2">
      <c r="A21" s="67" t="s">
        <v>353</v>
      </c>
      <c r="B21" s="69" t="s">
        <v>98</v>
      </c>
      <c r="C21" s="93">
        <v>4290</v>
      </c>
    </row>
    <row r="22" spans="1:3" x14ac:dyDescent="0.2">
      <c r="A22" s="67" t="s">
        <v>354</v>
      </c>
      <c r="B22" s="70" t="s">
        <v>355</v>
      </c>
      <c r="C22" s="93">
        <v>-127505</v>
      </c>
    </row>
    <row r="23" spans="1:3" x14ac:dyDescent="0.2">
      <c r="A23" s="67" t="s">
        <v>356</v>
      </c>
      <c r="B23" s="70" t="s">
        <v>357</v>
      </c>
      <c r="C23" s="93">
        <v>126448</v>
      </c>
    </row>
    <row r="24" spans="1:3" x14ac:dyDescent="0.2">
      <c r="A24" s="67" t="s">
        <v>358</v>
      </c>
      <c r="B24" s="69" t="s">
        <v>359</v>
      </c>
      <c r="C24" s="93">
        <v>23447</v>
      </c>
    </row>
    <row r="25" spans="1:3" x14ac:dyDescent="0.2">
      <c r="A25" s="67" t="s">
        <v>360</v>
      </c>
      <c r="B25" s="69" t="s">
        <v>106</v>
      </c>
      <c r="C25" s="93">
        <v>126510</v>
      </c>
    </row>
    <row r="26" spans="1:3" x14ac:dyDescent="0.2">
      <c r="A26" s="67" t="s">
        <v>361</v>
      </c>
      <c r="B26" s="70" t="s">
        <v>362</v>
      </c>
      <c r="C26" s="93">
        <v>102700</v>
      </c>
    </row>
    <row r="27" spans="1:3" x14ac:dyDescent="0.2">
      <c r="A27" s="67" t="s">
        <v>363</v>
      </c>
      <c r="B27" s="69" t="s">
        <v>364</v>
      </c>
      <c r="C27" s="93">
        <v>7403</v>
      </c>
    </row>
    <row r="28" spans="1:3" x14ac:dyDescent="0.2">
      <c r="A28" s="68" t="s">
        <v>365</v>
      </c>
      <c r="B28" s="71" t="s">
        <v>366</v>
      </c>
      <c r="C28" s="93">
        <v>0</v>
      </c>
    </row>
    <row r="29" spans="1:3" x14ac:dyDescent="0.2">
      <c r="A29" s="67" t="s">
        <v>367</v>
      </c>
      <c r="B29" s="69" t="s">
        <v>120</v>
      </c>
      <c r="C29" s="93">
        <f>+C9-C10+C12-C13+C14+C15+C16+C17+C18+C19+C20+C21+C22-C23-C24-C25+C26</f>
        <v>7403</v>
      </c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7"/>
  <dimension ref="A1:D29"/>
  <sheetViews>
    <sheetView topLeftCell="B1" workbookViewId="0">
      <selection activeCell="A4" sqref="A4:C4"/>
    </sheetView>
  </sheetViews>
  <sheetFormatPr defaultRowHeight="12.75" x14ac:dyDescent="0.2"/>
  <cols>
    <col min="1" max="1" width="9.140625" style="61"/>
    <col min="2" max="2" width="95.42578125" style="61" customWidth="1"/>
    <col min="3" max="3" width="13.85546875" style="61" customWidth="1"/>
    <col min="4" max="16384" width="9.140625" style="61"/>
  </cols>
  <sheetData>
    <row r="1" spans="1:4" x14ac:dyDescent="0.2">
      <c r="A1" s="113" t="s">
        <v>160</v>
      </c>
      <c r="B1" s="113"/>
      <c r="C1" s="113"/>
    </row>
    <row r="2" spans="1:4" x14ac:dyDescent="0.2">
      <c r="A2" s="15"/>
      <c r="B2" s="15"/>
      <c r="C2" s="15"/>
    </row>
    <row r="3" spans="1:4" x14ac:dyDescent="0.2">
      <c r="A3" s="112" t="s">
        <v>64</v>
      </c>
      <c r="B3" s="112"/>
      <c r="C3" s="112"/>
    </row>
    <row r="4" spans="1:4" x14ac:dyDescent="0.2">
      <c r="A4" s="112" t="s">
        <v>414</v>
      </c>
      <c r="B4" s="112"/>
      <c r="C4" s="112"/>
    </row>
    <row r="5" spans="1:4" x14ac:dyDescent="0.2">
      <c r="C5" s="66" t="s">
        <v>66</v>
      </c>
    </row>
    <row r="6" spans="1:4" x14ac:dyDescent="0.2">
      <c r="A6" s="87" t="s">
        <v>3</v>
      </c>
      <c r="B6" s="87" t="s">
        <v>4</v>
      </c>
      <c r="C6" s="87" t="s">
        <v>67</v>
      </c>
    </row>
    <row r="7" spans="1:4" x14ac:dyDescent="0.2">
      <c r="A7" s="92">
        <v>1</v>
      </c>
      <c r="B7" s="92">
        <v>2</v>
      </c>
      <c r="C7" s="92">
        <v>3</v>
      </c>
    </row>
    <row r="8" spans="1:4" x14ac:dyDescent="0.2">
      <c r="A8" s="67" t="s">
        <v>334</v>
      </c>
      <c r="B8" s="69" t="s">
        <v>335</v>
      </c>
      <c r="C8" s="93">
        <v>1109906</v>
      </c>
    </row>
    <row r="9" spans="1:4" x14ac:dyDescent="0.2">
      <c r="A9" s="68"/>
      <c r="B9" s="69" t="s">
        <v>336</v>
      </c>
      <c r="C9" s="93">
        <v>1968261</v>
      </c>
      <c r="D9" s="72"/>
    </row>
    <row r="10" spans="1:4" x14ac:dyDescent="0.2">
      <c r="A10" s="68"/>
      <c r="B10" s="69" t="s">
        <v>337</v>
      </c>
      <c r="C10" s="93">
        <v>858355</v>
      </c>
    </row>
    <row r="11" spans="1:4" x14ac:dyDescent="0.2">
      <c r="A11" s="67" t="s">
        <v>338</v>
      </c>
      <c r="B11" s="69" t="s">
        <v>339</v>
      </c>
      <c r="C11" s="93">
        <v>552903</v>
      </c>
      <c r="D11" s="101"/>
    </row>
    <row r="12" spans="1:4" x14ac:dyDescent="0.2">
      <c r="A12" s="68"/>
      <c r="B12" s="69" t="s">
        <v>340</v>
      </c>
      <c r="C12" s="93">
        <v>626793</v>
      </c>
      <c r="D12" s="102"/>
    </row>
    <row r="13" spans="1:4" x14ac:dyDescent="0.2">
      <c r="A13" s="68"/>
      <c r="B13" s="69" t="s">
        <v>341</v>
      </c>
      <c r="C13" s="93">
        <v>73890</v>
      </c>
      <c r="D13" s="102"/>
    </row>
    <row r="14" spans="1:4" ht="25.5" x14ac:dyDescent="0.2">
      <c r="A14" s="67" t="s">
        <v>342</v>
      </c>
      <c r="B14" s="70" t="s">
        <v>343</v>
      </c>
      <c r="C14" s="94">
        <v>2634</v>
      </c>
    </row>
    <row r="15" spans="1:4" ht="25.5" x14ac:dyDescent="0.2">
      <c r="A15" s="67" t="s">
        <v>344</v>
      </c>
      <c r="B15" s="70" t="s">
        <v>345</v>
      </c>
      <c r="C15" s="94">
        <v>0</v>
      </c>
    </row>
    <row r="16" spans="1:4" ht="25.5" x14ac:dyDescent="0.2">
      <c r="A16" s="67" t="s">
        <v>346</v>
      </c>
      <c r="B16" s="70" t="s">
        <v>347</v>
      </c>
      <c r="C16" s="94">
        <v>0</v>
      </c>
    </row>
    <row r="17" spans="1:3" x14ac:dyDescent="0.2">
      <c r="A17" s="67" t="s">
        <v>348</v>
      </c>
      <c r="B17" s="70" t="s">
        <v>349</v>
      </c>
      <c r="C17" s="94">
        <v>0</v>
      </c>
    </row>
    <row r="18" spans="1:3" x14ac:dyDescent="0.2">
      <c r="A18" s="67" t="s">
        <v>95</v>
      </c>
      <c r="B18" s="69" t="s">
        <v>350</v>
      </c>
      <c r="C18" s="94">
        <v>0</v>
      </c>
    </row>
    <row r="19" spans="1:3" x14ac:dyDescent="0.2">
      <c r="A19" s="67" t="s">
        <v>99</v>
      </c>
      <c r="B19" s="69" t="s">
        <v>351</v>
      </c>
      <c r="C19" s="93">
        <v>-157139</v>
      </c>
    </row>
    <row r="20" spans="1:3" x14ac:dyDescent="0.2">
      <c r="A20" s="67" t="s">
        <v>103</v>
      </c>
      <c r="B20" s="69" t="s">
        <v>352</v>
      </c>
      <c r="C20" s="93">
        <v>809</v>
      </c>
    </row>
    <row r="21" spans="1:3" x14ac:dyDescent="0.2">
      <c r="A21" s="67" t="s">
        <v>353</v>
      </c>
      <c r="B21" s="69" t="s">
        <v>98</v>
      </c>
      <c r="C21" s="93">
        <v>10722</v>
      </c>
    </row>
    <row r="22" spans="1:3" x14ac:dyDescent="0.2">
      <c r="A22" s="67" t="s">
        <v>354</v>
      </c>
      <c r="B22" s="70" t="s">
        <v>355</v>
      </c>
      <c r="C22" s="93">
        <v>-707970</v>
      </c>
    </row>
    <row r="23" spans="1:3" x14ac:dyDescent="0.2">
      <c r="A23" s="67" t="s">
        <v>356</v>
      </c>
      <c r="B23" s="70" t="s">
        <v>357</v>
      </c>
      <c r="C23" s="93">
        <v>492683</v>
      </c>
    </row>
    <row r="24" spans="1:3" x14ac:dyDescent="0.2">
      <c r="A24" s="67" t="s">
        <v>358</v>
      </c>
      <c r="B24" s="69" t="s">
        <v>359</v>
      </c>
      <c r="C24" s="93">
        <v>95763</v>
      </c>
    </row>
    <row r="25" spans="1:3" x14ac:dyDescent="0.2">
      <c r="A25" s="67" t="s">
        <v>360</v>
      </c>
      <c r="B25" s="69" t="s">
        <v>106</v>
      </c>
      <c r="C25" s="93">
        <v>507028</v>
      </c>
    </row>
    <row r="26" spans="1:3" x14ac:dyDescent="0.2">
      <c r="A26" s="67" t="s">
        <v>361</v>
      </c>
      <c r="B26" s="70" t="s">
        <v>362</v>
      </c>
      <c r="C26" s="93">
        <v>157324</v>
      </c>
    </row>
    <row r="27" spans="1:3" x14ac:dyDescent="0.2">
      <c r="A27" s="67" t="s">
        <v>363</v>
      </c>
      <c r="B27" s="69" t="s">
        <v>364</v>
      </c>
      <c r="C27" s="93">
        <v>-126285</v>
      </c>
    </row>
    <row r="28" spans="1:3" x14ac:dyDescent="0.2">
      <c r="A28" s="68" t="s">
        <v>365</v>
      </c>
      <c r="B28" s="71" t="s">
        <v>366</v>
      </c>
      <c r="C28" s="93">
        <v>0</v>
      </c>
    </row>
    <row r="29" spans="1:3" x14ac:dyDescent="0.2">
      <c r="A29" s="67" t="s">
        <v>367</v>
      </c>
      <c r="B29" s="69" t="s">
        <v>120</v>
      </c>
      <c r="C29" s="93">
        <f>+C9-C10+C12-C13+C14+C15+C16+C17+C18+C19+C20+C21+C22-C23-C24-C25+C26</f>
        <v>-126285</v>
      </c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8"/>
  <dimension ref="A1:D29"/>
  <sheetViews>
    <sheetView workbookViewId="0">
      <selection activeCell="A4" sqref="A4:C4"/>
    </sheetView>
  </sheetViews>
  <sheetFormatPr defaultRowHeight="12.75" x14ac:dyDescent="0.2"/>
  <cols>
    <col min="1" max="1" width="9.140625" style="61"/>
    <col min="2" max="2" width="95.42578125" style="61" customWidth="1"/>
    <col min="3" max="3" width="13.85546875" style="61" customWidth="1"/>
    <col min="4" max="16384" width="9.140625" style="61"/>
  </cols>
  <sheetData>
    <row r="1" spans="1:4" x14ac:dyDescent="0.2">
      <c r="A1" s="113" t="s">
        <v>160</v>
      </c>
      <c r="B1" s="113"/>
      <c r="C1" s="113"/>
    </row>
    <row r="2" spans="1:4" x14ac:dyDescent="0.2">
      <c r="A2" s="15"/>
      <c r="B2" s="15"/>
      <c r="C2" s="15"/>
    </row>
    <row r="3" spans="1:4" x14ac:dyDescent="0.2">
      <c r="A3" s="112" t="s">
        <v>64</v>
      </c>
      <c r="B3" s="112"/>
      <c r="C3" s="112"/>
    </row>
    <row r="4" spans="1:4" x14ac:dyDescent="0.2">
      <c r="A4" s="112" t="s">
        <v>412</v>
      </c>
      <c r="B4" s="112"/>
      <c r="C4" s="112"/>
    </row>
    <row r="5" spans="1:4" x14ac:dyDescent="0.2">
      <c r="C5" s="66" t="s">
        <v>66</v>
      </c>
    </row>
    <row r="6" spans="1:4" x14ac:dyDescent="0.2">
      <c r="A6" s="87" t="s">
        <v>3</v>
      </c>
      <c r="B6" s="87" t="s">
        <v>4</v>
      </c>
      <c r="C6" s="87" t="s">
        <v>67</v>
      </c>
    </row>
    <row r="7" spans="1:4" x14ac:dyDescent="0.2">
      <c r="A7" s="92">
        <v>1</v>
      </c>
      <c r="B7" s="92">
        <v>2</v>
      </c>
      <c r="C7" s="92">
        <v>3</v>
      </c>
    </row>
    <row r="8" spans="1:4" x14ac:dyDescent="0.2">
      <c r="A8" s="67" t="s">
        <v>334</v>
      </c>
      <c r="B8" s="69" t="s">
        <v>335</v>
      </c>
      <c r="C8" s="93">
        <v>808435</v>
      </c>
    </row>
    <row r="9" spans="1:4" x14ac:dyDescent="0.2">
      <c r="A9" s="68"/>
      <c r="B9" s="69" t="s">
        <v>336</v>
      </c>
      <c r="C9" s="93">
        <v>1456673</v>
      </c>
      <c r="D9" s="72"/>
    </row>
    <row r="10" spans="1:4" x14ac:dyDescent="0.2">
      <c r="A10" s="68"/>
      <c r="B10" s="69" t="s">
        <v>337</v>
      </c>
      <c r="C10" s="93">
        <v>648238</v>
      </c>
    </row>
    <row r="11" spans="1:4" x14ac:dyDescent="0.2">
      <c r="A11" s="67" t="s">
        <v>338</v>
      </c>
      <c r="B11" s="69" t="s">
        <v>339</v>
      </c>
      <c r="C11" s="93">
        <v>409228</v>
      </c>
      <c r="D11" s="101"/>
    </row>
    <row r="12" spans="1:4" x14ac:dyDescent="0.2">
      <c r="A12" s="68"/>
      <c r="B12" s="69" t="s">
        <v>340</v>
      </c>
      <c r="C12" s="93">
        <v>464095</v>
      </c>
      <c r="D12" s="102"/>
    </row>
    <row r="13" spans="1:4" x14ac:dyDescent="0.2">
      <c r="A13" s="68"/>
      <c r="B13" s="69" t="s">
        <v>341</v>
      </c>
      <c r="C13" s="93">
        <v>54867</v>
      </c>
      <c r="D13" s="102"/>
    </row>
    <row r="14" spans="1:4" ht="25.5" x14ac:dyDescent="0.2">
      <c r="A14" s="67" t="s">
        <v>342</v>
      </c>
      <c r="B14" s="70" t="s">
        <v>343</v>
      </c>
      <c r="C14" s="94">
        <v>68</v>
      </c>
    </row>
    <row r="15" spans="1:4" ht="25.5" x14ac:dyDescent="0.2">
      <c r="A15" s="67" t="s">
        <v>344</v>
      </c>
      <c r="B15" s="70" t="s">
        <v>345</v>
      </c>
      <c r="C15" s="94">
        <v>0</v>
      </c>
    </row>
    <row r="16" spans="1:4" ht="25.5" x14ac:dyDescent="0.2">
      <c r="A16" s="67" t="s">
        <v>346</v>
      </c>
      <c r="B16" s="70" t="s">
        <v>347</v>
      </c>
      <c r="C16" s="94">
        <v>0</v>
      </c>
    </row>
    <row r="17" spans="1:3" x14ac:dyDescent="0.2">
      <c r="A17" s="67" t="s">
        <v>348</v>
      </c>
      <c r="B17" s="70" t="s">
        <v>349</v>
      </c>
      <c r="C17" s="94">
        <v>0</v>
      </c>
    </row>
    <row r="18" spans="1:3" x14ac:dyDescent="0.2">
      <c r="A18" s="67" t="s">
        <v>95</v>
      </c>
      <c r="B18" s="69" t="s">
        <v>350</v>
      </c>
      <c r="C18" s="94">
        <v>0</v>
      </c>
    </row>
    <row r="19" spans="1:3" x14ac:dyDescent="0.2">
      <c r="A19" s="67" t="s">
        <v>99</v>
      </c>
      <c r="B19" s="69" t="s">
        <v>351</v>
      </c>
      <c r="C19" s="93">
        <v>-149030</v>
      </c>
    </row>
    <row r="20" spans="1:3" x14ac:dyDescent="0.2">
      <c r="A20" s="67" t="s">
        <v>103</v>
      </c>
      <c r="B20" s="69" t="s">
        <v>352</v>
      </c>
      <c r="C20" s="93">
        <v>800</v>
      </c>
    </row>
    <row r="21" spans="1:3" x14ac:dyDescent="0.2">
      <c r="A21" s="67" t="s">
        <v>353</v>
      </c>
      <c r="B21" s="69" t="s">
        <v>98</v>
      </c>
      <c r="C21" s="93">
        <v>4231</v>
      </c>
    </row>
    <row r="22" spans="1:3" x14ac:dyDescent="0.2">
      <c r="A22" s="67" t="s">
        <v>354</v>
      </c>
      <c r="B22" s="70" t="s">
        <v>355</v>
      </c>
      <c r="C22" s="93">
        <v>-395993</v>
      </c>
    </row>
    <row r="23" spans="1:3" x14ac:dyDescent="0.2">
      <c r="A23" s="67" t="s">
        <v>356</v>
      </c>
      <c r="B23" s="70" t="s">
        <v>357</v>
      </c>
      <c r="C23" s="93">
        <v>367968</v>
      </c>
    </row>
    <row r="24" spans="1:3" x14ac:dyDescent="0.2">
      <c r="A24" s="67" t="s">
        <v>358</v>
      </c>
      <c r="B24" s="69" t="s">
        <v>359</v>
      </c>
      <c r="C24" s="93">
        <v>70563</v>
      </c>
    </row>
    <row r="25" spans="1:3" x14ac:dyDescent="0.2">
      <c r="A25" s="67" t="s">
        <v>360</v>
      </c>
      <c r="B25" s="69" t="s">
        <v>106</v>
      </c>
      <c r="C25" s="93">
        <v>359089</v>
      </c>
    </row>
    <row r="26" spans="1:3" x14ac:dyDescent="0.2">
      <c r="A26" s="67" t="s">
        <v>361</v>
      </c>
      <c r="B26" s="70" t="s">
        <v>362</v>
      </c>
      <c r="C26" s="93">
        <v>139028</v>
      </c>
    </row>
    <row r="27" spans="1:3" x14ac:dyDescent="0.2">
      <c r="A27" s="67" t="s">
        <v>363</v>
      </c>
      <c r="B27" s="69" t="s">
        <v>364</v>
      </c>
      <c r="C27" s="93">
        <v>19147</v>
      </c>
    </row>
    <row r="28" spans="1:3" x14ac:dyDescent="0.2">
      <c r="A28" s="68" t="s">
        <v>365</v>
      </c>
      <c r="B28" s="71" t="s">
        <v>366</v>
      </c>
      <c r="C28" s="93">
        <v>0</v>
      </c>
    </row>
    <row r="29" spans="1:3" x14ac:dyDescent="0.2">
      <c r="A29" s="67" t="s">
        <v>367</v>
      </c>
      <c r="B29" s="69" t="s">
        <v>120</v>
      </c>
      <c r="C29" s="93">
        <f>+C9-C10+C12-C13+C14+C15+C16+C17+C18+C19+C20+C21+C22-C23-C24-C25+C26</f>
        <v>19147</v>
      </c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9"/>
  <dimension ref="A1:D29"/>
  <sheetViews>
    <sheetView workbookViewId="0">
      <selection activeCell="A4" sqref="A4:C4"/>
    </sheetView>
  </sheetViews>
  <sheetFormatPr defaultRowHeight="12.75" x14ac:dyDescent="0.2"/>
  <cols>
    <col min="1" max="1" width="9.140625" style="61"/>
    <col min="2" max="2" width="95.42578125" style="61" customWidth="1"/>
    <col min="3" max="3" width="13.85546875" style="61" customWidth="1"/>
    <col min="4" max="16384" width="9.140625" style="61"/>
  </cols>
  <sheetData>
    <row r="1" spans="1:4" x14ac:dyDescent="0.2">
      <c r="A1" s="113" t="s">
        <v>160</v>
      </c>
      <c r="B1" s="113"/>
      <c r="C1" s="113"/>
    </row>
    <row r="2" spans="1:4" x14ac:dyDescent="0.2">
      <c r="A2" s="15"/>
      <c r="B2" s="15"/>
      <c r="C2" s="15"/>
    </row>
    <row r="3" spans="1:4" x14ac:dyDescent="0.2">
      <c r="A3" s="112" t="s">
        <v>64</v>
      </c>
      <c r="B3" s="112"/>
      <c r="C3" s="112"/>
    </row>
    <row r="4" spans="1:4" x14ac:dyDescent="0.2">
      <c r="A4" s="112" t="s">
        <v>410</v>
      </c>
      <c r="B4" s="112"/>
      <c r="C4" s="112"/>
    </row>
    <row r="5" spans="1:4" x14ac:dyDescent="0.2">
      <c r="C5" s="66" t="s">
        <v>66</v>
      </c>
    </row>
    <row r="6" spans="1:4" x14ac:dyDescent="0.2">
      <c r="A6" s="87" t="s">
        <v>3</v>
      </c>
      <c r="B6" s="87" t="s">
        <v>4</v>
      </c>
      <c r="C6" s="87" t="s">
        <v>67</v>
      </c>
    </row>
    <row r="7" spans="1:4" x14ac:dyDescent="0.2">
      <c r="A7" s="92">
        <v>1</v>
      </c>
      <c r="B7" s="92">
        <v>2</v>
      </c>
      <c r="C7" s="92">
        <v>3</v>
      </c>
    </row>
    <row r="8" spans="1:4" x14ac:dyDescent="0.2">
      <c r="A8" s="67" t="s">
        <v>334</v>
      </c>
      <c r="B8" s="69" t="s">
        <v>335</v>
      </c>
      <c r="C8" s="93">
        <v>519901</v>
      </c>
    </row>
    <row r="9" spans="1:4" x14ac:dyDescent="0.2">
      <c r="A9" s="68"/>
      <c r="B9" s="69" t="s">
        <v>336</v>
      </c>
      <c r="C9" s="93">
        <v>955039</v>
      </c>
      <c r="D9" s="72"/>
    </row>
    <row r="10" spans="1:4" x14ac:dyDescent="0.2">
      <c r="A10" s="68"/>
      <c r="B10" s="69" t="s">
        <v>337</v>
      </c>
      <c r="C10" s="93">
        <v>435138</v>
      </c>
    </row>
    <row r="11" spans="1:4" x14ac:dyDescent="0.2">
      <c r="A11" s="67" t="s">
        <v>338</v>
      </c>
      <c r="B11" s="69" t="s">
        <v>339</v>
      </c>
      <c r="C11" s="93">
        <v>276817</v>
      </c>
      <c r="D11" s="101"/>
    </row>
    <row r="12" spans="1:4" x14ac:dyDescent="0.2">
      <c r="A12" s="68"/>
      <c r="B12" s="69" t="s">
        <v>340</v>
      </c>
      <c r="C12" s="93">
        <v>311485</v>
      </c>
      <c r="D12" s="102"/>
    </row>
    <row r="13" spans="1:4" x14ac:dyDescent="0.2">
      <c r="A13" s="68"/>
      <c r="B13" s="69" t="s">
        <v>341</v>
      </c>
      <c r="C13" s="93">
        <v>34668</v>
      </c>
      <c r="D13" s="102"/>
    </row>
    <row r="14" spans="1:4" ht="25.5" x14ac:dyDescent="0.2">
      <c r="A14" s="67" t="s">
        <v>342</v>
      </c>
      <c r="B14" s="70" t="s">
        <v>343</v>
      </c>
      <c r="C14" s="94">
        <v>67</v>
      </c>
    </row>
    <row r="15" spans="1:4" ht="25.5" x14ac:dyDescent="0.2">
      <c r="A15" s="67" t="s">
        <v>344</v>
      </c>
      <c r="B15" s="70" t="s">
        <v>345</v>
      </c>
      <c r="C15" s="94">
        <v>0</v>
      </c>
    </row>
    <row r="16" spans="1:4" ht="25.5" x14ac:dyDescent="0.2">
      <c r="A16" s="67" t="s">
        <v>346</v>
      </c>
      <c r="B16" s="70" t="s">
        <v>347</v>
      </c>
      <c r="C16" s="94">
        <v>0</v>
      </c>
    </row>
    <row r="17" spans="1:3" x14ac:dyDescent="0.2">
      <c r="A17" s="67" t="s">
        <v>348</v>
      </c>
      <c r="B17" s="70" t="s">
        <v>349</v>
      </c>
      <c r="C17" s="94">
        <v>0</v>
      </c>
    </row>
    <row r="18" spans="1:3" x14ac:dyDescent="0.2">
      <c r="A18" s="67" t="s">
        <v>95</v>
      </c>
      <c r="B18" s="69" t="s">
        <v>350</v>
      </c>
      <c r="C18" s="94">
        <v>0</v>
      </c>
    </row>
    <row r="19" spans="1:3" x14ac:dyDescent="0.2">
      <c r="A19" s="67" t="s">
        <v>99</v>
      </c>
      <c r="B19" s="69" t="s">
        <v>351</v>
      </c>
      <c r="C19" s="93">
        <v>-89248</v>
      </c>
    </row>
    <row r="20" spans="1:3" x14ac:dyDescent="0.2">
      <c r="A20" s="67" t="s">
        <v>103</v>
      </c>
      <c r="B20" s="69" t="s">
        <v>352</v>
      </c>
      <c r="C20" s="93">
        <v>2975</v>
      </c>
    </row>
    <row r="21" spans="1:3" x14ac:dyDescent="0.2">
      <c r="A21" s="67" t="s">
        <v>353</v>
      </c>
      <c r="B21" s="69" t="s">
        <v>98</v>
      </c>
      <c r="C21" s="93">
        <v>2570</v>
      </c>
    </row>
    <row r="22" spans="1:3" x14ac:dyDescent="0.2">
      <c r="A22" s="67" t="s">
        <v>354</v>
      </c>
      <c r="B22" s="70" t="s">
        <v>355</v>
      </c>
      <c r="C22" s="93">
        <v>-238538</v>
      </c>
    </row>
    <row r="23" spans="1:3" x14ac:dyDescent="0.2">
      <c r="A23" s="67" t="s">
        <v>356</v>
      </c>
      <c r="B23" s="70" t="s">
        <v>357</v>
      </c>
      <c r="C23" s="93">
        <v>238815</v>
      </c>
    </row>
    <row r="24" spans="1:3" x14ac:dyDescent="0.2">
      <c r="A24" s="67" t="s">
        <v>358</v>
      </c>
      <c r="B24" s="69" t="s">
        <v>359</v>
      </c>
      <c r="C24" s="93">
        <v>46165</v>
      </c>
    </row>
    <row r="25" spans="1:3" x14ac:dyDescent="0.2">
      <c r="A25" s="67" t="s">
        <v>360</v>
      </c>
      <c r="B25" s="69" t="s">
        <v>106</v>
      </c>
      <c r="C25" s="93">
        <v>243166</v>
      </c>
    </row>
    <row r="26" spans="1:3" x14ac:dyDescent="0.2">
      <c r="A26" s="67" t="s">
        <v>361</v>
      </c>
      <c r="B26" s="70" t="s">
        <v>362</v>
      </c>
      <c r="C26" s="93">
        <v>67939</v>
      </c>
    </row>
    <row r="27" spans="1:3" x14ac:dyDescent="0.2">
      <c r="A27" s="67" t="s">
        <v>363</v>
      </c>
      <c r="B27" s="69" t="s">
        <v>364</v>
      </c>
      <c r="C27" s="93">
        <v>14337</v>
      </c>
    </row>
    <row r="28" spans="1:3" x14ac:dyDescent="0.2">
      <c r="A28" s="68" t="s">
        <v>365</v>
      </c>
      <c r="B28" s="71" t="s">
        <v>366</v>
      </c>
      <c r="C28" s="93">
        <v>0</v>
      </c>
    </row>
    <row r="29" spans="1:3" x14ac:dyDescent="0.2">
      <c r="A29" s="67" t="s">
        <v>367</v>
      </c>
      <c r="B29" s="69" t="s">
        <v>120</v>
      </c>
      <c r="C29" s="93">
        <f>+C9-C10+C12-C13+C14+C15+C16+C17+C18+C19+C20+C21+C22-C23-C24-C25+C26</f>
        <v>14337</v>
      </c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0"/>
  <dimension ref="A1:D29"/>
  <sheetViews>
    <sheetView workbookViewId="0">
      <selection activeCell="A4" sqref="A4:C4"/>
    </sheetView>
  </sheetViews>
  <sheetFormatPr defaultRowHeight="12.75" x14ac:dyDescent="0.2"/>
  <cols>
    <col min="1" max="1" width="9.140625" style="61"/>
    <col min="2" max="2" width="95.42578125" style="61" customWidth="1"/>
    <col min="3" max="3" width="13.85546875" style="61" customWidth="1"/>
    <col min="4" max="16384" width="9.140625" style="61"/>
  </cols>
  <sheetData>
    <row r="1" spans="1:4" x14ac:dyDescent="0.2">
      <c r="A1" s="113" t="s">
        <v>160</v>
      </c>
      <c r="B1" s="113"/>
      <c r="C1" s="113"/>
    </row>
    <row r="2" spans="1:4" x14ac:dyDescent="0.2">
      <c r="A2" s="15"/>
      <c r="B2" s="15"/>
      <c r="C2" s="15"/>
    </row>
    <row r="3" spans="1:4" x14ac:dyDescent="0.2">
      <c r="A3" s="112" t="s">
        <v>64</v>
      </c>
      <c r="B3" s="112"/>
      <c r="C3" s="112"/>
    </row>
    <row r="4" spans="1:4" x14ac:dyDescent="0.2">
      <c r="A4" s="112" t="s">
        <v>408</v>
      </c>
      <c r="B4" s="112"/>
      <c r="C4" s="112"/>
    </row>
    <row r="5" spans="1:4" x14ac:dyDescent="0.2">
      <c r="C5" s="66" t="s">
        <v>66</v>
      </c>
    </row>
    <row r="6" spans="1:4" x14ac:dyDescent="0.2">
      <c r="A6" s="87" t="s">
        <v>3</v>
      </c>
      <c r="B6" s="87" t="s">
        <v>4</v>
      </c>
      <c r="C6" s="87" t="s">
        <v>67</v>
      </c>
    </row>
    <row r="7" spans="1:4" x14ac:dyDescent="0.2">
      <c r="A7" s="92">
        <v>1</v>
      </c>
      <c r="B7" s="92">
        <v>2</v>
      </c>
      <c r="C7" s="92">
        <v>3</v>
      </c>
    </row>
    <row r="8" spans="1:4" x14ac:dyDescent="0.2">
      <c r="A8" s="67" t="s">
        <v>334</v>
      </c>
      <c r="B8" s="69" t="s">
        <v>335</v>
      </c>
      <c r="C8" s="93">
        <v>272654</v>
      </c>
    </row>
    <row r="9" spans="1:4" x14ac:dyDescent="0.2">
      <c r="A9" s="68"/>
      <c r="B9" s="69" t="s">
        <v>336</v>
      </c>
      <c r="C9" s="93">
        <v>475779</v>
      </c>
      <c r="D9" s="72"/>
    </row>
    <row r="10" spans="1:4" x14ac:dyDescent="0.2">
      <c r="A10" s="68"/>
      <c r="B10" s="69" t="s">
        <v>337</v>
      </c>
      <c r="C10" s="93">
        <v>203125</v>
      </c>
    </row>
    <row r="11" spans="1:4" x14ac:dyDescent="0.2">
      <c r="A11" s="67" t="s">
        <v>338</v>
      </c>
      <c r="B11" s="69" t="s">
        <v>339</v>
      </c>
      <c r="C11" s="93">
        <v>138421</v>
      </c>
      <c r="D11" s="101"/>
    </row>
    <row r="12" spans="1:4" x14ac:dyDescent="0.2">
      <c r="A12" s="68"/>
      <c r="B12" s="69" t="s">
        <v>340</v>
      </c>
      <c r="C12" s="93">
        <v>154269</v>
      </c>
      <c r="D12" s="102"/>
    </row>
    <row r="13" spans="1:4" x14ac:dyDescent="0.2">
      <c r="A13" s="68"/>
      <c r="B13" s="69" t="s">
        <v>341</v>
      </c>
      <c r="C13" s="93">
        <v>15848</v>
      </c>
      <c r="D13" s="102"/>
    </row>
    <row r="14" spans="1:4" ht="25.5" x14ac:dyDescent="0.2">
      <c r="A14" s="67" t="s">
        <v>342</v>
      </c>
      <c r="B14" s="70" t="s">
        <v>343</v>
      </c>
      <c r="C14" s="94">
        <v>67</v>
      </c>
    </row>
    <row r="15" spans="1:4" ht="25.5" x14ac:dyDescent="0.2">
      <c r="A15" s="67" t="s">
        <v>344</v>
      </c>
      <c r="B15" s="70" t="s">
        <v>345</v>
      </c>
      <c r="C15" s="94">
        <v>0</v>
      </c>
    </row>
    <row r="16" spans="1:4" ht="25.5" x14ac:dyDescent="0.2">
      <c r="A16" s="67" t="s">
        <v>346</v>
      </c>
      <c r="B16" s="70" t="s">
        <v>347</v>
      </c>
      <c r="C16" s="94">
        <v>0</v>
      </c>
    </row>
    <row r="17" spans="1:3" x14ac:dyDescent="0.2">
      <c r="A17" s="67" t="s">
        <v>348</v>
      </c>
      <c r="B17" s="70" t="s">
        <v>349</v>
      </c>
      <c r="C17" s="94">
        <v>0</v>
      </c>
    </row>
    <row r="18" spans="1:3" x14ac:dyDescent="0.2">
      <c r="A18" s="67" t="s">
        <v>95</v>
      </c>
      <c r="B18" s="69" t="s">
        <v>350</v>
      </c>
      <c r="C18" s="94">
        <v>0</v>
      </c>
    </row>
    <row r="19" spans="1:3" x14ac:dyDescent="0.2">
      <c r="A19" s="67" t="s">
        <v>99</v>
      </c>
      <c r="B19" s="69" t="s">
        <v>351</v>
      </c>
      <c r="C19" s="93">
        <v>232142</v>
      </c>
    </row>
    <row r="20" spans="1:3" x14ac:dyDescent="0.2">
      <c r="A20" s="67" t="s">
        <v>103</v>
      </c>
      <c r="B20" s="69" t="s">
        <v>352</v>
      </c>
      <c r="C20" s="94">
        <v>1</v>
      </c>
    </row>
    <row r="21" spans="1:3" x14ac:dyDescent="0.2">
      <c r="A21" s="67" t="s">
        <v>353</v>
      </c>
      <c r="B21" s="69" t="s">
        <v>98</v>
      </c>
      <c r="C21" s="93">
        <v>1232</v>
      </c>
    </row>
    <row r="22" spans="1:3" x14ac:dyDescent="0.2">
      <c r="A22" s="67" t="s">
        <v>354</v>
      </c>
      <c r="B22" s="70" t="s">
        <v>355</v>
      </c>
      <c r="C22" s="93">
        <v>-118096</v>
      </c>
    </row>
    <row r="23" spans="1:3" x14ac:dyDescent="0.2">
      <c r="A23" s="67" t="s">
        <v>356</v>
      </c>
      <c r="B23" s="70" t="s">
        <v>357</v>
      </c>
      <c r="C23" s="93">
        <v>116113</v>
      </c>
    </row>
    <row r="24" spans="1:3" x14ac:dyDescent="0.2">
      <c r="A24" s="67" t="s">
        <v>358</v>
      </c>
      <c r="B24" s="69" t="s">
        <v>359</v>
      </c>
      <c r="C24" s="93">
        <v>22632</v>
      </c>
    </row>
    <row r="25" spans="1:3" x14ac:dyDescent="0.2">
      <c r="A25" s="67" t="s">
        <v>360</v>
      </c>
      <c r="B25" s="69" t="s">
        <v>106</v>
      </c>
      <c r="C25" s="93">
        <v>117230</v>
      </c>
    </row>
    <row r="26" spans="1:3" x14ac:dyDescent="0.2">
      <c r="A26" s="67" t="s">
        <v>361</v>
      </c>
      <c r="B26" s="70" t="s">
        <v>362</v>
      </c>
      <c r="C26" s="93">
        <v>-255126</v>
      </c>
    </row>
    <row r="27" spans="1:3" x14ac:dyDescent="0.2">
      <c r="A27" s="67" t="s">
        <v>363</v>
      </c>
      <c r="B27" s="69" t="s">
        <v>364</v>
      </c>
      <c r="C27" s="93">
        <v>15320</v>
      </c>
    </row>
    <row r="28" spans="1:3" x14ac:dyDescent="0.2">
      <c r="A28" s="68" t="s">
        <v>365</v>
      </c>
      <c r="B28" s="71" t="s">
        <v>366</v>
      </c>
      <c r="C28" s="93">
        <v>0</v>
      </c>
    </row>
    <row r="29" spans="1:3" x14ac:dyDescent="0.2">
      <c r="A29" s="67" t="s">
        <v>367</v>
      </c>
      <c r="B29" s="69" t="s">
        <v>120</v>
      </c>
      <c r="C29" s="93">
        <f>+C9-C10+C12-C13+C14+C15+C16+C17+C18+C19+C20+C21+C22-C23-C24-C25+C26</f>
        <v>15320</v>
      </c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1"/>
  <dimension ref="A1:D29"/>
  <sheetViews>
    <sheetView workbookViewId="0">
      <selection activeCell="A4" sqref="A4:C4"/>
    </sheetView>
  </sheetViews>
  <sheetFormatPr defaultRowHeight="12.75" x14ac:dyDescent="0.2"/>
  <cols>
    <col min="1" max="1" width="9.140625" style="61"/>
    <col min="2" max="2" width="95.42578125" style="61" customWidth="1"/>
    <col min="3" max="3" width="13.85546875" style="61" customWidth="1"/>
    <col min="4" max="16384" width="9.140625" style="61"/>
  </cols>
  <sheetData>
    <row r="1" spans="1:4" x14ac:dyDescent="0.2">
      <c r="A1" s="113" t="s">
        <v>160</v>
      </c>
      <c r="B1" s="113"/>
      <c r="C1" s="113"/>
    </row>
    <row r="2" spans="1:4" x14ac:dyDescent="0.2">
      <c r="A2" s="15"/>
      <c r="B2" s="15"/>
      <c r="C2" s="15"/>
    </row>
    <row r="3" spans="1:4" x14ac:dyDescent="0.2">
      <c r="A3" s="112" t="s">
        <v>64</v>
      </c>
      <c r="B3" s="112"/>
      <c r="C3" s="112"/>
    </row>
    <row r="4" spans="1:4" x14ac:dyDescent="0.2">
      <c r="A4" s="112" t="s">
        <v>406</v>
      </c>
      <c r="B4" s="112"/>
      <c r="C4" s="112"/>
    </row>
    <row r="5" spans="1:4" x14ac:dyDescent="0.2">
      <c r="C5" s="66" t="s">
        <v>66</v>
      </c>
    </row>
    <row r="6" spans="1:4" x14ac:dyDescent="0.2">
      <c r="A6" s="87" t="s">
        <v>3</v>
      </c>
      <c r="B6" s="87" t="s">
        <v>4</v>
      </c>
      <c r="C6" s="87" t="s">
        <v>67</v>
      </c>
    </row>
    <row r="7" spans="1:4" x14ac:dyDescent="0.2">
      <c r="A7" s="92">
        <v>1</v>
      </c>
      <c r="B7" s="92">
        <v>2</v>
      </c>
      <c r="C7" s="92">
        <v>3</v>
      </c>
    </row>
    <row r="8" spans="1:4" x14ac:dyDescent="0.2">
      <c r="A8" s="67" t="s">
        <v>334</v>
      </c>
      <c r="B8" s="69" t="s">
        <v>335</v>
      </c>
      <c r="C8" s="63">
        <v>1097589</v>
      </c>
    </row>
    <row r="9" spans="1:4" x14ac:dyDescent="0.2">
      <c r="A9" s="68"/>
      <c r="B9" s="69" t="s">
        <v>336</v>
      </c>
      <c r="C9" s="63">
        <v>2089244</v>
      </c>
      <c r="D9" s="72"/>
    </row>
    <row r="10" spans="1:4" x14ac:dyDescent="0.2">
      <c r="A10" s="68"/>
      <c r="B10" s="69" t="s">
        <v>337</v>
      </c>
      <c r="C10" s="63">
        <v>991655</v>
      </c>
    </row>
    <row r="11" spans="1:4" x14ac:dyDescent="0.2">
      <c r="A11" s="67" t="s">
        <v>338</v>
      </c>
      <c r="B11" s="69" t="s">
        <v>339</v>
      </c>
      <c r="C11" s="63">
        <v>559169</v>
      </c>
      <c r="D11" s="101"/>
    </row>
    <row r="12" spans="1:4" x14ac:dyDescent="0.2">
      <c r="A12" s="68"/>
      <c r="B12" s="69" t="s">
        <v>340</v>
      </c>
      <c r="C12" s="63">
        <v>621567</v>
      </c>
      <c r="D12" s="102"/>
    </row>
    <row r="13" spans="1:4" x14ac:dyDescent="0.2">
      <c r="A13" s="68"/>
      <c r="B13" s="69" t="s">
        <v>341</v>
      </c>
      <c r="C13" s="63">
        <v>62398</v>
      </c>
      <c r="D13" s="102"/>
    </row>
    <row r="14" spans="1:4" ht="25.5" x14ac:dyDescent="0.2">
      <c r="A14" s="67" t="s">
        <v>342</v>
      </c>
      <c r="B14" s="70" t="s">
        <v>343</v>
      </c>
      <c r="C14" s="63">
        <v>16388</v>
      </c>
    </row>
    <row r="15" spans="1:4" ht="25.5" x14ac:dyDescent="0.2">
      <c r="A15" s="67" t="s">
        <v>344</v>
      </c>
      <c r="B15" s="70" t="s">
        <v>345</v>
      </c>
      <c r="C15" s="63">
        <v>0</v>
      </c>
    </row>
    <row r="16" spans="1:4" ht="25.5" x14ac:dyDescent="0.2">
      <c r="A16" s="67" t="s">
        <v>346</v>
      </c>
      <c r="B16" s="70" t="s">
        <v>347</v>
      </c>
      <c r="C16" s="93">
        <v>0</v>
      </c>
    </row>
    <row r="17" spans="1:3" x14ac:dyDescent="0.2">
      <c r="A17" s="67" t="s">
        <v>348</v>
      </c>
      <c r="B17" s="70" t="s">
        <v>349</v>
      </c>
      <c r="C17" s="93">
        <v>0</v>
      </c>
    </row>
    <row r="18" spans="1:3" x14ac:dyDescent="0.2">
      <c r="A18" s="67" t="s">
        <v>95</v>
      </c>
      <c r="B18" s="69" t="s">
        <v>350</v>
      </c>
      <c r="C18" s="93">
        <v>2</v>
      </c>
    </row>
    <row r="19" spans="1:3" x14ac:dyDescent="0.2">
      <c r="A19" s="67" t="s">
        <v>99</v>
      </c>
      <c r="B19" s="69" t="s">
        <v>351</v>
      </c>
      <c r="C19" s="93">
        <v>-1251176</v>
      </c>
    </row>
    <row r="20" spans="1:3" x14ac:dyDescent="0.2">
      <c r="A20" s="67" t="s">
        <v>103</v>
      </c>
      <c r="B20" s="69" t="s">
        <v>352</v>
      </c>
      <c r="C20" s="94">
        <v>724</v>
      </c>
    </row>
    <row r="21" spans="1:3" x14ac:dyDescent="0.2">
      <c r="A21" s="67" t="s">
        <v>353</v>
      </c>
      <c r="B21" s="69" t="s">
        <v>98</v>
      </c>
      <c r="C21" s="93">
        <v>11572</v>
      </c>
    </row>
    <row r="22" spans="1:3" x14ac:dyDescent="0.2">
      <c r="A22" s="67" t="s">
        <v>354</v>
      </c>
      <c r="B22" s="70" t="s">
        <v>355</v>
      </c>
      <c r="C22" s="93">
        <v>-592263</v>
      </c>
    </row>
    <row r="23" spans="1:3" x14ac:dyDescent="0.2">
      <c r="A23" s="67" t="s">
        <v>356</v>
      </c>
      <c r="B23" s="70" t="s">
        <v>357</v>
      </c>
      <c r="C23" s="93">
        <v>455094</v>
      </c>
    </row>
    <row r="24" spans="1:3" x14ac:dyDescent="0.2">
      <c r="A24" s="67" t="s">
        <v>358</v>
      </c>
      <c r="B24" s="69" t="s">
        <v>359</v>
      </c>
      <c r="C24" s="93">
        <v>87680</v>
      </c>
    </row>
    <row r="25" spans="1:3" x14ac:dyDescent="0.2">
      <c r="A25" s="67" t="s">
        <v>360</v>
      </c>
      <c r="B25" s="69" t="s">
        <v>106</v>
      </c>
      <c r="C25" s="93">
        <v>515775</v>
      </c>
    </row>
    <row r="26" spans="1:3" x14ac:dyDescent="0.2">
      <c r="A26" s="67" t="s">
        <v>361</v>
      </c>
      <c r="B26" s="70" t="s">
        <v>362</v>
      </c>
      <c r="C26" s="93">
        <v>1273532</v>
      </c>
    </row>
    <row r="27" spans="1:3" x14ac:dyDescent="0.2">
      <c r="A27" s="67" t="s">
        <v>363</v>
      </c>
      <c r="B27" s="69" t="s">
        <v>364</v>
      </c>
      <c r="C27" s="93">
        <v>56988</v>
      </c>
    </row>
    <row r="28" spans="1:3" x14ac:dyDescent="0.2">
      <c r="A28" s="68" t="s">
        <v>365</v>
      </c>
      <c r="B28" s="71" t="s">
        <v>366</v>
      </c>
      <c r="C28" s="93">
        <v>0</v>
      </c>
    </row>
    <row r="29" spans="1:3" x14ac:dyDescent="0.2">
      <c r="A29" s="67" t="s">
        <v>367</v>
      </c>
      <c r="B29" s="69" t="s">
        <v>120</v>
      </c>
      <c r="C29" s="93">
        <f>+C9-C10+C12-C13+C14+C15+C16+C17+C18+C19+C20+C21+C22-C23-C24-C25+C26</f>
        <v>56988</v>
      </c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2"/>
  <dimension ref="A1:C29"/>
  <sheetViews>
    <sheetView workbookViewId="0">
      <selection activeCell="A4" sqref="A4:C4"/>
    </sheetView>
  </sheetViews>
  <sheetFormatPr defaultRowHeight="12.75" x14ac:dyDescent="0.2"/>
  <cols>
    <col min="1" max="1" width="9.140625" style="61"/>
    <col min="2" max="2" width="95.42578125" style="61" customWidth="1"/>
    <col min="3" max="3" width="13.85546875" style="61" customWidth="1"/>
    <col min="4" max="16384" width="9.140625" style="61"/>
  </cols>
  <sheetData>
    <row r="1" spans="1:3" x14ac:dyDescent="0.2">
      <c r="A1" s="113" t="s">
        <v>160</v>
      </c>
      <c r="B1" s="113"/>
      <c r="C1" s="113"/>
    </row>
    <row r="2" spans="1:3" x14ac:dyDescent="0.2">
      <c r="A2" s="15"/>
      <c r="B2" s="15"/>
      <c r="C2" s="15"/>
    </row>
    <row r="3" spans="1:3" x14ac:dyDescent="0.2">
      <c r="A3" s="112" t="s">
        <v>64</v>
      </c>
      <c r="B3" s="112"/>
      <c r="C3" s="112"/>
    </row>
    <row r="4" spans="1:3" x14ac:dyDescent="0.2">
      <c r="A4" s="112" t="s">
        <v>404</v>
      </c>
      <c r="B4" s="112"/>
      <c r="C4" s="112"/>
    </row>
    <row r="5" spans="1:3" x14ac:dyDescent="0.2">
      <c r="C5" s="66" t="s">
        <v>66</v>
      </c>
    </row>
    <row r="6" spans="1:3" x14ac:dyDescent="0.2">
      <c r="A6" s="87" t="s">
        <v>3</v>
      </c>
      <c r="B6" s="87" t="s">
        <v>4</v>
      </c>
      <c r="C6" s="87" t="s">
        <v>67</v>
      </c>
    </row>
    <row r="7" spans="1:3" x14ac:dyDescent="0.2">
      <c r="A7" s="92">
        <v>1</v>
      </c>
      <c r="B7" s="92">
        <v>2</v>
      </c>
      <c r="C7" s="92">
        <v>3</v>
      </c>
    </row>
    <row r="8" spans="1:3" x14ac:dyDescent="0.2">
      <c r="A8" s="67" t="s">
        <v>334</v>
      </c>
      <c r="B8" s="69" t="s">
        <v>335</v>
      </c>
      <c r="C8" s="93">
        <v>842338</v>
      </c>
    </row>
    <row r="9" spans="1:3" x14ac:dyDescent="0.2">
      <c r="A9" s="68"/>
      <c r="B9" s="69" t="s">
        <v>336</v>
      </c>
      <c r="C9" s="93">
        <v>1597649</v>
      </c>
    </row>
    <row r="10" spans="1:3" x14ac:dyDescent="0.2">
      <c r="A10" s="68"/>
      <c r="B10" s="69" t="s">
        <v>337</v>
      </c>
      <c r="C10" s="93">
        <v>755311</v>
      </c>
    </row>
    <row r="11" spans="1:3" x14ac:dyDescent="0.2">
      <c r="A11" s="67" t="s">
        <v>338</v>
      </c>
      <c r="B11" s="69" t="s">
        <v>339</v>
      </c>
      <c r="C11" s="93">
        <v>367813</v>
      </c>
    </row>
    <row r="12" spans="1:3" x14ac:dyDescent="0.2">
      <c r="A12" s="68"/>
      <c r="B12" s="69" t="s">
        <v>340</v>
      </c>
      <c r="C12" s="93">
        <v>412763</v>
      </c>
    </row>
    <row r="13" spans="1:3" x14ac:dyDescent="0.2">
      <c r="A13" s="68"/>
      <c r="B13" s="69" t="s">
        <v>341</v>
      </c>
      <c r="C13" s="93">
        <v>44950</v>
      </c>
    </row>
    <row r="14" spans="1:3" ht="25.5" x14ac:dyDescent="0.2">
      <c r="A14" s="67" t="s">
        <v>342</v>
      </c>
      <c r="B14" s="70" t="s">
        <v>343</v>
      </c>
      <c r="C14" s="93">
        <v>-35989</v>
      </c>
    </row>
    <row r="15" spans="1:3" ht="25.5" x14ac:dyDescent="0.2">
      <c r="A15" s="67" t="s">
        <v>344</v>
      </c>
      <c r="B15" s="70" t="s">
        <v>345</v>
      </c>
      <c r="C15" s="93">
        <v>0</v>
      </c>
    </row>
    <row r="16" spans="1:3" ht="25.5" x14ac:dyDescent="0.2">
      <c r="A16" s="67" t="s">
        <v>346</v>
      </c>
      <c r="B16" s="70" t="s">
        <v>347</v>
      </c>
      <c r="C16" s="93">
        <v>0</v>
      </c>
    </row>
    <row r="17" spans="1:3" x14ac:dyDescent="0.2">
      <c r="A17" s="67" t="s">
        <v>348</v>
      </c>
      <c r="B17" s="70" t="s">
        <v>349</v>
      </c>
      <c r="C17" s="93">
        <v>0</v>
      </c>
    </row>
    <row r="18" spans="1:3" x14ac:dyDescent="0.2">
      <c r="A18" s="67" t="s">
        <v>95</v>
      </c>
      <c r="B18" s="69" t="s">
        <v>350</v>
      </c>
      <c r="C18" s="93">
        <v>0</v>
      </c>
    </row>
    <row r="19" spans="1:3" x14ac:dyDescent="0.2">
      <c r="A19" s="67" t="s">
        <v>99</v>
      </c>
      <c r="B19" s="69" t="s">
        <v>351</v>
      </c>
      <c r="C19" s="93">
        <v>-1460115</v>
      </c>
    </row>
    <row r="20" spans="1:3" x14ac:dyDescent="0.2">
      <c r="A20" s="67" t="s">
        <v>103</v>
      </c>
      <c r="B20" s="69" t="s">
        <v>352</v>
      </c>
      <c r="C20" s="94">
        <v>619</v>
      </c>
    </row>
    <row r="21" spans="1:3" x14ac:dyDescent="0.2">
      <c r="A21" s="67" t="s">
        <v>353</v>
      </c>
      <c r="B21" s="69" t="s">
        <v>98</v>
      </c>
      <c r="C21" s="93">
        <v>9964</v>
      </c>
    </row>
    <row r="22" spans="1:3" x14ac:dyDescent="0.2">
      <c r="A22" s="67" t="s">
        <v>354</v>
      </c>
      <c r="B22" s="70" t="s">
        <v>355</v>
      </c>
      <c r="C22" s="93">
        <v>-445692</v>
      </c>
    </row>
    <row r="23" spans="1:3" x14ac:dyDescent="0.2">
      <c r="A23" s="67" t="s">
        <v>356</v>
      </c>
      <c r="B23" s="70" t="s">
        <v>357</v>
      </c>
      <c r="C23" s="93">
        <v>354080</v>
      </c>
    </row>
    <row r="24" spans="1:3" x14ac:dyDescent="0.2">
      <c r="A24" s="67" t="s">
        <v>358</v>
      </c>
      <c r="B24" s="69" t="s">
        <v>359</v>
      </c>
      <c r="C24" s="93">
        <v>64885</v>
      </c>
    </row>
    <row r="25" spans="1:3" x14ac:dyDescent="0.2">
      <c r="A25" s="67" t="s">
        <v>360</v>
      </c>
      <c r="B25" s="69" t="s">
        <v>106</v>
      </c>
      <c r="C25" s="93">
        <v>371878</v>
      </c>
    </row>
    <row r="26" spans="1:3" x14ac:dyDescent="0.2">
      <c r="A26" s="67" t="s">
        <v>361</v>
      </c>
      <c r="B26" s="70" t="s">
        <v>362</v>
      </c>
      <c r="C26" s="93">
        <v>1567150</v>
      </c>
    </row>
    <row r="27" spans="1:3" x14ac:dyDescent="0.2">
      <c r="A27" s="67" t="s">
        <v>363</v>
      </c>
      <c r="B27" s="69" t="s">
        <v>364</v>
      </c>
      <c r="C27" s="93">
        <v>55245</v>
      </c>
    </row>
    <row r="28" spans="1:3" x14ac:dyDescent="0.2">
      <c r="A28" s="68" t="s">
        <v>365</v>
      </c>
      <c r="B28" s="71" t="s">
        <v>366</v>
      </c>
      <c r="C28" s="93">
        <v>0</v>
      </c>
    </row>
    <row r="29" spans="1:3" x14ac:dyDescent="0.2">
      <c r="A29" s="67" t="s">
        <v>367</v>
      </c>
      <c r="B29" s="69" t="s">
        <v>120</v>
      </c>
      <c r="C29" s="93">
        <f>+C9-C10+C12-C13+C14+C15+C16+C17+C18+C19+C20+C21+C22-C23-C24-C25+C26</f>
        <v>55245</v>
      </c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3"/>
  <dimension ref="A1:C29"/>
  <sheetViews>
    <sheetView workbookViewId="0">
      <selection activeCell="A4" sqref="A4:C4"/>
    </sheetView>
  </sheetViews>
  <sheetFormatPr defaultRowHeight="12.75" x14ac:dyDescent="0.2"/>
  <cols>
    <col min="1" max="1" width="9.140625" style="61"/>
    <col min="2" max="2" width="95.42578125" style="61" customWidth="1"/>
    <col min="3" max="3" width="13.85546875" style="61" customWidth="1"/>
    <col min="4" max="16384" width="9.140625" style="61"/>
  </cols>
  <sheetData>
    <row r="1" spans="1:3" x14ac:dyDescent="0.2">
      <c r="A1" s="113" t="s">
        <v>160</v>
      </c>
      <c r="B1" s="113"/>
      <c r="C1" s="113"/>
    </row>
    <row r="2" spans="1:3" x14ac:dyDescent="0.2">
      <c r="A2" s="15"/>
      <c r="B2" s="15"/>
      <c r="C2" s="15"/>
    </row>
    <row r="3" spans="1:3" x14ac:dyDescent="0.2">
      <c r="A3" s="112" t="s">
        <v>64</v>
      </c>
      <c r="B3" s="112"/>
      <c r="C3" s="112"/>
    </row>
    <row r="4" spans="1:3" x14ac:dyDescent="0.2">
      <c r="A4" s="112" t="s">
        <v>401</v>
      </c>
      <c r="B4" s="112"/>
      <c r="C4" s="112"/>
    </row>
    <row r="5" spans="1:3" x14ac:dyDescent="0.2">
      <c r="C5" s="66" t="s">
        <v>66</v>
      </c>
    </row>
    <row r="6" spans="1:3" x14ac:dyDescent="0.2">
      <c r="A6" s="87" t="s">
        <v>3</v>
      </c>
      <c r="B6" s="87" t="s">
        <v>4</v>
      </c>
      <c r="C6" s="87" t="s">
        <v>67</v>
      </c>
    </row>
    <row r="7" spans="1:3" x14ac:dyDescent="0.2">
      <c r="A7" s="92">
        <v>1</v>
      </c>
      <c r="B7" s="92">
        <v>2</v>
      </c>
      <c r="C7" s="92">
        <v>3</v>
      </c>
    </row>
    <row r="8" spans="1:3" x14ac:dyDescent="0.2">
      <c r="A8" s="67" t="s">
        <v>334</v>
      </c>
      <c r="B8" s="69" t="s">
        <v>335</v>
      </c>
      <c r="C8" s="93">
        <v>587895</v>
      </c>
    </row>
    <row r="9" spans="1:3" x14ac:dyDescent="0.2">
      <c r="A9" s="68"/>
      <c r="B9" s="69" t="s">
        <v>336</v>
      </c>
      <c r="C9" s="93">
        <v>1095834</v>
      </c>
    </row>
    <row r="10" spans="1:3" x14ac:dyDescent="0.2">
      <c r="A10" s="68"/>
      <c r="B10" s="69" t="s">
        <v>337</v>
      </c>
      <c r="C10" s="93">
        <v>507939</v>
      </c>
    </row>
    <row r="11" spans="1:3" x14ac:dyDescent="0.2">
      <c r="A11" s="67" t="s">
        <v>338</v>
      </c>
      <c r="B11" s="69" t="s">
        <v>339</v>
      </c>
      <c r="C11" s="93">
        <v>237433</v>
      </c>
    </row>
    <row r="12" spans="1:3" x14ac:dyDescent="0.2">
      <c r="A12" s="68"/>
      <c r="B12" s="69" t="s">
        <v>340</v>
      </c>
      <c r="C12" s="93">
        <v>266502</v>
      </c>
    </row>
    <row r="13" spans="1:3" x14ac:dyDescent="0.2">
      <c r="A13" s="68"/>
      <c r="B13" s="69" t="s">
        <v>341</v>
      </c>
      <c r="C13" s="93">
        <v>29069</v>
      </c>
    </row>
    <row r="14" spans="1:3" ht="25.5" x14ac:dyDescent="0.2">
      <c r="A14" s="67" t="s">
        <v>342</v>
      </c>
      <c r="B14" s="70" t="s">
        <v>343</v>
      </c>
      <c r="C14" s="93">
        <v>-35989</v>
      </c>
    </row>
    <row r="15" spans="1:3" ht="25.5" x14ac:dyDescent="0.2">
      <c r="A15" s="67" t="s">
        <v>344</v>
      </c>
      <c r="B15" s="70" t="s">
        <v>345</v>
      </c>
      <c r="C15" s="93">
        <v>0</v>
      </c>
    </row>
    <row r="16" spans="1:3" ht="25.5" x14ac:dyDescent="0.2">
      <c r="A16" s="67" t="s">
        <v>346</v>
      </c>
      <c r="B16" s="70" t="s">
        <v>347</v>
      </c>
      <c r="C16" s="93">
        <v>0</v>
      </c>
    </row>
    <row r="17" spans="1:3" x14ac:dyDescent="0.2">
      <c r="A17" s="67" t="s">
        <v>348</v>
      </c>
      <c r="B17" s="70" t="s">
        <v>349</v>
      </c>
      <c r="C17" s="93">
        <v>0</v>
      </c>
    </row>
    <row r="18" spans="1:3" x14ac:dyDescent="0.2">
      <c r="A18" s="67" t="s">
        <v>95</v>
      </c>
      <c r="B18" s="69" t="s">
        <v>350</v>
      </c>
      <c r="C18" s="93">
        <v>0</v>
      </c>
    </row>
    <row r="19" spans="1:3" x14ac:dyDescent="0.2">
      <c r="A19" s="67" t="s">
        <v>99</v>
      </c>
      <c r="B19" s="69" t="s">
        <v>351</v>
      </c>
      <c r="C19" s="93">
        <v>-1544708</v>
      </c>
    </row>
    <row r="20" spans="1:3" x14ac:dyDescent="0.2">
      <c r="A20" s="67" t="s">
        <v>103</v>
      </c>
      <c r="B20" s="69" t="s">
        <v>352</v>
      </c>
      <c r="C20" s="94">
        <v>439</v>
      </c>
    </row>
    <row r="21" spans="1:3" x14ac:dyDescent="0.2">
      <c r="A21" s="67" t="s">
        <v>353</v>
      </c>
      <c r="B21" s="69" t="s">
        <v>98</v>
      </c>
      <c r="C21" s="93">
        <v>1671</v>
      </c>
    </row>
    <row r="22" spans="1:3" x14ac:dyDescent="0.2">
      <c r="A22" s="67" t="s">
        <v>354</v>
      </c>
      <c r="B22" s="70" t="s">
        <v>355</v>
      </c>
      <c r="C22" s="93">
        <v>-275751</v>
      </c>
    </row>
    <row r="23" spans="1:3" x14ac:dyDescent="0.2">
      <c r="A23" s="67" t="s">
        <v>356</v>
      </c>
      <c r="B23" s="70" t="s">
        <v>357</v>
      </c>
      <c r="C23" s="93">
        <v>230387</v>
      </c>
    </row>
    <row r="24" spans="1:3" x14ac:dyDescent="0.2">
      <c r="A24" s="67" t="s">
        <v>358</v>
      </c>
      <c r="B24" s="69" t="s">
        <v>359</v>
      </c>
      <c r="C24" s="93">
        <v>42860</v>
      </c>
    </row>
    <row r="25" spans="1:3" x14ac:dyDescent="0.2">
      <c r="A25" s="67" t="s">
        <v>360</v>
      </c>
      <c r="B25" s="69" t="s">
        <v>106</v>
      </c>
      <c r="C25" s="93">
        <v>244338</v>
      </c>
    </row>
    <row r="26" spans="1:3" x14ac:dyDescent="0.2">
      <c r="A26" s="67" t="s">
        <v>361</v>
      </c>
      <c r="B26" s="70" t="s">
        <v>362</v>
      </c>
      <c r="C26" s="93">
        <v>1621969</v>
      </c>
    </row>
    <row r="27" spans="1:3" x14ac:dyDescent="0.2">
      <c r="A27" s="67" t="s">
        <v>363</v>
      </c>
      <c r="B27" s="69" t="s">
        <v>364</v>
      </c>
      <c r="C27" s="93">
        <v>75374</v>
      </c>
    </row>
    <row r="28" spans="1:3" x14ac:dyDescent="0.2">
      <c r="A28" s="68" t="s">
        <v>365</v>
      </c>
      <c r="B28" s="71" t="s">
        <v>366</v>
      </c>
      <c r="C28" s="93">
        <v>0</v>
      </c>
    </row>
    <row r="29" spans="1:3" x14ac:dyDescent="0.2">
      <c r="A29" s="67" t="s">
        <v>367</v>
      </c>
      <c r="B29" s="69" t="s">
        <v>120</v>
      </c>
      <c r="C29" s="93">
        <f>+C9-C10+C12-C13+C14+C15+C16+C17+C18+C19+C20+C21+C22-C23-C24-C25+C26</f>
        <v>75374</v>
      </c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4"/>
  <dimension ref="A1:C29"/>
  <sheetViews>
    <sheetView workbookViewId="0">
      <selection activeCell="A4" sqref="A4:C4"/>
    </sheetView>
  </sheetViews>
  <sheetFormatPr defaultRowHeight="12.75" x14ac:dyDescent="0.2"/>
  <cols>
    <col min="1" max="1" width="9.140625" style="61"/>
    <col min="2" max="2" width="95.42578125" style="61" customWidth="1"/>
    <col min="3" max="3" width="13.85546875" style="61" customWidth="1"/>
    <col min="4" max="16384" width="9.140625" style="61"/>
  </cols>
  <sheetData>
    <row r="1" spans="1:3" x14ac:dyDescent="0.2">
      <c r="A1" s="113" t="s">
        <v>160</v>
      </c>
      <c r="B1" s="113"/>
      <c r="C1" s="113"/>
    </row>
    <row r="2" spans="1:3" x14ac:dyDescent="0.2">
      <c r="A2" s="15"/>
      <c r="B2" s="15"/>
      <c r="C2" s="15"/>
    </row>
    <row r="3" spans="1:3" x14ac:dyDescent="0.2">
      <c r="A3" s="112" t="s">
        <v>64</v>
      </c>
      <c r="B3" s="112"/>
      <c r="C3" s="112"/>
    </row>
    <row r="4" spans="1:3" x14ac:dyDescent="0.2">
      <c r="A4" s="112" t="s">
        <v>398</v>
      </c>
      <c r="B4" s="112"/>
      <c r="C4" s="112"/>
    </row>
    <row r="5" spans="1:3" x14ac:dyDescent="0.2">
      <c r="C5" s="66" t="s">
        <v>66</v>
      </c>
    </row>
    <row r="6" spans="1:3" x14ac:dyDescent="0.2">
      <c r="A6" s="87" t="s">
        <v>3</v>
      </c>
      <c r="B6" s="87" t="s">
        <v>4</v>
      </c>
      <c r="C6" s="87" t="s">
        <v>67</v>
      </c>
    </row>
    <row r="7" spans="1:3" x14ac:dyDescent="0.2">
      <c r="A7" s="92">
        <v>1</v>
      </c>
      <c r="B7" s="92">
        <v>2</v>
      </c>
      <c r="C7" s="92">
        <v>3</v>
      </c>
    </row>
    <row r="8" spans="1:3" x14ac:dyDescent="0.2">
      <c r="A8" s="67" t="s">
        <v>334</v>
      </c>
      <c r="B8" s="69" t="s">
        <v>335</v>
      </c>
      <c r="C8" s="93">
        <v>285221</v>
      </c>
    </row>
    <row r="9" spans="1:3" x14ac:dyDescent="0.2">
      <c r="A9" s="68"/>
      <c r="B9" s="69" t="s">
        <v>336</v>
      </c>
      <c r="C9" s="93">
        <v>539579</v>
      </c>
    </row>
    <row r="10" spans="1:3" x14ac:dyDescent="0.2">
      <c r="A10" s="68"/>
      <c r="B10" s="69" t="s">
        <v>337</v>
      </c>
      <c r="C10" s="93">
        <v>254358</v>
      </c>
    </row>
    <row r="11" spans="1:3" x14ac:dyDescent="0.2">
      <c r="A11" s="67" t="s">
        <v>338</v>
      </c>
      <c r="B11" s="69" t="s">
        <v>339</v>
      </c>
      <c r="C11" s="93">
        <v>112814</v>
      </c>
    </row>
    <row r="12" spans="1:3" x14ac:dyDescent="0.2">
      <c r="A12" s="68"/>
      <c r="B12" s="69" t="s">
        <v>340</v>
      </c>
      <c r="C12" s="93">
        <v>125106</v>
      </c>
    </row>
    <row r="13" spans="1:3" x14ac:dyDescent="0.2">
      <c r="A13" s="68"/>
      <c r="B13" s="69" t="s">
        <v>341</v>
      </c>
      <c r="C13" s="93">
        <v>12292</v>
      </c>
    </row>
    <row r="14" spans="1:3" ht="25.5" x14ac:dyDescent="0.2">
      <c r="A14" s="67" t="s">
        <v>342</v>
      </c>
      <c r="B14" s="70" t="s">
        <v>343</v>
      </c>
      <c r="C14" s="93">
        <v>-36000</v>
      </c>
    </row>
    <row r="15" spans="1:3" ht="25.5" x14ac:dyDescent="0.2">
      <c r="A15" s="67" t="s">
        <v>344</v>
      </c>
      <c r="B15" s="70" t="s">
        <v>345</v>
      </c>
      <c r="C15" s="93">
        <v>0</v>
      </c>
    </row>
    <row r="16" spans="1:3" ht="25.5" x14ac:dyDescent="0.2">
      <c r="A16" s="67" t="s">
        <v>346</v>
      </c>
      <c r="B16" s="70" t="s">
        <v>347</v>
      </c>
      <c r="C16" s="93">
        <v>0</v>
      </c>
    </row>
    <row r="17" spans="1:3" x14ac:dyDescent="0.2">
      <c r="A17" s="67" t="s">
        <v>348</v>
      </c>
      <c r="B17" s="70" t="s">
        <v>349</v>
      </c>
      <c r="C17" s="93">
        <v>0</v>
      </c>
    </row>
    <row r="18" spans="1:3" x14ac:dyDescent="0.2">
      <c r="A18" s="67" t="s">
        <v>95</v>
      </c>
      <c r="B18" s="69" t="s">
        <v>350</v>
      </c>
      <c r="C18" s="93">
        <v>0</v>
      </c>
    </row>
    <row r="19" spans="1:3" x14ac:dyDescent="0.2">
      <c r="A19" s="67" t="s">
        <v>99</v>
      </c>
      <c r="B19" s="69" t="s">
        <v>351</v>
      </c>
      <c r="C19" s="93">
        <v>-904694</v>
      </c>
    </row>
    <row r="20" spans="1:3" x14ac:dyDescent="0.2">
      <c r="A20" s="67" t="s">
        <v>103</v>
      </c>
      <c r="B20" s="69" t="s">
        <v>352</v>
      </c>
      <c r="C20" s="93">
        <v>7</v>
      </c>
    </row>
    <row r="21" spans="1:3" x14ac:dyDescent="0.2">
      <c r="A21" s="67" t="s">
        <v>353</v>
      </c>
      <c r="B21" s="69" t="s">
        <v>98</v>
      </c>
      <c r="C21" s="93">
        <v>927</v>
      </c>
    </row>
    <row r="22" spans="1:3" x14ac:dyDescent="0.2">
      <c r="A22" s="67" t="s">
        <v>354</v>
      </c>
      <c r="B22" s="70" t="s">
        <v>355</v>
      </c>
      <c r="C22" s="93">
        <v>-148108</v>
      </c>
    </row>
    <row r="23" spans="1:3" x14ac:dyDescent="0.2">
      <c r="A23" s="67" t="s">
        <v>356</v>
      </c>
      <c r="B23" s="70" t="s">
        <v>357</v>
      </c>
      <c r="C23" s="93">
        <v>109210</v>
      </c>
    </row>
    <row r="24" spans="1:3" x14ac:dyDescent="0.2">
      <c r="A24" s="67" t="s">
        <v>358</v>
      </c>
      <c r="B24" s="69" t="s">
        <v>359</v>
      </c>
      <c r="C24" s="93">
        <v>21348</v>
      </c>
    </row>
    <row r="25" spans="1:3" x14ac:dyDescent="0.2">
      <c r="A25" s="67" t="s">
        <v>360</v>
      </c>
      <c r="B25" s="69" t="s">
        <v>106</v>
      </c>
      <c r="C25" s="93">
        <v>118320</v>
      </c>
    </row>
    <row r="26" spans="1:3" x14ac:dyDescent="0.2">
      <c r="A26" s="67" t="s">
        <v>361</v>
      </c>
      <c r="B26" s="70" t="s">
        <v>362</v>
      </c>
      <c r="C26" s="93">
        <v>964450</v>
      </c>
    </row>
    <row r="27" spans="1:3" x14ac:dyDescent="0.2">
      <c r="A27" s="67" t="s">
        <v>363</v>
      </c>
      <c r="B27" s="69" t="s">
        <v>364</v>
      </c>
      <c r="C27" s="93">
        <v>25739</v>
      </c>
    </row>
    <row r="28" spans="1:3" x14ac:dyDescent="0.2">
      <c r="A28" s="68" t="s">
        <v>365</v>
      </c>
      <c r="B28" s="71" t="s">
        <v>366</v>
      </c>
      <c r="C28" s="93">
        <v>0</v>
      </c>
    </row>
    <row r="29" spans="1:3" x14ac:dyDescent="0.2">
      <c r="A29" s="67" t="s">
        <v>367</v>
      </c>
      <c r="B29" s="69" t="s">
        <v>120</v>
      </c>
      <c r="C29" s="93">
        <f>+C9-C10+C12-C13+C14+C15+C16+C17+C18+C19+C20+C21+C22-C23-C24-C25+C26</f>
        <v>25739</v>
      </c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5"/>
  <dimension ref="A1:C29"/>
  <sheetViews>
    <sheetView workbookViewId="0">
      <selection activeCell="A4" sqref="A4:C4"/>
    </sheetView>
  </sheetViews>
  <sheetFormatPr defaultRowHeight="12.75" x14ac:dyDescent="0.2"/>
  <cols>
    <col min="1" max="1" width="9.140625" style="61"/>
    <col min="2" max="2" width="95.42578125" style="61" customWidth="1"/>
    <col min="3" max="3" width="13.85546875" style="61" customWidth="1"/>
    <col min="4" max="16384" width="9.140625" style="61"/>
  </cols>
  <sheetData>
    <row r="1" spans="1:3" x14ac:dyDescent="0.2">
      <c r="A1" s="113" t="s">
        <v>160</v>
      </c>
      <c r="B1" s="113"/>
      <c r="C1" s="113"/>
    </row>
    <row r="2" spans="1:3" x14ac:dyDescent="0.2">
      <c r="A2" s="15"/>
      <c r="B2" s="15"/>
      <c r="C2" s="15"/>
    </row>
    <row r="3" spans="1:3" x14ac:dyDescent="0.2">
      <c r="A3" s="112" t="s">
        <v>64</v>
      </c>
      <c r="B3" s="112"/>
      <c r="C3" s="112"/>
    </row>
    <row r="4" spans="1:3" x14ac:dyDescent="0.2">
      <c r="A4" s="112" t="s">
        <v>397</v>
      </c>
      <c r="B4" s="112"/>
      <c r="C4" s="112"/>
    </row>
    <row r="5" spans="1:3" x14ac:dyDescent="0.2">
      <c r="C5" s="66" t="s">
        <v>66</v>
      </c>
    </row>
    <row r="6" spans="1:3" x14ac:dyDescent="0.2">
      <c r="A6" s="87" t="s">
        <v>3</v>
      </c>
      <c r="B6" s="87" t="s">
        <v>4</v>
      </c>
      <c r="C6" s="87" t="s">
        <v>67</v>
      </c>
    </row>
    <row r="7" spans="1:3" x14ac:dyDescent="0.2">
      <c r="A7" s="92">
        <v>1</v>
      </c>
      <c r="B7" s="92">
        <v>2</v>
      </c>
      <c r="C7" s="92">
        <v>3</v>
      </c>
    </row>
    <row r="8" spans="1:3" x14ac:dyDescent="0.2">
      <c r="A8" s="67" t="s">
        <v>334</v>
      </c>
      <c r="B8" s="69" t="s">
        <v>335</v>
      </c>
      <c r="C8" s="93">
        <v>1195670</v>
      </c>
    </row>
    <row r="9" spans="1:3" x14ac:dyDescent="0.2">
      <c r="A9" s="68"/>
      <c r="B9" s="69" t="s">
        <v>336</v>
      </c>
      <c r="C9" s="93">
        <v>2190310</v>
      </c>
    </row>
    <row r="10" spans="1:3" x14ac:dyDescent="0.2">
      <c r="A10" s="68"/>
      <c r="B10" s="69" t="s">
        <v>337</v>
      </c>
      <c r="C10" s="93">
        <v>994640</v>
      </c>
    </row>
    <row r="11" spans="1:3" x14ac:dyDescent="0.2">
      <c r="A11" s="67" t="s">
        <v>338</v>
      </c>
      <c r="B11" s="69" t="s">
        <v>339</v>
      </c>
      <c r="C11" s="93">
        <v>488602</v>
      </c>
    </row>
    <row r="12" spans="1:3" x14ac:dyDescent="0.2">
      <c r="A12" s="68"/>
      <c r="B12" s="69" t="s">
        <v>340</v>
      </c>
      <c r="C12" s="93">
        <v>541180</v>
      </c>
    </row>
    <row r="13" spans="1:3" x14ac:dyDescent="0.2">
      <c r="A13" s="68"/>
      <c r="B13" s="69" t="s">
        <v>341</v>
      </c>
      <c r="C13" s="93">
        <v>52578</v>
      </c>
    </row>
    <row r="14" spans="1:3" ht="25.5" x14ac:dyDescent="0.2">
      <c r="A14" s="67" t="s">
        <v>342</v>
      </c>
      <c r="B14" s="70" t="s">
        <v>343</v>
      </c>
      <c r="C14" s="93">
        <v>-6270</v>
      </c>
    </row>
    <row r="15" spans="1:3" ht="25.5" x14ac:dyDescent="0.2">
      <c r="A15" s="67" t="s">
        <v>344</v>
      </c>
      <c r="B15" s="70" t="s">
        <v>345</v>
      </c>
      <c r="C15" s="93">
        <v>0</v>
      </c>
    </row>
    <row r="16" spans="1:3" ht="25.5" x14ac:dyDescent="0.2">
      <c r="A16" s="67" t="s">
        <v>346</v>
      </c>
      <c r="B16" s="70" t="s">
        <v>347</v>
      </c>
      <c r="C16" s="93">
        <v>0</v>
      </c>
    </row>
    <row r="17" spans="1:3" x14ac:dyDescent="0.2">
      <c r="A17" s="67" t="s">
        <v>348</v>
      </c>
      <c r="B17" s="70" t="s">
        <v>349</v>
      </c>
      <c r="C17" s="93">
        <v>0</v>
      </c>
    </row>
    <row r="18" spans="1:3" x14ac:dyDescent="0.2">
      <c r="A18" s="67" t="s">
        <v>95</v>
      </c>
      <c r="B18" s="69" t="s">
        <v>350</v>
      </c>
      <c r="C18" s="93">
        <v>0</v>
      </c>
    </row>
    <row r="19" spans="1:3" x14ac:dyDescent="0.2">
      <c r="A19" s="67" t="s">
        <v>99</v>
      </c>
      <c r="B19" s="69" t="s">
        <v>351</v>
      </c>
      <c r="C19" s="93">
        <v>2334</v>
      </c>
    </row>
    <row r="20" spans="1:3" x14ac:dyDescent="0.2">
      <c r="A20" s="67" t="s">
        <v>103</v>
      </c>
      <c r="B20" s="69" t="s">
        <v>352</v>
      </c>
      <c r="C20" s="93">
        <v>4593</v>
      </c>
    </row>
    <row r="21" spans="1:3" x14ac:dyDescent="0.2">
      <c r="A21" s="67" t="s">
        <v>353</v>
      </c>
      <c r="B21" s="69" t="s">
        <v>98</v>
      </c>
      <c r="C21" s="93">
        <v>4192</v>
      </c>
    </row>
    <row r="22" spans="1:3" x14ac:dyDescent="0.2">
      <c r="A22" s="67" t="s">
        <v>354</v>
      </c>
      <c r="B22" s="70" t="s">
        <v>355</v>
      </c>
      <c r="C22" s="93">
        <v>-529245</v>
      </c>
    </row>
    <row r="23" spans="1:3" x14ac:dyDescent="0.2">
      <c r="A23" s="67" t="s">
        <v>356</v>
      </c>
      <c r="B23" s="70" t="s">
        <v>357</v>
      </c>
      <c r="C23" s="93">
        <v>414717</v>
      </c>
    </row>
    <row r="24" spans="1:3" x14ac:dyDescent="0.2">
      <c r="A24" s="67" t="s">
        <v>358</v>
      </c>
      <c r="B24" s="69" t="s">
        <v>359</v>
      </c>
      <c r="C24" s="93">
        <v>79411</v>
      </c>
    </row>
    <row r="25" spans="1:3" x14ac:dyDescent="0.2">
      <c r="A25" s="67" t="s">
        <v>360</v>
      </c>
      <c r="B25" s="69" t="s">
        <v>106</v>
      </c>
      <c r="C25" s="93">
        <v>525872</v>
      </c>
    </row>
    <row r="26" spans="1:3" x14ac:dyDescent="0.2">
      <c r="A26" s="67" t="s">
        <v>361</v>
      </c>
      <c r="B26" s="70" t="s">
        <v>362</v>
      </c>
      <c r="C26" s="93">
        <v>-9647</v>
      </c>
    </row>
    <row r="27" spans="1:3" x14ac:dyDescent="0.2">
      <c r="A27" s="67" t="s">
        <v>363</v>
      </c>
      <c r="B27" s="69" t="s">
        <v>364</v>
      </c>
      <c r="C27" s="93">
        <v>130229</v>
      </c>
    </row>
    <row r="28" spans="1:3" x14ac:dyDescent="0.2">
      <c r="A28" s="68" t="s">
        <v>365</v>
      </c>
      <c r="B28" s="71" t="s">
        <v>366</v>
      </c>
      <c r="C28" s="93">
        <v>0</v>
      </c>
    </row>
    <row r="29" spans="1:3" x14ac:dyDescent="0.2">
      <c r="A29" s="67" t="s">
        <v>367</v>
      </c>
      <c r="B29" s="69" t="s">
        <v>120</v>
      </c>
      <c r="C29" s="93">
        <v>130229</v>
      </c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6"/>
  <dimension ref="A1:C29"/>
  <sheetViews>
    <sheetView workbookViewId="0">
      <selection activeCell="A4" sqref="A4:C4"/>
    </sheetView>
  </sheetViews>
  <sheetFormatPr defaultRowHeight="12.75" x14ac:dyDescent="0.2"/>
  <cols>
    <col min="1" max="1" width="9.140625" style="61"/>
    <col min="2" max="2" width="95.42578125" style="61" customWidth="1"/>
    <col min="3" max="3" width="13.85546875" style="61" customWidth="1"/>
    <col min="4" max="16384" width="9.140625" style="61"/>
  </cols>
  <sheetData>
    <row r="1" spans="1:3" x14ac:dyDescent="0.2">
      <c r="A1" s="113" t="s">
        <v>160</v>
      </c>
      <c r="B1" s="113"/>
      <c r="C1" s="113"/>
    </row>
    <row r="2" spans="1:3" x14ac:dyDescent="0.2">
      <c r="A2" s="15"/>
      <c r="B2" s="15"/>
      <c r="C2" s="15"/>
    </row>
    <row r="3" spans="1:3" x14ac:dyDescent="0.2">
      <c r="A3" s="112" t="s">
        <v>64</v>
      </c>
      <c r="B3" s="112"/>
      <c r="C3" s="112"/>
    </row>
    <row r="4" spans="1:3" x14ac:dyDescent="0.2">
      <c r="A4" s="112" t="s">
        <v>396</v>
      </c>
      <c r="B4" s="112"/>
      <c r="C4" s="112"/>
    </row>
    <row r="5" spans="1:3" x14ac:dyDescent="0.2">
      <c r="C5" s="66" t="s">
        <v>66</v>
      </c>
    </row>
    <row r="6" spans="1:3" x14ac:dyDescent="0.2">
      <c r="A6" s="87" t="s">
        <v>3</v>
      </c>
      <c r="B6" s="87" t="s">
        <v>4</v>
      </c>
      <c r="C6" s="87" t="s">
        <v>67</v>
      </c>
    </row>
    <row r="7" spans="1:3" x14ac:dyDescent="0.2">
      <c r="A7" s="92">
        <v>1</v>
      </c>
      <c r="B7" s="92">
        <v>2</v>
      </c>
      <c r="C7" s="92">
        <v>3</v>
      </c>
    </row>
    <row r="8" spans="1:3" x14ac:dyDescent="0.2">
      <c r="A8" s="67" t="s">
        <v>334</v>
      </c>
      <c r="B8" s="69" t="s">
        <v>335</v>
      </c>
      <c r="C8" s="93">
        <v>896190</v>
      </c>
    </row>
    <row r="9" spans="1:3" x14ac:dyDescent="0.2">
      <c r="A9" s="68"/>
      <c r="B9" s="69" t="s">
        <v>336</v>
      </c>
      <c r="C9" s="93">
        <v>1627216</v>
      </c>
    </row>
    <row r="10" spans="1:3" x14ac:dyDescent="0.2">
      <c r="A10" s="68"/>
      <c r="B10" s="69" t="s">
        <v>337</v>
      </c>
      <c r="C10" s="93">
        <v>731026</v>
      </c>
    </row>
    <row r="11" spans="1:3" x14ac:dyDescent="0.2">
      <c r="A11" s="67" t="s">
        <v>338</v>
      </c>
      <c r="B11" s="69" t="s">
        <v>339</v>
      </c>
      <c r="C11" s="93">
        <v>359819</v>
      </c>
    </row>
    <row r="12" spans="1:3" x14ac:dyDescent="0.2">
      <c r="A12" s="68"/>
      <c r="B12" s="69" t="s">
        <v>340</v>
      </c>
      <c r="C12" s="93">
        <v>397610</v>
      </c>
    </row>
    <row r="13" spans="1:3" x14ac:dyDescent="0.2">
      <c r="A13" s="68"/>
      <c r="B13" s="69" t="s">
        <v>341</v>
      </c>
      <c r="C13" s="93">
        <v>37791</v>
      </c>
    </row>
    <row r="14" spans="1:3" ht="25.5" x14ac:dyDescent="0.2">
      <c r="A14" s="67" t="s">
        <v>342</v>
      </c>
      <c r="B14" s="70" t="s">
        <v>343</v>
      </c>
      <c r="C14" s="94">
        <v>246</v>
      </c>
    </row>
    <row r="15" spans="1:3" ht="25.5" x14ac:dyDescent="0.2">
      <c r="A15" s="67" t="s">
        <v>344</v>
      </c>
      <c r="B15" s="70" t="s">
        <v>345</v>
      </c>
      <c r="C15" s="94">
        <v>0</v>
      </c>
    </row>
    <row r="16" spans="1:3" ht="25.5" x14ac:dyDescent="0.2">
      <c r="A16" s="67" t="s">
        <v>346</v>
      </c>
      <c r="B16" s="70" t="s">
        <v>347</v>
      </c>
      <c r="C16" s="94">
        <v>0</v>
      </c>
    </row>
    <row r="17" spans="1:3" x14ac:dyDescent="0.2">
      <c r="A17" s="67" t="s">
        <v>348</v>
      </c>
      <c r="B17" s="70" t="s">
        <v>349</v>
      </c>
      <c r="C17" s="94">
        <v>0</v>
      </c>
    </row>
    <row r="18" spans="1:3" x14ac:dyDescent="0.2">
      <c r="A18" s="67" t="s">
        <v>95</v>
      </c>
      <c r="B18" s="69" t="s">
        <v>350</v>
      </c>
      <c r="C18" s="94">
        <v>0</v>
      </c>
    </row>
    <row r="19" spans="1:3" x14ac:dyDescent="0.2">
      <c r="A19" s="67" t="s">
        <v>99</v>
      </c>
      <c r="B19" s="69" t="s">
        <v>351</v>
      </c>
      <c r="C19" s="93">
        <v>463459</v>
      </c>
    </row>
    <row r="20" spans="1:3" x14ac:dyDescent="0.2">
      <c r="A20" s="67" t="s">
        <v>103</v>
      </c>
      <c r="B20" s="69" t="s">
        <v>352</v>
      </c>
      <c r="C20" s="93">
        <v>3962</v>
      </c>
    </row>
    <row r="21" spans="1:3" x14ac:dyDescent="0.2">
      <c r="A21" s="67" t="s">
        <v>353</v>
      </c>
      <c r="B21" s="69" t="s">
        <v>98</v>
      </c>
      <c r="C21" s="93">
        <v>2375</v>
      </c>
    </row>
    <row r="22" spans="1:3" x14ac:dyDescent="0.2">
      <c r="A22" s="67" t="s">
        <v>354</v>
      </c>
      <c r="B22" s="70" t="s">
        <v>355</v>
      </c>
      <c r="C22" s="93">
        <v>-373089</v>
      </c>
    </row>
    <row r="23" spans="1:3" x14ac:dyDescent="0.2">
      <c r="A23" s="67" t="s">
        <v>356</v>
      </c>
      <c r="B23" s="70" t="s">
        <v>357</v>
      </c>
      <c r="C23" s="93">
        <v>308749</v>
      </c>
    </row>
    <row r="24" spans="1:3" x14ac:dyDescent="0.2">
      <c r="A24" s="67" t="s">
        <v>358</v>
      </c>
      <c r="B24" s="69" t="s">
        <v>359</v>
      </c>
      <c r="C24" s="93">
        <v>57658</v>
      </c>
    </row>
    <row r="25" spans="1:3" x14ac:dyDescent="0.2">
      <c r="A25" s="67" t="s">
        <v>360</v>
      </c>
      <c r="B25" s="69" t="s">
        <v>106</v>
      </c>
      <c r="C25" s="93">
        <v>388588</v>
      </c>
    </row>
    <row r="26" spans="1:3" x14ac:dyDescent="0.2">
      <c r="A26" s="67" t="s">
        <v>361</v>
      </c>
      <c r="B26" s="70" t="s">
        <v>362</v>
      </c>
      <c r="C26" s="93">
        <v>-489181</v>
      </c>
    </row>
    <row r="27" spans="1:3" x14ac:dyDescent="0.2">
      <c r="A27" s="67" t="s">
        <v>363</v>
      </c>
      <c r="B27" s="69" t="s">
        <v>364</v>
      </c>
      <c r="C27" s="93">
        <v>108786</v>
      </c>
    </row>
    <row r="28" spans="1:3" x14ac:dyDescent="0.2">
      <c r="A28" s="68" t="s">
        <v>365</v>
      </c>
      <c r="B28" s="71" t="s">
        <v>366</v>
      </c>
      <c r="C28" s="93">
        <v>0</v>
      </c>
    </row>
    <row r="29" spans="1:3" x14ac:dyDescent="0.2">
      <c r="A29" s="67" t="s">
        <v>367</v>
      </c>
      <c r="B29" s="69" t="s">
        <v>120</v>
      </c>
      <c r="C29" s="93">
        <v>108786</v>
      </c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7"/>
  <dimension ref="A1:C29"/>
  <sheetViews>
    <sheetView workbookViewId="0">
      <selection activeCell="A4" sqref="A4:C4"/>
    </sheetView>
  </sheetViews>
  <sheetFormatPr defaultRowHeight="12.75" x14ac:dyDescent="0.2"/>
  <cols>
    <col min="1" max="1" width="9.140625" style="61"/>
    <col min="2" max="2" width="95.42578125" style="61" customWidth="1"/>
    <col min="3" max="3" width="13.85546875" style="61" customWidth="1"/>
    <col min="4" max="16384" width="9.140625" style="61"/>
  </cols>
  <sheetData>
    <row r="1" spans="1:3" x14ac:dyDescent="0.2">
      <c r="A1" s="113" t="s">
        <v>160</v>
      </c>
      <c r="B1" s="113"/>
      <c r="C1" s="113"/>
    </row>
    <row r="2" spans="1:3" x14ac:dyDescent="0.2">
      <c r="A2" s="15"/>
      <c r="B2" s="15"/>
      <c r="C2" s="15"/>
    </row>
    <row r="3" spans="1:3" x14ac:dyDescent="0.2">
      <c r="A3" s="112" t="s">
        <v>64</v>
      </c>
      <c r="B3" s="112"/>
      <c r="C3" s="112"/>
    </row>
    <row r="4" spans="1:3" x14ac:dyDescent="0.2">
      <c r="A4" s="112" t="s">
        <v>394</v>
      </c>
      <c r="B4" s="112"/>
      <c r="C4" s="112"/>
    </row>
    <row r="5" spans="1:3" x14ac:dyDescent="0.2">
      <c r="C5" s="66" t="s">
        <v>66</v>
      </c>
    </row>
    <row r="6" spans="1:3" x14ac:dyDescent="0.2">
      <c r="A6" s="87" t="s">
        <v>3</v>
      </c>
      <c r="B6" s="87" t="s">
        <v>4</v>
      </c>
      <c r="C6" s="87" t="s">
        <v>67</v>
      </c>
    </row>
    <row r="7" spans="1:3" x14ac:dyDescent="0.2">
      <c r="A7" s="92">
        <v>1</v>
      </c>
      <c r="B7" s="92">
        <v>2</v>
      </c>
      <c r="C7" s="92">
        <v>3</v>
      </c>
    </row>
    <row r="8" spans="1:3" x14ac:dyDescent="0.2">
      <c r="A8" s="67" t="s">
        <v>334</v>
      </c>
      <c r="B8" s="69" t="s">
        <v>335</v>
      </c>
      <c r="C8" s="93">
        <v>597788</v>
      </c>
    </row>
    <row r="9" spans="1:3" x14ac:dyDescent="0.2">
      <c r="A9" s="68"/>
      <c r="B9" s="69" t="s">
        <v>336</v>
      </c>
      <c r="C9" s="93">
        <v>1074917</v>
      </c>
    </row>
    <row r="10" spans="1:3" x14ac:dyDescent="0.2">
      <c r="A10" s="68"/>
      <c r="B10" s="69" t="s">
        <v>337</v>
      </c>
      <c r="C10" s="93">
        <v>477129</v>
      </c>
    </row>
    <row r="11" spans="1:3" x14ac:dyDescent="0.2">
      <c r="A11" s="67" t="s">
        <v>338</v>
      </c>
      <c r="B11" s="69" t="s">
        <v>339</v>
      </c>
      <c r="C11" s="93">
        <v>234497</v>
      </c>
    </row>
    <row r="12" spans="1:3" x14ac:dyDescent="0.2">
      <c r="A12" s="68"/>
      <c r="B12" s="69" t="s">
        <v>340</v>
      </c>
      <c r="C12" s="93">
        <v>259467</v>
      </c>
    </row>
    <row r="13" spans="1:3" x14ac:dyDescent="0.2">
      <c r="A13" s="68"/>
      <c r="B13" s="69" t="s">
        <v>341</v>
      </c>
      <c r="C13" s="93">
        <v>24970</v>
      </c>
    </row>
    <row r="14" spans="1:3" ht="25.5" x14ac:dyDescent="0.2">
      <c r="A14" s="67" t="s">
        <v>342</v>
      </c>
      <c r="B14" s="70" t="s">
        <v>343</v>
      </c>
      <c r="C14" s="94">
        <v>-231</v>
      </c>
    </row>
    <row r="15" spans="1:3" ht="25.5" x14ac:dyDescent="0.2">
      <c r="A15" s="67" t="s">
        <v>344</v>
      </c>
      <c r="B15" s="70" t="s">
        <v>345</v>
      </c>
      <c r="C15" s="94">
        <v>0</v>
      </c>
    </row>
    <row r="16" spans="1:3" ht="25.5" x14ac:dyDescent="0.2">
      <c r="A16" s="67" t="s">
        <v>346</v>
      </c>
      <c r="B16" s="70" t="s">
        <v>347</v>
      </c>
      <c r="C16" s="94">
        <v>0</v>
      </c>
    </row>
    <row r="17" spans="1:3" x14ac:dyDescent="0.2">
      <c r="A17" s="67" t="s">
        <v>348</v>
      </c>
      <c r="B17" s="70" t="s">
        <v>349</v>
      </c>
      <c r="C17" s="94">
        <v>0</v>
      </c>
    </row>
    <row r="18" spans="1:3" x14ac:dyDescent="0.2">
      <c r="A18" s="67" t="s">
        <v>95</v>
      </c>
      <c r="B18" s="69" t="s">
        <v>350</v>
      </c>
      <c r="C18" s="94">
        <v>0</v>
      </c>
    </row>
    <row r="19" spans="1:3" x14ac:dyDescent="0.2">
      <c r="A19" s="67" t="s">
        <v>99</v>
      </c>
      <c r="B19" s="69" t="s">
        <v>351</v>
      </c>
      <c r="C19" s="93">
        <v>308492</v>
      </c>
    </row>
    <row r="20" spans="1:3" x14ac:dyDescent="0.2">
      <c r="A20" s="67" t="s">
        <v>103</v>
      </c>
      <c r="B20" s="69" t="s">
        <v>352</v>
      </c>
      <c r="C20" s="94">
        <v>470</v>
      </c>
    </row>
    <row r="21" spans="1:3" x14ac:dyDescent="0.2">
      <c r="A21" s="67" t="s">
        <v>353</v>
      </c>
      <c r="B21" s="69" t="s">
        <v>98</v>
      </c>
      <c r="C21" s="93">
        <v>1569</v>
      </c>
    </row>
    <row r="22" spans="1:3" x14ac:dyDescent="0.2">
      <c r="A22" s="67" t="s">
        <v>354</v>
      </c>
      <c r="B22" s="70" t="s">
        <v>355</v>
      </c>
      <c r="C22" s="93">
        <v>-272938</v>
      </c>
    </row>
    <row r="23" spans="1:3" x14ac:dyDescent="0.2">
      <c r="A23" s="67" t="s">
        <v>356</v>
      </c>
      <c r="B23" s="70" t="s">
        <v>357</v>
      </c>
      <c r="C23" s="93">
        <v>198962</v>
      </c>
    </row>
    <row r="24" spans="1:3" x14ac:dyDescent="0.2">
      <c r="A24" s="67" t="s">
        <v>358</v>
      </c>
      <c r="B24" s="69" t="s">
        <v>359</v>
      </c>
      <c r="C24" s="93">
        <v>37685</v>
      </c>
    </row>
    <row r="25" spans="1:3" x14ac:dyDescent="0.2">
      <c r="A25" s="67" t="s">
        <v>360</v>
      </c>
      <c r="B25" s="69" t="s">
        <v>106</v>
      </c>
      <c r="C25" s="93">
        <v>224935</v>
      </c>
    </row>
    <row r="26" spans="1:3" x14ac:dyDescent="0.2">
      <c r="A26" s="67" t="s">
        <v>361</v>
      </c>
      <c r="B26" s="70" t="s">
        <v>362</v>
      </c>
      <c r="C26" s="93">
        <v>-334353</v>
      </c>
    </row>
    <row r="27" spans="1:3" x14ac:dyDescent="0.2">
      <c r="A27" s="67" t="s">
        <v>363</v>
      </c>
      <c r="B27" s="69" t="s">
        <v>364</v>
      </c>
      <c r="C27" s="93">
        <v>73712</v>
      </c>
    </row>
    <row r="28" spans="1:3" x14ac:dyDescent="0.2">
      <c r="A28" s="68" t="s">
        <v>365</v>
      </c>
      <c r="B28" s="71" t="s">
        <v>366</v>
      </c>
      <c r="C28" s="93">
        <v>0</v>
      </c>
    </row>
    <row r="29" spans="1:3" x14ac:dyDescent="0.2">
      <c r="A29" s="67" t="s">
        <v>367</v>
      </c>
      <c r="B29" s="69" t="s">
        <v>120</v>
      </c>
      <c r="C29" s="93">
        <v>73712</v>
      </c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8"/>
  <dimension ref="A1:C29"/>
  <sheetViews>
    <sheetView workbookViewId="0">
      <selection activeCell="B2" sqref="B2"/>
    </sheetView>
  </sheetViews>
  <sheetFormatPr defaultRowHeight="12.75" x14ac:dyDescent="0.2"/>
  <cols>
    <col min="1" max="1" width="9.140625" style="61"/>
    <col min="2" max="2" width="95.42578125" style="61" customWidth="1"/>
    <col min="3" max="3" width="13.85546875" style="61" customWidth="1"/>
    <col min="4" max="16384" width="9.140625" style="61"/>
  </cols>
  <sheetData>
    <row r="1" spans="1:3" x14ac:dyDescent="0.2">
      <c r="A1" s="113" t="s">
        <v>160</v>
      </c>
      <c r="B1" s="113"/>
      <c r="C1" s="113"/>
    </row>
    <row r="2" spans="1:3" x14ac:dyDescent="0.2">
      <c r="A2" s="15"/>
      <c r="B2" s="15"/>
      <c r="C2" s="15"/>
    </row>
    <row r="3" spans="1:3" x14ac:dyDescent="0.2">
      <c r="A3" s="112" t="s">
        <v>64</v>
      </c>
      <c r="B3" s="112"/>
      <c r="C3" s="112"/>
    </row>
    <row r="4" spans="1:3" x14ac:dyDescent="0.2">
      <c r="A4" s="112" t="s">
        <v>392</v>
      </c>
      <c r="B4" s="112"/>
      <c r="C4" s="112"/>
    </row>
    <row r="5" spans="1:3" x14ac:dyDescent="0.2">
      <c r="C5" s="66" t="s">
        <v>66</v>
      </c>
    </row>
    <row r="6" spans="1:3" x14ac:dyDescent="0.2">
      <c r="A6" s="87" t="s">
        <v>3</v>
      </c>
      <c r="B6" s="87" t="s">
        <v>4</v>
      </c>
      <c r="C6" s="87" t="s">
        <v>67</v>
      </c>
    </row>
    <row r="7" spans="1:3" x14ac:dyDescent="0.2">
      <c r="A7" s="92">
        <v>1</v>
      </c>
      <c r="B7" s="92">
        <v>2</v>
      </c>
      <c r="C7" s="92">
        <v>3</v>
      </c>
    </row>
    <row r="8" spans="1:3" x14ac:dyDescent="0.2">
      <c r="A8" s="67" t="s">
        <v>334</v>
      </c>
      <c r="B8" s="69" t="s">
        <v>335</v>
      </c>
      <c r="C8" s="90">
        <v>278667</v>
      </c>
    </row>
    <row r="9" spans="1:3" x14ac:dyDescent="0.2">
      <c r="A9" s="68"/>
      <c r="B9" s="69" t="s">
        <v>336</v>
      </c>
      <c r="C9" s="90">
        <v>515133</v>
      </c>
    </row>
    <row r="10" spans="1:3" x14ac:dyDescent="0.2">
      <c r="A10" s="68"/>
      <c r="B10" s="69" t="s">
        <v>337</v>
      </c>
      <c r="C10" s="90">
        <v>236466</v>
      </c>
    </row>
    <row r="11" spans="1:3" x14ac:dyDescent="0.2">
      <c r="A11" s="67" t="s">
        <v>338</v>
      </c>
      <c r="B11" s="69" t="s">
        <v>339</v>
      </c>
      <c r="C11" s="90">
        <v>111255</v>
      </c>
    </row>
    <row r="12" spans="1:3" x14ac:dyDescent="0.2">
      <c r="A12" s="68"/>
      <c r="B12" s="69" t="s">
        <v>340</v>
      </c>
      <c r="C12" s="90">
        <v>123306</v>
      </c>
    </row>
    <row r="13" spans="1:3" x14ac:dyDescent="0.2">
      <c r="A13" s="68"/>
      <c r="B13" s="69" t="s">
        <v>341</v>
      </c>
      <c r="C13" s="90">
        <v>12051</v>
      </c>
    </row>
    <row r="14" spans="1:3" ht="25.5" x14ac:dyDescent="0.2">
      <c r="A14" s="67" t="s">
        <v>342</v>
      </c>
      <c r="B14" s="70" t="s">
        <v>343</v>
      </c>
      <c r="C14" s="90">
        <v>266</v>
      </c>
    </row>
    <row r="15" spans="1:3" ht="25.5" x14ac:dyDescent="0.2">
      <c r="A15" s="67" t="s">
        <v>344</v>
      </c>
      <c r="B15" s="70" t="s">
        <v>345</v>
      </c>
      <c r="C15" s="90">
        <v>0</v>
      </c>
    </row>
    <row r="16" spans="1:3" ht="25.5" x14ac:dyDescent="0.2">
      <c r="A16" s="67" t="s">
        <v>346</v>
      </c>
      <c r="B16" s="70" t="s">
        <v>347</v>
      </c>
      <c r="C16" s="90">
        <v>0</v>
      </c>
    </row>
    <row r="17" spans="1:3" x14ac:dyDescent="0.2">
      <c r="A17" s="67" t="s">
        <v>348</v>
      </c>
      <c r="B17" s="70" t="s">
        <v>349</v>
      </c>
      <c r="C17" s="90">
        <v>0</v>
      </c>
    </row>
    <row r="18" spans="1:3" x14ac:dyDescent="0.2">
      <c r="A18" s="67" t="s">
        <v>95</v>
      </c>
      <c r="B18" s="69" t="s">
        <v>350</v>
      </c>
      <c r="C18" s="91">
        <v>0</v>
      </c>
    </row>
    <row r="19" spans="1:3" x14ac:dyDescent="0.2">
      <c r="A19" s="67" t="s">
        <v>99</v>
      </c>
      <c r="B19" s="69" t="s">
        <v>351</v>
      </c>
      <c r="C19" s="90">
        <v>200870</v>
      </c>
    </row>
    <row r="20" spans="1:3" x14ac:dyDescent="0.2">
      <c r="A20" s="67" t="s">
        <v>103</v>
      </c>
      <c r="B20" s="69" t="s">
        <v>352</v>
      </c>
      <c r="C20" s="90">
        <v>0</v>
      </c>
    </row>
    <row r="21" spans="1:3" x14ac:dyDescent="0.2">
      <c r="A21" s="67" t="s">
        <v>353</v>
      </c>
      <c r="B21" s="69" t="s">
        <v>98</v>
      </c>
      <c r="C21" s="90">
        <v>493</v>
      </c>
    </row>
    <row r="22" spans="1:3" x14ac:dyDescent="0.2">
      <c r="A22" s="67" t="s">
        <v>354</v>
      </c>
      <c r="B22" s="70" t="s">
        <v>355</v>
      </c>
      <c r="C22" s="90">
        <v>-139473</v>
      </c>
    </row>
    <row r="23" spans="1:3" x14ac:dyDescent="0.2">
      <c r="A23" s="67" t="s">
        <v>356</v>
      </c>
      <c r="B23" s="70" t="s">
        <v>357</v>
      </c>
      <c r="C23" s="90">
        <v>97659</v>
      </c>
    </row>
    <row r="24" spans="1:3" x14ac:dyDescent="0.2">
      <c r="A24" s="67" t="s">
        <v>358</v>
      </c>
      <c r="B24" s="69" t="s">
        <v>359</v>
      </c>
      <c r="C24" s="90">
        <v>18020</v>
      </c>
    </row>
    <row r="25" spans="1:3" x14ac:dyDescent="0.2">
      <c r="A25" s="67" t="s">
        <v>360</v>
      </c>
      <c r="B25" s="69" t="s">
        <v>106</v>
      </c>
      <c r="C25" s="90">
        <v>110706</v>
      </c>
    </row>
    <row r="26" spans="1:3" x14ac:dyDescent="0.2">
      <c r="A26" s="67" t="s">
        <v>361</v>
      </c>
      <c r="B26" s="70" t="s">
        <v>362</v>
      </c>
      <c r="C26" s="90">
        <v>-204003</v>
      </c>
    </row>
    <row r="27" spans="1:3" x14ac:dyDescent="0.2">
      <c r="A27" s="67" t="s">
        <v>363</v>
      </c>
      <c r="B27" s="69" t="s">
        <v>364</v>
      </c>
      <c r="C27" s="90">
        <v>21690</v>
      </c>
    </row>
    <row r="28" spans="1:3" x14ac:dyDescent="0.2">
      <c r="A28" s="68" t="s">
        <v>365</v>
      </c>
      <c r="B28" s="71" t="s">
        <v>366</v>
      </c>
      <c r="C28" s="90">
        <v>0</v>
      </c>
    </row>
    <row r="29" spans="1:3" x14ac:dyDescent="0.2">
      <c r="A29" s="67" t="s">
        <v>367</v>
      </c>
      <c r="B29" s="69" t="s">
        <v>120</v>
      </c>
      <c r="C29" s="90">
        <v>21690</v>
      </c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9"/>
  <dimension ref="A1:C29"/>
  <sheetViews>
    <sheetView workbookViewId="0">
      <selection activeCell="C26" sqref="C26"/>
    </sheetView>
  </sheetViews>
  <sheetFormatPr defaultRowHeight="12.75" x14ac:dyDescent="0.2"/>
  <cols>
    <col min="1" max="1" width="9.140625" style="61"/>
    <col min="2" max="2" width="95.42578125" style="61" customWidth="1"/>
    <col min="3" max="3" width="13.85546875" style="61" customWidth="1"/>
    <col min="4" max="16384" width="9.140625" style="61"/>
  </cols>
  <sheetData>
    <row r="1" spans="1:3" x14ac:dyDescent="0.2">
      <c r="A1" s="113" t="s">
        <v>160</v>
      </c>
      <c r="B1" s="113"/>
      <c r="C1" s="113"/>
    </row>
    <row r="2" spans="1:3" x14ac:dyDescent="0.2">
      <c r="A2" s="15"/>
      <c r="B2" s="15"/>
      <c r="C2" s="15"/>
    </row>
    <row r="3" spans="1:3" x14ac:dyDescent="0.2">
      <c r="A3" s="112" t="s">
        <v>64</v>
      </c>
      <c r="B3" s="112"/>
      <c r="C3" s="112"/>
    </row>
    <row r="4" spans="1:3" x14ac:dyDescent="0.2">
      <c r="A4" s="112" t="s">
        <v>390</v>
      </c>
      <c r="B4" s="112"/>
      <c r="C4" s="112"/>
    </row>
    <row r="5" spans="1:3" x14ac:dyDescent="0.2">
      <c r="C5" s="66" t="s">
        <v>66</v>
      </c>
    </row>
    <row r="6" spans="1:3" x14ac:dyDescent="0.2">
      <c r="A6" s="87" t="s">
        <v>3</v>
      </c>
      <c r="B6" s="87" t="s">
        <v>4</v>
      </c>
      <c r="C6" s="87" t="s">
        <v>67</v>
      </c>
    </row>
    <row r="7" spans="1:3" x14ac:dyDescent="0.2">
      <c r="A7" s="92">
        <v>1</v>
      </c>
      <c r="B7" s="92">
        <v>2</v>
      </c>
      <c r="C7" s="92">
        <v>3</v>
      </c>
    </row>
    <row r="8" spans="1:3" x14ac:dyDescent="0.2">
      <c r="A8" s="67" t="s">
        <v>334</v>
      </c>
      <c r="B8" s="69" t="s">
        <v>335</v>
      </c>
      <c r="C8" s="90">
        <f>+C9-C10</f>
        <v>1067803</v>
      </c>
    </row>
    <row r="9" spans="1:3" x14ac:dyDescent="0.2">
      <c r="A9" s="68"/>
      <c r="B9" s="69" t="s">
        <v>336</v>
      </c>
      <c r="C9" s="90">
        <v>1974841</v>
      </c>
    </row>
    <row r="10" spans="1:3" x14ac:dyDescent="0.2">
      <c r="A10" s="68"/>
      <c r="B10" s="69" t="s">
        <v>337</v>
      </c>
      <c r="C10" s="90">
        <v>907038</v>
      </c>
    </row>
    <row r="11" spans="1:3" x14ac:dyDescent="0.2">
      <c r="A11" s="67" t="s">
        <v>338</v>
      </c>
      <c r="B11" s="69" t="s">
        <v>339</v>
      </c>
      <c r="C11" s="90">
        <f>+C12-C13</f>
        <v>441537</v>
      </c>
    </row>
    <row r="12" spans="1:3" x14ac:dyDescent="0.2">
      <c r="A12" s="68"/>
      <c r="B12" s="69" t="s">
        <v>340</v>
      </c>
      <c r="C12" s="90">
        <v>492568</v>
      </c>
    </row>
    <row r="13" spans="1:3" x14ac:dyDescent="0.2">
      <c r="A13" s="68"/>
      <c r="B13" s="69" t="s">
        <v>341</v>
      </c>
      <c r="C13" s="90">
        <v>51031</v>
      </c>
    </row>
    <row r="14" spans="1:3" ht="25.5" x14ac:dyDescent="0.2">
      <c r="A14" s="67" t="s">
        <v>342</v>
      </c>
      <c r="B14" s="70" t="s">
        <v>343</v>
      </c>
      <c r="C14" s="90">
        <v>-1161</v>
      </c>
    </row>
    <row r="15" spans="1:3" ht="25.5" x14ac:dyDescent="0.2">
      <c r="A15" s="67" t="s">
        <v>344</v>
      </c>
      <c r="B15" s="70" t="s">
        <v>345</v>
      </c>
      <c r="C15" s="90">
        <v>0</v>
      </c>
    </row>
    <row r="16" spans="1:3" ht="25.5" x14ac:dyDescent="0.2">
      <c r="A16" s="67" t="s">
        <v>346</v>
      </c>
      <c r="B16" s="70" t="s">
        <v>347</v>
      </c>
      <c r="C16" s="90">
        <v>0</v>
      </c>
    </row>
    <row r="17" spans="1:3" x14ac:dyDescent="0.2">
      <c r="A17" s="67" t="s">
        <v>348</v>
      </c>
      <c r="B17" s="70" t="s">
        <v>349</v>
      </c>
      <c r="C17" s="90">
        <v>0</v>
      </c>
    </row>
    <row r="18" spans="1:3" x14ac:dyDescent="0.2">
      <c r="A18" s="67" t="s">
        <v>95</v>
      </c>
      <c r="B18" s="69" t="s">
        <v>350</v>
      </c>
      <c r="C18" s="91">
        <v>72</v>
      </c>
    </row>
    <row r="19" spans="1:3" x14ac:dyDescent="0.2">
      <c r="A19" s="67" t="s">
        <v>99</v>
      </c>
      <c r="B19" s="69" t="s">
        <v>351</v>
      </c>
      <c r="C19" s="90">
        <v>-922363</v>
      </c>
    </row>
    <row r="20" spans="1:3" x14ac:dyDescent="0.2">
      <c r="A20" s="67" t="s">
        <v>103</v>
      </c>
      <c r="B20" s="69" t="s">
        <v>352</v>
      </c>
      <c r="C20" s="90">
        <v>4679</v>
      </c>
    </row>
    <row r="21" spans="1:3" x14ac:dyDescent="0.2">
      <c r="A21" s="67" t="s">
        <v>353</v>
      </c>
      <c r="B21" s="69" t="s">
        <v>98</v>
      </c>
      <c r="C21" s="90">
        <v>2798</v>
      </c>
    </row>
    <row r="22" spans="1:3" x14ac:dyDescent="0.2">
      <c r="A22" s="67" t="s">
        <v>354</v>
      </c>
      <c r="B22" s="70" t="s">
        <v>355</v>
      </c>
      <c r="C22" s="90">
        <v>-475785</v>
      </c>
    </row>
    <row r="23" spans="1:3" x14ac:dyDescent="0.2">
      <c r="A23" s="67" t="s">
        <v>356</v>
      </c>
      <c r="B23" s="70" t="s">
        <v>357</v>
      </c>
      <c r="C23" s="90">
        <v>418227</v>
      </c>
    </row>
    <row r="24" spans="1:3" x14ac:dyDescent="0.2">
      <c r="A24" s="67" t="s">
        <v>358</v>
      </c>
      <c r="B24" s="69" t="s">
        <v>359</v>
      </c>
      <c r="C24" s="90">
        <v>90296</v>
      </c>
    </row>
    <row r="25" spans="1:3" x14ac:dyDescent="0.2">
      <c r="A25" s="67" t="s">
        <v>360</v>
      </c>
      <c r="B25" s="69" t="s">
        <v>106</v>
      </c>
      <c r="C25" s="90">
        <v>452412</v>
      </c>
    </row>
    <row r="26" spans="1:3" x14ac:dyDescent="0.2">
      <c r="A26" s="67" t="s">
        <v>361</v>
      </c>
      <c r="B26" s="70" t="s">
        <v>362</v>
      </c>
      <c r="C26" s="90">
        <v>938847</v>
      </c>
    </row>
    <row r="27" spans="1:3" x14ac:dyDescent="0.2">
      <c r="A27" s="67" t="s">
        <v>363</v>
      </c>
      <c r="B27" s="69" t="s">
        <v>364</v>
      </c>
      <c r="C27" s="90">
        <v>95492</v>
      </c>
    </row>
    <row r="28" spans="1:3" x14ac:dyDescent="0.2">
      <c r="A28" s="68" t="s">
        <v>365</v>
      </c>
      <c r="B28" s="71" t="s">
        <v>366</v>
      </c>
      <c r="C28" s="90">
        <v>0</v>
      </c>
    </row>
    <row r="29" spans="1:3" x14ac:dyDescent="0.2">
      <c r="A29" s="67" t="s">
        <v>367</v>
      </c>
      <c r="B29" s="69" t="s">
        <v>120</v>
      </c>
      <c r="C29" s="90">
        <v>95492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0"/>
  <dimension ref="A1:C29"/>
  <sheetViews>
    <sheetView workbookViewId="0">
      <selection activeCell="C29" sqref="C29"/>
    </sheetView>
  </sheetViews>
  <sheetFormatPr defaultRowHeight="12.75" x14ac:dyDescent="0.2"/>
  <cols>
    <col min="2" max="2" width="95.42578125" customWidth="1"/>
    <col min="3" max="3" width="13.85546875" customWidth="1"/>
  </cols>
  <sheetData>
    <row r="1" spans="1:3" ht="15.75" x14ac:dyDescent="0.25">
      <c r="A1" s="114" t="s">
        <v>160</v>
      </c>
      <c r="B1" s="114"/>
      <c r="C1" s="114"/>
    </row>
    <row r="2" spans="1:3" ht="15.75" x14ac:dyDescent="0.25">
      <c r="A2" s="14"/>
      <c r="B2" s="15"/>
      <c r="C2" s="15"/>
    </row>
    <row r="3" spans="1:3" ht="15.75" x14ac:dyDescent="0.25">
      <c r="A3" s="115" t="s">
        <v>64</v>
      </c>
      <c r="B3" s="115"/>
      <c r="C3" s="115"/>
    </row>
    <row r="4" spans="1:3" ht="15.75" x14ac:dyDescent="0.25">
      <c r="A4" s="115" t="s">
        <v>388</v>
      </c>
      <c r="B4" s="115"/>
      <c r="C4" s="115"/>
    </row>
    <row r="5" spans="1:3" ht="15" x14ac:dyDescent="0.2">
      <c r="A5" s="7"/>
      <c r="B5" s="7"/>
      <c r="C5" s="66" t="s">
        <v>66</v>
      </c>
    </row>
    <row r="6" spans="1:3" ht="15.75" x14ac:dyDescent="0.2">
      <c r="A6" s="4" t="s">
        <v>3</v>
      </c>
      <c r="B6" s="4" t="s">
        <v>4</v>
      </c>
      <c r="C6" s="4" t="s">
        <v>67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67" t="s">
        <v>334</v>
      </c>
      <c r="B8" s="69" t="s">
        <v>335</v>
      </c>
      <c r="C8" s="63">
        <v>786575</v>
      </c>
    </row>
    <row r="9" spans="1:3" x14ac:dyDescent="0.2">
      <c r="A9" s="68"/>
      <c r="B9" s="69" t="s">
        <v>336</v>
      </c>
      <c r="C9" s="63">
        <v>1442958</v>
      </c>
    </row>
    <row r="10" spans="1:3" x14ac:dyDescent="0.2">
      <c r="A10" s="68"/>
      <c r="B10" s="69" t="s">
        <v>337</v>
      </c>
      <c r="C10" s="63">
        <v>656383</v>
      </c>
    </row>
    <row r="11" spans="1:3" x14ac:dyDescent="0.2">
      <c r="A11" s="67" t="s">
        <v>338</v>
      </c>
      <c r="B11" s="69" t="s">
        <v>339</v>
      </c>
      <c r="C11" s="63">
        <v>315361</v>
      </c>
    </row>
    <row r="12" spans="1:3" x14ac:dyDescent="0.2">
      <c r="A12" s="68"/>
      <c r="B12" s="69" t="s">
        <v>340</v>
      </c>
      <c r="C12" s="63">
        <v>353244</v>
      </c>
    </row>
    <row r="13" spans="1:3" x14ac:dyDescent="0.2">
      <c r="A13" s="68"/>
      <c r="B13" s="69" t="s">
        <v>341</v>
      </c>
      <c r="C13" s="63">
        <v>37883</v>
      </c>
    </row>
    <row r="14" spans="1:3" ht="25.5" x14ac:dyDescent="0.2">
      <c r="A14" s="67" t="s">
        <v>342</v>
      </c>
      <c r="B14" s="70" t="s">
        <v>343</v>
      </c>
      <c r="C14" s="63">
        <v>-1161</v>
      </c>
    </row>
    <row r="15" spans="1:3" ht="25.5" x14ac:dyDescent="0.2">
      <c r="A15" s="67" t="s">
        <v>344</v>
      </c>
      <c r="B15" s="70" t="s">
        <v>345</v>
      </c>
      <c r="C15" s="62">
        <v>0</v>
      </c>
    </row>
    <row r="16" spans="1:3" ht="25.5" x14ac:dyDescent="0.2">
      <c r="A16" s="67" t="s">
        <v>346</v>
      </c>
      <c r="B16" s="70" t="s">
        <v>347</v>
      </c>
      <c r="C16" s="62">
        <v>0</v>
      </c>
    </row>
    <row r="17" spans="1:3" x14ac:dyDescent="0.2">
      <c r="A17" s="67" t="s">
        <v>348</v>
      </c>
      <c r="B17" s="70" t="s">
        <v>349</v>
      </c>
      <c r="C17" s="62">
        <v>0</v>
      </c>
    </row>
    <row r="18" spans="1:3" x14ac:dyDescent="0.2">
      <c r="A18" s="67" t="s">
        <v>95</v>
      </c>
      <c r="B18" s="69" t="s">
        <v>350</v>
      </c>
      <c r="C18" s="62">
        <v>1</v>
      </c>
    </row>
    <row r="19" spans="1:3" x14ac:dyDescent="0.2">
      <c r="A19" s="67" t="s">
        <v>99</v>
      </c>
      <c r="B19" s="69" t="s">
        <v>351</v>
      </c>
      <c r="C19" s="63">
        <v>-997190</v>
      </c>
    </row>
    <row r="20" spans="1:3" x14ac:dyDescent="0.2">
      <c r="A20" s="67" t="s">
        <v>103</v>
      </c>
      <c r="B20" s="69" t="s">
        <v>352</v>
      </c>
      <c r="C20" s="62">
        <v>278</v>
      </c>
    </row>
    <row r="21" spans="1:3" x14ac:dyDescent="0.2">
      <c r="A21" s="67" t="s">
        <v>353</v>
      </c>
      <c r="B21" s="69" t="s">
        <v>98</v>
      </c>
      <c r="C21" s="63">
        <v>1671</v>
      </c>
    </row>
    <row r="22" spans="1:3" x14ac:dyDescent="0.2">
      <c r="A22" s="67" t="s">
        <v>354</v>
      </c>
      <c r="B22" s="70" t="s">
        <v>355</v>
      </c>
      <c r="C22" s="63">
        <v>-337410</v>
      </c>
    </row>
    <row r="23" spans="1:3" x14ac:dyDescent="0.2">
      <c r="A23" s="67" t="s">
        <v>356</v>
      </c>
      <c r="B23" s="70" t="s">
        <v>357</v>
      </c>
      <c r="C23" s="63">
        <v>318584</v>
      </c>
    </row>
    <row r="24" spans="1:3" x14ac:dyDescent="0.2">
      <c r="A24" s="67" t="s">
        <v>358</v>
      </c>
      <c r="B24" s="69" t="s">
        <v>359</v>
      </c>
      <c r="C24" s="63">
        <v>66535</v>
      </c>
    </row>
    <row r="25" spans="1:3" x14ac:dyDescent="0.2">
      <c r="A25" s="67" t="s">
        <v>360</v>
      </c>
      <c r="B25" s="69" t="s">
        <v>106</v>
      </c>
      <c r="C25" s="63">
        <v>320954</v>
      </c>
    </row>
    <row r="26" spans="1:3" x14ac:dyDescent="0.2">
      <c r="A26" s="67" t="s">
        <v>361</v>
      </c>
      <c r="B26" s="70" t="s">
        <v>362</v>
      </c>
      <c r="C26" s="63">
        <v>1008674</v>
      </c>
    </row>
    <row r="27" spans="1:3" x14ac:dyDescent="0.2">
      <c r="A27" s="67" t="s">
        <v>363</v>
      </c>
      <c r="B27" s="69" t="s">
        <v>364</v>
      </c>
      <c r="C27" s="63">
        <v>70726</v>
      </c>
    </row>
    <row r="28" spans="1:3" x14ac:dyDescent="0.2">
      <c r="A28" s="68" t="s">
        <v>365</v>
      </c>
      <c r="B28" s="71" t="s">
        <v>366</v>
      </c>
      <c r="C28" s="63"/>
    </row>
    <row r="29" spans="1:3" x14ac:dyDescent="0.2">
      <c r="A29" s="67" t="s">
        <v>367</v>
      </c>
      <c r="B29" s="69" t="s">
        <v>120</v>
      </c>
      <c r="C29" s="63">
        <v>70726</v>
      </c>
    </row>
  </sheetData>
  <mergeCells count="3">
    <mergeCell ref="A1:C1"/>
    <mergeCell ref="A3:C3"/>
    <mergeCell ref="A4:C4"/>
  </mergeCells>
  <phoneticPr fontId="18" type="noConversion"/>
  <pageMargins left="0.75" right="0.75" top="1" bottom="1" header="0.5" footer="0.5"/>
  <pageSetup paperSize="9" orientation="portrait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1"/>
  <dimension ref="A1:C29"/>
  <sheetViews>
    <sheetView topLeftCell="A22" workbookViewId="0">
      <selection activeCell="B22" sqref="B22"/>
    </sheetView>
  </sheetViews>
  <sheetFormatPr defaultRowHeight="12.75" x14ac:dyDescent="0.2"/>
  <cols>
    <col min="2" max="2" width="95.42578125" customWidth="1"/>
    <col min="3" max="3" width="13.85546875" customWidth="1"/>
  </cols>
  <sheetData>
    <row r="1" spans="1:3" ht="15.75" x14ac:dyDescent="0.25">
      <c r="A1" s="114" t="s">
        <v>160</v>
      </c>
      <c r="B1" s="114"/>
      <c r="C1" s="114"/>
    </row>
    <row r="2" spans="1:3" ht="15.75" x14ac:dyDescent="0.25">
      <c r="A2" s="14"/>
      <c r="B2" s="15"/>
      <c r="C2" s="15"/>
    </row>
    <row r="3" spans="1:3" ht="15.75" x14ac:dyDescent="0.25">
      <c r="A3" s="115" t="s">
        <v>64</v>
      </c>
      <c r="B3" s="115"/>
      <c r="C3" s="115"/>
    </row>
    <row r="4" spans="1:3" ht="15.75" x14ac:dyDescent="0.25">
      <c r="A4" s="115" t="s">
        <v>386</v>
      </c>
      <c r="B4" s="115"/>
      <c r="C4" s="115"/>
    </row>
    <row r="5" spans="1:3" ht="15" x14ac:dyDescent="0.2">
      <c r="A5" s="7"/>
      <c r="B5" s="7"/>
      <c r="C5" s="66" t="s">
        <v>66</v>
      </c>
    </row>
    <row r="6" spans="1:3" ht="15.75" x14ac:dyDescent="0.2">
      <c r="A6" s="4" t="s">
        <v>3</v>
      </c>
      <c r="B6" s="4" t="s">
        <v>4</v>
      </c>
      <c r="C6" s="4" t="s">
        <v>67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67" t="s">
        <v>334</v>
      </c>
      <c r="B8" s="69" t="s">
        <v>335</v>
      </c>
      <c r="C8" s="63">
        <v>537987</v>
      </c>
    </row>
    <row r="9" spans="1:3" x14ac:dyDescent="0.2">
      <c r="A9" s="68"/>
      <c r="B9" s="69" t="s">
        <v>336</v>
      </c>
      <c r="C9" s="63">
        <v>963883</v>
      </c>
    </row>
    <row r="10" spans="1:3" x14ac:dyDescent="0.2">
      <c r="A10" s="68"/>
      <c r="B10" s="69" t="s">
        <v>337</v>
      </c>
      <c r="C10" s="63">
        <v>425896</v>
      </c>
    </row>
    <row r="11" spans="1:3" x14ac:dyDescent="0.2">
      <c r="A11" s="67" t="s">
        <v>338</v>
      </c>
      <c r="B11" s="69" t="s">
        <v>339</v>
      </c>
      <c r="C11" s="63">
        <v>203777</v>
      </c>
    </row>
    <row r="12" spans="1:3" x14ac:dyDescent="0.2">
      <c r="A12" s="68"/>
      <c r="B12" s="69" t="s">
        <v>340</v>
      </c>
      <c r="C12" s="63">
        <v>228896</v>
      </c>
    </row>
    <row r="13" spans="1:3" x14ac:dyDescent="0.2">
      <c r="A13" s="68"/>
      <c r="B13" s="69" t="s">
        <v>341</v>
      </c>
      <c r="C13" s="63">
        <v>25119</v>
      </c>
    </row>
    <row r="14" spans="1:3" ht="25.5" x14ac:dyDescent="0.2">
      <c r="A14" s="67" t="s">
        <v>342</v>
      </c>
      <c r="B14" s="70" t="s">
        <v>343</v>
      </c>
      <c r="C14" s="63">
        <v>-1161</v>
      </c>
    </row>
    <row r="15" spans="1:3" ht="25.5" x14ac:dyDescent="0.2">
      <c r="A15" s="67" t="s">
        <v>344</v>
      </c>
      <c r="B15" s="70" t="s">
        <v>345</v>
      </c>
      <c r="C15" s="62"/>
    </row>
    <row r="16" spans="1:3" ht="25.5" x14ac:dyDescent="0.2">
      <c r="A16" s="67" t="s">
        <v>346</v>
      </c>
      <c r="B16" s="70" t="s">
        <v>347</v>
      </c>
      <c r="C16" s="62"/>
    </row>
    <row r="17" spans="1:3" x14ac:dyDescent="0.2">
      <c r="A17" s="67" t="s">
        <v>348</v>
      </c>
      <c r="B17" s="70" t="s">
        <v>349</v>
      </c>
      <c r="C17" s="62"/>
    </row>
    <row r="18" spans="1:3" x14ac:dyDescent="0.2">
      <c r="A18" s="67" t="s">
        <v>95</v>
      </c>
      <c r="B18" s="69" t="s">
        <v>350</v>
      </c>
      <c r="C18" s="62"/>
    </row>
    <row r="19" spans="1:3" x14ac:dyDescent="0.2">
      <c r="A19" s="67" t="s">
        <v>99</v>
      </c>
      <c r="B19" s="69" t="s">
        <v>351</v>
      </c>
      <c r="C19" s="63">
        <v>-835530</v>
      </c>
    </row>
    <row r="20" spans="1:3" x14ac:dyDescent="0.2">
      <c r="A20" s="67" t="s">
        <v>103</v>
      </c>
      <c r="B20" s="69" t="s">
        <v>352</v>
      </c>
      <c r="C20" s="62">
        <v>127</v>
      </c>
    </row>
    <row r="21" spans="1:3" x14ac:dyDescent="0.2">
      <c r="A21" s="67" t="s">
        <v>353</v>
      </c>
      <c r="B21" s="69" t="s">
        <v>98</v>
      </c>
      <c r="C21" s="63">
        <v>1384</v>
      </c>
    </row>
    <row r="22" spans="1:3" x14ac:dyDescent="0.2">
      <c r="A22" s="67" t="s">
        <v>354</v>
      </c>
      <c r="B22" s="70" t="s">
        <v>355</v>
      </c>
      <c r="C22" s="63">
        <v>-240681</v>
      </c>
    </row>
    <row r="23" spans="1:3" x14ac:dyDescent="0.2">
      <c r="A23" s="67" t="s">
        <v>356</v>
      </c>
      <c r="B23" s="70" t="s">
        <v>357</v>
      </c>
      <c r="C23" s="63">
        <v>214049</v>
      </c>
    </row>
    <row r="24" spans="1:3" x14ac:dyDescent="0.2">
      <c r="A24" s="67" t="s">
        <v>358</v>
      </c>
      <c r="B24" s="69" t="s">
        <v>359</v>
      </c>
      <c r="C24" s="63">
        <v>41991</v>
      </c>
    </row>
    <row r="25" spans="1:3" x14ac:dyDescent="0.2">
      <c r="A25" s="67" t="s">
        <v>360</v>
      </c>
      <c r="B25" s="69" t="s">
        <v>106</v>
      </c>
      <c r="C25" s="63">
        <v>214952</v>
      </c>
    </row>
    <row r="26" spans="1:3" x14ac:dyDescent="0.2">
      <c r="A26" s="67" t="s">
        <v>361</v>
      </c>
      <c r="B26" s="70" t="s">
        <v>362</v>
      </c>
      <c r="C26" s="63">
        <v>840347</v>
      </c>
    </row>
    <row r="27" spans="1:3" x14ac:dyDescent="0.2">
      <c r="A27" s="67" t="s">
        <v>363</v>
      </c>
      <c r="B27" s="69" t="s">
        <v>364</v>
      </c>
      <c r="C27" s="63">
        <v>35258</v>
      </c>
    </row>
    <row r="28" spans="1:3" x14ac:dyDescent="0.2">
      <c r="A28" s="68" t="s">
        <v>365</v>
      </c>
      <c r="B28" s="71" t="s">
        <v>366</v>
      </c>
      <c r="C28" s="63"/>
    </row>
    <row r="29" spans="1:3" x14ac:dyDescent="0.2">
      <c r="A29" s="67" t="s">
        <v>367</v>
      </c>
      <c r="B29" s="69" t="s">
        <v>120</v>
      </c>
      <c r="C29" s="63">
        <v>35258</v>
      </c>
    </row>
  </sheetData>
  <mergeCells count="3">
    <mergeCell ref="A1:C1"/>
    <mergeCell ref="A3:C3"/>
    <mergeCell ref="A4:C4"/>
  </mergeCells>
  <phoneticPr fontId="18" type="noConversion"/>
  <pageMargins left="0.75" right="0.75" top="1" bottom="1" header="0.5" footer="0.5"/>
  <pageSetup paperSize="9" orientation="portrait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2"/>
  <dimension ref="A1:C29"/>
  <sheetViews>
    <sheetView workbookViewId="0">
      <selection activeCell="B25" sqref="B25"/>
    </sheetView>
  </sheetViews>
  <sheetFormatPr defaultRowHeight="12.75" x14ac:dyDescent="0.2"/>
  <cols>
    <col min="2" max="2" width="95.42578125" customWidth="1"/>
    <col min="3" max="3" width="13.85546875" customWidth="1"/>
  </cols>
  <sheetData>
    <row r="1" spans="1:3" ht="15.75" x14ac:dyDescent="0.25">
      <c r="A1" s="114" t="s">
        <v>160</v>
      </c>
      <c r="B1" s="114"/>
      <c r="C1" s="114"/>
    </row>
    <row r="2" spans="1:3" ht="15.75" x14ac:dyDescent="0.25">
      <c r="A2" s="14"/>
      <c r="B2" s="15"/>
      <c r="C2" s="15"/>
    </row>
    <row r="3" spans="1:3" ht="15.75" x14ac:dyDescent="0.25">
      <c r="A3" s="115" t="s">
        <v>64</v>
      </c>
      <c r="B3" s="115"/>
      <c r="C3" s="115"/>
    </row>
    <row r="4" spans="1:3" ht="15.75" x14ac:dyDescent="0.25">
      <c r="A4" s="115" t="s">
        <v>383</v>
      </c>
      <c r="B4" s="115"/>
      <c r="C4" s="115"/>
    </row>
    <row r="5" spans="1:3" ht="15" x14ac:dyDescent="0.2">
      <c r="A5" s="7"/>
      <c r="B5" s="7"/>
      <c r="C5" s="66" t="s">
        <v>66</v>
      </c>
    </row>
    <row r="6" spans="1:3" ht="15.75" x14ac:dyDescent="0.2">
      <c r="A6" s="4" t="s">
        <v>3</v>
      </c>
      <c r="B6" s="4" t="s">
        <v>4</v>
      </c>
      <c r="C6" s="4" t="s">
        <v>67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67" t="s">
        <v>334</v>
      </c>
      <c r="B8" s="69" t="s">
        <v>335</v>
      </c>
      <c r="C8" s="73">
        <v>270304</v>
      </c>
    </row>
    <row r="9" spans="1:3" x14ac:dyDescent="0.2">
      <c r="A9" s="68"/>
      <c r="B9" s="69" t="s">
        <v>336</v>
      </c>
      <c r="C9" s="73">
        <v>481168</v>
      </c>
    </row>
    <row r="10" spans="1:3" x14ac:dyDescent="0.2">
      <c r="A10" s="68"/>
      <c r="B10" s="69" t="s">
        <v>337</v>
      </c>
      <c r="C10" s="73">
        <v>210864</v>
      </c>
    </row>
    <row r="11" spans="1:3" x14ac:dyDescent="0.2">
      <c r="A11" s="67" t="s">
        <v>338</v>
      </c>
      <c r="B11" s="69" t="s">
        <v>339</v>
      </c>
      <c r="C11" s="73">
        <v>95694</v>
      </c>
    </row>
    <row r="12" spans="1:3" x14ac:dyDescent="0.2">
      <c r="A12" s="68"/>
      <c r="B12" s="69" t="s">
        <v>340</v>
      </c>
      <c r="C12" s="73">
        <v>108937</v>
      </c>
    </row>
    <row r="13" spans="1:3" x14ac:dyDescent="0.2">
      <c r="A13" s="68"/>
      <c r="B13" s="69" t="s">
        <v>341</v>
      </c>
      <c r="C13" s="73">
        <v>13243</v>
      </c>
    </row>
    <row r="14" spans="1:3" ht="25.5" x14ac:dyDescent="0.2">
      <c r="A14" s="67" t="s">
        <v>342</v>
      </c>
      <c r="B14" s="70" t="s">
        <v>343</v>
      </c>
      <c r="C14" s="74">
        <v>-516</v>
      </c>
    </row>
    <row r="15" spans="1:3" ht="25.5" x14ac:dyDescent="0.2">
      <c r="A15" s="67" t="s">
        <v>344</v>
      </c>
      <c r="B15" s="70" t="s">
        <v>345</v>
      </c>
      <c r="C15" s="74"/>
    </row>
    <row r="16" spans="1:3" ht="25.5" x14ac:dyDescent="0.2">
      <c r="A16" s="67" t="s">
        <v>346</v>
      </c>
      <c r="B16" s="70" t="s">
        <v>347</v>
      </c>
      <c r="C16" s="74"/>
    </row>
    <row r="17" spans="1:3" x14ac:dyDescent="0.2">
      <c r="A17" s="67" t="s">
        <v>348</v>
      </c>
      <c r="B17" s="70" t="s">
        <v>349</v>
      </c>
      <c r="C17" s="74"/>
    </row>
    <row r="18" spans="1:3" x14ac:dyDescent="0.2">
      <c r="A18" s="67" t="s">
        <v>95</v>
      </c>
      <c r="B18" s="69" t="s">
        <v>350</v>
      </c>
      <c r="C18" s="74"/>
    </row>
    <row r="19" spans="1:3" x14ac:dyDescent="0.2">
      <c r="A19" s="67" t="s">
        <v>99</v>
      </c>
      <c r="B19" s="69" t="s">
        <v>351</v>
      </c>
      <c r="C19" s="73">
        <v>-364096</v>
      </c>
    </row>
    <row r="20" spans="1:3" x14ac:dyDescent="0.2">
      <c r="A20" s="67" t="s">
        <v>103</v>
      </c>
      <c r="B20" s="69" t="s">
        <v>352</v>
      </c>
      <c r="C20" s="73"/>
    </row>
    <row r="21" spans="1:3" x14ac:dyDescent="0.2">
      <c r="A21" s="67" t="s">
        <v>353</v>
      </c>
      <c r="B21" s="69" t="s">
        <v>98</v>
      </c>
      <c r="C21" s="74">
        <v>220</v>
      </c>
    </row>
    <row r="22" spans="1:3" x14ac:dyDescent="0.2">
      <c r="A22" s="67" t="s">
        <v>354</v>
      </c>
      <c r="B22" s="70" t="s">
        <v>355</v>
      </c>
      <c r="C22" s="73">
        <v>-101242</v>
      </c>
    </row>
    <row r="23" spans="1:3" x14ac:dyDescent="0.2">
      <c r="A23" s="67" t="s">
        <v>356</v>
      </c>
      <c r="B23" s="70" t="s">
        <v>357</v>
      </c>
      <c r="C23" s="73">
        <v>105042</v>
      </c>
    </row>
    <row r="24" spans="1:3" x14ac:dyDescent="0.2">
      <c r="A24" s="67" t="s">
        <v>358</v>
      </c>
      <c r="B24" s="69" t="s">
        <v>359</v>
      </c>
      <c r="C24" s="73">
        <v>20410</v>
      </c>
    </row>
    <row r="25" spans="1:3" x14ac:dyDescent="0.2">
      <c r="A25" s="67" t="s">
        <v>360</v>
      </c>
      <c r="B25" s="69" t="s">
        <v>106</v>
      </c>
      <c r="C25" s="73">
        <v>104595</v>
      </c>
    </row>
    <row r="26" spans="1:3" x14ac:dyDescent="0.2">
      <c r="A26" s="67" t="s">
        <v>361</v>
      </c>
      <c r="B26" s="70" t="s">
        <v>362</v>
      </c>
      <c r="C26" s="73">
        <v>363507</v>
      </c>
    </row>
    <row r="27" spans="1:3" x14ac:dyDescent="0.2">
      <c r="A27" s="67" t="s">
        <v>363</v>
      </c>
      <c r="B27" s="69" t="s">
        <v>364</v>
      </c>
      <c r="C27" s="73">
        <v>33824</v>
      </c>
    </row>
    <row r="28" spans="1:3" x14ac:dyDescent="0.2">
      <c r="A28" s="68" t="s">
        <v>365</v>
      </c>
      <c r="B28" s="71" t="s">
        <v>366</v>
      </c>
      <c r="C28" s="73"/>
    </row>
    <row r="29" spans="1:3" x14ac:dyDescent="0.2">
      <c r="A29" s="67" t="s">
        <v>367</v>
      </c>
      <c r="B29" s="69" t="s">
        <v>120</v>
      </c>
      <c r="C29" s="73">
        <v>33824</v>
      </c>
    </row>
  </sheetData>
  <mergeCells count="3">
    <mergeCell ref="A1:C1"/>
    <mergeCell ref="A3:C3"/>
    <mergeCell ref="A4:C4"/>
  </mergeCells>
  <phoneticPr fontId="18" type="noConversion"/>
  <pageMargins left="0.75" right="0.75" top="1" bottom="1" header="0.5" footer="0.5"/>
  <pageSetup paperSize="9" orientation="portrait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3"/>
  <dimension ref="A1:C29"/>
  <sheetViews>
    <sheetView workbookViewId="0">
      <selection activeCell="C8" sqref="C8:C29"/>
    </sheetView>
  </sheetViews>
  <sheetFormatPr defaultRowHeight="12.75" x14ac:dyDescent="0.2"/>
  <cols>
    <col min="2" max="2" width="95.42578125" customWidth="1"/>
    <col min="3" max="3" width="13.85546875" customWidth="1"/>
  </cols>
  <sheetData>
    <row r="1" spans="1:3" ht="15.75" x14ac:dyDescent="0.25">
      <c r="A1" s="114" t="s">
        <v>160</v>
      </c>
      <c r="B1" s="114"/>
      <c r="C1" s="114"/>
    </row>
    <row r="2" spans="1:3" ht="15.75" x14ac:dyDescent="0.25">
      <c r="A2" s="14"/>
      <c r="B2" s="15"/>
      <c r="C2" s="15"/>
    </row>
    <row r="3" spans="1:3" ht="15.75" x14ac:dyDescent="0.25">
      <c r="A3" s="115" t="s">
        <v>64</v>
      </c>
      <c r="B3" s="115"/>
      <c r="C3" s="115"/>
    </row>
    <row r="4" spans="1:3" ht="15.75" x14ac:dyDescent="0.25">
      <c r="A4" s="115" t="s">
        <v>381</v>
      </c>
      <c r="B4" s="115"/>
      <c r="C4" s="115"/>
    </row>
    <row r="5" spans="1:3" ht="15" x14ac:dyDescent="0.2">
      <c r="A5" s="7"/>
      <c r="B5" s="7"/>
      <c r="C5" s="66" t="s">
        <v>66</v>
      </c>
    </row>
    <row r="6" spans="1:3" ht="15.75" x14ac:dyDescent="0.2">
      <c r="A6" s="4" t="s">
        <v>3</v>
      </c>
      <c r="B6" s="4" t="s">
        <v>4</v>
      </c>
      <c r="C6" s="4" t="s">
        <v>67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67" t="s">
        <v>334</v>
      </c>
      <c r="B8" s="69" t="s">
        <v>335</v>
      </c>
      <c r="C8" s="73">
        <v>1079324</v>
      </c>
    </row>
    <row r="9" spans="1:3" x14ac:dyDescent="0.2">
      <c r="A9" s="68"/>
      <c r="B9" s="69" t="s">
        <v>336</v>
      </c>
      <c r="C9" s="73">
        <v>1960316</v>
      </c>
    </row>
    <row r="10" spans="1:3" x14ac:dyDescent="0.2">
      <c r="A10" s="68"/>
      <c r="B10" s="69" t="s">
        <v>337</v>
      </c>
      <c r="C10" s="73">
        <v>880992</v>
      </c>
    </row>
    <row r="11" spans="1:3" x14ac:dyDescent="0.2">
      <c r="A11" s="67" t="s">
        <v>338</v>
      </c>
      <c r="B11" s="69" t="s">
        <v>339</v>
      </c>
      <c r="C11" s="73">
        <v>429933</v>
      </c>
    </row>
    <row r="12" spans="1:3" x14ac:dyDescent="0.2">
      <c r="A12" s="68"/>
      <c r="B12" s="69" t="s">
        <v>340</v>
      </c>
      <c r="C12" s="73">
        <v>477261</v>
      </c>
    </row>
    <row r="13" spans="1:3" x14ac:dyDescent="0.2">
      <c r="A13" s="68"/>
      <c r="B13" s="69" t="s">
        <v>341</v>
      </c>
      <c r="C13" s="73">
        <v>47328</v>
      </c>
    </row>
    <row r="14" spans="1:3" ht="25.5" x14ac:dyDescent="0.2">
      <c r="A14" s="67" t="s">
        <v>342</v>
      </c>
      <c r="B14" s="70" t="s">
        <v>343</v>
      </c>
      <c r="C14" s="74">
        <v>-8</v>
      </c>
    </row>
    <row r="15" spans="1:3" ht="25.5" x14ac:dyDescent="0.2">
      <c r="A15" s="67" t="s">
        <v>344</v>
      </c>
      <c r="B15" s="70" t="s">
        <v>345</v>
      </c>
      <c r="C15" s="74"/>
    </row>
    <row r="16" spans="1:3" ht="25.5" x14ac:dyDescent="0.2">
      <c r="A16" s="67" t="s">
        <v>346</v>
      </c>
      <c r="B16" s="70" t="s">
        <v>347</v>
      </c>
      <c r="C16" s="74"/>
    </row>
    <row r="17" spans="1:3" x14ac:dyDescent="0.2">
      <c r="A17" s="67" t="s">
        <v>348</v>
      </c>
      <c r="B17" s="70" t="s">
        <v>349</v>
      </c>
      <c r="C17" s="74"/>
    </row>
    <row r="18" spans="1:3" x14ac:dyDescent="0.2">
      <c r="A18" s="67" t="s">
        <v>95</v>
      </c>
      <c r="B18" s="69" t="s">
        <v>350</v>
      </c>
      <c r="C18" s="74"/>
    </row>
    <row r="19" spans="1:3" x14ac:dyDescent="0.2">
      <c r="A19" s="67" t="s">
        <v>99</v>
      </c>
      <c r="B19" s="69" t="s">
        <v>351</v>
      </c>
      <c r="C19" s="73">
        <v>-465063</v>
      </c>
    </row>
    <row r="20" spans="1:3" x14ac:dyDescent="0.2">
      <c r="A20" s="67" t="s">
        <v>103</v>
      </c>
      <c r="B20" s="69" t="s">
        <v>352</v>
      </c>
      <c r="C20" s="73">
        <v>1666</v>
      </c>
    </row>
    <row r="21" spans="1:3" x14ac:dyDescent="0.2">
      <c r="A21" s="67" t="s">
        <v>353</v>
      </c>
      <c r="B21" s="69" t="s">
        <v>98</v>
      </c>
      <c r="C21" s="73">
        <v>1061</v>
      </c>
    </row>
    <row r="22" spans="1:3" x14ac:dyDescent="0.2">
      <c r="A22" s="67" t="s">
        <v>354</v>
      </c>
      <c r="B22" s="70" t="s">
        <v>355</v>
      </c>
      <c r="C22" s="73">
        <v>-503404</v>
      </c>
    </row>
    <row r="23" spans="1:3" x14ac:dyDescent="0.2">
      <c r="A23" s="67" t="s">
        <v>356</v>
      </c>
      <c r="B23" s="70" t="s">
        <v>357</v>
      </c>
      <c r="C23" s="73">
        <v>395475</v>
      </c>
    </row>
    <row r="24" spans="1:3" x14ac:dyDescent="0.2">
      <c r="A24" s="67" t="s">
        <v>358</v>
      </c>
      <c r="B24" s="69" t="s">
        <v>359</v>
      </c>
      <c r="C24" s="73">
        <v>86692</v>
      </c>
    </row>
    <row r="25" spans="1:3" x14ac:dyDescent="0.2">
      <c r="A25" s="67" t="s">
        <v>360</v>
      </c>
      <c r="B25" s="69" t="s">
        <v>106</v>
      </c>
      <c r="C25" s="73">
        <v>437055</v>
      </c>
    </row>
    <row r="26" spans="1:3" x14ac:dyDescent="0.2">
      <c r="A26" s="67" t="s">
        <v>361</v>
      </c>
      <c r="B26" s="70" t="s">
        <v>362</v>
      </c>
      <c r="C26" s="73">
        <v>458588</v>
      </c>
    </row>
    <row r="27" spans="1:3" x14ac:dyDescent="0.2">
      <c r="A27" s="67" t="s">
        <v>363</v>
      </c>
      <c r="B27" s="69" t="s">
        <v>364</v>
      </c>
      <c r="C27" s="73">
        <v>82875</v>
      </c>
    </row>
    <row r="28" spans="1:3" x14ac:dyDescent="0.2">
      <c r="A28" s="68" t="s">
        <v>365</v>
      </c>
      <c r="B28" s="71" t="s">
        <v>366</v>
      </c>
      <c r="C28" s="79"/>
    </row>
    <row r="29" spans="1:3" x14ac:dyDescent="0.2">
      <c r="A29" s="67" t="s">
        <v>367</v>
      </c>
      <c r="B29" s="69" t="s">
        <v>120</v>
      </c>
      <c r="C29" s="73">
        <v>82875</v>
      </c>
    </row>
  </sheetData>
  <mergeCells count="3">
    <mergeCell ref="A1:C1"/>
    <mergeCell ref="A3:C3"/>
    <mergeCell ref="A4:C4"/>
  </mergeCells>
  <phoneticPr fontId="18" type="noConversion"/>
  <pageMargins left="0.75" right="0.75" top="1" bottom="1" header="0.5" footer="0.5"/>
  <pageSetup paperSize="9" orientation="portrait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4"/>
  <dimension ref="A1:C29"/>
  <sheetViews>
    <sheetView workbookViewId="0">
      <selection sqref="A1:IV65536"/>
    </sheetView>
  </sheetViews>
  <sheetFormatPr defaultRowHeight="12.75" x14ac:dyDescent="0.2"/>
  <cols>
    <col min="2" max="2" width="95.42578125" customWidth="1"/>
    <col min="3" max="3" width="13.85546875" customWidth="1"/>
  </cols>
  <sheetData>
    <row r="1" spans="1:3" ht="15.75" x14ac:dyDescent="0.25">
      <c r="A1" s="114" t="s">
        <v>160</v>
      </c>
      <c r="B1" s="114"/>
      <c r="C1" s="114"/>
    </row>
    <row r="2" spans="1:3" ht="15.75" x14ac:dyDescent="0.25">
      <c r="A2" s="14"/>
      <c r="B2" s="15"/>
      <c r="C2" s="15"/>
    </row>
    <row r="3" spans="1:3" ht="15.75" x14ac:dyDescent="0.25">
      <c r="A3" s="115" t="s">
        <v>64</v>
      </c>
      <c r="B3" s="115"/>
      <c r="C3" s="115"/>
    </row>
    <row r="4" spans="1:3" ht="15.75" x14ac:dyDescent="0.25">
      <c r="A4" s="115" t="s">
        <v>379</v>
      </c>
      <c r="B4" s="115"/>
      <c r="C4" s="115"/>
    </row>
    <row r="5" spans="1:3" ht="15" x14ac:dyDescent="0.2">
      <c r="A5" s="7"/>
      <c r="B5" s="7"/>
      <c r="C5" s="66" t="s">
        <v>66</v>
      </c>
    </row>
    <row r="6" spans="1:3" ht="15.75" x14ac:dyDescent="0.2">
      <c r="A6" s="4" t="s">
        <v>3</v>
      </c>
      <c r="B6" s="4" t="s">
        <v>4</v>
      </c>
      <c r="C6" s="4" t="s">
        <v>67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67" t="s">
        <v>334</v>
      </c>
      <c r="B8" s="69" t="s">
        <v>335</v>
      </c>
      <c r="C8" s="73">
        <v>809041</v>
      </c>
    </row>
    <row r="9" spans="1:3" x14ac:dyDescent="0.2">
      <c r="A9" s="68"/>
      <c r="B9" s="69" t="s">
        <v>336</v>
      </c>
      <c r="C9" s="73">
        <v>1479178</v>
      </c>
    </row>
    <row r="10" spans="1:3" x14ac:dyDescent="0.2">
      <c r="A10" s="68"/>
      <c r="B10" s="69" t="s">
        <v>337</v>
      </c>
      <c r="C10" s="73">
        <v>670137</v>
      </c>
    </row>
    <row r="11" spans="1:3" x14ac:dyDescent="0.2">
      <c r="A11" s="67" t="s">
        <v>338</v>
      </c>
      <c r="B11" s="69" t="s">
        <v>339</v>
      </c>
      <c r="C11" s="73">
        <v>320207</v>
      </c>
    </row>
    <row r="12" spans="1:3" x14ac:dyDescent="0.2">
      <c r="A12" s="68"/>
      <c r="B12" s="69" t="s">
        <v>340</v>
      </c>
      <c r="C12" s="73">
        <v>356286</v>
      </c>
    </row>
    <row r="13" spans="1:3" x14ac:dyDescent="0.2">
      <c r="A13" s="68"/>
      <c r="B13" s="69" t="s">
        <v>341</v>
      </c>
      <c r="C13" s="73">
        <v>36079</v>
      </c>
    </row>
    <row r="14" spans="1:3" ht="25.5" x14ac:dyDescent="0.2">
      <c r="A14" s="67" t="s">
        <v>342</v>
      </c>
      <c r="B14" s="70" t="s">
        <v>343</v>
      </c>
      <c r="C14" s="74">
        <v>-88</v>
      </c>
    </row>
    <row r="15" spans="1:3" ht="25.5" x14ac:dyDescent="0.2">
      <c r="A15" s="67" t="s">
        <v>344</v>
      </c>
      <c r="B15" s="70" t="s">
        <v>345</v>
      </c>
      <c r="C15" s="74"/>
    </row>
    <row r="16" spans="1:3" ht="25.5" x14ac:dyDescent="0.2">
      <c r="A16" s="67" t="s">
        <v>346</v>
      </c>
      <c r="B16" s="70" t="s">
        <v>347</v>
      </c>
      <c r="C16" s="74"/>
    </row>
    <row r="17" spans="1:3" x14ac:dyDescent="0.2">
      <c r="A17" s="67" t="s">
        <v>348</v>
      </c>
      <c r="B17" s="70" t="s">
        <v>349</v>
      </c>
      <c r="C17" s="74"/>
    </row>
    <row r="18" spans="1:3" x14ac:dyDescent="0.2">
      <c r="A18" s="67" t="s">
        <v>95</v>
      </c>
      <c r="B18" s="69" t="s">
        <v>350</v>
      </c>
      <c r="C18" s="74"/>
    </row>
    <row r="19" spans="1:3" x14ac:dyDescent="0.2">
      <c r="A19" s="67" t="s">
        <v>99</v>
      </c>
      <c r="B19" s="69" t="s">
        <v>351</v>
      </c>
      <c r="C19" s="73">
        <v>-210897</v>
      </c>
    </row>
    <row r="20" spans="1:3" x14ac:dyDescent="0.2">
      <c r="A20" s="67" t="s">
        <v>103</v>
      </c>
      <c r="B20" s="69" t="s">
        <v>352</v>
      </c>
      <c r="C20" s="73">
        <v>1628</v>
      </c>
    </row>
    <row r="21" spans="1:3" x14ac:dyDescent="0.2">
      <c r="A21" s="67" t="s">
        <v>353</v>
      </c>
      <c r="B21" s="69" t="s">
        <v>98</v>
      </c>
      <c r="C21" s="74">
        <v>941</v>
      </c>
    </row>
    <row r="22" spans="1:3" x14ac:dyDescent="0.2">
      <c r="A22" s="67" t="s">
        <v>354</v>
      </c>
      <c r="B22" s="70" t="s">
        <v>355</v>
      </c>
      <c r="C22" s="73">
        <v>-387525</v>
      </c>
    </row>
    <row r="23" spans="1:3" x14ac:dyDescent="0.2">
      <c r="A23" s="67" t="s">
        <v>356</v>
      </c>
      <c r="B23" s="70" t="s">
        <v>357</v>
      </c>
      <c r="C23" s="73">
        <v>296667</v>
      </c>
    </row>
    <row r="24" spans="1:3" x14ac:dyDescent="0.2">
      <c r="A24" s="67" t="s">
        <v>358</v>
      </c>
      <c r="B24" s="69" t="s">
        <v>359</v>
      </c>
      <c r="C24" s="73">
        <v>65824</v>
      </c>
    </row>
    <row r="25" spans="1:3" x14ac:dyDescent="0.2">
      <c r="A25" s="67" t="s">
        <v>360</v>
      </c>
      <c r="B25" s="69" t="s">
        <v>106</v>
      </c>
      <c r="C25" s="73">
        <v>320514</v>
      </c>
    </row>
    <row r="26" spans="1:3" x14ac:dyDescent="0.2">
      <c r="A26" s="67" t="s">
        <v>361</v>
      </c>
      <c r="B26" s="70" t="s">
        <v>362</v>
      </c>
      <c r="C26" s="73">
        <v>209847</v>
      </c>
    </row>
    <row r="27" spans="1:3" x14ac:dyDescent="0.2">
      <c r="A27" s="67" t="s">
        <v>363</v>
      </c>
      <c r="B27" s="69" t="s">
        <v>364</v>
      </c>
      <c r="C27" s="73">
        <v>60149</v>
      </c>
    </row>
    <row r="28" spans="1:3" x14ac:dyDescent="0.2">
      <c r="A28" s="68" t="s">
        <v>365</v>
      </c>
      <c r="B28" s="71" t="s">
        <v>366</v>
      </c>
      <c r="C28" s="79"/>
    </row>
    <row r="29" spans="1:3" x14ac:dyDescent="0.2">
      <c r="A29" s="67" t="s">
        <v>367</v>
      </c>
      <c r="B29" s="69" t="s">
        <v>120</v>
      </c>
      <c r="C29" s="73">
        <v>60149</v>
      </c>
    </row>
  </sheetData>
  <mergeCells count="3">
    <mergeCell ref="A1:C1"/>
    <mergeCell ref="A3:C3"/>
    <mergeCell ref="A4:C4"/>
  </mergeCells>
  <phoneticPr fontId="18" type="noConversion"/>
  <pageMargins left="0.75" right="0.75" top="1" bottom="1" header="0.5" footer="0.5"/>
  <pageSetup orientation="portrait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5"/>
  <dimension ref="A1:C29"/>
  <sheetViews>
    <sheetView workbookViewId="0">
      <selection sqref="A1:IV65536"/>
    </sheetView>
  </sheetViews>
  <sheetFormatPr defaultRowHeight="12.75" x14ac:dyDescent="0.2"/>
  <cols>
    <col min="2" max="2" width="95.42578125" customWidth="1"/>
    <col min="3" max="3" width="13.85546875" customWidth="1"/>
  </cols>
  <sheetData>
    <row r="1" spans="1:3" ht="15.75" x14ac:dyDescent="0.25">
      <c r="A1" s="114" t="s">
        <v>160</v>
      </c>
      <c r="B1" s="114"/>
      <c r="C1" s="114"/>
    </row>
    <row r="2" spans="1:3" ht="15.75" x14ac:dyDescent="0.25">
      <c r="A2" s="14"/>
      <c r="B2" s="15"/>
      <c r="C2" s="15"/>
    </row>
    <row r="3" spans="1:3" ht="15.75" x14ac:dyDescent="0.25">
      <c r="A3" s="115" t="s">
        <v>64</v>
      </c>
      <c r="B3" s="115"/>
      <c r="C3" s="115"/>
    </row>
    <row r="4" spans="1:3" ht="15.75" x14ac:dyDescent="0.25">
      <c r="A4" s="115" t="s">
        <v>377</v>
      </c>
      <c r="B4" s="115"/>
      <c r="C4" s="115"/>
    </row>
    <row r="5" spans="1:3" ht="15" x14ac:dyDescent="0.2">
      <c r="A5" s="7"/>
      <c r="B5" s="7"/>
      <c r="C5" s="66" t="s">
        <v>66</v>
      </c>
    </row>
    <row r="6" spans="1:3" ht="15.75" x14ac:dyDescent="0.2">
      <c r="A6" s="4" t="s">
        <v>3</v>
      </c>
      <c r="B6" s="4" t="s">
        <v>4</v>
      </c>
      <c r="C6" s="4" t="s">
        <v>67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67" t="s">
        <v>334</v>
      </c>
      <c r="B8" s="69" t="s">
        <v>335</v>
      </c>
      <c r="C8" s="73">
        <v>533571</v>
      </c>
    </row>
    <row r="9" spans="1:3" x14ac:dyDescent="0.2">
      <c r="A9" s="68"/>
      <c r="B9" s="69" t="s">
        <v>336</v>
      </c>
      <c r="C9" s="73">
        <v>995865</v>
      </c>
    </row>
    <row r="10" spans="1:3" x14ac:dyDescent="0.2">
      <c r="A10" s="68"/>
      <c r="B10" s="69" t="s">
        <v>337</v>
      </c>
      <c r="C10" s="73">
        <v>462294</v>
      </c>
    </row>
    <row r="11" spans="1:3" x14ac:dyDescent="0.2">
      <c r="A11" s="67" t="s">
        <v>338</v>
      </c>
      <c r="B11" s="69" t="s">
        <v>339</v>
      </c>
      <c r="C11" s="73">
        <v>211298</v>
      </c>
    </row>
    <row r="12" spans="1:3" x14ac:dyDescent="0.2">
      <c r="A12" s="68"/>
      <c r="B12" s="69" t="s">
        <v>340</v>
      </c>
      <c r="C12" s="73">
        <v>236658</v>
      </c>
    </row>
    <row r="13" spans="1:3" x14ac:dyDescent="0.2">
      <c r="A13" s="68"/>
      <c r="B13" s="69" t="s">
        <v>341</v>
      </c>
      <c r="C13" s="73">
        <v>25360</v>
      </c>
    </row>
    <row r="14" spans="1:3" ht="25.5" x14ac:dyDescent="0.2">
      <c r="A14" s="67" t="s">
        <v>342</v>
      </c>
      <c r="B14" s="70" t="s">
        <v>343</v>
      </c>
      <c r="C14" s="74">
        <v>47</v>
      </c>
    </row>
    <row r="15" spans="1:3" ht="25.5" x14ac:dyDescent="0.2">
      <c r="A15" s="67" t="s">
        <v>344</v>
      </c>
      <c r="B15" s="70" t="s">
        <v>345</v>
      </c>
      <c r="C15" s="74"/>
    </row>
    <row r="16" spans="1:3" ht="25.5" x14ac:dyDescent="0.2">
      <c r="A16" s="67" t="s">
        <v>346</v>
      </c>
      <c r="B16" s="70" t="s">
        <v>347</v>
      </c>
      <c r="C16" s="74"/>
    </row>
    <row r="17" spans="1:3" x14ac:dyDescent="0.2">
      <c r="A17" s="67" t="s">
        <v>348</v>
      </c>
      <c r="B17" s="70" t="s">
        <v>349</v>
      </c>
      <c r="C17" s="74"/>
    </row>
    <row r="18" spans="1:3" x14ac:dyDescent="0.2">
      <c r="A18" s="67" t="s">
        <v>95</v>
      </c>
      <c r="B18" s="69" t="s">
        <v>350</v>
      </c>
      <c r="C18" s="74"/>
    </row>
    <row r="19" spans="1:3" x14ac:dyDescent="0.2">
      <c r="A19" s="67" t="s">
        <v>99</v>
      </c>
      <c r="B19" s="69" t="s">
        <v>351</v>
      </c>
      <c r="C19" s="73">
        <v>-254086</v>
      </c>
    </row>
    <row r="20" spans="1:3" x14ac:dyDescent="0.2">
      <c r="A20" s="67" t="s">
        <v>103</v>
      </c>
      <c r="B20" s="69" t="s">
        <v>352</v>
      </c>
      <c r="C20" s="74">
        <v>419</v>
      </c>
    </row>
    <row r="21" spans="1:3" x14ac:dyDescent="0.2">
      <c r="A21" s="67" t="s">
        <v>353</v>
      </c>
      <c r="B21" s="69" t="s">
        <v>98</v>
      </c>
      <c r="C21" s="74">
        <v>756</v>
      </c>
    </row>
    <row r="22" spans="1:3" x14ac:dyDescent="0.2">
      <c r="A22" s="67" t="s">
        <v>354</v>
      </c>
      <c r="B22" s="70" t="s">
        <v>355</v>
      </c>
      <c r="C22" s="73">
        <v>-227259</v>
      </c>
    </row>
    <row r="23" spans="1:3" x14ac:dyDescent="0.2">
      <c r="A23" s="67" t="s">
        <v>356</v>
      </c>
      <c r="B23" s="70" t="s">
        <v>357</v>
      </c>
      <c r="C23" s="73">
        <v>190001</v>
      </c>
    </row>
    <row r="24" spans="1:3" x14ac:dyDescent="0.2">
      <c r="A24" s="67" t="s">
        <v>358</v>
      </c>
      <c r="B24" s="69" t="s">
        <v>359</v>
      </c>
      <c r="C24" s="73">
        <v>44121</v>
      </c>
    </row>
    <row r="25" spans="1:3" x14ac:dyDescent="0.2">
      <c r="A25" s="67" t="s">
        <v>360</v>
      </c>
      <c r="B25" s="69" t="s">
        <v>106</v>
      </c>
      <c r="C25" s="73">
        <v>211195</v>
      </c>
    </row>
    <row r="26" spans="1:3" x14ac:dyDescent="0.2">
      <c r="A26" s="67" t="s">
        <v>361</v>
      </c>
      <c r="B26" s="70" t="s">
        <v>362</v>
      </c>
      <c r="C26" s="73">
        <v>244929</v>
      </c>
    </row>
    <row r="27" spans="1:3" x14ac:dyDescent="0.2">
      <c r="A27" s="67" t="s">
        <v>363</v>
      </c>
      <c r="B27" s="69" t="s">
        <v>364</v>
      </c>
      <c r="C27" s="73">
        <v>64358</v>
      </c>
    </row>
    <row r="28" spans="1:3" x14ac:dyDescent="0.2">
      <c r="A28" s="68" t="s">
        <v>365</v>
      </c>
      <c r="B28" s="71" t="s">
        <v>366</v>
      </c>
      <c r="C28" s="75"/>
    </row>
    <row r="29" spans="1:3" x14ac:dyDescent="0.2">
      <c r="A29" s="67" t="s">
        <v>367</v>
      </c>
      <c r="B29" s="69" t="s">
        <v>120</v>
      </c>
      <c r="C29" s="73">
        <v>64358</v>
      </c>
    </row>
  </sheetData>
  <mergeCells count="3">
    <mergeCell ref="A1:C1"/>
    <mergeCell ref="A3:C3"/>
    <mergeCell ref="A4:C4"/>
  </mergeCells>
  <phoneticPr fontId="18" type="noConversion"/>
  <pageMargins left="0.75" right="0.75" top="1" bottom="1" header="0.5" footer="0.5"/>
  <pageSetup orientation="portrait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6"/>
  <dimension ref="A1:C40"/>
  <sheetViews>
    <sheetView workbookViewId="0">
      <selection sqref="A1:C29"/>
    </sheetView>
  </sheetViews>
  <sheetFormatPr defaultRowHeight="12.75" x14ac:dyDescent="0.2"/>
  <cols>
    <col min="2" max="2" width="95.42578125" customWidth="1"/>
    <col min="3" max="3" width="13.85546875" customWidth="1"/>
  </cols>
  <sheetData>
    <row r="1" spans="1:3" ht="15.75" x14ac:dyDescent="0.25">
      <c r="A1" s="114" t="s">
        <v>160</v>
      </c>
      <c r="B1" s="114"/>
      <c r="C1" s="114"/>
    </row>
    <row r="2" spans="1:3" ht="15.75" x14ac:dyDescent="0.25">
      <c r="A2" s="14"/>
      <c r="B2" s="15"/>
      <c r="C2" s="15"/>
    </row>
    <row r="3" spans="1:3" ht="15.75" x14ac:dyDescent="0.25">
      <c r="A3" s="115" t="s">
        <v>64</v>
      </c>
      <c r="B3" s="115"/>
      <c r="C3" s="115"/>
    </row>
    <row r="4" spans="1:3" ht="15.75" x14ac:dyDescent="0.25">
      <c r="A4" s="115" t="s">
        <v>373</v>
      </c>
      <c r="B4" s="115"/>
      <c r="C4" s="115"/>
    </row>
    <row r="5" spans="1:3" ht="15" x14ac:dyDescent="0.2">
      <c r="A5" s="7"/>
      <c r="B5" s="7"/>
      <c r="C5" s="66" t="s">
        <v>66</v>
      </c>
    </row>
    <row r="6" spans="1:3" ht="15.75" x14ac:dyDescent="0.2">
      <c r="A6" s="4" t="s">
        <v>3</v>
      </c>
      <c r="B6" s="4" t="s">
        <v>4</v>
      </c>
      <c r="C6" s="4" t="s">
        <v>67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67" t="s">
        <v>334</v>
      </c>
      <c r="B8" s="69" t="s">
        <v>335</v>
      </c>
      <c r="C8" s="63">
        <v>262606</v>
      </c>
    </row>
    <row r="9" spans="1:3" x14ac:dyDescent="0.2">
      <c r="A9" s="68"/>
      <c r="B9" s="69" t="s">
        <v>336</v>
      </c>
      <c r="C9" s="63">
        <v>509703</v>
      </c>
    </row>
    <row r="10" spans="1:3" x14ac:dyDescent="0.2">
      <c r="A10" s="68"/>
      <c r="B10" s="69" t="s">
        <v>337</v>
      </c>
      <c r="C10" s="63">
        <v>247097</v>
      </c>
    </row>
    <row r="11" spans="1:3" x14ac:dyDescent="0.2">
      <c r="A11" s="67" t="s">
        <v>338</v>
      </c>
      <c r="B11" s="69" t="s">
        <v>339</v>
      </c>
      <c r="C11" s="63">
        <v>108097</v>
      </c>
    </row>
    <row r="12" spans="1:3" x14ac:dyDescent="0.2">
      <c r="A12" s="68"/>
      <c r="B12" s="69" t="s">
        <v>340</v>
      </c>
      <c r="C12" s="63">
        <v>119135</v>
      </c>
    </row>
    <row r="13" spans="1:3" x14ac:dyDescent="0.2">
      <c r="A13" s="68"/>
      <c r="B13" s="69" t="s">
        <v>341</v>
      </c>
      <c r="C13" s="63">
        <v>11038</v>
      </c>
    </row>
    <row r="14" spans="1:3" ht="25.5" x14ac:dyDescent="0.2">
      <c r="A14" s="67" t="s">
        <v>342</v>
      </c>
      <c r="B14" s="70" t="s">
        <v>343</v>
      </c>
      <c r="C14" s="63">
        <v>42</v>
      </c>
    </row>
    <row r="15" spans="1:3" ht="25.5" x14ac:dyDescent="0.2">
      <c r="A15" s="67" t="s">
        <v>344</v>
      </c>
      <c r="B15" s="70" t="s">
        <v>345</v>
      </c>
      <c r="C15" s="63"/>
    </row>
    <row r="16" spans="1:3" ht="25.5" x14ac:dyDescent="0.2">
      <c r="A16" s="67" t="s">
        <v>346</v>
      </c>
      <c r="B16" s="70" t="s">
        <v>347</v>
      </c>
      <c r="C16" s="63"/>
    </row>
    <row r="17" spans="1:3" x14ac:dyDescent="0.2">
      <c r="A17" s="67" t="s">
        <v>348</v>
      </c>
      <c r="B17" s="70" t="s">
        <v>349</v>
      </c>
      <c r="C17" s="63"/>
    </row>
    <row r="18" spans="1:3" x14ac:dyDescent="0.2">
      <c r="A18" s="67" t="s">
        <v>95</v>
      </c>
      <c r="B18" s="69" t="s">
        <v>350</v>
      </c>
      <c r="C18" s="63"/>
    </row>
    <row r="19" spans="1:3" x14ac:dyDescent="0.2">
      <c r="A19" s="67" t="s">
        <v>99</v>
      </c>
      <c r="B19" s="69" t="s">
        <v>351</v>
      </c>
      <c r="C19" s="63">
        <v>-371070</v>
      </c>
    </row>
    <row r="20" spans="1:3" x14ac:dyDescent="0.2">
      <c r="A20" s="67" t="s">
        <v>103</v>
      </c>
      <c r="B20" s="69" t="s">
        <v>352</v>
      </c>
      <c r="C20" s="63"/>
    </row>
    <row r="21" spans="1:3" x14ac:dyDescent="0.2">
      <c r="A21" s="67" t="s">
        <v>353</v>
      </c>
      <c r="B21" s="69" t="s">
        <v>98</v>
      </c>
      <c r="C21" s="63">
        <v>413</v>
      </c>
    </row>
    <row r="22" spans="1:3" x14ac:dyDescent="0.2">
      <c r="A22" s="67" t="s">
        <v>354</v>
      </c>
      <c r="B22" s="70" t="s">
        <v>355</v>
      </c>
      <c r="C22" s="63">
        <v>-79773</v>
      </c>
    </row>
    <row r="23" spans="1:3" x14ac:dyDescent="0.2">
      <c r="A23" s="67" t="s">
        <v>356</v>
      </c>
      <c r="B23" s="70" t="s">
        <v>357</v>
      </c>
      <c r="C23" s="63">
        <v>90620</v>
      </c>
    </row>
    <row r="24" spans="1:3" x14ac:dyDescent="0.2">
      <c r="A24" s="67" t="s">
        <v>358</v>
      </c>
      <c r="B24" s="69" t="s">
        <v>359</v>
      </c>
      <c r="C24" s="63">
        <v>21993</v>
      </c>
    </row>
    <row r="25" spans="1:3" x14ac:dyDescent="0.2">
      <c r="A25" s="67" t="s">
        <v>360</v>
      </c>
      <c r="B25" s="69" t="s">
        <v>106</v>
      </c>
      <c r="C25" s="63">
        <v>106116</v>
      </c>
    </row>
    <row r="26" spans="1:3" x14ac:dyDescent="0.2">
      <c r="A26" s="67" t="s">
        <v>361</v>
      </c>
      <c r="B26" s="70" t="s">
        <v>362</v>
      </c>
      <c r="C26" s="63">
        <v>343963</v>
      </c>
    </row>
    <row r="27" spans="1:3" x14ac:dyDescent="0.2">
      <c r="A27" s="67" t="s">
        <v>363</v>
      </c>
      <c r="B27" s="69" t="s">
        <v>364</v>
      </c>
      <c r="C27" s="63">
        <v>45549</v>
      </c>
    </row>
    <row r="28" spans="1:3" x14ac:dyDescent="0.2">
      <c r="A28" s="68" t="s">
        <v>365</v>
      </c>
      <c r="B28" s="71" t="s">
        <v>366</v>
      </c>
      <c r="C28" s="72"/>
    </row>
    <row r="29" spans="1:3" x14ac:dyDescent="0.2">
      <c r="A29" s="67" t="s">
        <v>367</v>
      </c>
      <c r="B29" s="69" t="s">
        <v>120</v>
      </c>
      <c r="C29" s="63">
        <v>45549</v>
      </c>
    </row>
    <row r="30" spans="1:3" x14ac:dyDescent="0.2">
      <c r="A30" s="21"/>
      <c r="B30" s="21"/>
      <c r="C30" s="6"/>
    </row>
    <row r="31" spans="1:3" x14ac:dyDescent="0.2">
      <c r="A31" s="21"/>
      <c r="B31" s="21"/>
      <c r="C31" s="6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6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6"/>
    </row>
  </sheetData>
  <mergeCells count="3">
    <mergeCell ref="A1:C1"/>
    <mergeCell ref="A3:C3"/>
    <mergeCell ref="A4:C4"/>
  </mergeCells>
  <phoneticPr fontId="18" type="noConversion"/>
  <pageMargins left="0.75" right="0.75" top="1" bottom="1" header="0.5" footer="0.5"/>
  <pageSetup orientation="portrait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7"/>
  <dimension ref="A1:C40"/>
  <sheetViews>
    <sheetView workbookViewId="0">
      <selection sqref="A1:IV65536"/>
    </sheetView>
  </sheetViews>
  <sheetFormatPr defaultRowHeight="12.75" x14ac:dyDescent="0.2"/>
  <cols>
    <col min="2" max="2" width="95.42578125" customWidth="1"/>
    <col min="3" max="3" width="13.85546875" customWidth="1"/>
  </cols>
  <sheetData>
    <row r="1" spans="1:3" ht="15.75" x14ac:dyDescent="0.25">
      <c r="A1" s="114" t="s">
        <v>160</v>
      </c>
      <c r="B1" s="114"/>
      <c r="C1" s="114"/>
    </row>
    <row r="2" spans="1:3" ht="15.75" x14ac:dyDescent="0.25">
      <c r="A2" s="14"/>
      <c r="B2" s="15"/>
      <c r="C2" s="15"/>
    </row>
    <row r="3" spans="1:3" ht="15.75" x14ac:dyDescent="0.25">
      <c r="A3" s="115" t="s">
        <v>64</v>
      </c>
      <c r="B3" s="115"/>
      <c r="C3" s="115"/>
    </row>
    <row r="4" spans="1:3" ht="15.75" x14ac:dyDescent="0.25">
      <c r="A4" s="115" t="s">
        <v>372</v>
      </c>
      <c r="B4" s="115"/>
      <c r="C4" s="115"/>
    </row>
    <row r="5" spans="1:3" ht="15" x14ac:dyDescent="0.2">
      <c r="A5" s="7"/>
      <c r="B5" s="7"/>
      <c r="C5" s="66" t="s">
        <v>66</v>
      </c>
    </row>
    <row r="6" spans="1:3" ht="15.75" x14ac:dyDescent="0.2">
      <c r="A6" s="4" t="s">
        <v>3</v>
      </c>
      <c r="B6" s="4" t="s">
        <v>4</v>
      </c>
      <c r="C6" s="4" t="s">
        <v>67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67" t="s">
        <v>334</v>
      </c>
      <c r="B8" s="69" t="s">
        <v>335</v>
      </c>
      <c r="C8" s="63">
        <v>1042809</v>
      </c>
    </row>
    <row r="9" spans="1:3" x14ac:dyDescent="0.2">
      <c r="A9" s="68"/>
      <c r="B9" s="69" t="s">
        <v>336</v>
      </c>
      <c r="C9" s="63">
        <v>1833343</v>
      </c>
    </row>
    <row r="10" spans="1:3" x14ac:dyDescent="0.2">
      <c r="A10" s="68"/>
      <c r="B10" s="69" t="s">
        <v>337</v>
      </c>
      <c r="C10" s="63">
        <v>790534</v>
      </c>
    </row>
    <row r="11" spans="1:3" x14ac:dyDescent="0.2">
      <c r="A11" s="67" t="s">
        <v>338</v>
      </c>
      <c r="B11" s="69" t="s">
        <v>339</v>
      </c>
      <c r="C11" s="63">
        <v>433360</v>
      </c>
    </row>
    <row r="12" spans="1:3" x14ac:dyDescent="0.2">
      <c r="A12" s="68"/>
      <c r="B12" s="69" t="s">
        <v>340</v>
      </c>
      <c r="C12" s="63">
        <v>472912</v>
      </c>
    </row>
    <row r="13" spans="1:3" x14ac:dyDescent="0.2">
      <c r="A13" s="68"/>
      <c r="B13" s="69" t="s">
        <v>341</v>
      </c>
      <c r="C13" s="63">
        <v>39552</v>
      </c>
    </row>
    <row r="14" spans="1:3" ht="25.5" x14ac:dyDescent="0.2">
      <c r="A14" s="67" t="s">
        <v>342</v>
      </c>
      <c r="B14" s="70" t="s">
        <v>343</v>
      </c>
      <c r="C14" s="63">
        <v>-4499</v>
      </c>
    </row>
    <row r="15" spans="1:3" ht="25.5" x14ac:dyDescent="0.2">
      <c r="A15" s="67" t="s">
        <v>344</v>
      </c>
      <c r="B15" s="70" t="s">
        <v>345</v>
      </c>
      <c r="C15" s="63">
        <v>0</v>
      </c>
    </row>
    <row r="16" spans="1:3" ht="25.5" x14ac:dyDescent="0.2">
      <c r="A16" s="67" t="s">
        <v>346</v>
      </c>
      <c r="B16" s="70" t="s">
        <v>347</v>
      </c>
      <c r="C16" s="63">
        <v>0</v>
      </c>
    </row>
    <row r="17" spans="1:3" x14ac:dyDescent="0.2">
      <c r="A17" s="67" t="s">
        <v>348</v>
      </c>
      <c r="B17" s="70" t="s">
        <v>349</v>
      </c>
      <c r="C17" s="63">
        <v>0</v>
      </c>
    </row>
    <row r="18" spans="1:3" x14ac:dyDescent="0.2">
      <c r="A18" s="67" t="s">
        <v>95</v>
      </c>
      <c r="B18" s="69" t="s">
        <v>350</v>
      </c>
      <c r="C18" s="63">
        <v>0</v>
      </c>
    </row>
    <row r="19" spans="1:3" x14ac:dyDescent="0.2">
      <c r="A19" s="67" t="s">
        <v>99</v>
      </c>
      <c r="B19" s="69" t="s">
        <v>351</v>
      </c>
      <c r="C19" s="63">
        <v>-500444</v>
      </c>
    </row>
    <row r="20" spans="1:3" x14ac:dyDescent="0.2">
      <c r="A20" s="67" t="s">
        <v>103</v>
      </c>
      <c r="B20" s="69" t="s">
        <v>352</v>
      </c>
      <c r="C20" s="63">
        <v>7070</v>
      </c>
    </row>
    <row r="21" spans="1:3" x14ac:dyDescent="0.2">
      <c r="A21" s="67" t="s">
        <v>353</v>
      </c>
      <c r="B21" s="69" t="s">
        <v>98</v>
      </c>
      <c r="C21" s="63">
        <v>3363</v>
      </c>
    </row>
    <row r="22" spans="1:3" x14ac:dyDescent="0.2">
      <c r="A22" s="67" t="s">
        <v>354</v>
      </c>
      <c r="B22" s="70" t="s">
        <v>355</v>
      </c>
      <c r="C22" s="63">
        <v>-199849</v>
      </c>
    </row>
    <row r="23" spans="1:3" x14ac:dyDescent="0.2">
      <c r="A23" s="67" t="s">
        <v>356</v>
      </c>
      <c r="B23" s="70" t="s">
        <v>357</v>
      </c>
      <c r="C23" s="63">
        <v>-383103</v>
      </c>
    </row>
    <row r="24" spans="1:3" x14ac:dyDescent="0.2">
      <c r="A24" s="67" t="s">
        <v>358</v>
      </c>
      <c r="B24" s="69" t="s">
        <v>359</v>
      </c>
      <c r="C24" s="63">
        <v>-84501</v>
      </c>
    </row>
    <row r="25" spans="1:3" x14ac:dyDescent="0.2">
      <c r="A25" s="67" t="s">
        <v>360</v>
      </c>
      <c r="B25" s="69" t="s">
        <v>106</v>
      </c>
      <c r="C25" s="63">
        <v>-496673</v>
      </c>
    </row>
    <row r="26" spans="1:3" x14ac:dyDescent="0.2">
      <c r="A26" s="67" t="s">
        <v>361</v>
      </c>
      <c r="B26" s="70" t="s">
        <v>362</v>
      </c>
      <c r="C26" s="63">
        <v>450841</v>
      </c>
    </row>
    <row r="27" spans="1:3" x14ac:dyDescent="0.2">
      <c r="A27" s="67" t="s">
        <v>363</v>
      </c>
      <c r="B27" s="69" t="s">
        <v>364</v>
      </c>
      <c r="C27" s="63">
        <v>268374</v>
      </c>
    </row>
    <row r="28" spans="1:3" x14ac:dyDescent="0.2">
      <c r="A28" s="68" t="s">
        <v>365</v>
      </c>
      <c r="B28" s="71" t="s">
        <v>366</v>
      </c>
      <c r="C28" s="72">
        <v>0</v>
      </c>
    </row>
    <row r="29" spans="1:3" x14ac:dyDescent="0.2">
      <c r="A29" s="67" t="s">
        <v>367</v>
      </c>
      <c r="B29" s="69" t="s">
        <v>120</v>
      </c>
      <c r="C29" s="63">
        <v>268374</v>
      </c>
    </row>
    <row r="30" spans="1:3" x14ac:dyDescent="0.2">
      <c r="A30" s="21"/>
      <c r="B30" s="21"/>
      <c r="C30" s="6"/>
    </row>
    <row r="31" spans="1:3" x14ac:dyDescent="0.2">
      <c r="A31" s="21"/>
      <c r="B31" s="21"/>
      <c r="C31" s="6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6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6"/>
    </row>
  </sheetData>
  <mergeCells count="3">
    <mergeCell ref="A1:C1"/>
    <mergeCell ref="A3:C3"/>
    <mergeCell ref="A4:C4"/>
  </mergeCells>
  <phoneticPr fontId="18" type="noConversion"/>
  <pageMargins left="0.75" right="0.75" top="1" bottom="1" header="0.5" footer="0.5"/>
  <pageSetup orientation="portrait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8"/>
  <dimension ref="A1:C40"/>
  <sheetViews>
    <sheetView workbookViewId="0">
      <selection sqref="A1:IV65536"/>
    </sheetView>
  </sheetViews>
  <sheetFormatPr defaultRowHeight="12.75" x14ac:dyDescent="0.2"/>
  <cols>
    <col min="2" max="2" width="95.42578125" customWidth="1"/>
    <col min="3" max="3" width="13.85546875" customWidth="1"/>
  </cols>
  <sheetData>
    <row r="1" spans="1:3" ht="15.75" x14ac:dyDescent="0.25">
      <c r="A1" s="114" t="s">
        <v>160</v>
      </c>
      <c r="B1" s="114"/>
      <c r="C1" s="114"/>
    </row>
    <row r="2" spans="1:3" ht="15.75" x14ac:dyDescent="0.25">
      <c r="A2" s="14"/>
      <c r="B2" s="15"/>
      <c r="C2" s="15"/>
    </row>
    <row r="3" spans="1:3" ht="15.75" x14ac:dyDescent="0.25">
      <c r="A3" s="115" t="s">
        <v>64</v>
      </c>
      <c r="B3" s="115"/>
      <c r="C3" s="115"/>
    </row>
    <row r="4" spans="1:3" ht="15.75" x14ac:dyDescent="0.25">
      <c r="A4" s="115" t="s">
        <v>333</v>
      </c>
      <c r="B4" s="115"/>
      <c r="C4" s="115"/>
    </row>
    <row r="5" spans="1:3" ht="15" x14ac:dyDescent="0.2">
      <c r="A5" s="7"/>
      <c r="B5" s="7"/>
      <c r="C5" s="66" t="s">
        <v>66</v>
      </c>
    </row>
    <row r="6" spans="1:3" ht="15.75" x14ac:dyDescent="0.2">
      <c r="A6" s="4" t="s">
        <v>3</v>
      </c>
      <c r="B6" s="4" t="s">
        <v>4</v>
      </c>
      <c r="C6" s="4" t="s">
        <v>67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67" t="s">
        <v>334</v>
      </c>
      <c r="B8" s="69" t="s">
        <v>335</v>
      </c>
      <c r="C8" s="63">
        <v>791480</v>
      </c>
    </row>
    <row r="9" spans="1:3" x14ac:dyDescent="0.2">
      <c r="A9" s="68"/>
      <c r="B9" s="69" t="s">
        <v>336</v>
      </c>
      <c r="C9" s="63">
        <v>1316173</v>
      </c>
    </row>
    <row r="10" spans="1:3" x14ac:dyDescent="0.2">
      <c r="A10" s="68"/>
      <c r="B10" s="69" t="s">
        <v>337</v>
      </c>
      <c r="C10" s="63">
        <v>524693</v>
      </c>
    </row>
    <row r="11" spans="1:3" x14ac:dyDescent="0.2">
      <c r="A11" s="67" t="s">
        <v>338</v>
      </c>
      <c r="B11" s="69" t="s">
        <v>339</v>
      </c>
      <c r="C11" s="63">
        <v>294744</v>
      </c>
    </row>
    <row r="12" spans="1:3" x14ac:dyDescent="0.2">
      <c r="A12" s="68"/>
      <c r="B12" s="69" t="s">
        <v>340</v>
      </c>
      <c r="C12" s="63">
        <v>325340</v>
      </c>
    </row>
    <row r="13" spans="1:3" x14ac:dyDescent="0.2">
      <c r="A13" s="68"/>
      <c r="B13" s="69" t="s">
        <v>341</v>
      </c>
      <c r="C13" s="63">
        <v>30596</v>
      </c>
    </row>
    <row r="14" spans="1:3" ht="25.5" x14ac:dyDescent="0.2">
      <c r="A14" s="67" t="s">
        <v>342</v>
      </c>
      <c r="B14" s="70" t="s">
        <v>343</v>
      </c>
      <c r="C14" s="60"/>
    </row>
    <row r="15" spans="1:3" ht="25.5" x14ac:dyDescent="0.2">
      <c r="A15" s="67" t="s">
        <v>344</v>
      </c>
      <c r="B15" s="70" t="s">
        <v>345</v>
      </c>
      <c r="C15" s="62">
        <v>-682</v>
      </c>
    </row>
    <row r="16" spans="1:3" ht="25.5" x14ac:dyDescent="0.2">
      <c r="A16" s="67" t="s">
        <v>346</v>
      </c>
      <c r="B16" s="70" t="s">
        <v>347</v>
      </c>
      <c r="C16" s="60"/>
    </row>
    <row r="17" spans="1:3" x14ac:dyDescent="0.2">
      <c r="A17" s="67" t="s">
        <v>348</v>
      </c>
      <c r="B17" s="70" t="s">
        <v>349</v>
      </c>
      <c r="C17" s="60"/>
    </row>
    <row r="18" spans="1:3" x14ac:dyDescent="0.2">
      <c r="A18" s="67" t="s">
        <v>95</v>
      </c>
      <c r="B18" s="69" t="s">
        <v>350</v>
      </c>
      <c r="C18" s="60"/>
    </row>
    <row r="19" spans="1:3" x14ac:dyDescent="0.2">
      <c r="A19" s="67" t="s">
        <v>99</v>
      </c>
      <c r="B19" s="69" t="s">
        <v>351</v>
      </c>
      <c r="C19" s="63">
        <v>107520</v>
      </c>
    </row>
    <row r="20" spans="1:3" x14ac:dyDescent="0.2">
      <c r="A20" s="67" t="s">
        <v>103</v>
      </c>
      <c r="B20" s="69" t="s">
        <v>352</v>
      </c>
      <c r="C20" s="63">
        <v>5839</v>
      </c>
    </row>
    <row r="21" spans="1:3" x14ac:dyDescent="0.2">
      <c r="A21" s="67" t="s">
        <v>353</v>
      </c>
      <c r="B21" s="69" t="s">
        <v>98</v>
      </c>
      <c r="C21" s="63">
        <v>2728</v>
      </c>
    </row>
    <row r="22" spans="1:3" x14ac:dyDescent="0.2">
      <c r="A22" s="67" t="s">
        <v>354</v>
      </c>
      <c r="B22" s="70" t="s">
        <v>355</v>
      </c>
      <c r="C22" s="63">
        <v>-73423</v>
      </c>
    </row>
    <row r="23" spans="1:3" x14ac:dyDescent="0.2">
      <c r="A23" s="67" t="s">
        <v>356</v>
      </c>
      <c r="B23" s="70" t="s">
        <v>357</v>
      </c>
      <c r="C23" s="63">
        <v>282845</v>
      </c>
    </row>
    <row r="24" spans="1:3" x14ac:dyDescent="0.2">
      <c r="A24" s="67" t="s">
        <v>358</v>
      </c>
      <c r="B24" s="69" t="s">
        <v>359</v>
      </c>
      <c r="C24" s="63">
        <v>62808</v>
      </c>
    </row>
    <row r="25" spans="1:3" x14ac:dyDescent="0.2">
      <c r="A25" s="67" t="s">
        <v>360</v>
      </c>
      <c r="B25" s="69" t="s">
        <v>106</v>
      </c>
      <c r="C25" s="63">
        <v>364553</v>
      </c>
    </row>
    <row r="26" spans="1:3" x14ac:dyDescent="0.2">
      <c r="A26" s="67" t="s">
        <v>361</v>
      </c>
      <c r="B26" s="70" t="s">
        <v>362</v>
      </c>
      <c r="C26" s="63">
        <v>-176145</v>
      </c>
    </row>
    <row r="27" spans="1:3" x14ac:dyDescent="0.2">
      <c r="A27" s="67" t="s">
        <v>363</v>
      </c>
      <c r="B27" s="69" t="s">
        <v>364</v>
      </c>
      <c r="C27" s="63">
        <v>241855</v>
      </c>
    </row>
    <row r="28" spans="1:3" x14ac:dyDescent="0.2">
      <c r="A28" s="68" t="s">
        <v>365</v>
      </c>
      <c r="B28" s="71" t="s">
        <v>366</v>
      </c>
      <c r="C28" s="61"/>
    </row>
    <row r="29" spans="1:3" x14ac:dyDescent="0.2">
      <c r="A29" s="67" t="s">
        <v>367</v>
      </c>
      <c r="B29" s="69" t="s">
        <v>120</v>
      </c>
      <c r="C29" s="63">
        <v>241855</v>
      </c>
    </row>
    <row r="30" spans="1:3" x14ac:dyDescent="0.2">
      <c r="A30" s="21"/>
      <c r="B30" s="21"/>
      <c r="C30" s="6"/>
    </row>
    <row r="31" spans="1:3" x14ac:dyDescent="0.2">
      <c r="A31" s="21"/>
      <c r="B31" s="21"/>
      <c r="C31" s="6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6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6"/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9"/>
  <dimension ref="A1:C40"/>
  <sheetViews>
    <sheetView workbookViewId="0">
      <selection sqref="A1:IV65536"/>
    </sheetView>
  </sheetViews>
  <sheetFormatPr defaultRowHeight="12.75" x14ac:dyDescent="0.2"/>
  <cols>
    <col min="1" max="1" width="17" customWidth="1"/>
    <col min="2" max="2" width="95.42578125" customWidth="1"/>
    <col min="3" max="3" width="13.85546875" customWidth="1"/>
  </cols>
  <sheetData>
    <row r="1" spans="1:3" ht="15.75" x14ac:dyDescent="0.25">
      <c r="A1" s="114" t="s">
        <v>160</v>
      </c>
      <c r="B1" s="114"/>
      <c r="C1" s="114"/>
    </row>
    <row r="2" spans="1:3" ht="15.75" x14ac:dyDescent="0.25">
      <c r="A2" s="14"/>
      <c r="B2" s="15"/>
      <c r="C2" s="15"/>
    </row>
    <row r="3" spans="1:3" ht="15.75" x14ac:dyDescent="0.25">
      <c r="A3" s="115" t="s">
        <v>64</v>
      </c>
      <c r="B3" s="115"/>
      <c r="C3" s="115"/>
    </row>
    <row r="4" spans="1:3" ht="15.75" x14ac:dyDescent="0.25">
      <c r="A4" s="115" t="s">
        <v>305</v>
      </c>
      <c r="B4" s="115"/>
      <c r="C4" s="115"/>
    </row>
    <row r="5" spans="1:3" ht="15" x14ac:dyDescent="0.2">
      <c r="A5" s="7"/>
      <c r="B5" s="7"/>
      <c r="C5" s="50" t="s">
        <v>66</v>
      </c>
    </row>
    <row r="6" spans="1:3" ht="15.75" x14ac:dyDescent="0.2">
      <c r="A6" s="4" t="s">
        <v>3</v>
      </c>
      <c r="B6" s="4" t="s">
        <v>4</v>
      </c>
      <c r="C6" s="4" t="s">
        <v>67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21" t="s">
        <v>69</v>
      </c>
      <c r="B8" s="21" t="s">
        <v>283</v>
      </c>
      <c r="C8" s="6">
        <v>527059</v>
      </c>
    </row>
    <row r="9" spans="1:3" x14ac:dyDescent="0.2">
      <c r="A9" s="21" t="s">
        <v>284</v>
      </c>
      <c r="B9" s="21" t="s">
        <v>72</v>
      </c>
      <c r="C9" s="6">
        <v>827535</v>
      </c>
    </row>
    <row r="10" spans="1:3" x14ac:dyDescent="0.2">
      <c r="A10" s="21" t="s">
        <v>285</v>
      </c>
      <c r="B10" s="21" t="s">
        <v>74</v>
      </c>
      <c r="C10" s="6">
        <v>300476</v>
      </c>
    </row>
    <row r="11" spans="1:3" x14ac:dyDescent="0.2">
      <c r="A11" s="21" t="s">
        <v>75</v>
      </c>
      <c r="B11" s="21" t="s">
        <v>286</v>
      </c>
      <c r="C11" s="6">
        <v>193491</v>
      </c>
    </row>
    <row r="12" spans="1:3" x14ac:dyDescent="0.2">
      <c r="A12" s="21" t="s">
        <v>77</v>
      </c>
      <c r="B12" s="21" t="s">
        <v>78</v>
      </c>
      <c r="C12" s="6">
        <v>209864</v>
      </c>
    </row>
    <row r="13" spans="1:3" x14ac:dyDescent="0.2">
      <c r="A13" s="21" t="s">
        <v>79</v>
      </c>
      <c r="B13" s="21" t="s">
        <v>80</v>
      </c>
      <c r="C13" s="6">
        <v>16373</v>
      </c>
    </row>
    <row r="14" spans="1:3" x14ac:dyDescent="0.2">
      <c r="A14" s="21" t="s">
        <v>81</v>
      </c>
      <c r="B14" s="21" t="s">
        <v>287</v>
      </c>
      <c r="C14" s="6">
        <v>720550</v>
      </c>
    </row>
    <row r="15" spans="1:3" x14ac:dyDescent="0.2">
      <c r="A15" s="21" t="s">
        <v>83</v>
      </c>
      <c r="B15" s="21" t="s">
        <v>288</v>
      </c>
      <c r="C15">
        <v>-578</v>
      </c>
    </row>
    <row r="16" spans="1:3" x14ac:dyDescent="0.2">
      <c r="A16" s="21" t="s">
        <v>85</v>
      </c>
      <c r="B16" s="21" t="s">
        <v>86</v>
      </c>
      <c r="C16">
        <v>160</v>
      </c>
    </row>
    <row r="17" spans="1:3" x14ac:dyDescent="0.2">
      <c r="A17" s="21" t="s">
        <v>128</v>
      </c>
      <c r="B17" s="21" t="s">
        <v>129</v>
      </c>
      <c r="C17">
        <v>738</v>
      </c>
    </row>
    <row r="18" spans="1:3" x14ac:dyDescent="0.2">
      <c r="A18" s="21" t="s">
        <v>87</v>
      </c>
      <c r="B18" s="21" t="s">
        <v>289</v>
      </c>
      <c r="C18" s="6">
        <v>23396</v>
      </c>
    </row>
    <row r="19" spans="1:3" x14ac:dyDescent="0.2">
      <c r="A19" s="21" t="s">
        <v>89</v>
      </c>
      <c r="B19" s="21" t="s">
        <v>90</v>
      </c>
      <c r="C19" s="6">
        <v>763251</v>
      </c>
    </row>
    <row r="20" spans="1:3" x14ac:dyDescent="0.2">
      <c r="A20" s="21" t="s">
        <v>91</v>
      </c>
      <c r="B20" s="21" t="s">
        <v>92</v>
      </c>
      <c r="C20" s="6">
        <v>739855</v>
      </c>
    </row>
    <row r="21" spans="1:3" x14ac:dyDescent="0.2">
      <c r="A21" s="21" t="s">
        <v>93</v>
      </c>
      <c r="B21" s="21" t="s">
        <v>290</v>
      </c>
      <c r="C21" s="6">
        <v>1877</v>
      </c>
    </row>
    <row r="22" spans="1:3" x14ac:dyDescent="0.2">
      <c r="A22" s="21" t="s">
        <v>291</v>
      </c>
      <c r="B22" s="21" t="s">
        <v>292</v>
      </c>
      <c r="C22" s="6">
        <v>30299</v>
      </c>
    </row>
    <row r="23" spans="1:3" x14ac:dyDescent="0.2">
      <c r="A23" s="21" t="s">
        <v>97</v>
      </c>
      <c r="B23" s="21" t="s">
        <v>98</v>
      </c>
      <c r="C23" s="6">
        <v>30299</v>
      </c>
    </row>
    <row r="24" spans="1:3" x14ac:dyDescent="0.2">
      <c r="A24" s="21" t="s">
        <v>293</v>
      </c>
      <c r="B24" s="21" t="s">
        <v>294</v>
      </c>
      <c r="C24" s="6">
        <v>-70522</v>
      </c>
    </row>
    <row r="25" spans="1:3" x14ac:dyDescent="0.2">
      <c r="A25" s="21" t="s">
        <v>101</v>
      </c>
      <c r="B25" s="21" t="s">
        <v>102</v>
      </c>
      <c r="C25" s="6">
        <v>70522</v>
      </c>
    </row>
    <row r="26" spans="1:3" x14ac:dyDescent="0.2">
      <c r="A26" s="21" t="s">
        <v>130</v>
      </c>
      <c r="B26" s="21" t="s">
        <v>295</v>
      </c>
      <c r="C26" s="6">
        <v>-487375</v>
      </c>
    </row>
    <row r="27" spans="1:3" x14ac:dyDescent="0.2">
      <c r="A27" s="21" t="s">
        <v>105</v>
      </c>
      <c r="B27" s="21" t="s">
        <v>106</v>
      </c>
      <c r="C27" s="6">
        <v>487375</v>
      </c>
    </row>
    <row r="28" spans="1:3" x14ac:dyDescent="0.2">
      <c r="A28" s="21" t="s">
        <v>107</v>
      </c>
      <c r="B28" s="21" t="s">
        <v>296</v>
      </c>
      <c r="C28" s="6">
        <v>-62336</v>
      </c>
    </row>
    <row r="29" spans="1:3" x14ac:dyDescent="0.2">
      <c r="A29" s="21" t="s">
        <v>109</v>
      </c>
      <c r="B29" s="21" t="s">
        <v>110</v>
      </c>
      <c r="C29" s="6">
        <v>361571</v>
      </c>
    </row>
    <row r="30" spans="1:3" x14ac:dyDescent="0.2">
      <c r="A30" s="21" t="s">
        <v>154</v>
      </c>
      <c r="B30" s="21" t="s">
        <v>155</v>
      </c>
      <c r="C30" s="6">
        <v>423907</v>
      </c>
    </row>
    <row r="31" spans="1:3" x14ac:dyDescent="0.2">
      <c r="A31" s="21" t="s">
        <v>111</v>
      </c>
      <c r="B31" s="21" t="s">
        <v>297</v>
      </c>
      <c r="C31" s="6">
        <v>155311</v>
      </c>
    </row>
    <row r="32" spans="1:3" x14ac:dyDescent="0.2">
      <c r="A32" s="21" t="s">
        <v>113</v>
      </c>
      <c r="B32" s="21" t="s">
        <v>247</v>
      </c>
    </row>
    <row r="33" spans="1:3" x14ac:dyDescent="0.2">
      <c r="A33" s="21" t="s">
        <v>115</v>
      </c>
      <c r="B33" s="21" t="s">
        <v>256</v>
      </c>
    </row>
    <row r="34" spans="1:3" x14ac:dyDescent="0.2">
      <c r="A34" s="21" t="s">
        <v>117</v>
      </c>
      <c r="B34" s="21" t="s">
        <v>257</v>
      </c>
    </row>
    <row r="35" spans="1:3" x14ac:dyDescent="0.2">
      <c r="A35" s="21" t="s">
        <v>119</v>
      </c>
      <c r="B35" s="21" t="s">
        <v>120</v>
      </c>
      <c r="C35" s="6">
        <v>155311</v>
      </c>
    </row>
    <row r="36" spans="1:3" x14ac:dyDescent="0.2">
      <c r="A36" s="21" t="s">
        <v>121</v>
      </c>
      <c r="B36" s="21" t="s">
        <v>122</v>
      </c>
    </row>
    <row r="37" spans="1:3" x14ac:dyDescent="0.2">
      <c r="A37" s="21" t="s">
        <v>123</v>
      </c>
      <c r="B37" s="21" t="s">
        <v>258</v>
      </c>
    </row>
    <row r="38" spans="1:3" x14ac:dyDescent="0.2">
      <c r="A38" s="21" t="s">
        <v>242</v>
      </c>
      <c r="B38" s="21" t="s">
        <v>259</v>
      </c>
    </row>
    <row r="39" spans="1:3" x14ac:dyDescent="0.2">
      <c r="A39" s="21" t="s">
        <v>163</v>
      </c>
      <c r="B39" s="21" t="s">
        <v>260</v>
      </c>
    </row>
    <row r="40" spans="1:3" x14ac:dyDescent="0.2">
      <c r="A40" s="21" t="s">
        <v>165</v>
      </c>
      <c r="B40" s="21" t="s">
        <v>248</v>
      </c>
      <c r="C40" s="6">
        <v>155311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0"/>
  <dimension ref="A1:C40"/>
  <sheetViews>
    <sheetView workbookViewId="0">
      <selection sqref="A1:IV65536"/>
    </sheetView>
  </sheetViews>
  <sheetFormatPr defaultRowHeight="12.75" x14ac:dyDescent="0.2"/>
  <cols>
    <col min="1" max="1" width="17" customWidth="1"/>
    <col min="2" max="2" width="95.42578125" customWidth="1"/>
    <col min="3" max="3" width="13.85546875" customWidth="1"/>
  </cols>
  <sheetData>
    <row r="1" spans="1:3" ht="15.75" x14ac:dyDescent="0.25">
      <c r="A1" s="114" t="s">
        <v>160</v>
      </c>
      <c r="B1" s="114"/>
      <c r="C1" s="114"/>
    </row>
    <row r="2" spans="1:3" ht="15.75" x14ac:dyDescent="0.25">
      <c r="A2" s="14"/>
      <c r="B2" s="15"/>
      <c r="C2" s="15"/>
    </row>
    <row r="3" spans="1:3" ht="15.75" x14ac:dyDescent="0.25">
      <c r="A3" s="115" t="s">
        <v>64</v>
      </c>
      <c r="B3" s="115"/>
      <c r="C3" s="115"/>
    </row>
    <row r="4" spans="1:3" ht="15.75" x14ac:dyDescent="0.25">
      <c r="A4" s="115" t="s">
        <v>303</v>
      </c>
      <c r="B4" s="115"/>
      <c r="C4" s="115"/>
    </row>
    <row r="5" spans="1:3" ht="15" x14ac:dyDescent="0.2">
      <c r="A5" s="7"/>
      <c r="B5" s="7"/>
      <c r="C5" s="50" t="s">
        <v>66</v>
      </c>
    </row>
    <row r="6" spans="1:3" ht="15.75" x14ac:dyDescent="0.2">
      <c r="A6" s="4" t="s">
        <v>3</v>
      </c>
      <c r="B6" s="4" t="s">
        <v>4</v>
      </c>
      <c r="C6" s="4" t="s">
        <v>67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21" t="s">
        <v>69</v>
      </c>
      <c r="B8" s="21" t="s">
        <v>283</v>
      </c>
      <c r="C8" s="6">
        <v>278250</v>
      </c>
    </row>
    <row r="9" spans="1:3" x14ac:dyDescent="0.2">
      <c r="A9" s="21" t="s">
        <v>284</v>
      </c>
      <c r="B9" s="21" t="s">
        <v>72</v>
      </c>
      <c r="C9" s="6">
        <v>418847</v>
      </c>
    </row>
    <row r="10" spans="1:3" x14ac:dyDescent="0.2">
      <c r="A10" s="21" t="s">
        <v>285</v>
      </c>
      <c r="B10" s="21" t="s">
        <v>74</v>
      </c>
      <c r="C10" s="6">
        <v>140597</v>
      </c>
    </row>
    <row r="11" spans="1:3" x14ac:dyDescent="0.2">
      <c r="A11" s="21" t="s">
        <v>75</v>
      </c>
      <c r="B11" s="21" t="s">
        <v>286</v>
      </c>
      <c r="C11" s="6">
        <v>92638</v>
      </c>
    </row>
    <row r="12" spans="1:3" x14ac:dyDescent="0.2">
      <c r="A12" s="21" t="s">
        <v>77</v>
      </c>
      <c r="B12" s="21" t="s">
        <v>78</v>
      </c>
      <c r="C12" s="6">
        <v>100388</v>
      </c>
    </row>
    <row r="13" spans="1:3" x14ac:dyDescent="0.2">
      <c r="A13" s="21" t="s">
        <v>79</v>
      </c>
      <c r="B13" s="21" t="s">
        <v>80</v>
      </c>
      <c r="C13" s="6">
        <v>7750</v>
      </c>
    </row>
    <row r="14" spans="1:3" x14ac:dyDescent="0.2">
      <c r="A14" s="21" t="s">
        <v>81</v>
      </c>
      <c r="B14" s="21" t="s">
        <v>287</v>
      </c>
      <c r="C14" s="6">
        <v>370888</v>
      </c>
    </row>
    <row r="15" spans="1:3" x14ac:dyDescent="0.2">
      <c r="A15" s="21" t="s">
        <v>83</v>
      </c>
      <c r="B15" s="21" t="s">
        <v>288</v>
      </c>
      <c r="C15">
        <v>-104</v>
      </c>
    </row>
    <row r="16" spans="1:3" x14ac:dyDescent="0.2">
      <c r="A16" s="21" t="s">
        <v>85</v>
      </c>
      <c r="B16" s="21" t="s">
        <v>86</v>
      </c>
    </row>
    <row r="17" spans="1:3" x14ac:dyDescent="0.2">
      <c r="A17" s="21" t="s">
        <v>128</v>
      </c>
      <c r="B17" s="21" t="s">
        <v>129</v>
      </c>
      <c r="C17">
        <v>104</v>
      </c>
    </row>
    <row r="18" spans="1:3" x14ac:dyDescent="0.2">
      <c r="A18" s="21" t="s">
        <v>87</v>
      </c>
      <c r="B18" s="21" t="s">
        <v>289</v>
      </c>
      <c r="C18" s="6">
        <v>-98814</v>
      </c>
    </row>
    <row r="19" spans="1:3" x14ac:dyDescent="0.2">
      <c r="A19" s="21" t="s">
        <v>89</v>
      </c>
      <c r="B19" s="21" t="s">
        <v>90</v>
      </c>
      <c r="C19" s="6">
        <v>266935</v>
      </c>
    </row>
    <row r="20" spans="1:3" x14ac:dyDescent="0.2">
      <c r="A20" s="21" t="s">
        <v>91</v>
      </c>
      <c r="B20" s="21" t="s">
        <v>92</v>
      </c>
      <c r="C20" s="6">
        <v>365749</v>
      </c>
    </row>
    <row r="21" spans="1:3" x14ac:dyDescent="0.2">
      <c r="A21" s="21" t="s">
        <v>93</v>
      </c>
      <c r="B21" s="21" t="s">
        <v>290</v>
      </c>
    </row>
    <row r="22" spans="1:3" x14ac:dyDescent="0.2">
      <c r="A22" s="21" t="s">
        <v>291</v>
      </c>
      <c r="B22" s="21" t="s">
        <v>292</v>
      </c>
      <c r="C22" s="6">
        <v>14607</v>
      </c>
    </row>
    <row r="23" spans="1:3" x14ac:dyDescent="0.2">
      <c r="A23" s="21" t="s">
        <v>97</v>
      </c>
      <c r="B23" s="21" t="s">
        <v>98</v>
      </c>
      <c r="C23" s="6">
        <v>14607</v>
      </c>
    </row>
    <row r="24" spans="1:3" x14ac:dyDescent="0.2">
      <c r="A24" s="21" t="s">
        <v>293</v>
      </c>
      <c r="B24" s="21" t="s">
        <v>294</v>
      </c>
      <c r="C24" s="6">
        <v>-39758</v>
      </c>
    </row>
    <row r="25" spans="1:3" x14ac:dyDescent="0.2">
      <c r="A25" s="21" t="s">
        <v>101</v>
      </c>
      <c r="B25" s="21" t="s">
        <v>102</v>
      </c>
      <c r="C25" s="6">
        <v>39758</v>
      </c>
    </row>
    <row r="26" spans="1:3" x14ac:dyDescent="0.2">
      <c r="A26" s="21" t="s">
        <v>130</v>
      </c>
      <c r="B26" s="21" t="s">
        <v>295</v>
      </c>
      <c r="C26" s="6">
        <v>-256342</v>
      </c>
    </row>
    <row r="27" spans="1:3" x14ac:dyDescent="0.2">
      <c r="A27" s="21" t="s">
        <v>105</v>
      </c>
      <c r="B27" s="21" t="s">
        <v>106</v>
      </c>
      <c r="C27" s="6">
        <v>256342</v>
      </c>
    </row>
    <row r="28" spans="1:3" x14ac:dyDescent="0.2">
      <c r="A28" s="21" t="s">
        <v>107</v>
      </c>
      <c r="B28" s="21" t="s">
        <v>296</v>
      </c>
      <c r="C28" s="6">
        <v>67240</v>
      </c>
    </row>
    <row r="29" spans="1:3" x14ac:dyDescent="0.2">
      <c r="A29" s="21" t="s">
        <v>109</v>
      </c>
      <c r="B29" s="21" t="s">
        <v>110</v>
      </c>
      <c r="C29" s="6">
        <v>171590</v>
      </c>
    </row>
    <row r="30" spans="1:3" x14ac:dyDescent="0.2">
      <c r="A30" s="21" t="s">
        <v>154</v>
      </c>
      <c r="B30" s="21" t="s">
        <v>155</v>
      </c>
      <c r="C30" s="6">
        <v>104350</v>
      </c>
    </row>
    <row r="31" spans="1:3" x14ac:dyDescent="0.2">
      <c r="A31" s="21" t="s">
        <v>111</v>
      </c>
      <c r="B31" s="21" t="s">
        <v>297</v>
      </c>
      <c r="C31" s="6">
        <v>57717</v>
      </c>
    </row>
    <row r="32" spans="1:3" x14ac:dyDescent="0.2">
      <c r="A32" s="21" t="s">
        <v>113</v>
      </c>
      <c r="B32" s="21" t="s">
        <v>247</v>
      </c>
    </row>
    <row r="33" spans="1:3" x14ac:dyDescent="0.2">
      <c r="A33" s="21" t="s">
        <v>115</v>
      </c>
      <c r="B33" s="21" t="s">
        <v>256</v>
      </c>
    </row>
    <row r="34" spans="1:3" x14ac:dyDescent="0.2">
      <c r="A34" s="21" t="s">
        <v>117</v>
      </c>
      <c r="B34" s="21" t="s">
        <v>257</v>
      </c>
    </row>
    <row r="35" spans="1:3" x14ac:dyDescent="0.2">
      <c r="A35" s="21" t="s">
        <v>119</v>
      </c>
      <c r="B35" s="21" t="s">
        <v>120</v>
      </c>
      <c r="C35" s="6">
        <v>57717</v>
      </c>
    </row>
    <row r="36" spans="1:3" x14ac:dyDescent="0.2">
      <c r="A36" s="21" t="s">
        <v>121</v>
      </c>
      <c r="B36" s="21" t="s">
        <v>122</v>
      </c>
    </row>
    <row r="37" spans="1:3" x14ac:dyDescent="0.2">
      <c r="A37" s="21" t="s">
        <v>123</v>
      </c>
      <c r="B37" s="21" t="s">
        <v>258</v>
      </c>
    </row>
    <row r="38" spans="1:3" x14ac:dyDescent="0.2">
      <c r="A38" s="21" t="s">
        <v>242</v>
      </c>
      <c r="B38" s="21" t="s">
        <v>259</v>
      </c>
    </row>
    <row r="39" spans="1:3" x14ac:dyDescent="0.2">
      <c r="A39" s="21" t="s">
        <v>163</v>
      </c>
      <c r="B39" s="21" t="s">
        <v>260</v>
      </c>
    </row>
    <row r="40" spans="1:3" x14ac:dyDescent="0.2">
      <c r="A40" s="21" t="s">
        <v>165</v>
      </c>
      <c r="B40" s="21" t="s">
        <v>248</v>
      </c>
      <c r="C40" s="6">
        <v>57717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1"/>
  <dimension ref="A1:D38"/>
  <sheetViews>
    <sheetView workbookViewId="0">
      <selection activeCell="C8" sqref="C8:C36"/>
    </sheetView>
  </sheetViews>
  <sheetFormatPr defaultRowHeight="12.75" x14ac:dyDescent="0.2"/>
  <cols>
    <col min="1" max="1" width="17" customWidth="1"/>
    <col min="2" max="2" width="95.42578125" customWidth="1"/>
    <col min="3" max="3" width="13.85546875" customWidth="1"/>
  </cols>
  <sheetData>
    <row r="1" spans="1:4" ht="15.75" x14ac:dyDescent="0.25">
      <c r="A1" s="114" t="s">
        <v>160</v>
      </c>
      <c r="B1" s="114"/>
      <c r="C1" s="114"/>
    </row>
    <row r="2" spans="1:4" ht="15.75" x14ac:dyDescent="0.25">
      <c r="A2" s="14"/>
      <c r="B2" s="15"/>
      <c r="C2" s="15"/>
    </row>
    <row r="3" spans="1:4" ht="15.75" x14ac:dyDescent="0.25">
      <c r="A3" s="115" t="s">
        <v>64</v>
      </c>
      <c r="B3" s="115"/>
      <c r="C3" s="115"/>
    </row>
    <row r="4" spans="1:4" ht="15.75" x14ac:dyDescent="0.25">
      <c r="A4" s="115" t="s">
        <v>299</v>
      </c>
      <c r="B4" s="115"/>
      <c r="C4" s="115"/>
    </row>
    <row r="5" spans="1:4" ht="15" x14ac:dyDescent="0.2">
      <c r="A5" s="7"/>
      <c r="B5" s="7"/>
      <c r="C5" s="7" t="s">
        <v>66</v>
      </c>
    </row>
    <row r="6" spans="1:4" ht="15.75" x14ac:dyDescent="0.2">
      <c r="A6" s="4" t="s">
        <v>3</v>
      </c>
      <c r="B6" s="4" t="s">
        <v>4</v>
      </c>
      <c r="C6" s="4" t="s">
        <v>67</v>
      </c>
    </row>
    <row r="7" spans="1:4" ht="15.75" x14ac:dyDescent="0.25">
      <c r="A7" s="5">
        <v>1</v>
      </c>
      <c r="B7" s="5">
        <v>2</v>
      </c>
      <c r="C7" s="5">
        <v>3</v>
      </c>
    </row>
    <row r="8" spans="1:4" x14ac:dyDescent="0.2">
      <c r="A8" s="21" t="s">
        <v>69</v>
      </c>
      <c r="B8" s="21" t="s">
        <v>283</v>
      </c>
      <c r="C8" s="6">
        <v>840481</v>
      </c>
    </row>
    <row r="9" spans="1:4" x14ac:dyDescent="0.2">
      <c r="A9" s="21" t="s">
        <v>284</v>
      </c>
      <c r="B9" s="21" t="s">
        <v>72</v>
      </c>
      <c r="C9" s="6">
        <v>1058098</v>
      </c>
    </row>
    <row r="10" spans="1:4" x14ac:dyDescent="0.2">
      <c r="A10" s="21" t="s">
        <v>285</v>
      </c>
      <c r="B10" s="21" t="s">
        <v>74</v>
      </c>
      <c r="C10" s="6">
        <v>217617</v>
      </c>
      <c r="D10" s="6"/>
    </row>
    <row r="11" spans="1:4" x14ac:dyDescent="0.2">
      <c r="A11" s="21" t="s">
        <v>75</v>
      </c>
      <c r="B11" s="21" t="s">
        <v>286</v>
      </c>
      <c r="C11" s="6">
        <v>293639</v>
      </c>
    </row>
    <row r="12" spans="1:4" x14ac:dyDescent="0.2">
      <c r="A12" s="21" t="s">
        <v>77</v>
      </c>
      <c r="B12" s="21" t="s">
        <v>78</v>
      </c>
      <c r="C12" s="6">
        <v>314025</v>
      </c>
    </row>
    <row r="13" spans="1:4" x14ac:dyDescent="0.2">
      <c r="A13" s="21" t="s">
        <v>79</v>
      </c>
      <c r="B13" s="21" t="s">
        <v>80</v>
      </c>
      <c r="C13" s="6">
        <v>20386</v>
      </c>
      <c r="D13" s="6"/>
    </row>
    <row r="14" spans="1:4" x14ac:dyDescent="0.2">
      <c r="A14" s="21" t="s">
        <v>81</v>
      </c>
      <c r="B14" s="21" t="s">
        <v>287</v>
      </c>
      <c r="C14" s="6">
        <v>1134120</v>
      </c>
      <c r="D14" s="6"/>
    </row>
    <row r="15" spans="1:4" x14ac:dyDescent="0.2">
      <c r="A15" s="21" t="s">
        <v>83</v>
      </c>
      <c r="B15" s="21" t="s">
        <v>301</v>
      </c>
      <c r="C15" s="6">
        <v>8423</v>
      </c>
    </row>
    <row r="16" spans="1:4" x14ac:dyDescent="0.2">
      <c r="A16" s="21" t="s">
        <v>87</v>
      </c>
      <c r="B16" s="21" t="s">
        <v>300</v>
      </c>
      <c r="C16" s="6">
        <v>-4971</v>
      </c>
    </row>
    <row r="17" spans="1:3" x14ac:dyDescent="0.2">
      <c r="A17" s="21" t="s">
        <v>93</v>
      </c>
      <c r="B17" s="21" t="s">
        <v>290</v>
      </c>
      <c r="C17" s="6">
        <v>760</v>
      </c>
    </row>
    <row r="18" spans="1:3" x14ac:dyDescent="0.2">
      <c r="A18" s="21" t="s">
        <v>291</v>
      </c>
      <c r="B18" s="21" t="s">
        <v>292</v>
      </c>
      <c r="C18" s="6">
        <v>54438</v>
      </c>
    </row>
    <row r="19" spans="1:3" x14ac:dyDescent="0.2">
      <c r="A19" s="21" t="s">
        <v>97</v>
      </c>
      <c r="B19" s="21" t="s">
        <v>98</v>
      </c>
      <c r="C19" s="6">
        <v>54438</v>
      </c>
    </row>
    <row r="20" spans="1:3" x14ac:dyDescent="0.2">
      <c r="A20" s="21" t="s">
        <v>293</v>
      </c>
      <c r="B20" s="21" t="s">
        <v>294</v>
      </c>
      <c r="C20" s="6">
        <v>-78943</v>
      </c>
    </row>
    <row r="21" spans="1:3" x14ac:dyDescent="0.2">
      <c r="A21" s="21" t="s">
        <v>101</v>
      </c>
      <c r="B21" s="21" t="s">
        <v>102</v>
      </c>
      <c r="C21" s="6">
        <v>78943</v>
      </c>
    </row>
    <row r="22" spans="1:3" x14ac:dyDescent="0.2">
      <c r="A22" s="21" t="s">
        <v>130</v>
      </c>
      <c r="B22" s="21" t="s">
        <v>295</v>
      </c>
      <c r="C22" s="6">
        <v>-714170</v>
      </c>
    </row>
    <row r="23" spans="1:3" x14ac:dyDescent="0.2">
      <c r="A23" s="21" t="s">
        <v>105</v>
      </c>
      <c r="B23" s="21" t="s">
        <v>106</v>
      </c>
      <c r="C23" s="6">
        <v>714170</v>
      </c>
    </row>
    <row r="24" spans="1:3" x14ac:dyDescent="0.2">
      <c r="A24" s="21" t="s">
        <v>107</v>
      </c>
      <c r="B24" s="21" t="s">
        <v>296</v>
      </c>
      <c r="C24" s="6">
        <v>12559</v>
      </c>
    </row>
    <row r="25" spans="1:3" x14ac:dyDescent="0.2">
      <c r="A25" s="21" t="s">
        <v>109</v>
      </c>
      <c r="B25" s="21" t="s">
        <v>110</v>
      </c>
      <c r="C25" s="6">
        <v>417699</v>
      </c>
    </row>
    <row r="26" spans="1:3" x14ac:dyDescent="0.2">
      <c r="A26" s="21" t="s">
        <v>154</v>
      </c>
      <c r="B26" s="21" t="s">
        <v>155</v>
      </c>
      <c r="C26" s="6">
        <v>405140</v>
      </c>
    </row>
    <row r="27" spans="1:3" x14ac:dyDescent="0.2">
      <c r="A27" s="21" t="s">
        <v>111</v>
      </c>
      <c r="B27" s="21" t="s">
        <v>297</v>
      </c>
      <c r="C27" s="6">
        <v>412216</v>
      </c>
    </row>
    <row r="28" spans="1:3" x14ac:dyDescent="0.2">
      <c r="A28" s="21" t="s">
        <v>113</v>
      </c>
      <c r="B28" s="21" t="s">
        <v>247</v>
      </c>
      <c r="C28" s="6">
        <v>0</v>
      </c>
    </row>
    <row r="29" spans="1:3" x14ac:dyDescent="0.2">
      <c r="A29" s="21" t="s">
        <v>115</v>
      </c>
      <c r="B29" s="21" t="s">
        <v>256</v>
      </c>
      <c r="C29" s="6">
        <v>0</v>
      </c>
    </row>
    <row r="30" spans="1:3" x14ac:dyDescent="0.2">
      <c r="A30" s="21" t="s">
        <v>117</v>
      </c>
      <c r="B30" s="21" t="s">
        <v>257</v>
      </c>
      <c r="C30" s="6">
        <v>0</v>
      </c>
    </row>
    <row r="31" spans="1:3" x14ac:dyDescent="0.2">
      <c r="A31" s="21" t="s">
        <v>119</v>
      </c>
      <c r="B31" s="21" t="s">
        <v>120</v>
      </c>
      <c r="C31" s="6">
        <v>412216</v>
      </c>
    </row>
    <row r="32" spans="1:3" x14ac:dyDescent="0.2">
      <c r="A32" s="21" t="s">
        <v>121</v>
      </c>
      <c r="B32" s="21" t="s">
        <v>122</v>
      </c>
      <c r="C32" s="6">
        <v>-21743</v>
      </c>
    </row>
    <row r="33" spans="1:3" x14ac:dyDescent="0.2">
      <c r="A33" s="21" t="s">
        <v>123</v>
      </c>
      <c r="B33" s="21" t="s">
        <v>258</v>
      </c>
      <c r="C33" s="6">
        <v>-1491</v>
      </c>
    </row>
    <row r="34" spans="1:3" x14ac:dyDescent="0.2">
      <c r="A34" s="21" t="s">
        <v>242</v>
      </c>
      <c r="B34" s="21" t="s">
        <v>259</v>
      </c>
      <c r="C34" s="6">
        <v>0</v>
      </c>
    </row>
    <row r="35" spans="1:3" x14ac:dyDescent="0.2">
      <c r="A35" s="21" t="s">
        <v>163</v>
      </c>
      <c r="B35" s="21" t="s">
        <v>260</v>
      </c>
      <c r="C35" s="6">
        <v>1491</v>
      </c>
    </row>
    <row r="36" spans="1:3" x14ac:dyDescent="0.2">
      <c r="A36" s="21" t="s">
        <v>165</v>
      </c>
      <c r="B36" s="21" t="s">
        <v>248</v>
      </c>
      <c r="C36" s="6">
        <v>388982</v>
      </c>
    </row>
    <row r="38" spans="1:3" x14ac:dyDescent="0.2">
      <c r="C38" s="6"/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2"/>
  <dimension ref="A1:C40"/>
  <sheetViews>
    <sheetView workbookViewId="0">
      <selection sqref="A1:IV65536"/>
    </sheetView>
  </sheetViews>
  <sheetFormatPr defaultRowHeight="12.75" x14ac:dyDescent="0.2"/>
  <cols>
    <col min="1" max="1" width="17" customWidth="1"/>
    <col min="2" max="2" width="95.42578125" customWidth="1"/>
    <col min="3" max="3" width="13.85546875" customWidth="1"/>
  </cols>
  <sheetData>
    <row r="1" spans="1:3" ht="15.75" x14ac:dyDescent="0.25">
      <c r="A1" s="114" t="s">
        <v>160</v>
      </c>
      <c r="B1" s="114"/>
      <c r="C1" s="114"/>
    </row>
    <row r="2" spans="1:3" ht="15.75" x14ac:dyDescent="0.25">
      <c r="A2" s="14"/>
      <c r="B2" s="15"/>
      <c r="C2" s="15"/>
    </row>
    <row r="3" spans="1:3" ht="15.75" x14ac:dyDescent="0.25">
      <c r="A3" s="115" t="s">
        <v>64</v>
      </c>
      <c r="B3" s="115"/>
      <c r="C3" s="115"/>
    </row>
    <row r="4" spans="1:3" ht="15.75" x14ac:dyDescent="0.25">
      <c r="A4" s="115" t="s">
        <v>277</v>
      </c>
      <c r="B4" s="115"/>
      <c r="C4" s="115"/>
    </row>
    <row r="5" spans="1:3" ht="15" x14ac:dyDescent="0.2">
      <c r="A5" s="7"/>
      <c r="B5" s="7"/>
      <c r="C5" s="7" t="s">
        <v>66</v>
      </c>
    </row>
    <row r="6" spans="1:3" ht="15.75" x14ac:dyDescent="0.2">
      <c r="A6" s="4" t="s">
        <v>3</v>
      </c>
      <c r="B6" s="4" t="s">
        <v>4</v>
      </c>
      <c r="C6" s="4" t="s">
        <v>67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21" t="s">
        <v>69</v>
      </c>
      <c r="B8" s="21" t="s">
        <v>283</v>
      </c>
      <c r="C8" s="22">
        <v>576460</v>
      </c>
    </row>
    <row r="9" spans="1:3" x14ac:dyDescent="0.2">
      <c r="A9" s="21" t="s">
        <v>284</v>
      </c>
      <c r="B9" s="21" t="s">
        <v>72</v>
      </c>
      <c r="C9" s="22">
        <v>709903</v>
      </c>
    </row>
    <row r="10" spans="1:3" x14ac:dyDescent="0.2">
      <c r="A10" s="21" t="s">
        <v>285</v>
      </c>
      <c r="B10" s="21" t="s">
        <v>74</v>
      </c>
      <c r="C10" s="22">
        <v>133443</v>
      </c>
    </row>
    <row r="11" spans="1:3" x14ac:dyDescent="0.2">
      <c r="A11" s="21" t="s">
        <v>75</v>
      </c>
      <c r="B11" s="21" t="s">
        <v>286</v>
      </c>
      <c r="C11" s="22">
        <v>205186</v>
      </c>
    </row>
    <row r="12" spans="1:3" x14ac:dyDescent="0.2">
      <c r="A12" s="21" t="s">
        <v>77</v>
      </c>
      <c r="B12" s="21" t="s">
        <v>78</v>
      </c>
      <c r="C12" s="22">
        <v>220822</v>
      </c>
    </row>
    <row r="13" spans="1:3" x14ac:dyDescent="0.2">
      <c r="A13" s="21" t="s">
        <v>79</v>
      </c>
      <c r="B13" s="21" t="s">
        <v>80</v>
      </c>
      <c r="C13" s="22">
        <v>15636</v>
      </c>
    </row>
    <row r="14" spans="1:3" x14ac:dyDescent="0.2">
      <c r="A14" s="21" t="s">
        <v>81</v>
      </c>
      <c r="B14" s="21" t="s">
        <v>287</v>
      </c>
      <c r="C14" s="22">
        <v>781646</v>
      </c>
    </row>
    <row r="15" spans="1:3" x14ac:dyDescent="0.2">
      <c r="A15" s="21" t="s">
        <v>83</v>
      </c>
      <c r="B15" s="21" t="s">
        <v>288</v>
      </c>
      <c r="C15" s="22">
        <v>7438</v>
      </c>
    </row>
    <row r="16" spans="1:3" x14ac:dyDescent="0.2">
      <c r="A16" s="21" t="s">
        <v>85</v>
      </c>
      <c r="B16" s="21" t="s">
        <v>86</v>
      </c>
      <c r="C16" s="22">
        <v>7441</v>
      </c>
    </row>
    <row r="17" spans="1:3" x14ac:dyDescent="0.2">
      <c r="A17" s="21" t="s">
        <v>128</v>
      </c>
      <c r="B17" s="21" t="s">
        <v>129</v>
      </c>
      <c r="C17" s="22">
        <v>3</v>
      </c>
    </row>
    <row r="18" spans="1:3" x14ac:dyDescent="0.2">
      <c r="A18" s="21" t="s">
        <v>87</v>
      </c>
      <c r="B18" s="21" t="s">
        <v>289</v>
      </c>
      <c r="C18" s="22">
        <v>31807</v>
      </c>
    </row>
    <row r="19" spans="1:3" x14ac:dyDescent="0.2">
      <c r="A19" s="21" t="s">
        <v>89</v>
      </c>
      <c r="B19" s="21" t="s">
        <v>90</v>
      </c>
      <c r="C19" s="22">
        <v>333229</v>
      </c>
    </row>
    <row r="20" spans="1:3" x14ac:dyDescent="0.2">
      <c r="A20" s="21" t="s">
        <v>91</v>
      </c>
      <c r="B20" s="21" t="s">
        <v>92</v>
      </c>
      <c r="C20" s="22">
        <v>301422</v>
      </c>
    </row>
    <row r="21" spans="1:3" x14ac:dyDescent="0.2">
      <c r="A21" s="21" t="s">
        <v>93</v>
      </c>
      <c r="B21" s="21" t="s">
        <v>290</v>
      </c>
      <c r="C21" s="22">
        <v>718</v>
      </c>
    </row>
    <row r="22" spans="1:3" x14ac:dyDescent="0.2">
      <c r="A22" s="21" t="s">
        <v>291</v>
      </c>
      <c r="B22" s="21" t="s">
        <v>292</v>
      </c>
      <c r="C22" s="22">
        <v>42908</v>
      </c>
    </row>
    <row r="23" spans="1:3" x14ac:dyDescent="0.2">
      <c r="A23" s="21" t="s">
        <v>97</v>
      </c>
      <c r="B23" s="21" t="s">
        <v>98</v>
      </c>
      <c r="C23" s="22">
        <v>42908</v>
      </c>
    </row>
    <row r="24" spans="1:3" x14ac:dyDescent="0.2">
      <c r="A24" s="21" t="s">
        <v>293</v>
      </c>
      <c r="B24" s="21" t="s">
        <v>294</v>
      </c>
      <c r="C24" s="22">
        <v>-63030</v>
      </c>
    </row>
    <row r="25" spans="1:3" x14ac:dyDescent="0.2">
      <c r="A25" s="21" t="s">
        <v>101</v>
      </c>
      <c r="B25" s="21" t="s">
        <v>102</v>
      </c>
      <c r="C25" s="22">
        <v>63030</v>
      </c>
    </row>
    <row r="26" spans="1:3" x14ac:dyDescent="0.2">
      <c r="A26" s="21" t="s">
        <v>130</v>
      </c>
      <c r="B26" s="21" t="s">
        <v>295</v>
      </c>
      <c r="C26" s="22">
        <v>-482508</v>
      </c>
    </row>
    <row r="27" spans="1:3" x14ac:dyDescent="0.2">
      <c r="A27" s="21" t="s">
        <v>105</v>
      </c>
      <c r="B27" s="21" t="s">
        <v>106</v>
      </c>
      <c r="C27" s="22">
        <v>482508</v>
      </c>
    </row>
    <row r="28" spans="1:3" x14ac:dyDescent="0.2">
      <c r="A28" s="21" t="s">
        <v>107</v>
      </c>
      <c r="B28" s="21" t="s">
        <v>296</v>
      </c>
      <c r="C28" s="22">
        <v>-1275</v>
      </c>
    </row>
    <row r="29" spans="1:3" x14ac:dyDescent="0.2">
      <c r="A29" s="21" t="s">
        <v>109</v>
      </c>
      <c r="B29" s="21" t="s">
        <v>110</v>
      </c>
      <c r="C29" s="22">
        <v>128481</v>
      </c>
    </row>
    <row r="30" spans="1:3" x14ac:dyDescent="0.2">
      <c r="A30" s="21" t="s">
        <v>154</v>
      </c>
      <c r="B30" s="21" t="s">
        <v>155</v>
      </c>
      <c r="C30" s="22">
        <v>129756</v>
      </c>
    </row>
    <row r="31" spans="1:3" x14ac:dyDescent="0.2">
      <c r="A31" s="21" t="s">
        <v>111</v>
      </c>
      <c r="B31" s="21" t="s">
        <v>297</v>
      </c>
      <c r="C31" s="22">
        <v>317704</v>
      </c>
    </row>
    <row r="32" spans="1:3" x14ac:dyDescent="0.2">
      <c r="A32" s="21" t="s">
        <v>113</v>
      </c>
      <c r="B32" s="21" t="s">
        <v>247</v>
      </c>
      <c r="C32" s="21"/>
    </row>
    <row r="33" spans="1:3" x14ac:dyDescent="0.2">
      <c r="A33" s="21" t="s">
        <v>115</v>
      </c>
      <c r="B33" s="21" t="s">
        <v>256</v>
      </c>
      <c r="C33" s="21"/>
    </row>
    <row r="34" spans="1:3" x14ac:dyDescent="0.2">
      <c r="A34" s="21" t="s">
        <v>117</v>
      </c>
      <c r="B34" s="21" t="s">
        <v>257</v>
      </c>
      <c r="C34" s="21"/>
    </row>
    <row r="35" spans="1:3" x14ac:dyDescent="0.2">
      <c r="A35" s="21" t="s">
        <v>119</v>
      </c>
      <c r="B35" s="21" t="s">
        <v>120</v>
      </c>
      <c r="C35" s="22">
        <v>317704</v>
      </c>
    </row>
    <row r="36" spans="1:3" x14ac:dyDescent="0.2">
      <c r="A36" s="21" t="s">
        <v>121</v>
      </c>
      <c r="B36" s="21" t="s">
        <v>122</v>
      </c>
      <c r="C36" s="21"/>
    </row>
    <row r="37" spans="1:3" x14ac:dyDescent="0.2">
      <c r="A37" s="21" t="s">
        <v>123</v>
      </c>
      <c r="B37" s="21" t="s">
        <v>258</v>
      </c>
      <c r="C37" s="21"/>
    </row>
    <row r="38" spans="1:3" x14ac:dyDescent="0.2">
      <c r="A38" s="21" t="s">
        <v>242</v>
      </c>
      <c r="B38" s="21" t="s">
        <v>259</v>
      </c>
      <c r="C38" s="21"/>
    </row>
    <row r="39" spans="1:3" x14ac:dyDescent="0.2">
      <c r="A39" s="21" t="s">
        <v>163</v>
      </c>
      <c r="B39" s="21" t="s">
        <v>260</v>
      </c>
      <c r="C39" s="21"/>
    </row>
    <row r="40" spans="1:3" x14ac:dyDescent="0.2">
      <c r="A40" s="21" t="s">
        <v>165</v>
      </c>
      <c r="B40" s="21" t="s">
        <v>248</v>
      </c>
      <c r="C40" s="22">
        <v>317704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3"/>
  <dimension ref="A1:C40"/>
  <sheetViews>
    <sheetView workbookViewId="0">
      <selection sqref="A1:IV65536"/>
    </sheetView>
  </sheetViews>
  <sheetFormatPr defaultRowHeight="12.75" x14ac:dyDescent="0.2"/>
  <cols>
    <col min="1" max="1" width="17" customWidth="1"/>
    <col min="2" max="2" width="95.42578125" customWidth="1"/>
    <col min="3" max="3" width="13.85546875" customWidth="1"/>
  </cols>
  <sheetData>
    <row r="1" spans="1:3" ht="15.75" x14ac:dyDescent="0.25">
      <c r="A1" s="114" t="s">
        <v>160</v>
      </c>
      <c r="B1" s="114"/>
      <c r="C1" s="114"/>
    </row>
    <row r="2" spans="1:3" ht="15.75" x14ac:dyDescent="0.25">
      <c r="A2" s="14"/>
      <c r="B2" s="15"/>
      <c r="C2" s="15"/>
    </row>
    <row r="3" spans="1:3" ht="15.75" x14ac:dyDescent="0.25">
      <c r="A3" s="115" t="s">
        <v>64</v>
      </c>
      <c r="B3" s="115"/>
      <c r="C3" s="115"/>
    </row>
    <row r="4" spans="1:3" ht="15.75" x14ac:dyDescent="0.25">
      <c r="A4" s="115" t="s">
        <v>276</v>
      </c>
      <c r="B4" s="115"/>
      <c r="C4" s="115"/>
    </row>
    <row r="5" spans="1:3" ht="15" x14ac:dyDescent="0.2">
      <c r="A5" s="7"/>
      <c r="B5" s="7"/>
      <c r="C5" s="7" t="s">
        <v>66</v>
      </c>
    </row>
    <row r="6" spans="1:3" ht="15.75" x14ac:dyDescent="0.2">
      <c r="A6" s="4" t="s">
        <v>3</v>
      </c>
      <c r="B6" s="4" t="s">
        <v>4</v>
      </c>
      <c r="C6" s="4" t="s">
        <v>67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21" t="s">
        <v>69</v>
      </c>
      <c r="B8" s="21" t="s">
        <v>70</v>
      </c>
      <c r="C8" s="22">
        <v>353428</v>
      </c>
    </row>
    <row r="9" spans="1:3" x14ac:dyDescent="0.2">
      <c r="A9" s="21" t="s">
        <v>71</v>
      </c>
      <c r="B9" s="21" t="s">
        <v>72</v>
      </c>
      <c r="C9" s="22">
        <v>430874</v>
      </c>
    </row>
    <row r="10" spans="1:3" x14ac:dyDescent="0.2">
      <c r="A10" s="21" t="s">
        <v>73</v>
      </c>
      <c r="B10" s="21" t="s">
        <v>74</v>
      </c>
      <c r="C10" s="22">
        <v>77446</v>
      </c>
    </row>
    <row r="11" spans="1:3" x14ac:dyDescent="0.2">
      <c r="A11" s="21" t="s">
        <v>75</v>
      </c>
      <c r="B11" s="21" t="s">
        <v>76</v>
      </c>
      <c r="C11" s="47">
        <v>134075</v>
      </c>
    </row>
    <row r="12" spans="1:3" x14ac:dyDescent="0.2">
      <c r="A12" s="21" t="s">
        <v>77</v>
      </c>
      <c r="B12" s="21" t="s">
        <v>78</v>
      </c>
      <c r="C12" s="47">
        <v>142707</v>
      </c>
    </row>
    <row r="13" spans="1:3" x14ac:dyDescent="0.2">
      <c r="A13" s="21" t="s">
        <v>79</v>
      </c>
      <c r="B13" s="21" t="s">
        <v>80</v>
      </c>
      <c r="C13" s="47">
        <v>8632</v>
      </c>
    </row>
    <row r="14" spans="1:3" x14ac:dyDescent="0.2">
      <c r="A14" s="21" t="s">
        <v>81</v>
      </c>
      <c r="B14" s="21" t="s">
        <v>82</v>
      </c>
      <c r="C14" s="47">
        <v>487503</v>
      </c>
    </row>
    <row r="15" spans="1:3" x14ac:dyDescent="0.2">
      <c r="A15" s="21" t="s">
        <v>83</v>
      </c>
      <c r="B15" s="21" t="s">
        <v>84</v>
      </c>
      <c r="C15" s="47">
        <v>6101</v>
      </c>
    </row>
    <row r="16" spans="1:3" x14ac:dyDescent="0.2">
      <c r="A16" s="21" t="s">
        <v>85</v>
      </c>
      <c r="B16" s="21" t="s">
        <v>86</v>
      </c>
      <c r="C16" s="47">
        <v>6104</v>
      </c>
    </row>
    <row r="17" spans="1:3" x14ac:dyDescent="0.2">
      <c r="A17" s="21" t="s">
        <v>128</v>
      </c>
      <c r="B17" s="21" t="s">
        <v>129</v>
      </c>
      <c r="C17" s="47">
        <v>3</v>
      </c>
    </row>
    <row r="18" spans="1:3" x14ac:dyDescent="0.2">
      <c r="A18" s="21" t="s">
        <v>87</v>
      </c>
      <c r="B18" s="21" t="s">
        <v>88</v>
      </c>
      <c r="C18" s="47">
        <v>16220</v>
      </c>
    </row>
    <row r="19" spans="1:3" x14ac:dyDescent="0.2">
      <c r="A19" s="21" t="s">
        <v>89</v>
      </c>
      <c r="B19" s="21" t="s">
        <v>90</v>
      </c>
      <c r="C19" s="47">
        <v>219814</v>
      </c>
    </row>
    <row r="20" spans="1:3" x14ac:dyDescent="0.2">
      <c r="A20" s="21" t="s">
        <v>91</v>
      </c>
      <c r="B20" s="21" t="s">
        <v>92</v>
      </c>
      <c r="C20" s="47">
        <v>203594</v>
      </c>
    </row>
    <row r="21" spans="1:3" x14ac:dyDescent="0.2">
      <c r="A21" s="21" t="s">
        <v>93</v>
      </c>
      <c r="B21" s="21" t="s">
        <v>94</v>
      </c>
      <c r="C21" s="47">
        <v>678</v>
      </c>
    </row>
    <row r="22" spans="1:3" x14ac:dyDescent="0.2">
      <c r="A22" s="21" t="s">
        <v>95</v>
      </c>
      <c r="B22" s="21" t="s">
        <v>96</v>
      </c>
      <c r="C22" s="47">
        <v>41047</v>
      </c>
    </row>
    <row r="23" spans="1:3" x14ac:dyDescent="0.2">
      <c r="A23" s="21" t="s">
        <v>97</v>
      </c>
      <c r="B23" s="21" t="s">
        <v>98</v>
      </c>
      <c r="C23" s="47">
        <v>41047</v>
      </c>
    </row>
    <row r="24" spans="1:3" x14ac:dyDescent="0.2">
      <c r="A24" s="21" t="s">
        <v>99</v>
      </c>
      <c r="B24" s="21" t="s">
        <v>100</v>
      </c>
      <c r="C24" s="47">
        <v>-29513</v>
      </c>
    </row>
    <row r="25" spans="1:3" x14ac:dyDescent="0.2">
      <c r="A25" s="21" t="s">
        <v>101</v>
      </c>
      <c r="B25" s="21" t="s">
        <v>102</v>
      </c>
      <c r="C25" s="47">
        <v>29513</v>
      </c>
    </row>
    <row r="26" spans="1:3" x14ac:dyDescent="0.2">
      <c r="A26" s="21" t="s">
        <v>130</v>
      </c>
      <c r="B26" s="21" t="s">
        <v>104</v>
      </c>
      <c r="C26" s="47">
        <v>-301490</v>
      </c>
    </row>
    <row r="27" spans="1:3" x14ac:dyDescent="0.2">
      <c r="A27" s="21" t="s">
        <v>105</v>
      </c>
      <c r="B27" s="21" t="s">
        <v>106</v>
      </c>
      <c r="C27" s="47">
        <v>301490</v>
      </c>
    </row>
    <row r="28" spans="1:3" x14ac:dyDescent="0.2">
      <c r="A28" s="21" t="s">
        <v>107</v>
      </c>
      <c r="B28" s="21" t="s">
        <v>108</v>
      </c>
      <c r="C28" s="47">
        <v>1998</v>
      </c>
    </row>
    <row r="29" spans="1:3" x14ac:dyDescent="0.2">
      <c r="A29" s="21" t="s">
        <v>109</v>
      </c>
      <c r="B29" s="21" t="s">
        <v>110</v>
      </c>
      <c r="C29" s="47">
        <v>77811</v>
      </c>
    </row>
    <row r="30" spans="1:3" x14ac:dyDescent="0.2">
      <c r="A30" s="21" t="s">
        <v>154</v>
      </c>
      <c r="B30" s="21" t="s">
        <v>155</v>
      </c>
      <c r="C30" s="47">
        <v>75813</v>
      </c>
    </row>
    <row r="31" spans="1:3" x14ac:dyDescent="0.2">
      <c r="A31" s="21" t="s">
        <v>111</v>
      </c>
      <c r="B31" s="21" t="s">
        <v>112</v>
      </c>
      <c r="C31" s="47">
        <v>222544</v>
      </c>
    </row>
    <row r="32" spans="1:3" x14ac:dyDescent="0.2">
      <c r="A32" s="21" t="s">
        <v>113</v>
      </c>
      <c r="B32" s="21" t="s">
        <v>247</v>
      </c>
      <c r="C32" s="21"/>
    </row>
    <row r="33" spans="1:3" x14ac:dyDescent="0.2">
      <c r="A33" s="21" t="s">
        <v>115</v>
      </c>
      <c r="B33" s="21" t="s">
        <v>256</v>
      </c>
      <c r="C33" s="21"/>
    </row>
    <row r="34" spans="1:3" x14ac:dyDescent="0.2">
      <c r="A34" s="21" t="s">
        <v>117</v>
      </c>
      <c r="B34" s="21" t="s">
        <v>257</v>
      </c>
      <c r="C34" s="21"/>
    </row>
    <row r="35" spans="1:3" x14ac:dyDescent="0.2">
      <c r="A35" s="21" t="s">
        <v>119</v>
      </c>
      <c r="B35" s="21" t="s">
        <v>120</v>
      </c>
      <c r="C35" s="47">
        <v>222544</v>
      </c>
    </row>
    <row r="36" spans="1:3" x14ac:dyDescent="0.2">
      <c r="A36" s="21" t="s">
        <v>121</v>
      </c>
      <c r="B36" s="21" t="s">
        <v>122</v>
      </c>
      <c r="C36" s="21"/>
    </row>
    <row r="37" spans="1:3" x14ac:dyDescent="0.2">
      <c r="A37" s="21" t="s">
        <v>123</v>
      </c>
      <c r="B37" s="21" t="s">
        <v>258</v>
      </c>
      <c r="C37" s="21"/>
    </row>
    <row r="38" spans="1:3" x14ac:dyDescent="0.2">
      <c r="A38" s="21" t="s">
        <v>242</v>
      </c>
      <c r="B38" s="21" t="s">
        <v>259</v>
      </c>
      <c r="C38" s="21"/>
    </row>
    <row r="39" spans="1:3" x14ac:dyDescent="0.2">
      <c r="A39" s="21" t="s">
        <v>163</v>
      </c>
      <c r="B39" s="21" t="s">
        <v>260</v>
      </c>
      <c r="C39" s="21"/>
    </row>
    <row r="40" spans="1:3" x14ac:dyDescent="0.2">
      <c r="A40" s="21" t="s">
        <v>165</v>
      </c>
      <c r="B40" s="21" t="s">
        <v>248</v>
      </c>
      <c r="C40" s="47">
        <v>222544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4"/>
  <dimension ref="A1:C40"/>
  <sheetViews>
    <sheetView zoomScale="75" workbookViewId="0">
      <selection activeCell="A8" sqref="A8:B40"/>
    </sheetView>
  </sheetViews>
  <sheetFormatPr defaultRowHeight="12.75" x14ac:dyDescent="0.2"/>
  <cols>
    <col min="1" max="1" width="17" customWidth="1"/>
    <col min="2" max="2" width="95.42578125" customWidth="1"/>
    <col min="3" max="3" width="13.85546875" customWidth="1"/>
  </cols>
  <sheetData>
    <row r="1" spans="1:3" ht="15.75" x14ac:dyDescent="0.25">
      <c r="A1" s="114" t="s">
        <v>160</v>
      </c>
      <c r="B1" s="114"/>
      <c r="C1" s="114"/>
    </row>
    <row r="2" spans="1:3" ht="15.75" x14ac:dyDescent="0.25">
      <c r="A2" s="14"/>
      <c r="B2" s="15"/>
      <c r="C2" s="15"/>
    </row>
    <row r="3" spans="1:3" ht="15.75" x14ac:dyDescent="0.25">
      <c r="A3" s="115" t="s">
        <v>64</v>
      </c>
      <c r="B3" s="115"/>
      <c r="C3" s="115"/>
    </row>
    <row r="4" spans="1:3" ht="15.75" x14ac:dyDescent="0.25">
      <c r="A4" s="115" t="s">
        <v>246</v>
      </c>
      <c r="B4" s="115"/>
      <c r="C4" s="115"/>
    </row>
    <row r="5" spans="1:3" ht="15" x14ac:dyDescent="0.2">
      <c r="A5" s="7"/>
      <c r="B5" s="7"/>
      <c r="C5" s="7" t="s">
        <v>66</v>
      </c>
    </row>
    <row r="6" spans="1:3" ht="15.75" x14ac:dyDescent="0.2">
      <c r="A6" s="4" t="s">
        <v>3</v>
      </c>
      <c r="B6" s="4" t="s">
        <v>4</v>
      </c>
      <c r="C6" s="4" t="s">
        <v>67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21" t="s">
        <v>69</v>
      </c>
      <c r="B8" s="21" t="s">
        <v>70</v>
      </c>
      <c r="C8" s="22">
        <v>149341</v>
      </c>
    </row>
    <row r="9" spans="1:3" x14ac:dyDescent="0.2">
      <c r="A9" s="21" t="s">
        <v>71</v>
      </c>
      <c r="B9" s="21" t="s">
        <v>72</v>
      </c>
      <c r="C9" s="22">
        <v>187020</v>
      </c>
    </row>
    <row r="10" spans="1:3" x14ac:dyDescent="0.2">
      <c r="A10" s="21" t="s">
        <v>73</v>
      </c>
      <c r="B10" s="21" t="s">
        <v>74</v>
      </c>
      <c r="C10" s="22">
        <v>37679</v>
      </c>
    </row>
    <row r="11" spans="1:3" x14ac:dyDescent="0.2">
      <c r="A11" s="21" t="s">
        <v>75</v>
      </c>
      <c r="B11" s="21" t="s">
        <v>76</v>
      </c>
      <c r="C11" s="22">
        <v>64869</v>
      </c>
    </row>
    <row r="12" spans="1:3" x14ac:dyDescent="0.2">
      <c r="A12" s="21" t="s">
        <v>77</v>
      </c>
      <c r="B12" s="21" t="s">
        <v>78</v>
      </c>
      <c r="C12" s="22">
        <v>68980</v>
      </c>
    </row>
    <row r="13" spans="1:3" x14ac:dyDescent="0.2">
      <c r="A13" s="21" t="s">
        <v>79</v>
      </c>
      <c r="B13" s="21" t="s">
        <v>80</v>
      </c>
      <c r="C13" s="22">
        <v>4111</v>
      </c>
    </row>
    <row r="14" spans="1:3" x14ac:dyDescent="0.2">
      <c r="A14" s="21" t="s">
        <v>81</v>
      </c>
      <c r="B14" s="21" t="s">
        <v>82</v>
      </c>
      <c r="C14" s="22">
        <v>214210</v>
      </c>
    </row>
    <row r="15" spans="1:3" x14ac:dyDescent="0.2">
      <c r="A15" s="21" t="s">
        <v>83</v>
      </c>
      <c r="B15" s="21" t="s">
        <v>84</v>
      </c>
      <c r="C15" s="22">
        <v>1066</v>
      </c>
    </row>
    <row r="16" spans="1:3" x14ac:dyDescent="0.2">
      <c r="A16" s="21" t="s">
        <v>85</v>
      </c>
      <c r="B16" s="21" t="s">
        <v>86</v>
      </c>
      <c r="C16" s="22">
        <v>1069</v>
      </c>
    </row>
    <row r="17" spans="1:3" x14ac:dyDescent="0.2">
      <c r="A17" s="21" t="s">
        <v>128</v>
      </c>
      <c r="B17" s="21" t="s">
        <v>129</v>
      </c>
      <c r="C17" s="22">
        <v>3</v>
      </c>
    </row>
    <row r="18" spans="1:3" x14ac:dyDescent="0.2">
      <c r="A18" s="21" t="s">
        <v>87</v>
      </c>
      <c r="B18" s="21" t="s">
        <v>88</v>
      </c>
      <c r="C18" s="22">
        <v>-14590</v>
      </c>
    </row>
    <row r="19" spans="1:3" x14ac:dyDescent="0.2">
      <c r="A19" s="21" t="s">
        <v>89</v>
      </c>
      <c r="B19" s="21" t="s">
        <v>90</v>
      </c>
      <c r="C19" s="22">
        <v>67788</v>
      </c>
    </row>
    <row r="20" spans="1:3" x14ac:dyDescent="0.2">
      <c r="A20" s="21" t="s">
        <v>91</v>
      </c>
      <c r="B20" s="21" t="s">
        <v>92</v>
      </c>
      <c r="C20" s="22">
        <v>82378</v>
      </c>
    </row>
    <row r="21" spans="1:3" x14ac:dyDescent="0.2">
      <c r="A21" s="21" t="s">
        <v>93</v>
      </c>
      <c r="B21" s="21" t="s">
        <v>94</v>
      </c>
      <c r="C21" s="21"/>
    </row>
    <row r="22" spans="1:3" x14ac:dyDescent="0.2">
      <c r="A22" s="21" t="s">
        <v>95</v>
      </c>
      <c r="B22" s="21" t="s">
        <v>96</v>
      </c>
      <c r="C22" s="22">
        <v>20110</v>
      </c>
    </row>
    <row r="23" spans="1:3" x14ac:dyDescent="0.2">
      <c r="A23" s="21" t="s">
        <v>97</v>
      </c>
      <c r="B23" s="21" t="s">
        <v>98</v>
      </c>
      <c r="C23" s="22">
        <v>20110</v>
      </c>
    </row>
    <row r="24" spans="1:3" x14ac:dyDescent="0.2">
      <c r="A24" s="21" t="s">
        <v>99</v>
      </c>
      <c r="B24" s="21" t="s">
        <v>100</v>
      </c>
      <c r="C24" s="22">
        <v>-19986</v>
      </c>
    </row>
    <row r="25" spans="1:3" x14ac:dyDescent="0.2">
      <c r="A25" s="21" t="s">
        <v>101</v>
      </c>
      <c r="B25" s="21" t="s">
        <v>102</v>
      </c>
      <c r="C25" s="22">
        <v>19986</v>
      </c>
    </row>
    <row r="26" spans="1:3" x14ac:dyDescent="0.2">
      <c r="A26" s="21" t="s">
        <v>130</v>
      </c>
      <c r="B26" s="21" t="s">
        <v>104</v>
      </c>
      <c r="C26" s="22">
        <v>-131416</v>
      </c>
    </row>
    <row r="27" spans="1:3" x14ac:dyDescent="0.2">
      <c r="A27" s="21" t="s">
        <v>105</v>
      </c>
      <c r="B27" s="21" t="s">
        <v>106</v>
      </c>
      <c r="C27" s="22">
        <v>131416</v>
      </c>
    </row>
    <row r="28" spans="1:3" x14ac:dyDescent="0.2">
      <c r="A28" s="21" t="s">
        <v>107</v>
      </c>
      <c r="B28" s="21" t="s">
        <v>108</v>
      </c>
      <c r="C28" s="22">
        <v>45576</v>
      </c>
    </row>
    <row r="29" spans="1:3" x14ac:dyDescent="0.2">
      <c r="A29" s="21" t="s">
        <v>109</v>
      </c>
      <c r="B29" s="21" t="s">
        <v>110</v>
      </c>
      <c r="C29" s="22">
        <v>50430</v>
      </c>
    </row>
    <row r="30" spans="1:3" x14ac:dyDescent="0.2">
      <c r="A30" s="21" t="s">
        <v>154</v>
      </c>
      <c r="B30" s="21" t="s">
        <v>155</v>
      </c>
      <c r="C30" s="22">
        <v>4854</v>
      </c>
    </row>
    <row r="31" spans="1:3" x14ac:dyDescent="0.2">
      <c r="A31" s="21" t="s">
        <v>111</v>
      </c>
      <c r="B31" s="21" t="s">
        <v>112</v>
      </c>
      <c r="C31" s="22">
        <v>114970</v>
      </c>
    </row>
    <row r="32" spans="1:3" x14ac:dyDescent="0.2">
      <c r="A32" s="21" t="s">
        <v>113</v>
      </c>
      <c r="B32" s="21" t="s">
        <v>247</v>
      </c>
      <c r="C32" s="21"/>
    </row>
    <row r="33" spans="1:3" x14ac:dyDescent="0.2">
      <c r="A33" s="21" t="s">
        <v>115</v>
      </c>
      <c r="B33" s="21" t="s">
        <v>256</v>
      </c>
      <c r="C33" s="21"/>
    </row>
    <row r="34" spans="1:3" x14ac:dyDescent="0.2">
      <c r="A34" s="21" t="s">
        <v>117</v>
      </c>
      <c r="B34" s="21" t="s">
        <v>257</v>
      </c>
      <c r="C34" s="21"/>
    </row>
    <row r="35" spans="1:3" x14ac:dyDescent="0.2">
      <c r="A35" s="21" t="s">
        <v>119</v>
      </c>
      <c r="B35" s="21" t="s">
        <v>120</v>
      </c>
      <c r="C35" s="22">
        <v>114970</v>
      </c>
    </row>
    <row r="36" spans="1:3" x14ac:dyDescent="0.2">
      <c r="A36" s="21" t="s">
        <v>121</v>
      </c>
      <c r="B36" s="21" t="s">
        <v>122</v>
      </c>
      <c r="C36" s="21"/>
    </row>
    <row r="37" spans="1:3" x14ac:dyDescent="0.2">
      <c r="A37" s="21" t="s">
        <v>123</v>
      </c>
      <c r="B37" s="21" t="s">
        <v>258</v>
      </c>
      <c r="C37" s="21"/>
    </row>
    <row r="38" spans="1:3" x14ac:dyDescent="0.2">
      <c r="A38" s="21" t="s">
        <v>242</v>
      </c>
      <c r="B38" s="21" t="s">
        <v>259</v>
      </c>
      <c r="C38" s="21"/>
    </row>
    <row r="39" spans="1:3" x14ac:dyDescent="0.2">
      <c r="A39" s="21" t="s">
        <v>163</v>
      </c>
      <c r="B39" s="21" t="s">
        <v>260</v>
      </c>
      <c r="C39" s="21"/>
    </row>
    <row r="40" spans="1:3" x14ac:dyDescent="0.2">
      <c r="A40" s="21" t="s">
        <v>165</v>
      </c>
      <c r="B40" s="21" t="s">
        <v>248</v>
      </c>
      <c r="C40" s="22">
        <v>114970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C40"/>
  <sheetViews>
    <sheetView zoomScale="75" workbookViewId="0">
      <selection sqref="A1:IV65536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14" t="s">
        <v>160</v>
      </c>
      <c r="B1" s="114"/>
      <c r="C1" s="114"/>
    </row>
    <row r="2" spans="1:3" ht="15.75" x14ac:dyDescent="0.25">
      <c r="A2" s="14"/>
      <c r="B2" s="15"/>
      <c r="C2" s="15"/>
    </row>
    <row r="3" spans="1:3" ht="15.75" x14ac:dyDescent="0.25">
      <c r="A3" s="115" t="s">
        <v>64</v>
      </c>
      <c r="B3" s="115"/>
      <c r="C3" s="115"/>
    </row>
    <row r="4" spans="1:3" ht="15.75" x14ac:dyDescent="0.25">
      <c r="A4" s="115" t="s">
        <v>162</v>
      </c>
      <c r="B4" s="115"/>
      <c r="C4" s="115"/>
    </row>
    <row r="5" spans="1:3" ht="15" x14ac:dyDescent="0.2">
      <c r="A5" s="7"/>
      <c r="B5" s="7"/>
      <c r="C5" s="7" t="s">
        <v>66</v>
      </c>
    </row>
    <row r="6" spans="1:3" ht="15.75" x14ac:dyDescent="0.2">
      <c r="A6" s="4" t="s">
        <v>3</v>
      </c>
      <c r="B6" s="4" t="s">
        <v>4</v>
      </c>
      <c r="C6" s="4" t="s">
        <v>67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21" t="s">
        <v>69</v>
      </c>
      <c r="B8" s="21" t="s">
        <v>212</v>
      </c>
      <c r="C8" s="22">
        <f>C9-C10</f>
        <v>426521</v>
      </c>
    </row>
    <row r="9" spans="1:3" x14ac:dyDescent="0.2">
      <c r="A9" s="21" t="s">
        <v>71</v>
      </c>
      <c r="B9" s="21" t="s">
        <v>213</v>
      </c>
      <c r="C9" s="22">
        <v>524084</v>
      </c>
    </row>
    <row r="10" spans="1:3" x14ac:dyDescent="0.2">
      <c r="A10" s="21" t="s">
        <v>73</v>
      </c>
      <c r="B10" s="21" t="s">
        <v>214</v>
      </c>
      <c r="C10" s="22">
        <v>97563</v>
      </c>
    </row>
    <row r="11" spans="1:3" x14ac:dyDescent="0.2">
      <c r="A11" s="21" t="s">
        <v>75</v>
      </c>
      <c r="B11" s="21" t="s">
        <v>215</v>
      </c>
      <c r="C11" s="22">
        <f>+C12-C13</f>
        <v>225091</v>
      </c>
    </row>
    <row r="12" spans="1:3" x14ac:dyDescent="0.2">
      <c r="A12" s="21" t="s">
        <v>77</v>
      </c>
      <c r="B12" s="21" t="s">
        <v>216</v>
      </c>
      <c r="C12" s="22">
        <v>238767</v>
      </c>
    </row>
    <row r="13" spans="1:3" x14ac:dyDescent="0.2">
      <c r="A13" s="21" t="s">
        <v>79</v>
      </c>
      <c r="B13" s="21" t="s">
        <v>217</v>
      </c>
      <c r="C13" s="22">
        <v>13676</v>
      </c>
    </row>
    <row r="14" spans="1:3" x14ac:dyDescent="0.2">
      <c r="A14" s="21" t="s">
        <v>81</v>
      </c>
      <c r="B14" s="21" t="s">
        <v>218</v>
      </c>
      <c r="C14" s="22">
        <f>C8+C11</f>
        <v>651612</v>
      </c>
    </row>
    <row r="15" spans="1:3" x14ac:dyDescent="0.2">
      <c r="A15" s="21" t="s">
        <v>83</v>
      </c>
      <c r="B15" s="21" t="s">
        <v>219</v>
      </c>
      <c r="C15" s="22">
        <v>306</v>
      </c>
    </row>
    <row r="16" spans="1:3" x14ac:dyDescent="0.2">
      <c r="A16" s="21" t="s">
        <v>85</v>
      </c>
      <c r="B16" s="21" t="s">
        <v>220</v>
      </c>
      <c r="C16" s="22">
        <v>306</v>
      </c>
    </row>
    <row r="17" spans="1:3" x14ac:dyDescent="0.2">
      <c r="A17" s="21" t="s">
        <v>128</v>
      </c>
      <c r="B17" s="39" t="s">
        <v>221</v>
      </c>
      <c r="C17" s="22"/>
    </row>
    <row r="18" spans="1:3" x14ac:dyDescent="0.2">
      <c r="A18" s="21" t="s">
        <v>87</v>
      </c>
      <c r="B18" s="21" t="s">
        <v>222</v>
      </c>
      <c r="C18" s="22">
        <v>29125</v>
      </c>
    </row>
    <row r="19" spans="1:3" x14ac:dyDescent="0.2">
      <c r="A19" s="21" t="s">
        <v>89</v>
      </c>
      <c r="B19" s="21" t="s">
        <v>223</v>
      </c>
      <c r="C19" s="22">
        <v>409496</v>
      </c>
    </row>
    <row r="20" spans="1:3" x14ac:dyDescent="0.2">
      <c r="A20" s="21" t="s">
        <v>91</v>
      </c>
      <c r="B20" s="21" t="s">
        <v>224</v>
      </c>
      <c r="C20" s="22">
        <v>380371</v>
      </c>
    </row>
    <row r="21" spans="1:3" x14ac:dyDescent="0.2">
      <c r="A21" s="21" t="s">
        <v>93</v>
      </c>
      <c r="B21" s="21" t="s">
        <v>225</v>
      </c>
      <c r="C21" s="22">
        <v>8</v>
      </c>
    </row>
    <row r="22" spans="1:3" x14ac:dyDescent="0.2">
      <c r="A22" s="21" t="s">
        <v>95</v>
      </c>
      <c r="B22" s="21" t="s">
        <v>226</v>
      </c>
      <c r="C22" s="22">
        <v>160548</v>
      </c>
    </row>
    <row r="23" spans="1:3" x14ac:dyDescent="0.2">
      <c r="A23" s="21" t="s">
        <v>97</v>
      </c>
      <c r="B23" s="21" t="s">
        <v>227</v>
      </c>
      <c r="C23" s="22">
        <v>160548</v>
      </c>
    </row>
    <row r="24" spans="1:3" x14ac:dyDescent="0.2">
      <c r="A24" s="21" t="s">
        <v>99</v>
      </c>
      <c r="B24" s="21" t="s">
        <v>228</v>
      </c>
      <c r="C24" s="22">
        <v>-24232</v>
      </c>
    </row>
    <row r="25" spans="1:3" x14ac:dyDescent="0.2">
      <c r="A25" s="21" t="s">
        <v>101</v>
      </c>
      <c r="B25" s="21" t="s">
        <v>229</v>
      </c>
      <c r="C25" s="22">
        <v>24232</v>
      </c>
    </row>
    <row r="26" spans="1:3" x14ac:dyDescent="0.2">
      <c r="A26" s="21" t="s">
        <v>130</v>
      </c>
      <c r="B26" s="21" t="s">
        <v>230</v>
      </c>
      <c r="C26" s="22">
        <v>-468036</v>
      </c>
    </row>
    <row r="27" spans="1:3" x14ac:dyDescent="0.2">
      <c r="A27" s="21" t="s">
        <v>105</v>
      </c>
      <c r="B27" s="21" t="s">
        <v>231</v>
      </c>
      <c r="C27" s="22">
        <v>468036</v>
      </c>
    </row>
    <row r="28" spans="1:3" x14ac:dyDescent="0.2">
      <c r="A28" s="21" t="s">
        <v>107</v>
      </c>
      <c r="B28" s="21" t="s">
        <v>232</v>
      </c>
      <c r="C28" s="22">
        <f>C29-C30</f>
        <v>-52221</v>
      </c>
    </row>
    <row r="29" spans="1:3" x14ac:dyDescent="0.2">
      <c r="A29" s="40" t="s">
        <v>109</v>
      </c>
      <c r="B29" s="21" t="s">
        <v>233</v>
      </c>
      <c r="C29" s="41">
        <v>55078</v>
      </c>
    </row>
    <row r="30" spans="1:3" x14ac:dyDescent="0.2">
      <c r="A30" s="40" t="s">
        <v>154</v>
      </c>
      <c r="B30" s="21" t="s">
        <v>234</v>
      </c>
      <c r="C30" s="41">
        <v>107299</v>
      </c>
    </row>
    <row r="31" spans="1:3" x14ac:dyDescent="0.2">
      <c r="A31" s="40" t="s">
        <v>111</v>
      </c>
      <c r="B31" s="21" t="s">
        <v>235</v>
      </c>
      <c r="C31" s="41">
        <v>297110</v>
      </c>
    </row>
    <row r="32" spans="1:3" x14ac:dyDescent="0.2">
      <c r="A32" s="40" t="s">
        <v>113</v>
      </c>
      <c r="B32" s="42" t="s">
        <v>236</v>
      </c>
      <c r="C32" s="41">
        <f>C33-C34</f>
        <v>0</v>
      </c>
    </row>
    <row r="33" spans="1:3" x14ac:dyDescent="0.2">
      <c r="A33" s="40" t="s">
        <v>115</v>
      </c>
      <c r="B33" s="39" t="s">
        <v>237</v>
      </c>
      <c r="C33" s="41"/>
    </row>
    <row r="34" spans="1:3" x14ac:dyDescent="0.2">
      <c r="A34" s="40" t="s">
        <v>117</v>
      </c>
      <c r="B34" s="39" t="s">
        <v>238</v>
      </c>
      <c r="C34" s="41"/>
    </row>
    <row r="35" spans="1:3" x14ac:dyDescent="0.2">
      <c r="A35" s="40" t="s">
        <v>119</v>
      </c>
      <c r="B35" s="21" t="s">
        <v>239</v>
      </c>
      <c r="C35" s="41">
        <v>297110</v>
      </c>
    </row>
    <row r="36" spans="1:3" x14ac:dyDescent="0.2">
      <c r="A36" s="40" t="s">
        <v>121</v>
      </c>
      <c r="B36" s="21" t="s">
        <v>240</v>
      </c>
      <c r="C36" s="41">
        <v>15440</v>
      </c>
    </row>
    <row r="37" spans="1:3" ht="25.5" x14ac:dyDescent="0.2">
      <c r="A37" s="40" t="s">
        <v>123</v>
      </c>
      <c r="B37" s="23" t="s">
        <v>241</v>
      </c>
      <c r="C37" s="41">
        <v>-4019</v>
      </c>
    </row>
    <row r="38" spans="1:3" x14ac:dyDescent="0.2">
      <c r="A38" s="40" t="s">
        <v>242</v>
      </c>
      <c r="B38" s="21" t="s">
        <v>243</v>
      </c>
      <c r="C38" s="41">
        <v>0</v>
      </c>
    </row>
    <row r="39" spans="1:3" x14ac:dyDescent="0.2">
      <c r="A39" s="40" t="s">
        <v>163</v>
      </c>
      <c r="B39" s="21" t="s">
        <v>164</v>
      </c>
      <c r="C39" s="41">
        <v>-4019</v>
      </c>
    </row>
    <row r="40" spans="1:3" x14ac:dyDescent="0.2">
      <c r="A40" s="40" t="s">
        <v>165</v>
      </c>
      <c r="B40" s="21" t="s">
        <v>244</v>
      </c>
      <c r="C40" s="41">
        <v>277651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C32"/>
  <sheetViews>
    <sheetView zoomScale="75" workbookViewId="0">
      <selection sqref="A1:IV65536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14" t="s">
        <v>160</v>
      </c>
      <c r="B1" s="114"/>
      <c r="C1" s="114"/>
    </row>
    <row r="2" spans="1:3" ht="15.75" x14ac:dyDescent="0.25">
      <c r="A2" s="14"/>
      <c r="B2" s="15"/>
      <c r="C2" s="15"/>
    </row>
    <row r="3" spans="1:3" ht="15.75" x14ac:dyDescent="0.25">
      <c r="A3" s="115" t="s">
        <v>64</v>
      </c>
      <c r="B3" s="115"/>
      <c r="C3" s="115"/>
    </row>
    <row r="4" spans="1:3" ht="15.75" x14ac:dyDescent="0.25">
      <c r="A4" s="115" t="s">
        <v>158</v>
      </c>
      <c r="B4" s="115"/>
      <c r="C4" s="115"/>
    </row>
    <row r="5" spans="1:3" ht="15" x14ac:dyDescent="0.2">
      <c r="A5" s="7"/>
      <c r="B5" s="7"/>
      <c r="C5" s="7" t="s">
        <v>66</v>
      </c>
    </row>
    <row r="6" spans="1:3" ht="15.75" x14ac:dyDescent="0.2">
      <c r="A6" s="4" t="s">
        <v>3</v>
      </c>
      <c r="B6" s="4" t="s">
        <v>4</v>
      </c>
      <c r="C6" s="4" t="s">
        <v>67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21" t="s">
        <v>69</v>
      </c>
      <c r="B8" s="21" t="s">
        <v>70</v>
      </c>
      <c r="C8" s="22">
        <v>296923</v>
      </c>
    </row>
    <row r="9" spans="1:3" x14ac:dyDescent="0.2">
      <c r="A9" s="21" t="s">
        <v>71</v>
      </c>
      <c r="B9" s="21" t="s">
        <v>72</v>
      </c>
      <c r="C9" s="22">
        <v>359916</v>
      </c>
    </row>
    <row r="10" spans="1:3" x14ac:dyDescent="0.2">
      <c r="A10" s="21" t="s">
        <v>73</v>
      </c>
      <c r="B10" s="21" t="s">
        <v>74</v>
      </c>
      <c r="C10" s="22">
        <v>62993</v>
      </c>
    </row>
    <row r="11" spans="1:3" x14ac:dyDescent="0.2">
      <c r="A11" s="21" t="s">
        <v>75</v>
      </c>
      <c r="B11" s="21" t="s">
        <v>76</v>
      </c>
      <c r="C11" s="22">
        <v>159046</v>
      </c>
    </row>
    <row r="12" spans="1:3" x14ac:dyDescent="0.2">
      <c r="A12" s="21" t="s">
        <v>77</v>
      </c>
      <c r="B12" s="21" t="s">
        <v>78</v>
      </c>
      <c r="C12" s="22">
        <v>167924</v>
      </c>
    </row>
    <row r="13" spans="1:3" x14ac:dyDescent="0.2">
      <c r="A13" s="21" t="s">
        <v>79</v>
      </c>
      <c r="B13" s="21" t="s">
        <v>80</v>
      </c>
      <c r="C13" s="22">
        <v>8878</v>
      </c>
    </row>
    <row r="14" spans="1:3" x14ac:dyDescent="0.2">
      <c r="A14" s="21" t="s">
        <v>81</v>
      </c>
      <c r="B14" s="21" t="s">
        <v>82</v>
      </c>
      <c r="C14" s="22">
        <v>455969</v>
      </c>
    </row>
    <row r="15" spans="1:3" x14ac:dyDescent="0.2">
      <c r="A15" s="21" t="s">
        <v>87</v>
      </c>
      <c r="B15" s="21" t="s">
        <v>88</v>
      </c>
      <c r="C15" s="22">
        <v>-17959</v>
      </c>
    </row>
    <row r="16" spans="1:3" x14ac:dyDescent="0.2">
      <c r="A16" s="21" t="s">
        <v>89</v>
      </c>
      <c r="B16" s="21" t="s">
        <v>90</v>
      </c>
      <c r="C16" s="22">
        <v>331255</v>
      </c>
    </row>
    <row r="17" spans="1:3" x14ac:dyDescent="0.2">
      <c r="A17" s="21" t="s">
        <v>91</v>
      </c>
      <c r="B17" s="21" t="s">
        <v>92</v>
      </c>
      <c r="C17" s="22">
        <v>349214</v>
      </c>
    </row>
    <row r="18" spans="1:3" x14ac:dyDescent="0.2">
      <c r="A18" s="21" t="s">
        <v>93</v>
      </c>
      <c r="B18" s="21" t="s">
        <v>94</v>
      </c>
      <c r="C18" s="22">
        <v>8</v>
      </c>
    </row>
    <row r="19" spans="1:3" x14ac:dyDescent="0.2">
      <c r="A19" s="21" t="s">
        <v>95</v>
      </c>
      <c r="B19" s="21" t="s">
        <v>96</v>
      </c>
      <c r="C19" s="22">
        <v>77068</v>
      </c>
    </row>
    <row r="20" spans="1:3" x14ac:dyDescent="0.2">
      <c r="A20" s="21" t="s">
        <v>97</v>
      </c>
      <c r="B20" s="21" t="s">
        <v>98</v>
      </c>
      <c r="C20" s="22">
        <v>77068</v>
      </c>
    </row>
    <row r="21" spans="1:3" x14ac:dyDescent="0.2">
      <c r="A21" s="21" t="s">
        <v>99</v>
      </c>
      <c r="B21" s="21" t="s">
        <v>100</v>
      </c>
      <c r="C21" s="22">
        <v>-50313</v>
      </c>
    </row>
    <row r="22" spans="1:3" x14ac:dyDescent="0.2">
      <c r="A22" s="21" t="s">
        <v>101</v>
      </c>
      <c r="B22" s="21" t="s">
        <v>102</v>
      </c>
      <c r="C22" s="22">
        <v>50313</v>
      </c>
    </row>
    <row r="23" spans="1:3" x14ac:dyDescent="0.2">
      <c r="A23" s="21" t="s">
        <v>130</v>
      </c>
      <c r="B23" s="21" t="s">
        <v>104</v>
      </c>
      <c r="C23" s="22">
        <v>-335795</v>
      </c>
    </row>
    <row r="24" spans="1:3" x14ac:dyDescent="0.2">
      <c r="A24" s="21" t="s">
        <v>105</v>
      </c>
      <c r="B24" s="21" t="s">
        <v>106</v>
      </c>
      <c r="C24" s="22">
        <v>335795</v>
      </c>
    </row>
    <row r="25" spans="1:3" x14ac:dyDescent="0.2">
      <c r="A25" s="21" t="s">
        <v>107</v>
      </c>
      <c r="B25" s="21" t="s">
        <v>108</v>
      </c>
      <c r="C25" s="22">
        <v>2179</v>
      </c>
    </row>
    <row r="26" spans="1:3" x14ac:dyDescent="0.2">
      <c r="A26" s="21" t="s">
        <v>109</v>
      </c>
      <c r="B26" s="21" t="s">
        <v>110</v>
      </c>
      <c r="C26" s="22">
        <v>2271</v>
      </c>
    </row>
    <row r="27" spans="1:3" x14ac:dyDescent="0.2">
      <c r="A27" s="21" t="s">
        <v>154</v>
      </c>
      <c r="B27" s="21" t="s">
        <v>155</v>
      </c>
      <c r="C27" s="22">
        <v>92</v>
      </c>
    </row>
    <row r="28" spans="1:3" x14ac:dyDescent="0.2">
      <c r="A28" s="21" t="s">
        <v>111</v>
      </c>
      <c r="B28" s="21" t="s">
        <v>112</v>
      </c>
      <c r="C28" s="22">
        <v>131157</v>
      </c>
    </row>
    <row r="29" spans="1:3" x14ac:dyDescent="0.2">
      <c r="A29" s="21" t="s">
        <v>113</v>
      </c>
      <c r="B29" s="21" t="s">
        <v>114</v>
      </c>
      <c r="C29" s="22">
        <v>-16</v>
      </c>
    </row>
    <row r="30" spans="1:3" x14ac:dyDescent="0.2">
      <c r="A30" s="21" t="s">
        <v>115</v>
      </c>
      <c r="B30" s="21" t="s">
        <v>116</v>
      </c>
      <c r="C30" s="22">
        <v>49</v>
      </c>
    </row>
    <row r="31" spans="1:3" x14ac:dyDescent="0.2">
      <c r="A31" s="21" t="s">
        <v>117</v>
      </c>
      <c r="B31" s="21" t="s">
        <v>118</v>
      </c>
      <c r="C31" s="22">
        <v>65</v>
      </c>
    </row>
    <row r="32" spans="1:3" x14ac:dyDescent="0.2">
      <c r="A32" s="21" t="s">
        <v>119</v>
      </c>
      <c r="B32" s="21" t="s">
        <v>120</v>
      </c>
      <c r="C32" s="22">
        <v>131141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C31"/>
  <sheetViews>
    <sheetView zoomScale="75"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14" t="s">
        <v>160</v>
      </c>
      <c r="B1" s="114"/>
      <c r="C1" s="114"/>
    </row>
    <row r="2" spans="1:3" ht="15.75" x14ac:dyDescent="0.25">
      <c r="A2" s="14"/>
      <c r="B2" s="15"/>
      <c r="C2" s="15"/>
    </row>
    <row r="3" spans="1:3" ht="15.75" x14ac:dyDescent="0.25">
      <c r="A3" s="115" t="s">
        <v>64</v>
      </c>
      <c r="B3" s="115"/>
      <c r="C3" s="115"/>
    </row>
    <row r="4" spans="1:3" ht="15.75" x14ac:dyDescent="0.25">
      <c r="A4" s="115" t="s">
        <v>156</v>
      </c>
      <c r="B4" s="115"/>
      <c r="C4" s="115"/>
    </row>
    <row r="5" spans="1:3" ht="15" x14ac:dyDescent="0.2">
      <c r="A5" s="7"/>
      <c r="B5" s="7"/>
      <c r="C5" s="7" t="s">
        <v>66</v>
      </c>
    </row>
    <row r="6" spans="1:3" ht="15.75" x14ac:dyDescent="0.2">
      <c r="A6" s="4" t="s">
        <v>3</v>
      </c>
      <c r="B6" s="4" t="s">
        <v>4</v>
      </c>
      <c r="C6" s="4" t="s">
        <v>67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21" t="s">
        <v>69</v>
      </c>
      <c r="B8" s="21" t="s">
        <v>70</v>
      </c>
      <c r="C8" s="22">
        <v>190321</v>
      </c>
    </row>
    <row r="9" spans="1:3" x14ac:dyDescent="0.2">
      <c r="A9" s="21" t="s">
        <v>71</v>
      </c>
      <c r="B9" s="21" t="s">
        <v>72</v>
      </c>
      <c r="C9" s="22">
        <v>227027</v>
      </c>
    </row>
    <row r="10" spans="1:3" x14ac:dyDescent="0.2">
      <c r="A10" s="21" t="s">
        <v>73</v>
      </c>
      <c r="B10" s="21" t="s">
        <v>74</v>
      </c>
      <c r="C10" s="22">
        <v>36706</v>
      </c>
    </row>
    <row r="11" spans="1:3" x14ac:dyDescent="0.2">
      <c r="A11" s="21" t="s">
        <v>75</v>
      </c>
      <c r="B11" s="21" t="s">
        <v>76</v>
      </c>
      <c r="C11" s="22">
        <v>96040</v>
      </c>
    </row>
    <row r="12" spans="1:3" x14ac:dyDescent="0.2">
      <c r="A12" s="21" t="s">
        <v>77</v>
      </c>
      <c r="B12" s="21" t="s">
        <v>78</v>
      </c>
      <c r="C12" s="22">
        <v>101715</v>
      </c>
    </row>
    <row r="13" spans="1:3" x14ac:dyDescent="0.2">
      <c r="A13" s="21" t="s">
        <v>79</v>
      </c>
      <c r="B13" s="21" t="s">
        <v>80</v>
      </c>
      <c r="C13" s="22">
        <v>5675</v>
      </c>
    </row>
    <row r="14" spans="1:3" x14ac:dyDescent="0.2">
      <c r="A14" s="21" t="s">
        <v>81</v>
      </c>
      <c r="B14" s="21" t="s">
        <v>82</v>
      </c>
      <c r="C14" s="22">
        <v>286361</v>
      </c>
    </row>
    <row r="15" spans="1:3" x14ac:dyDescent="0.2">
      <c r="A15" s="21" t="s">
        <v>87</v>
      </c>
      <c r="B15" s="21" t="s">
        <v>88</v>
      </c>
      <c r="C15" s="22">
        <v>-4486</v>
      </c>
    </row>
    <row r="16" spans="1:3" x14ac:dyDescent="0.2">
      <c r="A16" s="21" t="s">
        <v>89</v>
      </c>
      <c r="B16" s="21" t="s">
        <v>90</v>
      </c>
      <c r="C16" s="22">
        <v>151889</v>
      </c>
    </row>
    <row r="17" spans="1:3" x14ac:dyDescent="0.2">
      <c r="A17" s="21" t="s">
        <v>91</v>
      </c>
      <c r="B17" s="21" t="s">
        <v>92</v>
      </c>
      <c r="C17" s="22">
        <v>156375</v>
      </c>
    </row>
    <row r="18" spans="1:3" x14ac:dyDescent="0.2">
      <c r="A18" s="21" t="s">
        <v>95</v>
      </c>
      <c r="B18" s="21" t="s">
        <v>96</v>
      </c>
      <c r="C18" s="22">
        <v>54535</v>
      </c>
    </row>
    <row r="19" spans="1:3" x14ac:dyDescent="0.2">
      <c r="A19" s="21" t="s">
        <v>97</v>
      </c>
      <c r="B19" s="21" t="s">
        <v>98</v>
      </c>
      <c r="C19" s="22">
        <v>54535</v>
      </c>
    </row>
    <row r="20" spans="1:3" x14ac:dyDescent="0.2">
      <c r="A20" s="21" t="s">
        <v>99</v>
      </c>
      <c r="B20" s="21" t="s">
        <v>100</v>
      </c>
      <c r="C20" s="22">
        <v>-20784</v>
      </c>
    </row>
    <row r="21" spans="1:3" x14ac:dyDescent="0.2">
      <c r="A21" s="21" t="s">
        <v>101</v>
      </c>
      <c r="B21" s="21" t="s">
        <v>102</v>
      </c>
      <c r="C21" s="22">
        <v>20784</v>
      </c>
    </row>
    <row r="22" spans="1:3" x14ac:dyDescent="0.2">
      <c r="A22" s="21" t="s">
        <v>130</v>
      </c>
      <c r="B22" s="21" t="s">
        <v>104</v>
      </c>
      <c r="C22" s="22">
        <v>-196206</v>
      </c>
    </row>
    <row r="23" spans="1:3" x14ac:dyDescent="0.2">
      <c r="A23" s="21" t="s">
        <v>105</v>
      </c>
      <c r="B23" s="21" t="s">
        <v>106</v>
      </c>
      <c r="C23" s="22">
        <v>196206</v>
      </c>
    </row>
    <row r="24" spans="1:3" x14ac:dyDescent="0.2">
      <c r="A24" s="21" t="s">
        <v>107</v>
      </c>
      <c r="B24" s="21" t="s">
        <v>108</v>
      </c>
      <c r="C24" s="22">
        <v>2083</v>
      </c>
    </row>
    <row r="25" spans="1:3" x14ac:dyDescent="0.2">
      <c r="A25" s="21" t="s">
        <v>109</v>
      </c>
      <c r="B25" s="21" t="s">
        <v>110</v>
      </c>
      <c r="C25" s="22">
        <v>2175</v>
      </c>
    </row>
    <row r="26" spans="1:3" x14ac:dyDescent="0.2">
      <c r="A26" s="21" t="s">
        <v>154</v>
      </c>
      <c r="B26" s="21" t="s">
        <v>155</v>
      </c>
      <c r="C26" s="22">
        <v>92</v>
      </c>
    </row>
    <row r="27" spans="1:3" x14ac:dyDescent="0.2">
      <c r="A27" s="21" t="s">
        <v>111</v>
      </c>
      <c r="B27" s="21" t="s">
        <v>112</v>
      </c>
      <c r="C27" s="22">
        <v>121503</v>
      </c>
    </row>
    <row r="28" spans="1:3" x14ac:dyDescent="0.2">
      <c r="A28" s="21" t="s">
        <v>113</v>
      </c>
      <c r="B28" s="21" t="s">
        <v>114</v>
      </c>
      <c r="C28" s="22">
        <v>6</v>
      </c>
    </row>
    <row r="29" spans="1:3" x14ac:dyDescent="0.2">
      <c r="A29" s="21" t="s">
        <v>115</v>
      </c>
      <c r="B29" s="21" t="s">
        <v>116</v>
      </c>
      <c r="C29" s="22">
        <v>29</v>
      </c>
    </row>
    <row r="30" spans="1:3" x14ac:dyDescent="0.2">
      <c r="A30" s="21" t="s">
        <v>117</v>
      </c>
      <c r="B30" s="21" t="s">
        <v>118</v>
      </c>
      <c r="C30" s="22">
        <v>23</v>
      </c>
    </row>
    <row r="31" spans="1:3" x14ac:dyDescent="0.2">
      <c r="A31" s="21" t="s">
        <v>119</v>
      </c>
      <c r="B31" s="21" t="s">
        <v>120</v>
      </c>
      <c r="C31" s="22">
        <v>121509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C30"/>
  <sheetViews>
    <sheetView zoomScale="75"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14" t="s">
        <v>160</v>
      </c>
      <c r="B1" s="114"/>
      <c r="C1" s="114"/>
    </row>
    <row r="2" spans="1:3" ht="15.75" x14ac:dyDescent="0.25">
      <c r="A2" s="14"/>
      <c r="B2" s="15"/>
      <c r="C2" s="15"/>
    </row>
    <row r="3" spans="1:3" ht="15.75" x14ac:dyDescent="0.25">
      <c r="A3" s="115" t="s">
        <v>64</v>
      </c>
      <c r="B3" s="115"/>
      <c r="C3" s="115"/>
    </row>
    <row r="4" spans="1:3" ht="15.75" x14ac:dyDescent="0.25">
      <c r="A4" s="115" t="s">
        <v>152</v>
      </c>
      <c r="B4" s="115"/>
      <c r="C4" s="115"/>
    </row>
    <row r="5" spans="1:3" ht="15" x14ac:dyDescent="0.2">
      <c r="A5" s="7"/>
      <c r="B5" s="7"/>
      <c r="C5" s="7" t="s">
        <v>66</v>
      </c>
    </row>
    <row r="6" spans="1:3" ht="15.75" x14ac:dyDescent="0.2">
      <c r="A6" s="4" t="s">
        <v>3</v>
      </c>
      <c r="B6" s="4" t="s">
        <v>4</v>
      </c>
      <c r="C6" s="4" t="s">
        <v>67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21" t="s">
        <v>69</v>
      </c>
      <c r="B8" s="21" t="s">
        <v>70</v>
      </c>
      <c r="C8" s="22">
        <v>92880</v>
      </c>
    </row>
    <row r="9" spans="1:3" x14ac:dyDescent="0.2">
      <c r="A9" s="21" t="s">
        <v>71</v>
      </c>
      <c r="B9" s="21" t="s">
        <v>72</v>
      </c>
      <c r="C9" s="22">
        <v>111916</v>
      </c>
    </row>
    <row r="10" spans="1:3" x14ac:dyDescent="0.2">
      <c r="A10" s="21" t="s">
        <v>73</v>
      </c>
      <c r="B10" s="21" t="s">
        <v>74</v>
      </c>
      <c r="C10" s="22">
        <v>19036</v>
      </c>
    </row>
    <row r="11" spans="1:3" x14ac:dyDescent="0.2">
      <c r="A11" s="21" t="s">
        <v>75</v>
      </c>
      <c r="B11" s="21" t="s">
        <v>76</v>
      </c>
      <c r="C11" s="22">
        <v>42382</v>
      </c>
    </row>
    <row r="12" spans="1:3" x14ac:dyDescent="0.2">
      <c r="A12" s="21" t="s">
        <v>77</v>
      </c>
      <c r="B12" s="21" t="s">
        <v>78</v>
      </c>
      <c r="C12" s="22">
        <v>45257</v>
      </c>
    </row>
    <row r="13" spans="1:3" x14ac:dyDescent="0.2">
      <c r="A13" s="21" t="s">
        <v>79</v>
      </c>
      <c r="B13" s="21" t="s">
        <v>80</v>
      </c>
      <c r="C13" s="22">
        <v>2875</v>
      </c>
    </row>
    <row r="14" spans="1:3" x14ac:dyDescent="0.2">
      <c r="A14" s="21" t="s">
        <v>81</v>
      </c>
      <c r="B14" s="21" t="s">
        <v>82</v>
      </c>
      <c r="C14" s="22">
        <v>135262</v>
      </c>
    </row>
    <row r="15" spans="1:3" x14ac:dyDescent="0.2">
      <c r="A15" s="21" t="s">
        <v>87</v>
      </c>
      <c r="B15" s="21" t="s">
        <v>88</v>
      </c>
      <c r="C15" s="22">
        <v>4326</v>
      </c>
    </row>
    <row r="16" spans="1:3" x14ac:dyDescent="0.2">
      <c r="A16" s="21" t="s">
        <v>89</v>
      </c>
      <c r="B16" s="21" t="s">
        <v>90</v>
      </c>
      <c r="C16" s="22">
        <v>69402</v>
      </c>
    </row>
    <row r="17" spans="1:3" x14ac:dyDescent="0.2">
      <c r="A17" s="21" t="s">
        <v>91</v>
      </c>
      <c r="B17" s="21" t="s">
        <v>92</v>
      </c>
      <c r="C17" s="22">
        <v>65076</v>
      </c>
    </row>
    <row r="18" spans="1:3" x14ac:dyDescent="0.2">
      <c r="A18" s="21" t="s">
        <v>95</v>
      </c>
      <c r="B18" s="21" t="s">
        <v>96</v>
      </c>
      <c r="C18" s="22">
        <v>38919</v>
      </c>
    </row>
    <row r="19" spans="1:3" x14ac:dyDescent="0.2">
      <c r="A19" s="21" t="s">
        <v>97</v>
      </c>
      <c r="B19" s="21" t="s">
        <v>98</v>
      </c>
      <c r="C19" s="22">
        <v>38919</v>
      </c>
    </row>
    <row r="20" spans="1:3" x14ac:dyDescent="0.2">
      <c r="A20" s="21" t="s">
        <v>99</v>
      </c>
      <c r="B20" s="21" t="s">
        <v>100</v>
      </c>
      <c r="C20" s="22">
        <v>-34358</v>
      </c>
    </row>
    <row r="21" spans="1:3" x14ac:dyDescent="0.2">
      <c r="A21" s="21" t="s">
        <v>101</v>
      </c>
      <c r="B21" s="21" t="s">
        <v>102</v>
      </c>
      <c r="C21" s="22">
        <v>34358</v>
      </c>
    </row>
    <row r="22" spans="1:3" x14ac:dyDescent="0.2">
      <c r="A22" s="21" t="s">
        <v>130</v>
      </c>
      <c r="B22" s="21" t="s">
        <v>104</v>
      </c>
      <c r="C22" s="22">
        <v>-91727</v>
      </c>
    </row>
    <row r="23" spans="1:3" x14ac:dyDescent="0.2">
      <c r="A23" s="21" t="s">
        <v>105</v>
      </c>
      <c r="B23" s="21" t="s">
        <v>106</v>
      </c>
      <c r="C23" s="22">
        <v>91727</v>
      </c>
    </row>
    <row r="24" spans="1:3" x14ac:dyDescent="0.2">
      <c r="A24" s="21" t="s">
        <v>107</v>
      </c>
      <c r="B24" s="21" t="s">
        <v>108</v>
      </c>
      <c r="C24" s="22">
        <v>-92</v>
      </c>
    </row>
    <row r="25" spans="1:3" x14ac:dyDescent="0.2">
      <c r="A25" s="21" t="s">
        <v>154</v>
      </c>
      <c r="B25" s="21" t="s">
        <v>155</v>
      </c>
      <c r="C25" s="22">
        <v>92</v>
      </c>
    </row>
    <row r="26" spans="1:3" x14ac:dyDescent="0.2">
      <c r="A26" s="21" t="s">
        <v>111</v>
      </c>
      <c r="B26" s="21" t="s">
        <v>112</v>
      </c>
      <c r="C26" s="22">
        <v>52330</v>
      </c>
    </row>
    <row r="27" spans="1:3" x14ac:dyDescent="0.2">
      <c r="A27" s="21" t="s">
        <v>113</v>
      </c>
      <c r="B27" s="21" t="s">
        <v>114</v>
      </c>
      <c r="C27" s="22">
        <v>5</v>
      </c>
    </row>
    <row r="28" spans="1:3" x14ac:dyDescent="0.2">
      <c r="A28" s="21" t="s">
        <v>115</v>
      </c>
      <c r="B28" s="21" t="s">
        <v>116</v>
      </c>
      <c r="C28" s="22">
        <v>15</v>
      </c>
    </row>
    <row r="29" spans="1:3" x14ac:dyDescent="0.2">
      <c r="A29" s="21" t="s">
        <v>117</v>
      </c>
      <c r="B29" s="21" t="s">
        <v>118</v>
      </c>
      <c r="C29" s="22">
        <v>10</v>
      </c>
    </row>
    <row r="30" spans="1:3" x14ac:dyDescent="0.2">
      <c r="A30" s="21" t="s">
        <v>119</v>
      </c>
      <c r="B30" s="21" t="s">
        <v>120</v>
      </c>
      <c r="C30" s="22">
        <v>52335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C31"/>
  <sheetViews>
    <sheetView zoomScale="75"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14" t="s">
        <v>160</v>
      </c>
      <c r="B1" s="114"/>
      <c r="C1" s="114"/>
    </row>
    <row r="2" spans="1:3" ht="15.75" x14ac:dyDescent="0.25">
      <c r="A2" s="14"/>
      <c r="B2" s="15"/>
      <c r="C2" s="15"/>
    </row>
    <row r="3" spans="1:3" ht="15.75" x14ac:dyDescent="0.25">
      <c r="A3" s="115" t="s">
        <v>64</v>
      </c>
      <c r="B3" s="115"/>
      <c r="C3" s="115"/>
    </row>
    <row r="4" spans="1:3" ht="15.75" x14ac:dyDescent="0.25">
      <c r="A4" s="115" t="s">
        <v>151</v>
      </c>
      <c r="B4" s="115"/>
      <c r="C4" s="115"/>
    </row>
    <row r="5" spans="1:3" ht="15" x14ac:dyDescent="0.2">
      <c r="A5" s="7"/>
      <c r="B5" s="7"/>
      <c r="C5" s="7" t="s">
        <v>66</v>
      </c>
    </row>
    <row r="6" spans="1:3" ht="15.75" x14ac:dyDescent="0.2">
      <c r="A6" s="4" t="s">
        <v>3</v>
      </c>
      <c r="B6" s="4" t="s">
        <v>4</v>
      </c>
      <c r="C6" s="4" t="s">
        <v>67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21" t="s">
        <v>69</v>
      </c>
      <c r="B8" s="21" t="s">
        <v>70</v>
      </c>
      <c r="C8" s="22">
        <v>348827</v>
      </c>
    </row>
    <row r="9" spans="1:3" x14ac:dyDescent="0.2">
      <c r="A9" s="21" t="s">
        <v>71</v>
      </c>
      <c r="B9" s="21" t="s">
        <v>72</v>
      </c>
      <c r="C9" s="22">
        <v>390813</v>
      </c>
    </row>
    <row r="10" spans="1:3" x14ac:dyDescent="0.2">
      <c r="A10" s="21" t="s">
        <v>73</v>
      </c>
      <c r="B10" s="21" t="s">
        <v>74</v>
      </c>
      <c r="C10" s="22">
        <v>41986</v>
      </c>
    </row>
    <row r="11" spans="1:3" x14ac:dyDescent="0.2">
      <c r="A11" s="21" t="s">
        <v>75</v>
      </c>
      <c r="B11" s="21" t="s">
        <v>76</v>
      </c>
      <c r="C11" s="22">
        <v>172229</v>
      </c>
    </row>
    <row r="12" spans="1:3" x14ac:dyDescent="0.2">
      <c r="A12" s="21" t="s">
        <v>77</v>
      </c>
      <c r="B12" s="21" t="s">
        <v>78</v>
      </c>
      <c r="C12" s="22">
        <v>189726</v>
      </c>
    </row>
    <row r="13" spans="1:3" x14ac:dyDescent="0.2">
      <c r="A13" s="21" t="s">
        <v>79</v>
      </c>
      <c r="B13" s="21" t="s">
        <v>80</v>
      </c>
      <c r="C13" s="22">
        <v>17497</v>
      </c>
    </row>
    <row r="14" spans="1:3" x14ac:dyDescent="0.2">
      <c r="A14" s="21" t="s">
        <v>81</v>
      </c>
      <c r="B14" s="21" t="s">
        <v>82</v>
      </c>
      <c r="C14" s="22">
        <v>521056</v>
      </c>
    </row>
    <row r="15" spans="1:3" x14ac:dyDescent="0.2">
      <c r="A15" s="21" t="s">
        <v>87</v>
      </c>
      <c r="B15" s="21" t="s">
        <v>88</v>
      </c>
      <c r="C15" s="22">
        <v>23214</v>
      </c>
    </row>
    <row r="16" spans="1:3" x14ac:dyDescent="0.2">
      <c r="A16" s="21" t="s">
        <v>89</v>
      </c>
      <c r="B16" s="21" t="s">
        <v>90</v>
      </c>
      <c r="C16" s="22">
        <v>229663</v>
      </c>
    </row>
    <row r="17" spans="1:3" x14ac:dyDescent="0.2">
      <c r="A17" s="21" t="s">
        <v>91</v>
      </c>
      <c r="B17" s="21" t="s">
        <v>92</v>
      </c>
      <c r="C17" s="22">
        <v>206449</v>
      </c>
    </row>
    <row r="18" spans="1:3" x14ac:dyDescent="0.2">
      <c r="A18" s="21" t="s">
        <v>93</v>
      </c>
      <c r="B18" s="21" t="s">
        <v>94</v>
      </c>
      <c r="C18" s="22">
        <v>8</v>
      </c>
    </row>
    <row r="19" spans="1:3" x14ac:dyDescent="0.2">
      <c r="A19" s="21" t="s">
        <v>95</v>
      </c>
      <c r="B19" s="21" t="s">
        <v>96</v>
      </c>
      <c r="C19" s="22">
        <v>37788</v>
      </c>
    </row>
    <row r="20" spans="1:3" x14ac:dyDescent="0.2">
      <c r="A20" s="21" t="s">
        <v>97</v>
      </c>
      <c r="B20" s="21" t="s">
        <v>98</v>
      </c>
      <c r="C20" s="22">
        <v>37788</v>
      </c>
    </row>
    <row r="21" spans="1:3" x14ac:dyDescent="0.2">
      <c r="A21" s="21" t="s">
        <v>99</v>
      </c>
      <c r="B21" s="21" t="s">
        <v>100</v>
      </c>
      <c r="C21" s="22">
        <v>-149162</v>
      </c>
    </row>
    <row r="22" spans="1:3" x14ac:dyDescent="0.2">
      <c r="A22" s="21" t="s">
        <v>101</v>
      </c>
      <c r="B22" s="21" t="s">
        <v>102</v>
      </c>
      <c r="C22" s="22">
        <v>149162</v>
      </c>
    </row>
    <row r="23" spans="1:3" x14ac:dyDescent="0.2">
      <c r="A23" s="21" t="s">
        <v>130</v>
      </c>
      <c r="B23" s="21" t="s">
        <v>104</v>
      </c>
      <c r="C23" s="22">
        <v>-308289</v>
      </c>
    </row>
    <row r="24" spans="1:3" x14ac:dyDescent="0.2">
      <c r="A24" s="21" t="s">
        <v>105</v>
      </c>
      <c r="B24" s="21" t="s">
        <v>106</v>
      </c>
      <c r="C24" s="22">
        <v>308289</v>
      </c>
    </row>
    <row r="25" spans="1:3" x14ac:dyDescent="0.2">
      <c r="A25" s="21" t="s">
        <v>107</v>
      </c>
      <c r="B25" s="21" t="s">
        <v>108</v>
      </c>
      <c r="C25" s="22">
        <v>6275</v>
      </c>
    </row>
    <row r="26" spans="1:3" x14ac:dyDescent="0.2">
      <c r="A26" s="21" t="s">
        <v>109</v>
      </c>
      <c r="B26" s="21" t="s">
        <v>110</v>
      </c>
      <c r="C26" s="22">
        <v>6275</v>
      </c>
    </row>
    <row r="27" spans="1:3" x14ac:dyDescent="0.2">
      <c r="A27" s="21" t="s">
        <v>111</v>
      </c>
      <c r="B27" s="21" t="s">
        <v>112</v>
      </c>
      <c r="C27" s="22">
        <v>130890</v>
      </c>
    </row>
    <row r="28" spans="1:3" x14ac:dyDescent="0.2">
      <c r="A28" s="21" t="s">
        <v>113</v>
      </c>
      <c r="B28" s="21" t="s">
        <v>114</v>
      </c>
      <c r="C28" s="22">
        <v>-77</v>
      </c>
    </row>
    <row r="29" spans="1:3" x14ac:dyDescent="0.2">
      <c r="A29" s="21" t="s">
        <v>115</v>
      </c>
      <c r="B29" s="21" t="s">
        <v>116</v>
      </c>
      <c r="C29" s="22">
        <v>44</v>
      </c>
    </row>
    <row r="30" spans="1:3" x14ac:dyDescent="0.2">
      <c r="A30" s="21" t="s">
        <v>117</v>
      </c>
      <c r="B30" s="21" t="s">
        <v>118</v>
      </c>
      <c r="C30" s="22">
        <v>121</v>
      </c>
    </row>
    <row r="31" spans="1:3" x14ac:dyDescent="0.2">
      <c r="A31" s="21" t="s">
        <v>119</v>
      </c>
      <c r="B31" s="21" t="s">
        <v>120</v>
      </c>
      <c r="C31" s="22">
        <v>130813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C30"/>
  <sheetViews>
    <sheetView zoomScale="75"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14" t="s">
        <v>160</v>
      </c>
      <c r="B1" s="114"/>
      <c r="C1" s="114"/>
    </row>
    <row r="2" spans="1:3" ht="15.75" x14ac:dyDescent="0.25">
      <c r="A2" s="14"/>
      <c r="B2" s="15"/>
      <c r="C2" s="15"/>
    </row>
    <row r="3" spans="1:3" ht="15.75" x14ac:dyDescent="0.25">
      <c r="A3" s="115" t="s">
        <v>64</v>
      </c>
      <c r="B3" s="115"/>
      <c r="C3" s="115"/>
    </row>
    <row r="4" spans="1:3" ht="15.75" x14ac:dyDescent="0.25">
      <c r="A4" s="115" t="s">
        <v>147</v>
      </c>
      <c r="B4" s="115"/>
      <c r="C4" s="115"/>
    </row>
    <row r="5" spans="1:3" ht="15" x14ac:dyDescent="0.2">
      <c r="A5" s="7"/>
      <c r="B5" s="7"/>
      <c r="C5" s="7" t="s">
        <v>66</v>
      </c>
    </row>
    <row r="6" spans="1:3" ht="15.75" x14ac:dyDescent="0.2">
      <c r="A6" s="4" t="s">
        <v>3</v>
      </c>
      <c r="B6" s="4" t="s">
        <v>4</v>
      </c>
      <c r="C6" s="4" t="s">
        <v>67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21" t="s">
        <v>69</v>
      </c>
      <c r="B8" s="21" t="s">
        <v>70</v>
      </c>
      <c r="C8" s="22">
        <v>262073</v>
      </c>
    </row>
    <row r="9" spans="1:3" x14ac:dyDescent="0.2">
      <c r="A9" s="21" t="s">
        <v>71</v>
      </c>
      <c r="B9" s="21" t="s">
        <v>72</v>
      </c>
      <c r="C9" s="22">
        <v>286645</v>
      </c>
    </row>
    <row r="10" spans="1:3" x14ac:dyDescent="0.2">
      <c r="A10" s="21" t="s">
        <v>73</v>
      </c>
      <c r="B10" s="21" t="s">
        <v>74</v>
      </c>
      <c r="C10" s="22">
        <v>24572</v>
      </c>
    </row>
    <row r="11" spans="1:3" x14ac:dyDescent="0.2">
      <c r="A11" s="21" t="s">
        <v>75</v>
      </c>
      <c r="B11" s="21" t="s">
        <v>76</v>
      </c>
      <c r="C11" s="22">
        <v>124615</v>
      </c>
    </row>
    <row r="12" spans="1:3" x14ac:dyDescent="0.2">
      <c r="A12" s="21" t="s">
        <v>77</v>
      </c>
      <c r="B12" s="21" t="s">
        <v>78</v>
      </c>
      <c r="C12" s="22">
        <v>138669</v>
      </c>
    </row>
    <row r="13" spans="1:3" x14ac:dyDescent="0.2">
      <c r="A13" s="21" t="s">
        <v>79</v>
      </c>
      <c r="B13" s="21" t="s">
        <v>80</v>
      </c>
      <c r="C13" s="22">
        <v>14054</v>
      </c>
    </row>
    <row r="14" spans="1:3" x14ac:dyDescent="0.2">
      <c r="A14" s="21" t="s">
        <v>81</v>
      </c>
      <c r="B14" s="21" t="s">
        <v>82</v>
      </c>
      <c r="C14" s="22">
        <v>386688</v>
      </c>
    </row>
    <row r="15" spans="1:3" x14ac:dyDescent="0.2">
      <c r="A15" s="21" t="s">
        <v>87</v>
      </c>
      <c r="B15" s="21" t="s">
        <v>88</v>
      </c>
      <c r="C15" s="22">
        <v>22314</v>
      </c>
    </row>
    <row r="16" spans="1:3" x14ac:dyDescent="0.2">
      <c r="A16" s="21" t="s">
        <v>89</v>
      </c>
      <c r="B16" s="21" t="s">
        <v>90</v>
      </c>
      <c r="C16" s="22">
        <v>136773</v>
      </c>
    </row>
    <row r="17" spans="1:3" x14ac:dyDescent="0.2">
      <c r="A17" s="21" t="s">
        <v>91</v>
      </c>
      <c r="B17" s="21" t="s">
        <v>92</v>
      </c>
      <c r="C17" s="22">
        <v>114459</v>
      </c>
    </row>
    <row r="18" spans="1:3" x14ac:dyDescent="0.2">
      <c r="A18" s="21" t="s">
        <v>95</v>
      </c>
      <c r="B18" s="21" t="s">
        <v>96</v>
      </c>
      <c r="C18" s="22">
        <v>20902</v>
      </c>
    </row>
    <row r="19" spans="1:3" x14ac:dyDescent="0.2">
      <c r="A19" s="21" t="s">
        <v>97</v>
      </c>
      <c r="B19" s="21" t="s">
        <v>98</v>
      </c>
      <c r="C19" s="22">
        <v>20902</v>
      </c>
    </row>
    <row r="20" spans="1:3" x14ac:dyDescent="0.2">
      <c r="A20" s="21" t="s">
        <v>99</v>
      </c>
      <c r="B20" s="21" t="s">
        <v>100</v>
      </c>
      <c r="C20" s="22">
        <v>-62612</v>
      </c>
    </row>
    <row r="21" spans="1:3" x14ac:dyDescent="0.2">
      <c r="A21" s="21" t="s">
        <v>101</v>
      </c>
      <c r="B21" s="21" t="s">
        <v>102</v>
      </c>
      <c r="C21" s="22">
        <v>62612</v>
      </c>
    </row>
    <row r="22" spans="1:3" x14ac:dyDescent="0.2">
      <c r="A22" s="21" t="s">
        <v>130</v>
      </c>
      <c r="B22" s="21" t="s">
        <v>104</v>
      </c>
      <c r="C22" s="22">
        <v>-218588</v>
      </c>
    </row>
    <row r="23" spans="1:3" x14ac:dyDescent="0.2">
      <c r="A23" s="21" t="s">
        <v>105</v>
      </c>
      <c r="B23" s="21" t="s">
        <v>106</v>
      </c>
      <c r="C23" s="22">
        <v>218588</v>
      </c>
    </row>
    <row r="24" spans="1:3" x14ac:dyDescent="0.2">
      <c r="A24" s="21" t="s">
        <v>107</v>
      </c>
      <c r="B24" s="21" t="s">
        <v>108</v>
      </c>
      <c r="C24" s="22">
        <v>56</v>
      </c>
    </row>
    <row r="25" spans="1:3" x14ac:dyDescent="0.2">
      <c r="A25" s="21" t="s">
        <v>109</v>
      </c>
      <c r="B25" s="21" t="s">
        <v>110</v>
      </c>
      <c r="C25" s="22">
        <v>56</v>
      </c>
    </row>
    <row r="26" spans="1:3" x14ac:dyDescent="0.2">
      <c r="A26" s="21" t="s">
        <v>111</v>
      </c>
      <c r="B26" s="21" t="s">
        <v>112</v>
      </c>
      <c r="C26" s="22">
        <v>148760</v>
      </c>
    </row>
    <row r="27" spans="1:3" x14ac:dyDescent="0.2">
      <c r="A27" s="21" t="s">
        <v>113</v>
      </c>
      <c r="B27" s="21" t="s">
        <v>114</v>
      </c>
      <c r="C27" s="22">
        <v>-2</v>
      </c>
    </row>
    <row r="28" spans="1:3" x14ac:dyDescent="0.2">
      <c r="A28" s="21" t="s">
        <v>115</v>
      </c>
      <c r="B28" s="21" t="s">
        <v>116</v>
      </c>
      <c r="C28" s="22">
        <v>31</v>
      </c>
    </row>
    <row r="29" spans="1:3" x14ac:dyDescent="0.2">
      <c r="A29" s="21" t="s">
        <v>117</v>
      </c>
      <c r="B29" s="21" t="s">
        <v>118</v>
      </c>
      <c r="C29" s="22">
        <v>33</v>
      </c>
    </row>
    <row r="30" spans="1:3" x14ac:dyDescent="0.2">
      <c r="A30" s="21" t="s">
        <v>119</v>
      </c>
      <c r="B30" s="21" t="s">
        <v>120</v>
      </c>
      <c r="C30" s="22">
        <v>148758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C31"/>
  <sheetViews>
    <sheetView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14" t="s">
        <v>160</v>
      </c>
      <c r="B1" s="114"/>
      <c r="C1" s="114"/>
    </row>
    <row r="2" spans="1:3" ht="15.75" x14ac:dyDescent="0.25">
      <c r="A2" s="14"/>
      <c r="B2" s="15"/>
      <c r="C2" s="15"/>
    </row>
    <row r="3" spans="1:3" ht="15.75" x14ac:dyDescent="0.25">
      <c r="A3" s="115" t="s">
        <v>64</v>
      </c>
      <c r="B3" s="115"/>
      <c r="C3" s="115"/>
    </row>
    <row r="4" spans="1:3" ht="15.75" x14ac:dyDescent="0.25">
      <c r="A4" s="115" t="s">
        <v>135</v>
      </c>
      <c r="B4" s="115"/>
      <c r="C4" s="115"/>
    </row>
    <row r="5" spans="1:3" ht="15" x14ac:dyDescent="0.2">
      <c r="A5" s="7"/>
      <c r="B5" s="7"/>
      <c r="C5" s="7" t="s">
        <v>66</v>
      </c>
    </row>
    <row r="6" spans="1:3" ht="15.75" x14ac:dyDescent="0.2">
      <c r="A6" s="4" t="s">
        <v>3</v>
      </c>
      <c r="B6" s="4" t="s">
        <v>4</v>
      </c>
      <c r="C6" s="4" t="s">
        <v>67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21" t="s">
        <v>69</v>
      </c>
      <c r="B8" s="21" t="s">
        <v>70</v>
      </c>
      <c r="C8" s="22">
        <v>176978</v>
      </c>
    </row>
    <row r="9" spans="1:3" x14ac:dyDescent="0.2">
      <c r="A9" s="21" t="s">
        <v>71</v>
      </c>
      <c r="B9" s="21" t="s">
        <v>72</v>
      </c>
      <c r="C9" s="22">
        <v>191342</v>
      </c>
    </row>
    <row r="10" spans="1:3" x14ac:dyDescent="0.2">
      <c r="A10" s="21" t="s">
        <v>73</v>
      </c>
      <c r="B10" s="21" t="s">
        <v>74</v>
      </c>
      <c r="C10" s="22">
        <v>14364</v>
      </c>
    </row>
    <row r="11" spans="1:3" x14ac:dyDescent="0.2">
      <c r="A11" s="21" t="s">
        <v>75</v>
      </c>
      <c r="B11" s="21" t="s">
        <v>76</v>
      </c>
      <c r="C11" s="22">
        <v>79454</v>
      </c>
    </row>
    <row r="12" spans="1:3" x14ac:dyDescent="0.2">
      <c r="A12" s="21" t="s">
        <v>77</v>
      </c>
      <c r="B12" s="21" t="s">
        <v>78</v>
      </c>
      <c r="C12" s="22">
        <v>85936</v>
      </c>
    </row>
    <row r="13" spans="1:3" x14ac:dyDescent="0.2">
      <c r="A13" s="21" t="s">
        <v>79</v>
      </c>
      <c r="B13" s="21" t="s">
        <v>80</v>
      </c>
      <c r="C13" s="22">
        <v>6482</v>
      </c>
    </row>
    <row r="14" spans="1:3" x14ac:dyDescent="0.2">
      <c r="A14" s="21" t="s">
        <v>81</v>
      </c>
      <c r="B14" s="21" t="s">
        <v>82</v>
      </c>
      <c r="C14" s="22">
        <v>256432</v>
      </c>
    </row>
    <row r="15" spans="1:3" x14ac:dyDescent="0.2">
      <c r="A15" s="21" t="s">
        <v>83</v>
      </c>
      <c r="B15" s="21" t="s">
        <v>84</v>
      </c>
      <c r="C15" s="22">
        <v>0</v>
      </c>
    </row>
    <row r="16" spans="1:3" x14ac:dyDescent="0.2">
      <c r="A16" s="21" t="s">
        <v>85</v>
      </c>
      <c r="B16" s="21" t="s">
        <v>86</v>
      </c>
      <c r="C16" s="22">
        <v>3957</v>
      </c>
    </row>
    <row r="17" spans="1:3" x14ac:dyDescent="0.2">
      <c r="A17" s="21" t="s">
        <v>128</v>
      </c>
      <c r="B17" s="21" t="s">
        <v>129</v>
      </c>
      <c r="C17" s="22">
        <v>3957</v>
      </c>
    </row>
    <row r="18" spans="1:3" x14ac:dyDescent="0.2">
      <c r="A18" s="21" t="s">
        <v>87</v>
      </c>
      <c r="B18" s="21" t="s">
        <v>88</v>
      </c>
      <c r="C18" s="22">
        <v>16153</v>
      </c>
    </row>
    <row r="19" spans="1:3" x14ac:dyDescent="0.2">
      <c r="A19" s="21" t="s">
        <v>89</v>
      </c>
      <c r="B19" s="21" t="s">
        <v>90</v>
      </c>
      <c r="C19" s="22">
        <v>287395</v>
      </c>
    </row>
    <row r="20" spans="1:3" x14ac:dyDescent="0.2">
      <c r="A20" s="21" t="s">
        <v>91</v>
      </c>
      <c r="B20" s="21" t="s">
        <v>92</v>
      </c>
      <c r="C20" s="22">
        <v>271242</v>
      </c>
    </row>
    <row r="21" spans="1:3" x14ac:dyDescent="0.2">
      <c r="A21" s="21" t="s">
        <v>95</v>
      </c>
      <c r="B21" s="21" t="s">
        <v>96</v>
      </c>
      <c r="C21" s="22">
        <v>16282</v>
      </c>
    </row>
    <row r="22" spans="1:3" x14ac:dyDescent="0.2">
      <c r="A22" s="21" t="s">
        <v>97</v>
      </c>
      <c r="B22" s="21" t="s">
        <v>98</v>
      </c>
      <c r="C22" s="22">
        <v>16282</v>
      </c>
    </row>
    <row r="23" spans="1:3" x14ac:dyDescent="0.2">
      <c r="A23" s="21" t="s">
        <v>99</v>
      </c>
      <c r="B23" s="21" t="s">
        <v>100</v>
      </c>
      <c r="C23" s="22">
        <v>-56039</v>
      </c>
    </row>
    <row r="24" spans="1:3" x14ac:dyDescent="0.2">
      <c r="A24" s="21" t="s">
        <v>101</v>
      </c>
      <c r="B24" s="21" t="s">
        <v>102</v>
      </c>
      <c r="C24" s="22">
        <v>56039</v>
      </c>
    </row>
    <row r="25" spans="1:3" x14ac:dyDescent="0.2">
      <c r="A25" s="21" t="s">
        <v>130</v>
      </c>
      <c r="B25" s="21" t="s">
        <v>104</v>
      </c>
      <c r="C25" s="22">
        <v>-139546</v>
      </c>
    </row>
    <row r="26" spans="1:3" x14ac:dyDescent="0.2">
      <c r="A26" s="21" t="s">
        <v>105</v>
      </c>
      <c r="B26" s="21" t="s">
        <v>106</v>
      </c>
      <c r="C26" s="22">
        <v>139546</v>
      </c>
    </row>
    <row r="27" spans="1:3" x14ac:dyDescent="0.2">
      <c r="A27" s="21" t="s">
        <v>111</v>
      </c>
      <c r="B27" s="21" t="s">
        <v>112</v>
      </c>
      <c r="C27" s="22">
        <v>93282</v>
      </c>
    </row>
    <row r="28" spans="1:3" x14ac:dyDescent="0.2">
      <c r="A28" s="21" t="s">
        <v>113</v>
      </c>
      <c r="B28" s="21" t="s">
        <v>114</v>
      </c>
      <c r="C28" s="22">
        <v>-12</v>
      </c>
    </row>
    <row r="29" spans="1:3" x14ac:dyDescent="0.2">
      <c r="A29" s="21" t="s">
        <v>115</v>
      </c>
      <c r="B29" s="21" t="s">
        <v>116</v>
      </c>
      <c r="C29" s="22">
        <v>12</v>
      </c>
    </row>
    <row r="30" spans="1:3" x14ac:dyDescent="0.2">
      <c r="A30" s="21" t="s">
        <v>117</v>
      </c>
      <c r="B30" s="21" t="s">
        <v>118</v>
      </c>
      <c r="C30" s="22">
        <v>24</v>
      </c>
    </row>
    <row r="31" spans="1:3" x14ac:dyDescent="0.2">
      <c r="A31" s="21" t="s">
        <v>119</v>
      </c>
      <c r="B31" s="21" t="s">
        <v>120</v>
      </c>
      <c r="C31" s="22">
        <v>93270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C32"/>
  <sheetViews>
    <sheetView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14" t="s">
        <v>160</v>
      </c>
      <c r="B1" s="114"/>
      <c r="C1" s="114"/>
    </row>
    <row r="2" spans="1:3" ht="15.75" x14ac:dyDescent="0.25">
      <c r="A2" s="14"/>
      <c r="B2" s="15"/>
      <c r="C2" s="15"/>
    </row>
    <row r="3" spans="1:3" ht="15.75" x14ac:dyDescent="0.25">
      <c r="A3" s="115" t="s">
        <v>64</v>
      </c>
      <c r="B3" s="115"/>
      <c r="C3" s="115"/>
    </row>
    <row r="4" spans="1:3" ht="15.75" x14ac:dyDescent="0.25">
      <c r="A4" s="115" t="s">
        <v>133</v>
      </c>
      <c r="B4" s="115"/>
      <c r="C4" s="115"/>
    </row>
    <row r="5" spans="1:3" ht="15" x14ac:dyDescent="0.2">
      <c r="A5" s="7"/>
      <c r="B5" s="7"/>
      <c r="C5" s="7" t="s">
        <v>66</v>
      </c>
    </row>
    <row r="6" spans="1:3" ht="15.75" x14ac:dyDescent="0.2">
      <c r="A6" s="4" t="s">
        <v>3</v>
      </c>
      <c r="B6" s="4" t="s">
        <v>4</v>
      </c>
      <c r="C6" s="4" t="s">
        <v>67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ht="15" x14ac:dyDescent="0.2">
      <c r="A8" s="10"/>
      <c r="B8" s="11" t="s">
        <v>68</v>
      </c>
      <c r="C8" s="10"/>
    </row>
    <row r="9" spans="1:3" x14ac:dyDescent="0.2">
      <c r="A9" s="21" t="s">
        <v>69</v>
      </c>
      <c r="B9" s="21" t="s">
        <v>70</v>
      </c>
      <c r="C9" s="22">
        <v>73291</v>
      </c>
    </row>
    <row r="10" spans="1:3" x14ac:dyDescent="0.2">
      <c r="A10" s="21" t="s">
        <v>71</v>
      </c>
      <c r="B10" s="21" t="s">
        <v>72</v>
      </c>
      <c r="C10" s="22">
        <v>79851</v>
      </c>
    </row>
    <row r="11" spans="1:3" x14ac:dyDescent="0.2">
      <c r="A11" s="21" t="s">
        <v>73</v>
      </c>
      <c r="B11" s="21" t="s">
        <v>74</v>
      </c>
      <c r="C11" s="22">
        <v>6560</v>
      </c>
    </row>
    <row r="12" spans="1:3" x14ac:dyDescent="0.2">
      <c r="A12" s="21" t="s">
        <v>75</v>
      </c>
      <c r="B12" s="21" t="s">
        <v>76</v>
      </c>
      <c r="C12" s="22">
        <v>36294</v>
      </c>
    </row>
    <row r="13" spans="1:3" x14ac:dyDescent="0.2">
      <c r="A13" s="21" t="s">
        <v>77</v>
      </c>
      <c r="B13" s="21" t="s">
        <v>78</v>
      </c>
      <c r="C13" s="22">
        <v>39306</v>
      </c>
    </row>
    <row r="14" spans="1:3" x14ac:dyDescent="0.2">
      <c r="A14" s="21" t="s">
        <v>79</v>
      </c>
      <c r="B14" s="21" t="s">
        <v>80</v>
      </c>
      <c r="C14" s="22">
        <v>3012</v>
      </c>
    </row>
    <row r="15" spans="1:3" x14ac:dyDescent="0.2">
      <c r="A15" s="21" t="s">
        <v>81</v>
      </c>
      <c r="B15" s="21" t="s">
        <v>82</v>
      </c>
      <c r="C15" s="22">
        <v>109585</v>
      </c>
    </row>
    <row r="16" spans="1:3" x14ac:dyDescent="0.2">
      <c r="A16" s="21" t="s">
        <v>83</v>
      </c>
      <c r="B16" s="21" t="s">
        <v>84</v>
      </c>
      <c r="C16" s="22">
        <v>0</v>
      </c>
    </row>
    <row r="17" spans="1:3" x14ac:dyDescent="0.2">
      <c r="A17" s="21" t="s">
        <v>85</v>
      </c>
      <c r="B17" s="21" t="s">
        <v>86</v>
      </c>
      <c r="C17" s="22">
        <v>1619</v>
      </c>
    </row>
    <row r="18" spans="1:3" x14ac:dyDescent="0.2">
      <c r="A18" s="21" t="s">
        <v>128</v>
      </c>
      <c r="B18" s="21" t="s">
        <v>129</v>
      </c>
      <c r="C18" s="22">
        <v>1619</v>
      </c>
    </row>
    <row r="19" spans="1:3" x14ac:dyDescent="0.2">
      <c r="A19" s="21" t="s">
        <v>87</v>
      </c>
      <c r="B19" s="21" t="s">
        <v>88</v>
      </c>
      <c r="C19" s="22">
        <v>7880</v>
      </c>
    </row>
    <row r="20" spans="1:3" x14ac:dyDescent="0.2">
      <c r="A20" s="21" t="s">
        <v>89</v>
      </c>
      <c r="B20" s="21" t="s">
        <v>90</v>
      </c>
      <c r="C20" s="22">
        <v>121231</v>
      </c>
    </row>
    <row r="21" spans="1:3" x14ac:dyDescent="0.2">
      <c r="A21" s="21" t="s">
        <v>91</v>
      </c>
      <c r="B21" s="21" t="s">
        <v>92</v>
      </c>
      <c r="C21" s="22">
        <v>113351</v>
      </c>
    </row>
    <row r="22" spans="1:3" x14ac:dyDescent="0.2">
      <c r="A22" s="21" t="s">
        <v>95</v>
      </c>
      <c r="B22" s="21" t="s">
        <v>96</v>
      </c>
      <c r="C22" s="22">
        <v>20412</v>
      </c>
    </row>
    <row r="23" spans="1:3" x14ac:dyDescent="0.2">
      <c r="A23" s="21" t="s">
        <v>97</v>
      </c>
      <c r="B23" s="21" t="s">
        <v>98</v>
      </c>
      <c r="C23" s="22">
        <v>20412</v>
      </c>
    </row>
    <row r="24" spans="1:3" x14ac:dyDescent="0.2">
      <c r="A24" s="21" t="s">
        <v>99</v>
      </c>
      <c r="B24" s="21" t="s">
        <v>100</v>
      </c>
      <c r="C24" s="22">
        <v>-51511</v>
      </c>
    </row>
    <row r="25" spans="1:3" x14ac:dyDescent="0.2">
      <c r="A25" s="21" t="s">
        <v>101</v>
      </c>
      <c r="B25" s="21" t="s">
        <v>102</v>
      </c>
      <c r="C25" s="22">
        <v>51511</v>
      </c>
    </row>
    <row r="26" spans="1:3" x14ac:dyDescent="0.2">
      <c r="A26" s="21" t="s">
        <v>130</v>
      </c>
      <c r="B26" s="21" t="s">
        <v>104</v>
      </c>
      <c r="C26" s="22">
        <v>-74531</v>
      </c>
    </row>
    <row r="27" spans="1:3" x14ac:dyDescent="0.2">
      <c r="A27" s="21" t="s">
        <v>105</v>
      </c>
      <c r="B27" s="21" t="s">
        <v>106</v>
      </c>
      <c r="C27" s="22">
        <v>74531</v>
      </c>
    </row>
    <row r="28" spans="1:3" x14ac:dyDescent="0.2">
      <c r="A28" s="21" t="s">
        <v>111</v>
      </c>
      <c r="B28" s="21" t="s">
        <v>112</v>
      </c>
      <c r="C28" s="22">
        <v>11835</v>
      </c>
    </row>
    <row r="29" spans="1:3" x14ac:dyDescent="0.2">
      <c r="A29" s="21" t="s">
        <v>113</v>
      </c>
      <c r="B29" s="21" t="s">
        <v>114</v>
      </c>
      <c r="C29" s="22">
        <v>2</v>
      </c>
    </row>
    <row r="30" spans="1:3" x14ac:dyDescent="0.2">
      <c r="A30" s="21" t="s">
        <v>115</v>
      </c>
      <c r="B30" s="21" t="s">
        <v>116</v>
      </c>
      <c r="C30" s="22">
        <v>9</v>
      </c>
    </row>
    <row r="31" spans="1:3" x14ac:dyDescent="0.2">
      <c r="A31" s="21" t="s">
        <v>117</v>
      </c>
      <c r="B31" s="21" t="s">
        <v>118</v>
      </c>
      <c r="C31" s="22">
        <v>7</v>
      </c>
    </row>
    <row r="32" spans="1:3" x14ac:dyDescent="0.2">
      <c r="A32" s="21" t="s">
        <v>119</v>
      </c>
      <c r="B32" s="21" t="s">
        <v>120</v>
      </c>
      <c r="C32" s="22">
        <v>11837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C35"/>
  <sheetViews>
    <sheetView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14" t="s">
        <v>160</v>
      </c>
      <c r="B1" s="114"/>
      <c r="C1" s="114"/>
    </row>
    <row r="2" spans="1:3" ht="15.75" x14ac:dyDescent="0.25">
      <c r="A2" s="14"/>
      <c r="B2" s="15"/>
      <c r="C2" s="15"/>
    </row>
    <row r="3" spans="1:3" ht="15.75" x14ac:dyDescent="0.25">
      <c r="A3" s="115" t="s">
        <v>64</v>
      </c>
      <c r="B3" s="115"/>
      <c r="C3" s="115"/>
    </row>
    <row r="4" spans="1:3" ht="15.75" x14ac:dyDescent="0.25">
      <c r="A4" s="115" t="s">
        <v>132</v>
      </c>
      <c r="B4" s="115"/>
      <c r="C4" s="115"/>
    </row>
    <row r="5" spans="1:3" ht="15" x14ac:dyDescent="0.2">
      <c r="A5" s="7"/>
      <c r="B5" s="7"/>
      <c r="C5" s="7" t="s">
        <v>66</v>
      </c>
    </row>
    <row r="6" spans="1:3" ht="15.75" x14ac:dyDescent="0.2">
      <c r="A6" s="4" t="s">
        <v>3</v>
      </c>
      <c r="B6" s="4" t="s">
        <v>4</v>
      </c>
      <c r="C6" s="4" t="s">
        <v>67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ht="15" x14ac:dyDescent="0.2">
      <c r="A8" s="10"/>
      <c r="B8" s="11" t="s">
        <v>68</v>
      </c>
      <c r="C8" s="10"/>
    </row>
    <row r="9" spans="1:3" x14ac:dyDescent="0.2">
      <c r="A9" s="21" t="s">
        <v>69</v>
      </c>
      <c r="B9" s="21" t="s">
        <v>70</v>
      </c>
      <c r="C9" s="22">
        <v>259889</v>
      </c>
    </row>
    <row r="10" spans="1:3" x14ac:dyDescent="0.2">
      <c r="A10" s="21" t="s">
        <v>71</v>
      </c>
      <c r="B10" s="21" t="s">
        <v>72</v>
      </c>
      <c r="C10" s="22">
        <v>289263</v>
      </c>
    </row>
    <row r="11" spans="1:3" x14ac:dyDescent="0.2">
      <c r="A11" s="21" t="s">
        <v>73</v>
      </c>
      <c r="B11" s="21" t="s">
        <v>74</v>
      </c>
      <c r="C11" s="22">
        <v>29374</v>
      </c>
    </row>
    <row r="12" spans="1:3" x14ac:dyDescent="0.2">
      <c r="A12" s="21" t="s">
        <v>75</v>
      </c>
      <c r="B12" s="21" t="s">
        <v>76</v>
      </c>
      <c r="C12" s="22">
        <v>137394</v>
      </c>
    </row>
    <row r="13" spans="1:3" x14ac:dyDescent="0.2">
      <c r="A13" s="21" t="s">
        <v>77</v>
      </c>
      <c r="B13" s="21" t="s">
        <v>78</v>
      </c>
      <c r="C13" s="22">
        <v>149257</v>
      </c>
    </row>
    <row r="14" spans="1:3" x14ac:dyDescent="0.2">
      <c r="A14" s="21" t="s">
        <v>79</v>
      </c>
      <c r="B14" s="21" t="s">
        <v>80</v>
      </c>
      <c r="C14" s="22">
        <v>11863</v>
      </c>
    </row>
    <row r="15" spans="1:3" x14ac:dyDescent="0.2">
      <c r="A15" s="21" t="s">
        <v>81</v>
      </c>
      <c r="B15" s="21" t="s">
        <v>82</v>
      </c>
      <c r="C15" s="22">
        <v>397283</v>
      </c>
    </row>
    <row r="16" spans="1:3" x14ac:dyDescent="0.2">
      <c r="A16" s="21" t="s">
        <v>83</v>
      </c>
      <c r="B16" s="21" t="s">
        <v>84</v>
      </c>
      <c r="C16" s="22">
        <v>0</v>
      </c>
    </row>
    <row r="17" spans="1:3" x14ac:dyDescent="0.2">
      <c r="A17" s="21" t="s">
        <v>85</v>
      </c>
      <c r="B17" s="21" t="s">
        <v>86</v>
      </c>
      <c r="C17" s="22">
        <v>4365</v>
      </c>
    </row>
    <row r="18" spans="1:3" x14ac:dyDescent="0.2">
      <c r="A18" s="21" t="s">
        <v>128</v>
      </c>
      <c r="B18" s="21" t="s">
        <v>129</v>
      </c>
      <c r="C18" s="22">
        <v>4365</v>
      </c>
    </row>
    <row r="19" spans="1:3" x14ac:dyDescent="0.2">
      <c r="A19" s="21" t="s">
        <v>87</v>
      </c>
      <c r="B19" s="21" t="s">
        <v>88</v>
      </c>
      <c r="C19" s="22">
        <v>42806</v>
      </c>
    </row>
    <row r="20" spans="1:3" x14ac:dyDescent="0.2">
      <c r="A20" s="21" t="s">
        <v>89</v>
      </c>
      <c r="B20" s="21" t="s">
        <v>90</v>
      </c>
      <c r="C20" s="22">
        <v>326924</v>
      </c>
    </row>
    <row r="21" spans="1:3" x14ac:dyDescent="0.2">
      <c r="A21" s="21" t="s">
        <v>91</v>
      </c>
      <c r="B21" s="21" t="s">
        <v>92</v>
      </c>
      <c r="C21" s="22">
        <v>284118</v>
      </c>
    </row>
    <row r="22" spans="1:3" x14ac:dyDescent="0.2">
      <c r="A22" s="21" t="s">
        <v>93</v>
      </c>
      <c r="B22" s="21" t="s">
        <v>94</v>
      </c>
      <c r="C22" s="22">
        <v>8</v>
      </c>
    </row>
    <row r="23" spans="1:3" x14ac:dyDescent="0.2">
      <c r="A23" s="21" t="s">
        <v>95</v>
      </c>
      <c r="B23" s="21" t="s">
        <v>96</v>
      </c>
      <c r="C23" s="22">
        <v>49434</v>
      </c>
    </row>
    <row r="24" spans="1:3" x14ac:dyDescent="0.2">
      <c r="A24" s="21" t="s">
        <v>97</v>
      </c>
      <c r="B24" s="21" t="s">
        <v>98</v>
      </c>
      <c r="C24" s="22">
        <v>49434</v>
      </c>
    </row>
    <row r="25" spans="1:3" x14ac:dyDescent="0.2">
      <c r="A25" s="21" t="s">
        <v>99</v>
      </c>
      <c r="B25" s="21" t="s">
        <v>100</v>
      </c>
      <c r="C25" s="22">
        <v>-122995</v>
      </c>
    </row>
    <row r="26" spans="1:3" x14ac:dyDescent="0.2">
      <c r="A26" s="21" t="s">
        <v>101</v>
      </c>
      <c r="B26" s="21" t="s">
        <v>102</v>
      </c>
      <c r="C26" s="22">
        <v>122995</v>
      </c>
    </row>
    <row r="27" spans="1:3" x14ac:dyDescent="0.2">
      <c r="A27" s="21" t="s">
        <v>130</v>
      </c>
      <c r="B27" s="21" t="s">
        <v>104</v>
      </c>
      <c r="C27" s="22">
        <v>-255689</v>
      </c>
    </row>
    <row r="28" spans="1:3" x14ac:dyDescent="0.2">
      <c r="A28" s="21" t="s">
        <v>105</v>
      </c>
      <c r="B28" s="21" t="s">
        <v>106</v>
      </c>
      <c r="C28" s="22">
        <v>255689</v>
      </c>
    </row>
    <row r="29" spans="1:3" x14ac:dyDescent="0.2">
      <c r="A29" s="21" t="s">
        <v>107</v>
      </c>
      <c r="B29" s="21" t="s">
        <v>108</v>
      </c>
      <c r="C29" s="22">
        <v>2465</v>
      </c>
    </row>
    <row r="30" spans="1:3" x14ac:dyDescent="0.2">
      <c r="A30" s="21" t="s">
        <v>109</v>
      </c>
      <c r="B30" s="21" t="s">
        <v>110</v>
      </c>
      <c r="C30" s="22">
        <v>2465</v>
      </c>
    </row>
    <row r="31" spans="1:3" x14ac:dyDescent="0.2">
      <c r="A31" s="21" t="s">
        <v>111</v>
      </c>
      <c r="B31" s="21" t="s">
        <v>112</v>
      </c>
      <c r="C31" s="22">
        <v>113312</v>
      </c>
    </row>
    <row r="32" spans="1:3" x14ac:dyDescent="0.2">
      <c r="A32" s="21" t="s">
        <v>113</v>
      </c>
      <c r="B32" s="21" t="s">
        <v>114</v>
      </c>
      <c r="C32" s="22">
        <v>54</v>
      </c>
    </row>
    <row r="33" spans="1:3" x14ac:dyDescent="0.2">
      <c r="A33" s="21" t="s">
        <v>115</v>
      </c>
      <c r="B33" s="21" t="s">
        <v>116</v>
      </c>
      <c r="C33" s="22">
        <v>86</v>
      </c>
    </row>
    <row r="34" spans="1:3" x14ac:dyDescent="0.2">
      <c r="A34" s="21" t="s">
        <v>117</v>
      </c>
      <c r="B34" s="21" t="s">
        <v>118</v>
      </c>
      <c r="C34" s="22">
        <v>32</v>
      </c>
    </row>
    <row r="35" spans="1:3" x14ac:dyDescent="0.2">
      <c r="A35" s="21" t="s">
        <v>119</v>
      </c>
      <c r="B35" s="21" t="s">
        <v>120</v>
      </c>
      <c r="C35" s="22">
        <v>113366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C33"/>
  <sheetViews>
    <sheetView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14" t="s">
        <v>160</v>
      </c>
      <c r="B1" s="114"/>
      <c r="C1" s="114"/>
    </row>
    <row r="2" spans="1:3" ht="15.75" x14ac:dyDescent="0.25">
      <c r="A2" s="14"/>
      <c r="B2" s="15"/>
      <c r="C2" s="15"/>
    </row>
    <row r="3" spans="1:3" ht="15.75" x14ac:dyDescent="0.25">
      <c r="A3" s="115" t="s">
        <v>64</v>
      </c>
      <c r="B3" s="115"/>
      <c r="C3" s="115"/>
    </row>
    <row r="4" spans="1:3" ht="15.75" x14ac:dyDescent="0.25">
      <c r="A4" s="115" t="s">
        <v>127</v>
      </c>
      <c r="B4" s="115"/>
      <c r="C4" s="115"/>
    </row>
    <row r="5" spans="1:3" ht="15" x14ac:dyDescent="0.2">
      <c r="A5" s="7"/>
      <c r="B5" s="7"/>
      <c r="C5" s="7" t="s">
        <v>66</v>
      </c>
    </row>
    <row r="6" spans="1:3" ht="15.75" x14ac:dyDescent="0.2">
      <c r="A6" s="4" t="s">
        <v>3</v>
      </c>
      <c r="B6" s="4" t="s">
        <v>4</v>
      </c>
      <c r="C6" s="4" t="s">
        <v>67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ht="15" x14ac:dyDescent="0.2">
      <c r="A8" s="10"/>
      <c r="B8" s="11" t="s">
        <v>68</v>
      </c>
      <c r="C8" s="10"/>
    </row>
    <row r="9" spans="1:3" x14ac:dyDescent="0.2">
      <c r="A9" t="s">
        <v>69</v>
      </c>
      <c r="B9" t="s">
        <v>70</v>
      </c>
      <c r="C9" s="6">
        <v>196834</v>
      </c>
    </row>
    <row r="10" spans="1:3" x14ac:dyDescent="0.2">
      <c r="A10" t="s">
        <v>71</v>
      </c>
      <c r="B10" t="s">
        <v>72</v>
      </c>
      <c r="C10" s="6">
        <v>218145</v>
      </c>
    </row>
    <row r="11" spans="1:3" x14ac:dyDescent="0.2">
      <c r="A11" t="s">
        <v>73</v>
      </c>
      <c r="B11" t="s">
        <v>74</v>
      </c>
      <c r="C11" s="6">
        <v>21311</v>
      </c>
    </row>
    <row r="12" spans="1:3" x14ac:dyDescent="0.2">
      <c r="A12" t="s">
        <v>75</v>
      </c>
      <c r="B12" t="s">
        <v>76</v>
      </c>
      <c r="C12" s="6">
        <v>94723</v>
      </c>
    </row>
    <row r="13" spans="1:3" x14ac:dyDescent="0.2">
      <c r="A13" t="s">
        <v>77</v>
      </c>
      <c r="B13" t="s">
        <v>78</v>
      </c>
      <c r="C13" s="6">
        <v>103724</v>
      </c>
    </row>
    <row r="14" spans="1:3" x14ac:dyDescent="0.2">
      <c r="A14" t="s">
        <v>79</v>
      </c>
      <c r="B14" t="s">
        <v>80</v>
      </c>
      <c r="C14" s="6">
        <v>9001</v>
      </c>
    </row>
    <row r="15" spans="1:3" x14ac:dyDescent="0.2">
      <c r="A15" t="s">
        <v>81</v>
      </c>
      <c r="B15" t="s">
        <v>82</v>
      </c>
      <c r="C15" s="6">
        <v>291557</v>
      </c>
    </row>
    <row r="16" spans="1:3" x14ac:dyDescent="0.2">
      <c r="A16" t="s">
        <v>83</v>
      </c>
      <c r="B16" t="s">
        <v>84</v>
      </c>
      <c r="C16" s="6">
        <v>2541</v>
      </c>
    </row>
    <row r="17" spans="1:3" x14ac:dyDescent="0.2">
      <c r="A17" t="s">
        <v>85</v>
      </c>
      <c r="B17" t="s">
        <v>86</v>
      </c>
      <c r="C17" s="6">
        <v>2541</v>
      </c>
    </row>
    <row r="18" spans="1:3" x14ac:dyDescent="0.2">
      <c r="A18" t="s">
        <v>87</v>
      </c>
      <c r="B18" t="s">
        <v>88</v>
      </c>
      <c r="C18" s="6">
        <v>12629</v>
      </c>
    </row>
    <row r="19" spans="1:3" x14ac:dyDescent="0.2">
      <c r="A19" t="s">
        <v>89</v>
      </c>
      <c r="B19" t="s">
        <v>90</v>
      </c>
      <c r="C19" s="6">
        <v>175706</v>
      </c>
    </row>
    <row r="20" spans="1:3" x14ac:dyDescent="0.2">
      <c r="A20" t="s">
        <v>91</v>
      </c>
      <c r="B20" t="s">
        <v>92</v>
      </c>
      <c r="C20" s="6">
        <v>163077</v>
      </c>
    </row>
    <row r="21" spans="1:3" x14ac:dyDescent="0.2">
      <c r="A21" t="s">
        <v>93</v>
      </c>
      <c r="B21" t="s">
        <v>94</v>
      </c>
      <c r="C21">
        <v>8</v>
      </c>
    </row>
    <row r="22" spans="1:3" x14ac:dyDescent="0.2">
      <c r="A22" t="s">
        <v>95</v>
      </c>
      <c r="B22" t="s">
        <v>96</v>
      </c>
      <c r="C22" s="6">
        <v>38943</v>
      </c>
    </row>
    <row r="23" spans="1:3" x14ac:dyDescent="0.2">
      <c r="A23" t="s">
        <v>97</v>
      </c>
      <c r="B23" t="s">
        <v>98</v>
      </c>
      <c r="C23" s="6">
        <v>38943</v>
      </c>
    </row>
    <row r="24" spans="1:3" x14ac:dyDescent="0.2">
      <c r="A24" t="s">
        <v>99</v>
      </c>
      <c r="B24" t="s">
        <v>100</v>
      </c>
      <c r="C24" s="6">
        <v>-125220</v>
      </c>
    </row>
    <row r="25" spans="1:3" x14ac:dyDescent="0.2">
      <c r="A25" t="s">
        <v>101</v>
      </c>
      <c r="B25" t="s">
        <v>102</v>
      </c>
      <c r="C25" s="6">
        <v>125220</v>
      </c>
    </row>
    <row r="26" spans="1:3" x14ac:dyDescent="0.2">
      <c r="A26" t="s">
        <v>103</v>
      </c>
      <c r="B26" t="s">
        <v>104</v>
      </c>
      <c r="C26" s="6">
        <v>-182612</v>
      </c>
    </row>
    <row r="27" spans="1:3" x14ac:dyDescent="0.2">
      <c r="A27" t="s">
        <v>105</v>
      </c>
      <c r="B27" t="s">
        <v>106</v>
      </c>
      <c r="C27" s="6">
        <v>182612</v>
      </c>
    </row>
    <row r="28" spans="1:3" x14ac:dyDescent="0.2">
      <c r="A28" t="s">
        <v>111</v>
      </c>
      <c r="B28" t="s">
        <v>112</v>
      </c>
      <c r="C28" s="6">
        <v>37846</v>
      </c>
    </row>
    <row r="29" spans="1:3" x14ac:dyDescent="0.2">
      <c r="A29" t="s">
        <v>113</v>
      </c>
      <c r="B29" t="s">
        <v>114</v>
      </c>
      <c r="C29">
        <v>42</v>
      </c>
    </row>
    <row r="30" spans="1:3" x14ac:dyDescent="0.2">
      <c r="A30" t="s">
        <v>115</v>
      </c>
      <c r="B30" t="s">
        <v>116</v>
      </c>
      <c r="C30">
        <v>67</v>
      </c>
    </row>
    <row r="31" spans="1:3" x14ac:dyDescent="0.2">
      <c r="A31" t="s">
        <v>117</v>
      </c>
      <c r="B31" t="s">
        <v>118</v>
      </c>
      <c r="C31">
        <v>25</v>
      </c>
    </row>
    <row r="32" spans="1:3" x14ac:dyDescent="0.2">
      <c r="A32" t="s">
        <v>119</v>
      </c>
      <c r="B32" t="s">
        <v>120</v>
      </c>
      <c r="C32" s="6">
        <v>37888</v>
      </c>
    </row>
    <row r="33" spans="1:3" x14ac:dyDescent="0.2">
      <c r="A33" t="s">
        <v>123</v>
      </c>
      <c r="B33" t="s">
        <v>124</v>
      </c>
      <c r="C33" s="6">
        <v>37888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C32"/>
  <sheetViews>
    <sheetView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14" t="s">
        <v>160</v>
      </c>
      <c r="B1" s="114"/>
      <c r="C1" s="114"/>
    </row>
    <row r="2" spans="1:3" ht="15.75" x14ac:dyDescent="0.25">
      <c r="A2" s="14"/>
      <c r="B2" s="15"/>
      <c r="C2" s="15"/>
    </row>
    <row r="3" spans="1:3" ht="15.75" x14ac:dyDescent="0.25">
      <c r="A3" s="115" t="s">
        <v>64</v>
      </c>
      <c r="B3" s="115"/>
      <c r="C3" s="115"/>
    </row>
    <row r="4" spans="1:3" ht="15.75" x14ac:dyDescent="0.25">
      <c r="A4" s="115" t="s">
        <v>126</v>
      </c>
      <c r="B4" s="115"/>
      <c r="C4" s="115"/>
    </row>
    <row r="5" spans="1:3" ht="15" x14ac:dyDescent="0.2">
      <c r="A5" s="7"/>
      <c r="B5" s="7"/>
      <c r="C5" s="7" t="s">
        <v>66</v>
      </c>
    </row>
    <row r="6" spans="1:3" ht="15.75" x14ac:dyDescent="0.2">
      <c r="A6" s="4" t="s">
        <v>3</v>
      </c>
      <c r="B6" s="4" t="s">
        <v>4</v>
      </c>
      <c r="C6" s="4" t="s">
        <v>67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ht="15" x14ac:dyDescent="0.2">
      <c r="A8" s="10"/>
      <c r="B8" s="11" t="s">
        <v>68</v>
      </c>
      <c r="C8" s="10"/>
    </row>
    <row r="9" spans="1:3" x14ac:dyDescent="0.2">
      <c r="A9" t="s">
        <v>69</v>
      </c>
      <c r="B9" t="s">
        <v>70</v>
      </c>
      <c r="C9" s="6">
        <v>133302</v>
      </c>
    </row>
    <row r="10" spans="1:3" x14ac:dyDescent="0.2">
      <c r="A10" t="s">
        <v>71</v>
      </c>
      <c r="B10" t="s">
        <v>72</v>
      </c>
      <c r="C10" s="6">
        <v>147770</v>
      </c>
    </row>
    <row r="11" spans="1:3" x14ac:dyDescent="0.2">
      <c r="A11" t="s">
        <v>73</v>
      </c>
      <c r="B11" t="s">
        <v>74</v>
      </c>
      <c r="C11" s="6">
        <v>14468</v>
      </c>
    </row>
    <row r="12" spans="1:3" x14ac:dyDescent="0.2">
      <c r="A12" t="s">
        <v>75</v>
      </c>
      <c r="B12" t="s">
        <v>76</v>
      </c>
      <c r="C12" s="6">
        <v>61537</v>
      </c>
    </row>
    <row r="13" spans="1:3" x14ac:dyDescent="0.2">
      <c r="A13" t="s">
        <v>77</v>
      </c>
      <c r="B13" t="s">
        <v>78</v>
      </c>
      <c r="C13" s="6">
        <v>66679</v>
      </c>
    </row>
    <row r="14" spans="1:3" x14ac:dyDescent="0.2">
      <c r="A14" t="s">
        <v>79</v>
      </c>
      <c r="B14" t="s">
        <v>80</v>
      </c>
      <c r="C14" s="6">
        <v>5142</v>
      </c>
    </row>
    <row r="15" spans="1:3" x14ac:dyDescent="0.2">
      <c r="A15" t="s">
        <v>81</v>
      </c>
      <c r="B15" t="s">
        <v>82</v>
      </c>
      <c r="C15" s="6">
        <v>194839</v>
      </c>
    </row>
    <row r="16" spans="1:3" x14ac:dyDescent="0.2">
      <c r="A16" t="s">
        <v>83</v>
      </c>
      <c r="B16" t="s">
        <v>84</v>
      </c>
      <c r="C16" s="6">
        <v>1535</v>
      </c>
    </row>
    <row r="17" spans="1:3" x14ac:dyDescent="0.2">
      <c r="A17" t="s">
        <v>85</v>
      </c>
      <c r="B17" t="s">
        <v>86</v>
      </c>
      <c r="C17" s="6">
        <v>1535</v>
      </c>
    </row>
    <row r="18" spans="1:3" x14ac:dyDescent="0.2">
      <c r="A18" t="s">
        <v>87</v>
      </c>
      <c r="B18" t="s">
        <v>88</v>
      </c>
      <c r="C18" s="6">
        <v>10352</v>
      </c>
    </row>
    <row r="19" spans="1:3" x14ac:dyDescent="0.2">
      <c r="A19" t="s">
        <v>89</v>
      </c>
      <c r="B19" t="s">
        <v>90</v>
      </c>
      <c r="C19" s="6">
        <v>107202</v>
      </c>
    </row>
    <row r="20" spans="1:3" x14ac:dyDescent="0.2">
      <c r="A20" t="s">
        <v>91</v>
      </c>
      <c r="B20" t="s">
        <v>92</v>
      </c>
      <c r="C20" s="6">
        <v>96850</v>
      </c>
    </row>
    <row r="21" spans="1:3" x14ac:dyDescent="0.2">
      <c r="A21" t="s">
        <v>95</v>
      </c>
      <c r="B21" t="s">
        <v>96</v>
      </c>
      <c r="C21" s="6">
        <v>35553</v>
      </c>
    </row>
    <row r="22" spans="1:3" x14ac:dyDescent="0.2">
      <c r="A22" t="s">
        <v>97</v>
      </c>
      <c r="B22" t="s">
        <v>98</v>
      </c>
      <c r="C22" s="6">
        <v>35553</v>
      </c>
    </row>
    <row r="23" spans="1:3" x14ac:dyDescent="0.2">
      <c r="A23" t="s">
        <v>99</v>
      </c>
      <c r="B23" t="s">
        <v>100</v>
      </c>
      <c r="C23" s="6">
        <v>-107346</v>
      </c>
    </row>
    <row r="24" spans="1:3" x14ac:dyDescent="0.2">
      <c r="A24" t="s">
        <v>101</v>
      </c>
      <c r="B24" t="s">
        <v>102</v>
      </c>
      <c r="C24" s="6">
        <v>107346</v>
      </c>
    </row>
    <row r="25" spans="1:3" x14ac:dyDescent="0.2">
      <c r="A25" t="s">
        <v>103</v>
      </c>
      <c r="B25" t="s">
        <v>104</v>
      </c>
      <c r="C25" s="6">
        <v>-120305</v>
      </c>
    </row>
    <row r="26" spans="1:3" x14ac:dyDescent="0.2">
      <c r="A26" t="s">
        <v>105</v>
      </c>
      <c r="B26" t="s">
        <v>106</v>
      </c>
      <c r="C26" s="6">
        <v>120305</v>
      </c>
    </row>
    <row r="27" spans="1:3" x14ac:dyDescent="0.2">
      <c r="A27" t="s">
        <v>111</v>
      </c>
      <c r="B27" t="s">
        <v>112</v>
      </c>
      <c r="C27" s="6">
        <v>14628</v>
      </c>
    </row>
    <row r="28" spans="1:3" x14ac:dyDescent="0.2">
      <c r="A28" t="s">
        <v>113</v>
      </c>
      <c r="B28" t="s">
        <v>114</v>
      </c>
      <c r="C28">
        <v>46</v>
      </c>
    </row>
    <row r="29" spans="1:3" x14ac:dyDescent="0.2">
      <c r="A29" t="s">
        <v>115</v>
      </c>
      <c r="B29" t="s">
        <v>116</v>
      </c>
      <c r="C29">
        <v>59</v>
      </c>
    </row>
    <row r="30" spans="1:3" x14ac:dyDescent="0.2">
      <c r="A30" t="s">
        <v>117</v>
      </c>
      <c r="B30" t="s">
        <v>118</v>
      </c>
      <c r="C30">
        <v>13</v>
      </c>
    </row>
    <row r="31" spans="1:3" x14ac:dyDescent="0.2">
      <c r="A31" t="s">
        <v>119</v>
      </c>
      <c r="B31" t="s">
        <v>120</v>
      </c>
      <c r="C31" s="6">
        <v>14674</v>
      </c>
    </row>
    <row r="32" spans="1:3" x14ac:dyDescent="0.2">
      <c r="A32" t="s">
        <v>123</v>
      </c>
      <c r="B32" t="s">
        <v>124</v>
      </c>
      <c r="C32" s="6">
        <v>14674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landscape" r:id="rId1"/>
  <headerFooter alignWithMargins="0">
    <oddFooter>&amp;LCopyright NBS
Narodna banka Srbije dozvoljava da se fajlovi sa njenog sajta snimaju, reprodukuju i distribuiraju - pod uslovom da se njihova sadržina ne menja  i da se izvor svaki put vidljivo navede.</oddFooter>
  </headerFooter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C35"/>
  <sheetViews>
    <sheetView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14" t="s">
        <v>160</v>
      </c>
      <c r="B1" s="114"/>
      <c r="C1" s="114"/>
    </row>
    <row r="2" spans="1:3" ht="15.75" x14ac:dyDescent="0.25">
      <c r="A2" s="14"/>
      <c r="B2" s="15"/>
      <c r="C2" s="15"/>
    </row>
    <row r="3" spans="1:3" ht="15.75" x14ac:dyDescent="0.25">
      <c r="A3" s="115" t="s">
        <v>64</v>
      </c>
      <c r="B3" s="115"/>
      <c r="C3" s="115"/>
    </row>
    <row r="4" spans="1:3" ht="15.75" x14ac:dyDescent="0.25">
      <c r="A4" s="115" t="s">
        <v>125</v>
      </c>
      <c r="B4" s="115"/>
      <c r="C4" s="115"/>
    </row>
    <row r="5" spans="1:3" ht="15" x14ac:dyDescent="0.2">
      <c r="A5" s="7"/>
      <c r="B5" s="7"/>
      <c r="C5" s="7" t="s">
        <v>66</v>
      </c>
    </row>
    <row r="6" spans="1:3" ht="15.75" x14ac:dyDescent="0.2">
      <c r="A6" s="4" t="s">
        <v>3</v>
      </c>
      <c r="B6" s="4" t="s">
        <v>4</v>
      </c>
      <c r="C6" s="4" t="s">
        <v>67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ht="15" x14ac:dyDescent="0.2">
      <c r="A8" s="10"/>
      <c r="B8" s="11" t="s">
        <v>68</v>
      </c>
      <c r="C8" s="10"/>
    </row>
    <row r="9" spans="1:3" x14ac:dyDescent="0.2">
      <c r="A9" t="s">
        <v>69</v>
      </c>
      <c r="B9" t="s">
        <v>70</v>
      </c>
      <c r="C9" s="6">
        <v>53209</v>
      </c>
    </row>
    <row r="10" spans="1:3" x14ac:dyDescent="0.2">
      <c r="A10" t="s">
        <v>71</v>
      </c>
      <c r="B10" t="s">
        <v>72</v>
      </c>
      <c r="C10" s="6">
        <v>59790</v>
      </c>
    </row>
    <row r="11" spans="1:3" x14ac:dyDescent="0.2">
      <c r="A11" t="s">
        <v>73</v>
      </c>
      <c r="B11" t="s">
        <v>74</v>
      </c>
      <c r="C11" s="6">
        <v>6581</v>
      </c>
    </row>
    <row r="12" spans="1:3" x14ac:dyDescent="0.2">
      <c r="A12" t="s">
        <v>75</v>
      </c>
      <c r="B12" t="s">
        <v>76</v>
      </c>
      <c r="C12" s="6">
        <v>26743</v>
      </c>
    </row>
    <row r="13" spans="1:3" x14ac:dyDescent="0.2">
      <c r="A13" t="s">
        <v>77</v>
      </c>
      <c r="B13" t="s">
        <v>78</v>
      </c>
      <c r="C13" s="6">
        <v>29839</v>
      </c>
    </row>
    <row r="14" spans="1:3" x14ac:dyDescent="0.2">
      <c r="A14" t="s">
        <v>79</v>
      </c>
      <c r="B14" t="s">
        <v>80</v>
      </c>
      <c r="C14" s="6">
        <v>3096</v>
      </c>
    </row>
    <row r="15" spans="1:3" x14ac:dyDescent="0.2">
      <c r="A15" t="s">
        <v>81</v>
      </c>
      <c r="B15" t="s">
        <v>82</v>
      </c>
      <c r="C15" s="6">
        <v>79952</v>
      </c>
    </row>
    <row r="16" spans="1:3" x14ac:dyDescent="0.2">
      <c r="A16" t="s">
        <v>83</v>
      </c>
      <c r="B16" t="s">
        <v>84</v>
      </c>
      <c r="C16">
        <v>530</v>
      </c>
    </row>
    <row r="17" spans="1:3" x14ac:dyDescent="0.2">
      <c r="A17" t="s">
        <v>85</v>
      </c>
      <c r="B17" t="s">
        <v>86</v>
      </c>
      <c r="C17">
        <v>530</v>
      </c>
    </row>
    <row r="18" spans="1:3" x14ac:dyDescent="0.2">
      <c r="A18" t="s">
        <v>87</v>
      </c>
      <c r="B18" t="s">
        <v>88</v>
      </c>
      <c r="C18" s="6">
        <v>4933</v>
      </c>
    </row>
    <row r="19" spans="1:3" x14ac:dyDescent="0.2">
      <c r="A19" t="s">
        <v>89</v>
      </c>
      <c r="B19" t="s">
        <v>90</v>
      </c>
      <c r="C19" s="6">
        <v>50586</v>
      </c>
    </row>
    <row r="20" spans="1:3" x14ac:dyDescent="0.2">
      <c r="A20" t="s">
        <v>91</v>
      </c>
      <c r="B20" t="s">
        <v>92</v>
      </c>
      <c r="C20" s="6">
        <v>45653</v>
      </c>
    </row>
    <row r="21" spans="1:3" x14ac:dyDescent="0.2">
      <c r="A21" t="s">
        <v>95</v>
      </c>
      <c r="B21" t="s">
        <v>96</v>
      </c>
      <c r="C21" s="6">
        <v>8670</v>
      </c>
    </row>
    <row r="22" spans="1:3" x14ac:dyDescent="0.2">
      <c r="A22" t="s">
        <v>97</v>
      </c>
      <c r="B22" t="s">
        <v>98</v>
      </c>
      <c r="C22" s="6">
        <v>8670</v>
      </c>
    </row>
    <row r="23" spans="1:3" x14ac:dyDescent="0.2">
      <c r="A23" t="s">
        <v>99</v>
      </c>
      <c r="B23" t="s">
        <v>100</v>
      </c>
      <c r="C23" s="6">
        <v>-5959</v>
      </c>
    </row>
    <row r="24" spans="1:3" x14ac:dyDescent="0.2">
      <c r="A24" t="s">
        <v>101</v>
      </c>
      <c r="B24" t="s">
        <v>102</v>
      </c>
      <c r="C24" s="6">
        <v>5959</v>
      </c>
    </row>
    <row r="25" spans="1:3" x14ac:dyDescent="0.2">
      <c r="A25" t="s">
        <v>103</v>
      </c>
      <c r="B25" t="s">
        <v>104</v>
      </c>
      <c r="C25" s="6">
        <v>-59168</v>
      </c>
    </row>
    <row r="26" spans="1:3" x14ac:dyDescent="0.2">
      <c r="A26" t="s">
        <v>105</v>
      </c>
      <c r="B26" t="s">
        <v>106</v>
      </c>
      <c r="C26" s="6">
        <v>59168</v>
      </c>
    </row>
    <row r="27" spans="1:3" x14ac:dyDescent="0.2">
      <c r="A27" t="s">
        <v>111</v>
      </c>
      <c r="B27" t="s">
        <v>112</v>
      </c>
      <c r="C27" s="6">
        <v>28958</v>
      </c>
    </row>
    <row r="28" spans="1:3" x14ac:dyDescent="0.2">
      <c r="A28" t="s">
        <v>113</v>
      </c>
      <c r="B28" t="s">
        <v>114</v>
      </c>
      <c r="C28">
        <v>12</v>
      </c>
    </row>
    <row r="29" spans="1:3" x14ac:dyDescent="0.2">
      <c r="A29" t="s">
        <v>115</v>
      </c>
      <c r="B29" t="s">
        <v>116</v>
      </c>
      <c r="C29">
        <v>16</v>
      </c>
    </row>
    <row r="30" spans="1:3" x14ac:dyDescent="0.2">
      <c r="A30" t="s">
        <v>117</v>
      </c>
      <c r="B30" t="s">
        <v>118</v>
      </c>
      <c r="C30">
        <v>4</v>
      </c>
    </row>
    <row r="31" spans="1:3" x14ac:dyDescent="0.2">
      <c r="A31" t="s">
        <v>119</v>
      </c>
      <c r="B31" t="s">
        <v>120</v>
      </c>
      <c r="C31" s="6">
        <v>28970</v>
      </c>
    </row>
    <row r="32" spans="1:3" x14ac:dyDescent="0.2">
      <c r="A32" t="s">
        <v>123</v>
      </c>
      <c r="B32" t="s">
        <v>124</v>
      </c>
      <c r="C32" s="6">
        <v>28970</v>
      </c>
    </row>
    <row r="33" spans="3:3" x14ac:dyDescent="0.2">
      <c r="C33" s="6"/>
    </row>
    <row r="35" spans="3:3" x14ac:dyDescent="0.2">
      <c r="C35" s="6"/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landscape" r:id="rId1"/>
  <headerFooter alignWithMargins="0">
    <oddFooter>&amp;LCopyright NBS
Narodna banka Srbije dozvoljava da se fajlovi sa njenog sajta snimaju, reprodukuju i distribuiraju - pod uslovom da se njihova sadržina ne menja  i da se izvor svaki put vidljivo navede.</oddFooter>
  </headerFooter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C35"/>
  <sheetViews>
    <sheetView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14" t="s">
        <v>160</v>
      </c>
      <c r="B1" s="113"/>
      <c r="C1" s="113"/>
    </row>
    <row r="2" spans="1:3" ht="15.75" x14ac:dyDescent="0.25">
      <c r="A2" s="115" t="s">
        <v>64</v>
      </c>
      <c r="B2" s="115"/>
      <c r="C2" s="115"/>
    </row>
    <row r="3" spans="1:3" ht="15.75" x14ac:dyDescent="0.25">
      <c r="A3" s="115" t="s">
        <v>65</v>
      </c>
      <c r="B3" s="116"/>
      <c r="C3" s="115"/>
    </row>
    <row r="4" spans="1:3" ht="15" x14ac:dyDescent="0.2">
      <c r="A4" s="7"/>
      <c r="B4" s="7"/>
      <c r="C4" s="7" t="s">
        <v>66</v>
      </c>
    </row>
    <row r="5" spans="1:3" ht="15.75" x14ac:dyDescent="0.2">
      <c r="A5" s="4" t="s">
        <v>3</v>
      </c>
      <c r="B5" s="4" t="s">
        <v>4</v>
      </c>
      <c r="C5" s="8" t="s">
        <v>67</v>
      </c>
    </row>
    <row r="6" spans="1:3" ht="15.75" x14ac:dyDescent="0.25">
      <c r="A6" s="5">
        <v>1</v>
      </c>
      <c r="B6" s="5">
        <v>2</v>
      </c>
      <c r="C6" s="9">
        <v>3</v>
      </c>
    </row>
    <row r="7" spans="1:3" ht="15" x14ac:dyDescent="0.2">
      <c r="A7" s="10"/>
      <c r="B7" s="11" t="s">
        <v>68</v>
      </c>
      <c r="C7" s="12"/>
    </row>
    <row r="8" spans="1:3" x14ac:dyDescent="0.2">
      <c r="A8" t="s">
        <v>69</v>
      </c>
      <c r="B8" t="s">
        <v>70</v>
      </c>
      <c r="C8" s="6">
        <v>225062</v>
      </c>
    </row>
    <row r="9" spans="1:3" x14ac:dyDescent="0.2">
      <c r="A9" t="s">
        <v>71</v>
      </c>
      <c r="B9" t="s">
        <v>72</v>
      </c>
      <c r="C9" s="6">
        <v>245058</v>
      </c>
    </row>
    <row r="10" spans="1:3" x14ac:dyDescent="0.2">
      <c r="A10" t="s">
        <v>73</v>
      </c>
      <c r="B10" t="s">
        <v>74</v>
      </c>
      <c r="C10" s="6">
        <v>19996</v>
      </c>
    </row>
    <row r="11" spans="1:3" x14ac:dyDescent="0.2">
      <c r="A11" t="s">
        <v>75</v>
      </c>
      <c r="B11" t="s">
        <v>76</v>
      </c>
      <c r="C11" s="6">
        <v>125180</v>
      </c>
    </row>
    <row r="12" spans="1:3" x14ac:dyDescent="0.2">
      <c r="A12" t="s">
        <v>77</v>
      </c>
      <c r="B12" t="s">
        <v>78</v>
      </c>
      <c r="C12" s="6">
        <v>138091</v>
      </c>
    </row>
    <row r="13" spans="1:3" x14ac:dyDescent="0.2">
      <c r="A13" t="s">
        <v>79</v>
      </c>
      <c r="B13" t="s">
        <v>80</v>
      </c>
      <c r="C13" s="6">
        <v>12911</v>
      </c>
    </row>
    <row r="14" spans="1:3" x14ac:dyDescent="0.2">
      <c r="A14" t="s">
        <v>81</v>
      </c>
      <c r="B14" t="s">
        <v>82</v>
      </c>
      <c r="C14" s="6">
        <v>350242</v>
      </c>
    </row>
    <row r="15" spans="1:3" x14ac:dyDescent="0.2">
      <c r="A15" t="s">
        <v>83</v>
      </c>
      <c r="B15" t="s">
        <v>84</v>
      </c>
      <c r="C15" s="6">
        <v>2042</v>
      </c>
    </row>
    <row r="16" spans="1:3" x14ac:dyDescent="0.2">
      <c r="A16" t="s">
        <v>85</v>
      </c>
      <c r="B16" t="s">
        <v>86</v>
      </c>
      <c r="C16" s="6">
        <v>2042</v>
      </c>
    </row>
    <row r="17" spans="1:3" x14ac:dyDescent="0.2">
      <c r="A17" t="s">
        <v>87</v>
      </c>
      <c r="B17" t="s">
        <v>88</v>
      </c>
      <c r="C17" s="6">
        <v>-9524</v>
      </c>
    </row>
    <row r="18" spans="1:3" x14ac:dyDescent="0.2">
      <c r="A18" t="s">
        <v>89</v>
      </c>
      <c r="B18" t="s">
        <v>90</v>
      </c>
      <c r="C18" s="6">
        <v>150655</v>
      </c>
    </row>
    <row r="19" spans="1:3" x14ac:dyDescent="0.2">
      <c r="A19" t="s">
        <v>91</v>
      </c>
      <c r="B19" t="s">
        <v>92</v>
      </c>
      <c r="C19" s="6">
        <v>160179</v>
      </c>
    </row>
    <row r="20" spans="1:3" x14ac:dyDescent="0.2">
      <c r="A20" t="s">
        <v>93</v>
      </c>
      <c r="B20" t="s">
        <v>94</v>
      </c>
      <c r="C20">
        <v>7</v>
      </c>
    </row>
    <row r="21" spans="1:3" x14ac:dyDescent="0.2">
      <c r="A21" t="s">
        <v>95</v>
      </c>
      <c r="B21" t="s">
        <v>96</v>
      </c>
      <c r="C21" s="6">
        <v>107052</v>
      </c>
    </row>
    <row r="22" spans="1:3" x14ac:dyDescent="0.2">
      <c r="A22" t="s">
        <v>97</v>
      </c>
      <c r="B22" t="s">
        <v>98</v>
      </c>
      <c r="C22" s="6">
        <v>107052</v>
      </c>
    </row>
    <row r="23" spans="1:3" x14ac:dyDescent="0.2">
      <c r="A23" t="s">
        <v>99</v>
      </c>
      <c r="B23" t="s">
        <v>100</v>
      </c>
      <c r="C23" s="6">
        <v>-168167</v>
      </c>
    </row>
    <row r="24" spans="1:3" x14ac:dyDescent="0.2">
      <c r="A24" t="s">
        <v>101</v>
      </c>
      <c r="B24" t="s">
        <v>102</v>
      </c>
      <c r="C24" s="6">
        <v>168167</v>
      </c>
    </row>
    <row r="25" spans="1:3" x14ac:dyDescent="0.2">
      <c r="A25" t="s">
        <v>103</v>
      </c>
      <c r="B25" t="s">
        <v>104</v>
      </c>
      <c r="C25" s="6">
        <v>-204558</v>
      </c>
    </row>
    <row r="26" spans="1:3" x14ac:dyDescent="0.2">
      <c r="A26" t="s">
        <v>105</v>
      </c>
      <c r="B26" t="s">
        <v>106</v>
      </c>
      <c r="C26" s="6">
        <v>204558</v>
      </c>
    </row>
    <row r="27" spans="1:3" x14ac:dyDescent="0.2">
      <c r="A27" t="s">
        <v>107</v>
      </c>
      <c r="B27" t="s">
        <v>108</v>
      </c>
      <c r="C27" s="6">
        <v>1099</v>
      </c>
    </row>
    <row r="28" spans="1:3" x14ac:dyDescent="0.2">
      <c r="A28" t="s">
        <v>109</v>
      </c>
      <c r="B28" t="s">
        <v>110</v>
      </c>
      <c r="C28" s="6">
        <v>1099</v>
      </c>
    </row>
    <row r="29" spans="1:3" x14ac:dyDescent="0.2">
      <c r="A29" t="s">
        <v>111</v>
      </c>
      <c r="B29" t="s">
        <v>112</v>
      </c>
      <c r="C29" s="6">
        <v>78193</v>
      </c>
    </row>
    <row r="30" spans="1:3" x14ac:dyDescent="0.2">
      <c r="A30" t="s">
        <v>113</v>
      </c>
      <c r="B30" t="s">
        <v>114</v>
      </c>
      <c r="C30">
        <v>-102</v>
      </c>
    </row>
    <row r="31" spans="1:3" x14ac:dyDescent="0.2">
      <c r="A31" t="s">
        <v>115</v>
      </c>
      <c r="B31" t="s">
        <v>116</v>
      </c>
      <c r="C31">
        <v>133</v>
      </c>
    </row>
    <row r="32" spans="1:3" x14ac:dyDescent="0.2">
      <c r="A32" t="s">
        <v>117</v>
      </c>
      <c r="B32" t="s">
        <v>118</v>
      </c>
      <c r="C32">
        <v>235</v>
      </c>
    </row>
    <row r="33" spans="1:3" x14ac:dyDescent="0.2">
      <c r="A33" t="s">
        <v>119</v>
      </c>
      <c r="B33" t="s">
        <v>120</v>
      </c>
      <c r="C33" s="6">
        <v>78091</v>
      </c>
    </row>
    <row r="34" spans="1:3" x14ac:dyDescent="0.2">
      <c r="A34" t="s">
        <v>121</v>
      </c>
      <c r="B34" t="s">
        <v>122</v>
      </c>
      <c r="C34">
        <v>-6</v>
      </c>
    </row>
    <row r="35" spans="1:3" x14ac:dyDescent="0.2">
      <c r="A35" t="s">
        <v>123</v>
      </c>
      <c r="B35" t="s">
        <v>124</v>
      </c>
      <c r="C35" s="6">
        <v>78085</v>
      </c>
    </row>
  </sheetData>
  <mergeCells count="3">
    <mergeCell ref="A1:C1"/>
    <mergeCell ref="A2:C2"/>
    <mergeCell ref="A3:C3"/>
  </mergeCells>
  <phoneticPr fontId="0" type="noConversion"/>
  <pageMargins left="0.75" right="0.75" top="0.65" bottom="1" header="0.5" footer="0.5"/>
  <pageSetup orientation="landscape" r:id="rId1"/>
  <headerFooter alignWithMargins="0">
    <oddFooter>&amp;LCopyright  NBS
Narodna banka Srbije dozvoljava da se fajlovi sa njenog sajta snimaju, reprodukuju i distribuiraju - pod uslovom da se njihova sadržina ne menja i da se izvor svaki put vidljivo navede.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88</vt:i4>
      </vt:variant>
    </vt:vector>
  </HeadingPairs>
  <TitlesOfParts>
    <vt:vector size="88" baseType="lpstr">
      <vt:lpstr>BS 30.09.2014</vt:lpstr>
      <vt:lpstr>BS 30.06.2014</vt:lpstr>
      <vt:lpstr>BS 31.03.2014</vt:lpstr>
      <vt:lpstr>BS 31.12.2013</vt:lpstr>
      <vt:lpstr>BS 30.09.2013</vt:lpstr>
      <vt:lpstr>BS 30.06.2013</vt:lpstr>
      <vt:lpstr>BS 31.03.2013</vt:lpstr>
      <vt:lpstr>BS 31.12.2012</vt:lpstr>
      <vt:lpstr>BS 30.09.2012</vt:lpstr>
      <vt:lpstr>BS 30.06.2012</vt:lpstr>
      <vt:lpstr>BS 31.03.2012</vt:lpstr>
      <vt:lpstr>BS 31.12.2011</vt:lpstr>
      <vt:lpstr>BS 30.09.2011</vt:lpstr>
      <vt:lpstr>BS 30.06.2011</vt:lpstr>
      <vt:lpstr>BS 31.03.2011</vt:lpstr>
      <vt:lpstr>BS 31.12.2010</vt:lpstr>
      <vt:lpstr>BS 30.09.2010</vt:lpstr>
      <vt:lpstr>BS 30.06.2010</vt:lpstr>
      <vt:lpstr>BS 31.03.2010</vt:lpstr>
      <vt:lpstr>BS 31.12.2009</vt:lpstr>
      <vt:lpstr>BS 30.09.2009</vt:lpstr>
      <vt:lpstr>BS 30.06.2009</vt:lpstr>
      <vt:lpstr>BS 31.03.2009</vt:lpstr>
      <vt:lpstr>BS 31.12.2008</vt:lpstr>
      <vt:lpstr>BS 30.09.2008</vt:lpstr>
      <vt:lpstr>BS 30.06.2008</vt:lpstr>
      <vt:lpstr>BS 31.3.2008</vt:lpstr>
      <vt:lpstr>BS 31.12.2007</vt:lpstr>
      <vt:lpstr>BS 30.09.2007</vt:lpstr>
      <vt:lpstr>BS 30.06.2007</vt:lpstr>
      <vt:lpstr>BS 31.03.2007</vt:lpstr>
      <vt:lpstr>BS 31.12.2006</vt:lpstr>
      <vt:lpstr>BS 30.09.2006</vt:lpstr>
      <vt:lpstr>BS 30.06.2006</vt:lpstr>
      <vt:lpstr>BS 31.03.2006</vt:lpstr>
      <vt:lpstr>BS 31.12.2005</vt:lpstr>
      <vt:lpstr>BS 30.09.2005</vt:lpstr>
      <vt:lpstr>BS 30.06.2005</vt:lpstr>
      <vt:lpstr>BS 31.03.2005</vt:lpstr>
      <vt:lpstr>BS 31.12.2004</vt:lpstr>
      <vt:lpstr>BS 30.09.2004</vt:lpstr>
      <vt:lpstr>BS 30.06.2004</vt:lpstr>
      <vt:lpstr>BS 31.03.2004</vt:lpstr>
      <vt:lpstr>BS 31.12.2003</vt:lpstr>
      <vt:lpstr>BU 30.09.2014</vt:lpstr>
      <vt:lpstr>BU 30.06.2014</vt:lpstr>
      <vt:lpstr>BU 31.03.2014</vt:lpstr>
      <vt:lpstr>BU 31.12.2013</vt:lpstr>
      <vt:lpstr>BU 30.09.2013</vt:lpstr>
      <vt:lpstr>BU 30.06.2013</vt:lpstr>
      <vt:lpstr>BU 31.03.2013</vt:lpstr>
      <vt:lpstr>BU 31.12.2012</vt:lpstr>
      <vt:lpstr>BU 30.09.2012</vt:lpstr>
      <vt:lpstr>BU 30.06.2012</vt:lpstr>
      <vt:lpstr>BU 31.03.2012</vt:lpstr>
      <vt:lpstr>BU 31.12.2011</vt:lpstr>
      <vt:lpstr>BU 30.09.2011</vt:lpstr>
      <vt:lpstr>BU 30.06.2011</vt:lpstr>
      <vt:lpstr>BU 31.03.2011</vt:lpstr>
      <vt:lpstr>BU 31.12.2010</vt:lpstr>
      <vt:lpstr>BU 30.09.2010</vt:lpstr>
      <vt:lpstr>BU 30.06.2010</vt:lpstr>
      <vt:lpstr>BU 31.03.2010</vt:lpstr>
      <vt:lpstr>BU 31.12.2009</vt:lpstr>
      <vt:lpstr>BU 30.09.2009</vt:lpstr>
      <vt:lpstr>BU 30.06.2009</vt:lpstr>
      <vt:lpstr>BU 31.03.2009</vt:lpstr>
      <vt:lpstr>BU 31.12.2008</vt:lpstr>
      <vt:lpstr>BU 30.09.2008</vt:lpstr>
      <vt:lpstr>BU 30.06.2008</vt:lpstr>
      <vt:lpstr>BU 31.3.2008</vt:lpstr>
      <vt:lpstr>BU 31.12.2007</vt:lpstr>
      <vt:lpstr>BU 30.09.2007</vt:lpstr>
      <vt:lpstr>BU 30.06.2007</vt:lpstr>
      <vt:lpstr>BU 31.03.2007</vt:lpstr>
      <vt:lpstr>BU 31.12.2006</vt:lpstr>
      <vt:lpstr>BU 30.09.2006</vt:lpstr>
      <vt:lpstr>BU 30.06.2006</vt:lpstr>
      <vt:lpstr>BU 31.03.2006</vt:lpstr>
      <vt:lpstr>BU 31.12.2005</vt:lpstr>
      <vt:lpstr>BU 30.09.2005</vt:lpstr>
      <vt:lpstr>BU 30.06.2005</vt:lpstr>
      <vt:lpstr>BU 31.03.2005.</vt:lpstr>
      <vt:lpstr>BU 31.12.2004.</vt:lpstr>
      <vt:lpstr>BU 30.09.2004</vt:lpstr>
      <vt:lpstr>BU 30.06.2004.</vt:lpstr>
      <vt:lpstr>BU 31.03.2004.</vt:lpstr>
      <vt:lpstr>BU 31.12.2003.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 Cvetic</dc:creator>
  <cp:keywords>[SEC=JAVNO]</cp:keywords>
  <cp:lastModifiedBy>Andrijana Pusica</cp:lastModifiedBy>
  <cp:lastPrinted>2004-06-10T09:15:24Z</cp:lastPrinted>
  <dcterms:created xsi:type="dcterms:W3CDTF">2004-05-20T06:46:32Z</dcterms:created>
  <dcterms:modified xsi:type="dcterms:W3CDTF">2025-03-13T10:10:44Z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M_ProtectiveMarkingValue_Header">
    <vt:lpwstr>ЈАВНО</vt:lpwstr>
  </property>
  <property fmtid="{D5CDD505-2E9C-101B-9397-08002B2CF9AE}" pid="3" name="PM_ProtectiveMarkingValue_Footer">
    <vt:lpwstr>ЈАВНО</vt:lpwstr>
  </property>
  <property fmtid="{D5CDD505-2E9C-101B-9397-08002B2CF9AE}" pid="4" name="PM_Caveats_Count">
    <vt:lpwstr>0</vt:lpwstr>
  </property>
  <property fmtid="{D5CDD505-2E9C-101B-9397-08002B2CF9AE}" pid="5" name="PM_Originator_Hash_SHA1">
    <vt:lpwstr>80A33C68EA2B297C1370F046159E15F4D8685FDC</vt:lpwstr>
  </property>
  <property fmtid="{D5CDD505-2E9C-101B-9397-08002B2CF9AE}" pid="6" name="PM_SecurityClassification">
    <vt:lpwstr>JAVNO</vt:lpwstr>
  </property>
  <property fmtid="{D5CDD505-2E9C-101B-9397-08002B2CF9AE}" pid="7" name="PM_DisplayValueSecClassificationWithQualifier">
    <vt:lpwstr>ЈАВНО</vt:lpwstr>
  </property>
  <property fmtid="{D5CDD505-2E9C-101B-9397-08002B2CF9AE}" pid="8" name="PM_Qualifier">
    <vt:lpwstr/>
  </property>
  <property fmtid="{D5CDD505-2E9C-101B-9397-08002B2CF9AE}" pid="9" name="PM_Hash_SHA1">
    <vt:lpwstr>24C46CE5A90C85B9D0ACE96F39671FDDA944FC40</vt:lpwstr>
  </property>
  <property fmtid="{D5CDD505-2E9C-101B-9397-08002B2CF9AE}" pid="10" name="PM_ProtectiveMarkingImage_Header">
    <vt:lpwstr>C:\Program Files\Common Files\janusNET Shared\janusSEAL\Images\DocumentSlashBlue.png</vt:lpwstr>
  </property>
  <property fmtid="{D5CDD505-2E9C-101B-9397-08002B2CF9AE}" pid="11" name="PM_InsertionValue">
    <vt:lpwstr>JAVNO</vt:lpwstr>
  </property>
  <property fmtid="{D5CDD505-2E9C-101B-9397-08002B2CF9AE}" pid="12" name="PM_ProtectiveMarkingImage_Footer">
    <vt:lpwstr>C:\Program Files\Common Files\janusNET Shared\janusSEAL\Images\DocumentSlashBlue.png</vt:lpwstr>
  </property>
  <property fmtid="{D5CDD505-2E9C-101B-9397-08002B2CF9AE}" pid="13" name="PM_Namespace">
    <vt:lpwstr>NBS</vt:lpwstr>
  </property>
  <property fmtid="{D5CDD505-2E9C-101B-9397-08002B2CF9AE}" pid="14" name="PM_Version">
    <vt:lpwstr>v2</vt:lpwstr>
  </property>
  <property fmtid="{D5CDD505-2E9C-101B-9397-08002B2CF9AE}" pid="15" name="PM_Originating_FileId">
    <vt:lpwstr>F38D120E56154383B3D3D5013F521403</vt:lpwstr>
  </property>
  <property fmtid="{D5CDD505-2E9C-101B-9397-08002B2CF9AE}" pid="16" name="PM_OriginationTimeStamp">
    <vt:lpwstr>2018-06-05T10:06:11Z</vt:lpwstr>
  </property>
  <property fmtid="{D5CDD505-2E9C-101B-9397-08002B2CF9AE}" pid="17" name="PM_Hash_Version">
    <vt:lpwstr>2016.1</vt:lpwstr>
  </property>
  <property fmtid="{D5CDD505-2E9C-101B-9397-08002B2CF9AE}" pid="18" name="PM_Hash_Salt_Prev">
    <vt:lpwstr>C68F637AD8AD43DA96EB25195ED5B6F4</vt:lpwstr>
  </property>
  <property fmtid="{D5CDD505-2E9C-101B-9397-08002B2CF9AE}" pid="19" name="PM_Hash_Salt">
    <vt:lpwstr>C68F637AD8AD43DA96EB25195ED5B6F4</vt:lpwstr>
  </property>
  <property fmtid="{D5CDD505-2E9C-101B-9397-08002B2CF9AE}" pid="20" name="PM_PrintOutPlacement_XLS">
    <vt:lpwstr/>
  </property>
</Properties>
</file>