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rijana.rakovic\Downloads\"/>
    </mc:Choice>
  </mc:AlternateContent>
  <xr:revisionPtr revIDLastSave="0" documentId="13_ncr:1_{5081DB73-091E-4A0D-91B1-C63310E9D69A}" xr6:coauthVersionLast="47" xr6:coauthVersionMax="47" xr10:uidLastSave="{00000000-0000-0000-0000-000000000000}"/>
  <bookViews>
    <workbookView xWindow="-120" yWindow="-120" windowWidth="20730" windowHeight="11160" tabRatio="799" firstSheet="39" activeTab="44" xr2:uid="{00000000-000D-0000-FFFF-FFFF00000000}"/>
  </bookViews>
  <sheets>
    <sheet name="BS 30.09.2014" sheetId="88" r:id="rId1"/>
    <sheet name="BS 30.06.2014" sheetId="86" r:id="rId2"/>
    <sheet name="BS 31.03.2014" sheetId="84" r:id="rId3"/>
    <sheet name="BS 31.12.2013" sheetId="82" r:id="rId4"/>
    <sheet name="BS 30.09.2013" sheetId="80" r:id="rId5"/>
    <sheet name="BS 30.06.2013" sheetId="78" r:id="rId6"/>
    <sheet name="BS 31.03.2013" sheetId="76" r:id="rId7"/>
    <sheet name="BS 31.12.2012 " sheetId="74" r:id="rId8"/>
    <sheet name="BS 30.09.2012" sheetId="72" r:id="rId9"/>
    <sheet name="BS 30.06.2012" sheetId="71" r:id="rId10"/>
    <sheet name="BS 31.03.2012" sheetId="69" r:id="rId11"/>
    <sheet name="BS 31.12.2011" sheetId="66" r:id="rId12"/>
    <sheet name="BS 30.09.2011" sheetId="64" r:id="rId13"/>
    <sheet name="BS 30.06.2011" sheetId="62" r:id="rId14"/>
    <sheet name="BS 31.03.2011" sheetId="60" r:id="rId15"/>
    <sheet name="BS 31.12.2010 " sheetId="58" r:id="rId16"/>
    <sheet name="BS 30.09.2010" sheetId="56" r:id="rId17"/>
    <sheet name="BS 30.06.2010" sheetId="54" r:id="rId18"/>
    <sheet name="BS 31.03.2010" sheetId="52" r:id="rId19"/>
    <sheet name="BS 31.12.2009" sheetId="50" r:id="rId20"/>
    <sheet name="BS 30.09.2009" sheetId="49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 BS 31.12.2005" sheetId="18" r:id="rId36"/>
    <sheet name="BS 30.09.2005" sheetId="16" r:id="rId37"/>
    <sheet name="BS 30.06.2005" sheetId="14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89" r:id="rId45"/>
    <sheet name="BU 30.06.2014" sheetId="87" r:id="rId46"/>
    <sheet name="BU 31.03.2014" sheetId="85" r:id="rId47"/>
    <sheet name="BU 31.12.2013" sheetId="83" r:id="rId48"/>
    <sheet name="BU 30.09.2013" sheetId="81" r:id="rId49"/>
    <sheet name="BU 30.06.2013" sheetId="79" r:id="rId50"/>
    <sheet name="BU 31.03.2013" sheetId="77" r:id="rId51"/>
    <sheet name="BU 31.12.2012 " sheetId="75" r:id="rId52"/>
    <sheet name="BU 30.09.2012" sheetId="73" r:id="rId53"/>
    <sheet name="BU 30.06.2012" sheetId="70" r:id="rId54"/>
    <sheet name="BU 31.03.2012" sheetId="68" r:id="rId55"/>
    <sheet name="BU 31.12.2011" sheetId="67" r:id="rId56"/>
    <sheet name="BU 30.09.2011" sheetId="65" r:id="rId57"/>
    <sheet name="BU 30.06.2011" sheetId="63" r:id="rId58"/>
    <sheet name="BU 31.03.2011" sheetId="61" r:id="rId59"/>
    <sheet name="BU 31.12.2010 " sheetId="59" r:id="rId60"/>
    <sheet name="BU 30.09.2010" sheetId="57" r:id="rId61"/>
    <sheet name="BU 30.06.2010" sheetId="55" r:id="rId62"/>
    <sheet name="BU 31.03.2010" sheetId="53" r:id="rId63"/>
    <sheet name="BU 31.12.2009" sheetId="51" r:id="rId64"/>
    <sheet name="BU 30.09.2009" sheetId="48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31.12.2005" sheetId="19" r:id="rId80"/>
    <sheet name="BU 30.09.2005" sheetId="17" r:id="rId81"/>
    <sheet name="BU 30.06.2005" sheetId="15" r:id="rId82"/>
    <sheet name="BU 31.03.2005." sheetId="13" r:id="rId83"/>
    <sheet name="BU 31.12.2004." sheetId="11" r:id="rId84"/>
    <sheet name="BU 30.09.2004" sheetId="9" r:id="rId85"/>
    <sheet name="BU 30.06.2004." sheetId="7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89" l="1"/>
  <c r="E35" i="88"/>
  <c r="D35" i="88"/>
  <c r="D22" i="88" s="1"/>
  <c r="C35" i="88"/>
  <c r="C22" i="88" s="1"/>
  <c r="E23" i="88"/>
  <c r="D23" i="88"/>
  <c r="C23" i="88"/>
  <c r="E22" i="88"/>
  <c r="E8" i="88"/>
  <c r="D8" i="88"/>
  <c r="C8" i="88"/>
  <c r="C29" i="87"/>
  <c r="E35" i="86"/>
  <c r="D35" i="86"/>
  <c r="C35" i="86"/>
  <c r="E23" i="86"/>
  <c r="E22" i="86" s="1"/>
  <c r="D23" i="86"/>
  <c r="D22" i="86" s="1"/>
  <c r="C23" i="86"/>
  <c r="C22" i="86" s="1"/>
  <c r="E8" i="86"/>
  <c r="D8" i="86"/>
  <c r="C8" i="86"/>
  <c r="C29" i="85"/>
  <c r="E35" i="84"/>
  <c r="D35" i="84"/>
  <c r="D22" i="84" s="1"/>
  <c r="C35" i="84"/>
  <c r="C22" i="84" s="1"/>
  <c r="E23" i="84"/>
  <c r="E22" i="84" s="1"/>
  <c r="D23" i="84"/>
  <c r="C23" i="84"/>
  <c r="E8" i="84"/>
  <c r="D8" i="84"/>
  <c r="C8" i="84"/>
  <c r="C29" i="83"/>
  <c r="E35" i="82"/>
  <c r="D35" i="82"/>
  <c r="C35" i="82"/>
  <c r="E23" i="82"/>
  <c r="E22" i="82"/>
  <c r="D23" i="82"/>
  <c r="D22" i="82"/>
  <c r="C23" i="82"/>
  <c r="C22" i="82" s="1"/>
  <c r="E8" i="82"/>
  <c r="D8" i="82"/>
  <c r="C8" i="82"/>
  <c r="C29" i="81"/>
  <c r="E35" i="80"/>
  <c r="E22" i="80" s="1"/>
  <c r="D35" i="80"/>
  <c r="D22" i="80" s="1"/>
  <c r="C35" i="80"/>
  <c r="C22" i="80" s="1"/>
  <c r="E23" i="80"/>
  <c r="D23" i="80"/>
  <c r="C23" i="80"/>
  <c r="E8" i="80"/>
  <c r="D8" i="80"/>
  <c r="C8" i="80"/>
  <c r="C29" i="79"/>
  <c r="E35" i="78"/>
  <c r="D35" i="78"/>
  <c r="C35" i="78"/>
  <c r="E23" i="78"/>
  <c r="E22" i="78"/>
  <c r="D23" i="78"/>
  <c r="D22" i="78" s="1"/>
  <c r="C23" i="78"/>
  <c r="C22" i="78" s="1"/>
  <c r="E8" i="78"/>
  <c r="D8" i="78"/>
  <c r="C8" i="78"/>
  <c r="C29" i="77"/>
  <c r="E35" i="76"/>
  <c r="E22" i="76" s="1"/>
  <c r="D35" i="76"/>
  <c r="C35" i="76"/>
  <c r="E23" i="76"/>
  <c r="D23" i="76"/>
  <c r="D22" i="76" s="1"/>
  <c r="C23" i="76"/>
  <c r="C22" i="76" s="1"/>
  <c r="E8" i="76"/>
  <c r="D8" i="76"/>
  <c r="C8" i="76"/>
  <c r="C26" i="75"/>
  <c r="C29" i="75"/>
  <c r="C11" i="75"/>
  <c r="C8" i="75"/>
  <c r="E35" i="74"/>
  <c r="D35" i="74"/>
  <c r="C35" i="74"/>
  <c r="E23" i="74"/>
  <c r="E22" i="74"/>
  <c r="D23" i="74"/>
  <c r="D22" i="74" s="1"/>
  <c r="C23" i="74"/>
  <c r="C22" i="74" s="1"/>
  <c r="E8" i="74"/>
  <c r="D8" i="74"/>
  <c r="C8" i="74"/>
  <c r="C29" i="73"/>
  <c r="E35" i="72"/>
  <c r="D35" i="72"/>
  <c r="C35" i="72"/>
  <c r="E23" i="72"/>
  <c r="E22" i="72" s="1"/>
  <c r="D23" i="72"/>
  <c r="D22" i="72" s="1"/>
  <c r="C23" i="72"/>
  <c r="C22" i="72" s="1"/>
  <c r="E8" i="72"/>
  <c r="D8" i="72"/>
  <c r="C8" i="72"/>
  <c r="E35" i="71"/>
  <c r="D35" i="71"/>
  <c r="C35" i="71"/>
  <c r="E23" i="71"/>
  <c r="E22" i="71" s="1"/>
  <c r="D23" i="71"/>
  <c r="D22" i="71"/>
  <c r="C23" i="71"/>
  <c r="C22" i="71" s="1"/>
  <c r="E8" i="71"/>
  <c r="D8" i="71"/>
  <c r="C8" i="71"/>
  <c r="C29" i="70"/>
  <c r="C29" i="68"/>
  <c r="E35" i="69"/>
  <c r="D35" i="69"/>
  <c r="C35" i="69"/>
  <c r="E23" i="69"/>
  <c r="E22" i="69" s="1"/>
  <c r="D23" i="69"/>
  <c r="D22" i="69" s="1"/>
  <c r="C23" i="69"/>
  <c r="C22" i="69"/>
  <c r="E8" i="69"/>
  <c r="D8" i="69"/>
  <c r="C8" i="69"/>
  <c r="E35" i="66"/>
  <c r="D35" i="66"/>
  <c r="C35" i="66"/>
  <c r="E23" i="66"/>
  <c r="E22" i="66"/>
  <c r="D23" i="66"/>
  <c r="D22" i="66" s="1"/>
  <c r="C23" i="66"/>
  <c r="C22" i="66" s="1"/>
  <c r="E8" i="66"/>
  <c r="D8" i="66"/>
  <c r="C8" i="66"/>
  <c r="E35" i="64"/>
  <c r="D35" i="64"/>
  <c r="C35" i="64"/>
  <c r="E23" i="64"/>
  <c r="E22" i="64"/>
  <c r="D23" i="64"/>
  <c r="D22" i="64"/>
  <c r="C23" i="64"/>
  <c r="C22" i="64"/>
  <c r="E8" i="64"/>
  <c r="D8" i="64"/>
  <c r="C8" i="64"/>
  <c r="E23" i="62"/>
  <c r="D23" i="62"/>
  <c r="D22" i="62"/>
  <c r="C23" i="62"/>
  <c r="C22" i="62" s="1"/>
  <c r="E35" i="62"/>
  <c r="E22" i="62" s="1"/>
  <c r="D35" i="62"/>
  <c r="C35" i="62"/>
  <c r="E8" i="62"/>
  <c r="D8" i="62"/>
  <c r="C8" i="62"/>
  <c r="E35" i="60"/>
  <c r="E22" i="60" s="1"/>
  <c r="D35" i="60"/>
  <c r="C35" i="60"/>
  <c r="E23" i="60"/>
  <c r="D23" i="60"/>
  <c r="D22" i="60"/>
  <c r="C23" i="60"/>
  <c r="C22" i="60"/>
  <c r="E8" i="60"/>
  <c r="D8" i="60"/>
  <c r="C8" i="60"/>
  <c r="E35" i="58"/>
  <c r="D35" i="58"/>
  <c r="C35" i="58"/>
  <c r="C22" i="58" s="1"/>
  <c r="E23" i="58"/>
  <c r="E22" i="58"/>
  <c r="D23" i="58"/>
  <c r="D22" i="58" s="1"/>
  <c r="C23" i="58"/>
  <c r="E8" i="58"/>
  <c r="D8" i="58"/>
  <c r="C8" i="58"/>
  <c r="C32" i="27"/>
  <c r="C28" i="27"/>
  <c r="C8" i="27"/>
  <c r="C14" i="27" s="1"/>
  <c r="C11" i="27"/>
</calcChain>
</file>

<file path=xl/sharedStrings.xml><?xml version="1.0" encoding="utf-8"?>
<sst xmlns="http://schemas.openxmlformats.org/spreadsheetml/2006/main" count="5699" uniqueCount="419">
  <si>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</si>
  <si>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</si>
  <si>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</si>
  <si>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</si>
  <si>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</si>
  <si>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</si>
  <si>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</si>
  <si>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</si>
  <si>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</si>
  <si>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</si>
  <si>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</si>
  <si>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</si>
  <si>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</si>
  <si>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</si>
  <si>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</si>
  <si>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</si>
  <si>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</si>
  <si>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</si>
  <si>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</si>
  <si>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</si>
  <si>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A.VII.</t>
  </si>
  <si>
    <t>HARTIJE OD VREDNOSTI KOJE SE DRŽE DO DOSPEĆA</t>
  </si>
  <si>
    <t>A.VIII.</t>
  </si>
  <si>
    <t>UČEŠĆE U KAPITALU I OSTALE HOV RASPOLOŽIVE ZA PRODAJU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</si>
  <si>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</si>
  <si>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</si>
  <si>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</si>
  <si>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</si>
  <si>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</si>
  <si>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</si>
  <si>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</si>
  <si>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</si>
  <si>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</si>
  <si>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</si>
  <si>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</si>
  <si>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</si>
  <si>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</si>
  <si>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</si>
  <si>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</si>
  <si>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</si>
  <si>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</si>
  <si>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</si>
  <si>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</si>
  <si>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</si>
  <si>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</si>
  <si>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</si>
  <si>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</si>
  <si>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</si>
  <si>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</si>
  <si>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</si>
  <si>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</si>
  <si>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</si>
  <si>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</si>
  <si>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</si>
  <si>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</si>
  <si>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</si>
  <si>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</si>
  <si>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</si>
  <si>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</si>
  <si>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</si>
  <si>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</si>
  <si>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</si>
  <si>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</si>
  <si>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</si>
  <si>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</si>
  <si>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</si>
  <si>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</si>
  <si>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</si>
  <si>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</si>
  <si>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</si>
  <si>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</si>
  <si>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</si>
  <si>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</si>
  <si>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</si>
  <si>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</si>
  <si>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</si>
  <si>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</si>
  <si>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</si>
  <si>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</si>
  <si>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</si>
  <si>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</si>
  <si>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</si>
  <si>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</si>
  <si>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VI.</t>
  </si>
  <si>
    <t>PRIHODI OD DIVIDENDI I UČEŠĆA  (PR.5)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</si>
  <si>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</si>
  <si>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</si>
  <si>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</si>
  <si>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</si>
  <si>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</si>
  <si>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</si>
  <si>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</si>
  <si>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</si>
  <si>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</si>
  <si>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</si>
  <si>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</si>
  <si>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</si>
  <si>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XI.</t>
  </si>
  <si>
    <t>DOBITAK/GUBITAK IZ REDOVNOG POSLOVANJA   ( ZBIR PR.1  DO PR.8)  minus (RA.1 DO RA.8)</t>
  </si>
  <si>
    <t>XIII.</t>
  </si>
  <si>
    <t>DOBITAK/GUBITAK PERIODA PRE OPOREZIVANJA</t>
  </si>
  <si>
    <t>XIV.</t>
  </si>
  <si>
    <t>POREZ NA DOBIT</t>
  </si>
  <si>
    <t>XV.</t>
  </si>
  <si>
    <t>DOBITAK/GUBITAK  POSLE OPOREZIVANJA</t>
  </si>
  <si>
    <t>A.IX.</t>
  </si>
  <si>
    <t>NEMATERIJALNA ULAGANJA</t>
  </si>
  <si>
    <t>01.01. - 31.03.2004.</t>
  </si>
  <si>
    <t>IV.</t>
  </si>
  <si>
    <t>NETO DOBITAK/GUBITAK PO OSNOVU PRODAJE HARTIJA OD VREDNOSTI  (PR.3  minus RA.3)</t>
  </si>
  <si>
    <t>PR.3.</t>
  </si>
  <si>
    <t>DOBICI PO OSNOVU HARTIJA OD VREDNOSTI</t>
  </si>
  <si>
    <t>01.01. - 30.06.2004.</t>
  </si>
  <si>
    <t>01.01. - 30.09.2004.</t>
  </si>
  <si>
    <t>X.</t>
  </si>
  <si>
    <t>NETO PRIHODI/RASHODI OD PROMENE VREDNOSTI IMOVINE I OBAVEZA (PR.8minus RA8)</t>
  </si>
  <si>
    <t>PR.8.</t>
  </si>
  <si>
    <t>PRIHODI OD PROMENE VREDNOSTI IMOVINE I OBAVEZA</t>
  </si>
  <si>
    <t>RA.8.</t>
  </si>
  <si>
    <t>RASHODI OD PROMENE VREDNOSTI IMOVINE I OBAVEZA</t>
  </si>
  <si>
    <t>IX.</t>
  </si>
  <si>
    <t>A K T I V A        Zbir pozicija od A.I.do AXIII</t>
  </si>
  <si>
    <t>PO.V.</t>
  </si>
  <si>
    <t xml:space="preserve">   OBAVEZE  IZ DOBITKA</t>
  </si>
  <si>
    <t>PO.X.</t>
  </si>
  <si>
    <t xml:space="preserve">   ODLOŽENE PORESKE OBAVEZE</t>
  </si>
  <si>
    <t>01.01. - 31.12.2004.</t>
  </si>
  <si>
    <t>01.01. - 31.03.2005.</t>
  </si>
  <si>
    <t>30.06.2005</t>
  </si>
  <si>
    <t>01.01. - 30.06.2005.</t>
  </si>
  <si>
    <t>RA.3.</t>
  </si>
  <si>
    <t>GUBICI PO OSNOVU HARTIJA OD VREDNOSTI</t>
  </si>
  <si>
    <t>A.VI.</t>
  </si>
  <si>
    <t>HARTIJE OD VREDNOSTI I DRUGI PLASMANI KOJIMA SE TRGUJE</t>
  </si>
  <si>
    <t>A. XII.</t>
  </si>
  <si>
    <t>ODLOŽENA PORESKA SREDSTVA</t>
  </si>
  <si>
    <t>A. XIII.</t>
  </si>
  <si>
    <t>GUBITAK IZNAD IZNOSA KAPITALA</t>
  </si>
  <si>
    <t>PO. IV.</t>
  </si>
  <si>
    <t xml:space="preserve">   OBAVEZE PO OSNOVU HARTIJA OD VREDNOSTI</t>
  </si>
  <si>
    <t>PO.VII.</t>
  </si>
  <si>
    <t xml:space="preserve">   ODLOŽENI NEGATIVNI GOODWIL</t>
  </si>
  <si>
    <t>30.09.2005</t>
  </si>
  <si>
    <t>01.01. - 30.09.2005.</t>
  </si>
  <si>
    <t>31.12.2005</t>
  </si>
  <si>
    <t>UĆEŠĆE U KAPITALU I OSTALE HOV RASPOLOŽIVE ZA PRODAJU</t>
  </si>
  <si>
    <t>01.01. - 31.12.2005.</t>
  </si>
  <si>
    <t>01.01. - 31.03.2006.</t>
  </si>
  <si>
    <t>31.03.2006</t>
  </si>
  <si>
    <t>01.01. - 30.06.2006.</t>
  </si>
  <si>
    <t>30.06.2006</t>
  </si>
  <si>
    <t>01.01. - 30.09.2006.</t>
  </si>
  <si>
    <t>30.09.2006</t>
  </si>
  <si>
    <t>UČEŠĆE U KAPITALU I OSTALE HOV RASPOLŽIVE ZA PRODAJU</t>
  </si>
  <si>
    <t>OSTALA SREDSTVA I AKTIVNA VREMENSKA RAZGRANIČNJA</t>
  </si>
  <si>
    <t>Hypo Alpe-Adria-Bank A.D. Beograd</t>
  </si>
  <si>
    <t>31.12.2006</t>
  </si>
  <si>
    <t>01.01. - 31.12.2006.</t>
  </si>
  <si>
    <t>XV.2</t>
  </si>
  <si>
    <t>Gubitak od smanjenja odloženih poreskih sredstava i smanjenja odloženih poreskih obaveza</t>
  </si>
  <si>
    <t>XVI.</t>
  </si>
  <si>
    <t>A.XII.</t>
  </si>
  <si>
    <t>A. XIV.</t>
  </si>
  <si>
    <t>A. XV.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</si>
  <si>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</si>
  <si>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</si>
  <si>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</si>
  <si>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</si>
  <si>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</si>
  <si>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</si>
  <si>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</si>
  <si>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</si>
  <si>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</si>
  <si>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</si>
  <si>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</si>
  <si>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</si>
  <si>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</si>
  <si>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</si>
  <si>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</si>
  <si>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</si>
  <si>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</si>
  <si>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</si>
  <si>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</si>
  <si>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</si>
  <si>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A. XVI.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</si>
  <si>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</si>
  <si>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</si>
  <si>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</si>
  <si>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</si>
  <si>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</si>
  <si>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</si>
  <si>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</si>
  <si>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</si>
  <si>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</si>
  <si>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</si>
  <si>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</si>
  <si>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</si>
  <si>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</si>
  <si>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</si>
  <si>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</si>
  <si>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</si>
  <si>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</si>
  <si>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</si>
  <si>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</si>
  <si>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</si>
  <si>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</si>
  <si>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</si>
  <si>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</si>
  <si>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</si>
  <si>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</si>
  <si>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</si>
  <si>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</si>
  <si>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</si>
  <si>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</si>
  <si>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</si>
  <si>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</si>
  <si>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</si>
  <si>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</si>
  <si>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</si>
  <si>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</si>
  <si>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</si>
  <si>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</si>
  <si>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</si>
  <si>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</si>
  <si>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</si>
  <si>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</si>
  <si>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</si>
  <si>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</si>
  <si>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</si>
  <si>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</si>
  <si>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</si>
  <si>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XII.</t>
  </si>
  <si>
    <t>Neto dobici / gubici poslovanja koje se obustavlja</t>
  </si>
  <si>
    <t>PR.9.</t>
  </si>
  <si>
    <t>Dobici poslovanja koje se obustavlja</t>
  </si>
  <si>
    <t>RA.9.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</si>
  <si>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</si>
  <si>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</si>
  <si>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</si>
  <si>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</si>
  <si>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XV.1</t>
  </si>
  <si>
    <t>Dobitak od kreiranih odloženih poreskih sredstava i smanjenja odloženih poreskih obaveza</t>
  </si>
  <si>
    <t>Dobit / gubitak</t>
  </si>
  <si>
    <t>31.03.2007</t>
  </si>
  <si>
    <t>01.01. - 31.03.2007.</t>
  </si>
  <si>
    <t>NETO DOBICI / GUBICI POSLOVANJA KOJE SE OBUSTAVLJA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</si>
  <si>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</si>
  <si>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</si>
  <si>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</si>
  <si>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</si>
  <si>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</si>
  <si>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</si>
  <si>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</si>
  <si>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</si>
  <si>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</si>
  <si>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</si>
  <si>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</si>
  <si>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</si>
  <si>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</si>
  <si>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</si>
  <si>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</si>
  <si>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</si>
  <si>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</si>
  <si>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</si>
  <si>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</si>
  <si>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</si>
  <si>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</si>
  <si>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</si>
  <si>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</si>
  <si>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</si>
  <si>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</si>
  <si>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</si>
  <si>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</si>
  <si>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</si>
  <si>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</t>
  </si>
  <si>
    <t>01.01. - 30.06.2007.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</si>
  <si>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</si>
  <si>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</si>
  <si>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</si>
  <si>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</si>
  <si>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</si>
  <si>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30.09.2007.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</si>
  <si>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</si>
  <si>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</si>
  <si>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</si>
  <si>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</si>
  <si>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</si>
  <si>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</si>
  <si>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</si>
  <si>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</si>
  <si>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</si>
  <si>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</si>
  <si>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</si>
  <si>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</si>
  <si>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</si>
  <si>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</si>
  <si>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</si>
  <si>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</si>
  <si>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</si>
  <si>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>OBAVEZE IZ DOBITKA</t>
  </si>
  <si>
    <t xml:space="preserve">NETO DOBITAK/GUBITAK PO OSNOVU PRODAJE HARTIJA OD VREDNOSTI </t>
  </si>
  <si>
    <t>NETO PRIHODI/RASHODI OD KURSNIH RAZLIKA</t>
  </si>
  <si>
    <t>OBAVEZE PO OSNOVU STALNIH SREDSTAVA NAMENJENIH PRODAJI I SREDSTAVA POSLOVANJA KOJE SE OBUSTAVLJA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</si>
  <si>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</si>
  <si>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</si>
  <si>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</si>
  <si>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</si>
  <si>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</si>
  <si>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</si>
  <si>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</si>
  <si>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</si>
  <si>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</si>
  <si>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</si>
  <si>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</si>
  <si>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</si>
  <si>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</si>
  <si>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</si>
  <si>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</si>
  <si>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</si>
  <si>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</si>
  <si>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</si>
  <si>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</si>
  <si>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</si>
  <si>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</si>
  <si>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</si>
  <si>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</si>
  <si>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</si>
  <si>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</si>
  <si>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</si>
  <si>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</si>
  <si>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</si>
  <si>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</si>
  <si>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</si>
  <si>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</si>
  <si>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</si>
  <si>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</si>
  <si>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</si>
  <si>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</si>
  <si>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</si>
  <si>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</si>
  <si>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</si>
  <si>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</si>
  <si>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</si>
  <si>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</si>
  <si>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</si>
  <si>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</si>
  <si>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</si>
  <si>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</si>
  <si>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</si>
  <si>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</si>
  <si>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</si>
  <si>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</si>
  <si>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</si>
  <si>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</si>
  <si>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</si>
  <si>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</si>
  <si>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</si>
  <si>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</si>
  <si>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</si>
  <si>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</si>
  <si>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</si>
  <si>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</si>
  <si>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</si>
  <si>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</si>
  <si>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</si>
  <si>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</si>
  <si>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</si>
  <si>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</si>
  <si>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</si>
  <si>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 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</si>
  <si>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</si>
  <si>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</si>
  <si>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</si>
  <si>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</si>
  <si>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</si>
  <si>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</si>
  <si>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</si>
  <si>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</si>
  <si>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</si>
  <si>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</si>
  <si>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</si>
  <si>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</si>
  <si>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</si>
  <si>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</si>
  <si>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 - 30.06.2010.</t>
  </si>
  <si>
    <t>30.09.2010.</t>
  </si>
  <si>
    <t>01.01. - 30.09.2010.</t>
  </si>
  <si>
    <t>31.12.2010.</t>
  </si>
  <si>
    <t>01.01. - 31.12.2010.</t>
  </si>
  <si>
    <t>31.03.2011.</t>
  </si>
  <si>
    <t>01.01. - 31.03.2011.</t>
  </si>
  <si>
    <t>30.06.2011.</t>
  </si>
  <si>
    <t>01.01. - 30.06.2011.</t>
  </si>
  <si>
    <t>30.09.2011.</t>
  </si>
  <si>
    <t>01.01. - 30.09.2011.</t>
  </si>
  <si>
    <t>31.12.2011.</t>
  </si>
  <si>
    <t>01.01. - 31.12.2011.</t>
  </si>
  <si>
    <t>01.01. - 31.03.2012.</t>
  </si>
  <si>
    <t>31.03.2012.</t>
  </si>
  <si>
    <t>01.01. - 30.06.2012.</t>
  </si>
  <si>
    <t>30.06.2012.</t>
  </si>
  <si>
    <t>30.09.2012.</t>
  </si>
  <si>
    <t>01.01. - 30.09.2012.</t>
  </si>
  <si>
    <t>31.12.2012.</t>
  </si>
  <si>
    <t>01.01. - 31.12.2012.</t>
  </si>
  <si>
    <t>31.03.2013.</t>
  </si>
  <si>
    <t>01.01. - 31.03.2013.</t>
  </si>
  <si>
    <t>30.06.2013.</t>
  </si>
  <si>
    <t>01.01. - 30.06.2013.</t>
  </si>
  <si>
    <t>30.09.2013.</t>
  </si>
  <si>
    <t>01.01. - 30.09.2013.</t>
  </si>
  <si>
    <t>31.12.2013.</t>
  </si>
  <si>
    <t>01.01. - 31.12.2013.</t>
  </si>
  <si>
    <t>31.03.2014.</t>
  </si>
  <si>
    <t>01.01. - 31.03.2014.</t>
  </si>
  <si>
    <t>30.06.2014.</t>
  </si>
  <si>
    <t>01.01. - 30.06.2014.</t>
  </si>
  <si>
    <t>30.09.2014.</t>
  </si>
  <si>
    <t>01.01. 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</si>
</sst>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  <charset val="238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3" fillId="0" borderId="0" applyFont="0" applyFill="0" applyBorder="0" applyAlignment="0" applyProtection="0"/>
    <xf numFmtId="0" fontId="15" fillId="0" borderId="0"/>
    <xf numFmtId="0" fontId="14" fillId="0" borderId="0"/>
    <xf numFmtId="0" fontId="1" fillId="0" borderId="0"/>
  </cellStyleXfs>
  <cellXfs count="131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Fill="1" applyBorder="1"/>
    <xf numFmtId="0" fontId="0" fillId="0" borderId="2" xfId="0" applyFill="1" applyBorder="1"/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0" fontId="0" fillId="0" borderId="4" xfId="0" applyFill="1" applyBorder="1"/>
    <xf numFmtId="0" fontId="6" fillId="0" borderId="3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3" xfId="0" applyFont="1" applyBorder="1"/>
    <xf numFmtId="0" fontId="6" fillId="0" borderId="0" xfId="0" applyFont="1" applyBorder="1" applyAlignment="1"/>
    <xf numFmtId="0" fontId="2" fillId="0" borderId="0" xfId="0" applyFont="1" applyBorder="1" applyAlignment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3" fillId="0" borderId="0" xfId="0" applyFont="1"/>
    <xf numFmtId="3" fontId="13" fillId="0" borderId="0" xfId="0" applyNumberFormat="1" applyFont="1"/>
    <xf numFmtId="0" fontId="6" fillId="0" borderId="0" xfId="0" applyFont="1" applyBorder="1"/>
    <xf numFmtId="0" fontId="7" fillId="0" borderId="0" xfId="0" applyFont="1" applyBorder="1"/>
    <xf numFmtId="0" fontId="1" fillId="0" borderId="0" xfId="4"/>
    <xf numFmtId="0" fontId="13" fillId="0" borderId="5" xfId="3" applyFont="1" applyFill="1" applyBorder="1"/>
    <xf numFmtId="3" fontId="15" fillId="0" borderId="0" xfId="3" applyNumberFormat="1" applyFont="1" applyBorder="1" applyAlignment="1"/>
    <xf numFmtId="0" fontId="13" fillId="0" borderId="0" xfId="3" applyFont="1" applyBorder="1"/>
    <xf numFmtId="0" fontId="13" fillId="0" borderId="0" xfId="3" applyFont="1" applyAlignment="1">
      <alignment wrapText="1"/>
    </xf>
    <xf numFmtId="0" fontId="13" fillId="0" borderId="0" xfId="3" applyFont="1"/>
    <xf numFmtId="0" fontId="1" fillId="0" borderId="0" xfId="4" applyFont="1"/>
    <xf numFmtId="0" fontId="13" fillId="0" borderId="6" xfId="3" applyFont="1" applyBorder="1"/>
    <xf numFmtId="0" fontId="13" fillId="0" borderId="0" xfId="3" applyFont="1" applyBorder="1" applyAlignment="1">
      <alignment wrapText="1"/>
    </xf>
    <xf numFmtId="0" fontId="13" fillId="0" borderId="0" xfId="3" applyFont="1" applyFill="1" applyBorder="1"/>
    <xf numFmtId="0" fontId="14" fillId="0" borderId="0" xfId="3" applyAlignment="1">
      <alignment wrapText="1"/>
    </xf>
    <xf numFmtId="0" fontId="1" fillId="0" borderId="0" xfId="4" applyFill="1"/>
    <xf numFmtId="0" fontId="0" fillId="0" borderId="0" xfId="0" applyFill="1"/>
    <xf numFmtId="0" fontId="13" fillId="0" borderId="0" xfId="0" applyFont="1" applyAlignment="1">
      <alignment wrapText="1"/>
    </xf>
    <xf numFmtId="0" fontId="14" fillId="0" borderId="0" xfId="0" applyFont="1" applyFill="1"/>
    <xf numFmtId="0" fontId="14" fillId="0" borderId="0" xfId="0" applyFont="1"/>
    <xf numFmtId="0" fontId="14" fillId="0" borderId="0" xfId="0" applyFont="1" applyFill="1" applyAlignment="1">
      <alignment wrapText="1"/>
    </xf>
    <xf numFmtId="3" fontId="13" fillId="0" borderId="0" xfId="3" applyNumberFormat="1" applyFont="1"/>
    <xf numFmtId="3" fontId="13" fillId="0" borderId="0" xfId="3" applyNumberFormat="1" applyFont="1" applyFill="1"/>
    <xf numFmtId="3" fontId="14" fillId="0" borderId="0" xfId="3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3" fontId="17" fillId="0" borderId="0" xfId="0" applyNumberFormat="1" applyFont="1"/>
    <xf numFmtId="0" fontId="17" fillId="0" borderId="0" xfId="0" applyFont="1"/>
    <xf numFmtId="3" fontId="0" fillId="0" borderId="0" xfId="0" applyNumberFormat="1" applyFill="1"/>
    <xf numFmtId="0" fontId="7" fillId="0" borderId="0" xfId="0" applyFont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/>
    <xf numFmtId="49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3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49" fontId="15" fillId="0" borderId="0" xfId="0" applyNumberFormat="1" applyFont="1" applyAlignment="1">
      <alignment horizontal="right"/>
    </xf>
    <xf numFmtId="0" fontId="15" fillId="0" borderId="0" xfId="0" applyFont="1"/>
    <xf numFmtId="0" fontId="2" fillId="0" borderId="0" xfId="0" applyFont="1" applyFill="1" applyBorder="1"/>
    <xf numFmtId="0" fontId="21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/>
    </xf>
    <xf numFmtId="0" fontId="22" fillId="0" borderId="0" xfId="0" applyNumberFormat="1" applyFon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24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  <xf numFmtId="3" fontId="1" fillId="0" borderId="0" xfId="1" applyNumberFormat="1" applyFont="1" applyAlignment="1">
      <alignment horizontal="right"/>
    </xf>
    <xf numFmtId="3" fontId="24" fillId="0" borderId="0" xfId="1" applyNumberFormat="1" applyFont="1" applyAlignment="1">
      <alignment horizontal="right"/>
    </xf>
    <xf numFmtId="3" fontId="1" fillId="0" borderId="0" xfId="1" applyNumberFormat="1" applyFont="1"/>
    <xf numFmtId="3" fontId="1" fillId="0" borderId="0" xfId="0" applyNumberFormat="1" applyFont="1" applyFill="1" applyAlignment="1">
      <alignment horizontal="right"/>
    </xf>
    <xf numFmtId="3" fontId="1" fillId="0" borderId="0" xfId="1" applyNumberFormat="1" applyFont="1" applyFill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13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wrapText="1" indent="1"/>
    </xf>
    <xf numFmtId="0" fontId="2" fillId="0" borderId="0" xfId="0" applyFont="1"/>
  </cellXfs>
  <cellStyles count="5">
    <cellStyle name="Comma" xfId="1" builtinId="3"/>
    <cellStyle name="Normal" xfId="0" builtinId="0"/>
    <cellStyle name="Normal 2" xfId="2" xr:uid="{00000000-0005-0000-0000-000002000000}"/>
    <cellStyle name="Normal_Bilans Stanja i uspeha celo" xfId="3" xr:uid="{00000000-0005-0000-0000-000003000000}"/>
    <cellStyle name="Normal_kopije bilansa stanj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6784-90AC-410D-9885-2855D115FFE4}">
  <dimension ref="A1:F61"/>
  <sheetViews>
    <sheetView topLeftCell="A6" workbookViewId="0">
      <selection activeCell="D18" sqref="D18"/>
    </sheetView>
  </sheetViews>
  <sheetFormatPr defaultRowHeight="12.75" x14ac:dyDescent="0.2"/>
  <cols>
    <col min="1" max="1" width="6.85546875" style="92" customWidth="1"/>
    <col min="2" max="2" width="64.42578125" style="92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256" width="9.140625" style="92"/>
    <col min="257" max="257" width="6.85546875" style="92" customWidth="1"/>
    <col min="258" max="258" width="64.42578125" style="92" customWidth="1"/>
    <col min="259" max="259" width="15" style="92" bestFit="1" customWidth="1"/>
    <col min="260" max="260" width="14.5703125" style="92" bestFit="1" customWidth="1"/>
    <col min="261" max="261" width="15" style="92" bestFit="1" customWidth="1"/>
    <col min="262" max="512" width="9.140625" style="92"/>
    <col min="513" max="513" width="6.85546875" style="92" customWidth="1"/>
    <col min="514" max="514" width="64.42578125" style="92" customWidth="1"/>
    <col min="515" max="515" width="15" style="92" bestFit="1" customWidth="1"/>
    <col min="516" max="516" width="14.5703125" style="92" bestFit="1" customWidth="1"/>
    <col min="517" max="517" width="15" style="92" bestFit="1" customWidth="1"/>
    <col min="518" max="768" width="9.140625" style="92"/>
    <col min="769" max="769" width="6.85546875" style="92" customWidth="1"/>
    <col min="770" max="770" width="64.42578125" style="92" customWidth="1"/>
    <col min="771" max="771" width="15" style="92" bestFit="1" customWidth="1"/>
    <col min="772" max="772" width="14.5703125" style="92" bestFit="1" customWidth="1"/>
    <col min="773" max="773" width="15" style="92" bestFit="1" customWidth="1"/>
    <col min="774" max="1024" width="9.140625" style="92"/>
    <col min="1025" max="1025" width="6.85546875" style="92" customWidth="1"/>
    <col min="1026" max="1026" width="64.42578125" style="92" customWidth="1"/>
    <col min="1027" max="1027" width="15" style="92" bestFit="1" customWidth="1"/>
    <col min="1028" max="1028" width="14.5703125" style="92" bestFit="1" customWidth="1"/>
    <col min="1029" max="1029" width="15" style="92" bestFit="1" customWidth="1"/>
    <col min="1030" max="1280" width="9.140625" style="92"/>
    <col min="1281" max="1281" width="6.85546875" style="92" customWidth="1"/>
    <col min="1282" max="1282" width="64.42578125" style="92" customWidth="1"/>
    <col min="1283" max="1283" width="15" style="92" bestFit="1" customWidth="1"/>
    <col min="1284" max="1284" width="14.5703125" style="92" bestFit="1" customWidth="1"/>
    <col min="1285" max="1285" width="15" style="92" bestFit="1" customWidth="1"/>
    <col min="1286" max="1536" width="9.140625" style="92"/>
    <col min="1537" max="1537" width="6.85546875" style="92" customWidth="1"/>
    <col min="1538" max="1538" width="64.42578125" style="92" customWidth="1"/>
    <col min="1539" max="1539" width="15" style="92" bestFit="1" customWidth="1"/>
    <col min="1540" max="1540" width="14.5703125" style="92" bestFit="1" customWidth="1"/>
    <col min="1541" max="1541" width="15" style="92" bestFit="1" customWidth="1"/>
    <col min="1542" max="1792" width="9.140625" style="92"/>
    <col min="1793" max="1793" width="6.85546875" style="92" customWidth="1"/>
    <col min="1794" max="1794" width="64.42578125" style="92" customWidth="1"/>
    <col min="1795" max="1795" width="15" style="92" bestFit="1" customWidth="1"/>
    <col min="1796" max="1796" width="14.5703125" style="92" bestFit="1" customWidth="1"/>
    <col min="1797" max="1797" width="15" style="92" bestFit="1" customWidth="1"/>
    <col min="1798" max="2048" width="9.140625" style="92"/>
    <col min="2049" max="2049" width="6.85546875" style="92" customWidth="1"/>
    <col min="2050" max="2050" width="64.42578125" style="92" customWidth="1"/>
    <col min="2051" max="2051" width="15" style="92" bestFit="1" customWidth="1"/>
    <col min="2052" max="2052" width="14.5703125" style="92" bestFit="1" customWidth="1"/>
    <col min="2053" max="2053" width="15" style="92" bestFit="1" customWidth="1"/>
    <col min="2054" max="2304" width="9.140625" style="92"/>
    <col min="2305" max="2305" width="6.85546875" style="92" customWidth="1"/>
    <col min="2306" max="2306" width="64.42578125" style="92" customWidth="1"/>
    <col min="2307" max="2307" width="15" style="92" bestFit="1" customWidth="1"/>
    <col min="2308" max="2308" width="14.5703125" style="92" bestFit="1" customWidth="1"/>
    <col min="2309" max="2309" width="15" style="92" bestFit="1" customWidth="1"/>
    <col min="2310" max="2560" width="9.140625" style="92"/>
    <col min="2561" max="2561" width="6.85546875" style="92" customWidth="1"/>
    <col min="2562" max="2562" width="64.42578125" style="92" customWidth="1"/>
    <col min="2563" max="2563" width="15" style="92" bestFit="1" customWidth="1"/>
    <col min="2564" max="2564" width="14.5703125" style="92" bestFit="1" customWidth="1"/>
    <col min="2565" max="2565" width="15" style="92" bestFit="1" customWidth="1"/>
    <col min="2566" max="2816" width="9.140625" style="92"/>
    <col min="2817" max="2817" width="6.85546875" style="92" customWidth="1"/>
    <col min="2818" max="2818" width="64.42578125" style="92" customWidth="1"/>
    <col min="2819" max="2819" width="15" style="92" bestFit="1" customWidth="1"/>
    <col min="2820" max="2820" width="14.5703125" style="92" bestFit="1" customWidth="1"/>
    <col min="2821" max="2821" width="15" style="92" bestFit="1" customWidth="1"/>
    <col min="2822" max="3072" width="9.140625" style="92"/>
    <col min="3073" max="3073" width="6.85546875" style="92" customWidth="1"/>
    <col min="3074" max="3074" width="64.42578125" style="92" customWidth="1"/>
    <col min="3075" max="3075" width="15" style="92" bestFit="1" customWidth="1"/>
    <col min="3076" max="3076" width="14.5703125" style="92" bestFit="1" customWidth="1"/>
    <col min="3077" max="3077" width="15" style="92" bestFit="1" customWidth="1"/>
    <col min="3078" max="3328" width="9.140625" style="92"/>
    <col min="3329" max="3329" width="6.85546875" style="92" customWidth="1"/>
    <col min="3330" max="3330" width="64.42578125" style="92" customWidth="1"/>
    <col min="3331" max="3331" width="15" style="92" bestFit="1" customWidth="1"/>
    <col min="3332" max="3332" width="14.5703125" style="92" bestFit="1" customWidth="1"/>
    <col min="3333" max="3333" width="15" style="92" bestFit="1" customWidth="1"/>
    <col min="3334" max="3584" width="9.140625" style="92"/>
    <col min="3585" max="3585" width="6.85546875" style="92" customWidth="1"/>
    <col min="3586" max="3586" width="64.42578125" style="92" customWidth="1"/>
    <col min="3587" max="3587" width="15" style="92" bestFit="1" customWidth="1"/>
    <col min="3588" max="3588" width="14.5703125" style="92" bestFit="1" customWidth="1"/>
    <col min="3589" max="3589" width="15" style="92" bestFit="1" customWidth="1"/>
    <col min="3590" max="3840" width="9.140625" style="92"/>
    <col min="3841" max="3841" width="6.85546875" style="92" customWidth="1"/>
    <col min="3842" max="3842" width="64.42578125" style="92" customWidth="1"/>
    <col min="3843" max="3843" width="15" style="92" bestFit="1" customWidth="1"/>
    <col min="3844" max="3844" width="14.5703125" style="92" bestFit="1" customWidth="1"/>
    <col min="3845" max="3845" width="15" style="92" bestFit="1" customWidth="1"/>
    <col min="3846" max="4096" width="9.140625" style="92"/>
    <col min="4097" max="4097" width="6.85546875" style="92" customWidth="1"/>
    <col min="4098" max="4098" width="64.42578125" style="92" customWidth="1"/>
    <col min="4099" max="4099" width="15" style="92" bestFit="1" customWidth="1"/>
    <col min="4100" max="4100" width="14.5703125" style="92" bestFit="1" customWidth="1"/>
    <col min="4101" max="4101" width="15" style="92" bestFit="1" customWidth="1"/>
    <col min="4102" max="4352" width="9.140625" style="92"/>
    <col min="4353" max="4353" width="6.85546875" style="92" customWidth="1"/>
    <col min="4354" max="4354" width="64.42578125" style="92" customWidth="1"/>
    <col min="4355" max="4355" width="15" style="92" bestFit="1" customWidth="1"/>
    <col min="4356" max="4356" width="14.5703125" style="92" bestFit="1" customWidth="1"/>
    <col min="4357" max="4357" width="15" style="92" bestFit="1" customWidth="1"/>
    <col min="4358" max="4608" width="9.140625" style="92"/>
    <col min="4609" max="4609" width="6.85546875" style="92" customWidth="1"/>
    <col min="4610" max="4610" width="64.42578125" style="92" customWidth="1"/>
    <col min="4611" max="4611" width="15" style="92" bestFit="1" customWidth="1"/>
    <col min="4612" max="4612" width="14.5703125" style="92" bestFit="1" customWidth="1"/>
    <col min="4613" max="4613" width="15" style="92" bestFit="1" customWidth="1"/>
    <col min="4614" max="4864" width="9.140625" style="92"/>
    <col min="4865" max="4865" width="6.85546875" style="92" customWidth="1"/>
    <col min="4866" max="4866" width="64.42578125" style="92" customWidth="1"/>
    <col min="4867" max="4867" width="15" style="92" bestFit="1" customWidth="1"/>
    <col min="4868" max="4868" width="14.5703125" style="92" bestFit="1" customWidth="1"/>
    <col min="4869" max="4869" width="15" style="92" bestFit="1" customWidth="1"/>
    <col min="4870" max="5120" width="9.140625" style="92"/>
    <col min="5121" max="5121" width="6.85546875" style="92" customWidth="1"/>
    <col min="5122" max="5122" width="64.42578125" style="92" customWidth="1"/>
    <col min="5123" max="5123" width="15" style="92" bestFit="1" customWidth="1"/>
    <col min="5124" max="5124" width="14.5703125" style="92" bestFit="1" customWidth="1"/>
    <col min="5125" max="5125" width="15" style="92" bestFit="1" customWidth="1"/>
    <col min="5126" max="5376" width="9.140625" style="92"/>
    <col min="5377" max="5377" width="6.85546875" style="92" customWidth="1"/>
    <col min="5378" max="5378" width="64.42578125" style="92" customWidth="1"/>
    <col min="5379" max="5379" width="15" style="92" bestFit="1" customWidth="1"/>
    <col min="5380" max="5380" width="14.5703125" style="92" bestFit="1" customWidth="1"/>
    <col min="5381" max="5381" width="15" style="92" bestFit="1" customWidth="1"/>
    <col min="5382" max="5632" width="9.140625" style="92"/>
    <col min="5633" max="5633" width="6.85546875" style="92" customWidth="1"/>
    <col min="5634" max="5634" width="64.42578125" style="92" customWidth="1"/>
    <col min="5635" max="5635" width="15" style="92" bestFit="1" customWidth="1"/>
    <col min="5636" max="5636" width="14.5703125" style="92" bestFit="1" customWidth="1"/>
    <col min="5637" max="5637" width="15" style="92" bestFit="1" customWidth="1"/>
    <col min="5638" max="5888" width="9.140625" style="92"/>
    <col min="5889" max="5889" width="6.85546875" style="92" customWidth="1"/>
    <col min="5890" max="5890" width="64.42578125" style="92" customWidth="1"/>
    <col min="5891" max="5891" width="15" style="92" bestFit="1" customWidth="1"/>
    <col min="5892" max="5892" width="14.5703125" style="92" bestFit="1" customWidth="1"/>
    <col min="5893" max="5893" width="15" style="92" bestFit="1" customWidth="1"/>
    <col min="5894" max="6144" width="9.140625" style="92"/>
    <col min="6145" max="6145" width="6.85546875" style="92" customWidth="1"/>
    <col min="6146" max="6146" width="64.42578125" style="92" customWidth="1"/>
    <col min="6147" max="6147" width="15" style="92" bestFit="1" customWidth="1"/>
    <col min="6148" max="6148" width="14.5703125" style="92" bestFit="1" customWidth="1"/>
    <col min="6149" max="6149" width="15" style="92" bestFit="1" customWidth="1"/>
    <col min="6150" max="6400" width="9.140625" style="92"/>
    <col min="6401" max="6401" width="6.85546875" style="92" customWidth="1"/>
    <col min="6402" max="6402" width="64.42578125" style="92" customWidth="1"/>
    <col min="6403" max="6403" width="15" style="92" bestFit="1" customWidth="1"/>
    <col min="6404" max="6404" width="14.5703125" style="92" bestFit="1" customWidth="1"/>
    <col min="6405" max="6405" width="15" style="92" bestFit="1" customWidth="1"/>
    <col min="6406" max="6656" width="9.140625" style="92"/>
    <col min="6657" max="6657" width="6.85546875" style="92" customWidth="1"/>
    <col min="6658" max="6658" width="64.42578125" style="92" customWidth="1"/>
    <col min="6659" max="6659" width="15" style="92" bestFit="1" customWidth="1"/>
    <col min="6660" max="6660" width="14.5703125" style="92" bestFit="1" customWidth="1"/>
    <col min="6661" max="6661" width="15" style="92" bestFit="1" customWidth="1"/>
    <col min="6662" max="6912" width="9.140625" style="92"/>
    <col min="6913" max="6913" width="6.85546875" style="92" customWidth="1"/>
    <col min="6914" max="6914" width="64.42578125" style="92" customWidth="1"/>
    <col min="6915" max="6915" width="15" style="92" bestFit="1" customWidth="1"/>
    <col min="6916" max="6916" width="14.5703125" style="92" bestFit="1" customWidth="1"/>
    <col min="6917" max="6917" width="15" style="92" bestFit="1" customWidth="1"/>
    <col min="6918" max="7168" width="9.140625" style="92"/>
    <col min="7169" max="7169" width="6.85546875" style="92" customWidth="1"/>
    <col min="7170" max="7170" width="64.42578125" style="92" customWidth="1"/>
    <col min="7171" max="7171" width="15" style="92" bestFit="1" customWidth="1"/>
    <col min="7172" max="7172" width="14.5703125" style="92" bestFit="1" customWidth="1"/>
    <col min="7173" max="7173" width="15" style="92" bestFit="1" customWidth="1"/>
    <col min="7174" max="7424" width="9.140625" style="92"/>
    <col min="7425" max="7425" width="6.85546875" style="92" customWidth="1"/>
    <col min="7426" max="7426" width="64.42578125" style="92" customWidth="1"/>
    <col min="7427" max="7427" width="15" style="92" bestFit="1" customWidth="1"/>
    <col min="7428" max="7428" width="14.5703125" style="92" bestFit="1" customWidth="1"/>
    <col min="7429" max="7429" width="15" style="92" bestFit="1" customWidth="1"/>
    <col min="7430" max="7680" width="9.140625" style="92"/>
    <col min="7681" max="7681" width="6.85546875" style="92" customWidth="1"/>
    <col min="7682" max="7682" width="64.42578125" style="92" customWidth="1"/>
    <col min="7683" max="7683" width="15" style="92" bestFit="1" customWidth="1"/>
    <col min="7684" max="7684" width="14.5703125" style="92" bestFit="1" customWidth="1"/>
    <col min="7685" max="7685" width="15" style="92" bestFit="1" customWidth="1"/>
    <col min="7686" max="7936" width="9.140625" style="92"/>
    <col min="7937" max="7937" width="6.85546875" style="92" customWidth="1"/>
    <col min="7938" max="7938" width="64.42578125" style="92" customWidth="1"/>
    <col min="7939" max="7939" width="15" style="92" bestFit="1" customWidth="1"/>
    <col min="7940" max="7940" width="14.5703125" style="92" bestFit="1" customWidth="1"/>
    <col min="7941" max="7941" width="15" style="92" bestFit="1" customWidth="1"/>
    <col min="7942" max="8192" width="9.140625" style="92"/>
    <col min="8193" max="8193" width="6.85546875" style="92" customWidth="1"/>
    <col min="8194" max="8194" width="64.42578125" style="92" customWidth="1"/>
    <col min="8195" max="8195" width="15" style="92" bestFit="1" customWidth="1"/>
    <col min="8196" max="8196" width="14.5703125" style="92" bestFit="1" customWidth="1"/>
    <col min="8197" max="8197" width="15" style="92" bestFit="1" customWidth="1"/>
    <col min="8198" max="8448" width="9.140625" style="92"/>
    <col min="8449" max="8449" width="6.85546875" style="92" customWidth="1"/>
    <col min="8450" max="8450" width="64.42578125" style="92" customWidth="1"/>
    <col min="8451" max="8451" width="15" style="92" bestFit="1" customWidth="1"/>
    <col min="8452" max="8452" width="14.5703125" style="92" bestFit="1" customWidth="1"/>
    <col min="8453" max="8453" width="15" style="92" bestFit="1" customWidth="1"/>
    <col min="8454" max="8704" width="9.140625" style="92"/>
    <col min="8705" max="8705" width="6.85546875" style="92" customWidth="1"/>
    <col min="8706" max="8706" width="64.42578125" style="92" customWidth="1"/>
    <col min="8707" max="8707" width="15" style="92" bestFit="1" customWidth="1"/>
    <col min="8708" max="8708" width="14.5703125" style="92" bestFit="1" customWidth="1"/>
    <col min="8709" max="8709" width="15" style="92" bestFit="1" customWidth="1"/>
    <col min="8710" max="8960" width="9.140625" style="92"/>
    <col min="8961" max="8961" width="6.85546875" style="92" customWidth="1"/>
    <col min="8962" max="8962" width="64.42578125" style="92" customWidth="1"/>
    <col min="8963" max="8963" width="15" style="92" bestFit="1" customWidth="1"/>
    <col min="8964" max="8964" width="14.5703125" style="92" bestFit="1" customWidth="1"/>
    <col min="8965" max="8965" width="15" style="92" bestFit="1" customWidth="1"/>
    <col min="8966" max="9216" width="9.140625" style="92"/>
    <col min="9217" max="9217" width="6.85546875" style="92" customWidth="1"/>
    <col min="9218" max="9218" width="64.42578125" style="92" customWidth="1"/>
    <col min="9219" max="9219" width="15" style="92" bestFit="1" customWidth="1"/>
    <col min="9220" max="9220" width="14.5703125" style="92" bestFit="1" customWidth="1"/>
    <col min="9221" max="9221" width="15" style="92" bestFit="1" customWidth="1"/>
    <col min="9222" max="9472" width="9.140625" style="92"/>
    <col min="9473" max="9473" width="6.85546875" style="92" customWidth="1"/>
    <col min="9474" max="9474" width="64.42578125" style="92" customWidth="1"/>
    <col min="9475" max="9475" width="15" style="92" bestFit="1" customWidth="1"/>
    <col min="9476" max="9476" width="14.5703125" style="92" bestFit="1" customWidth="1"/>
    <col min="9477" max="9477" width="15" style="92" bestFit="1" customWidth="1"/>
    <col min="9478" max="9728" width="9.140625" style="92"/>
    <col min="9729" max="9729" width="6.85546875" style="92" customWidth="1"/>
    <col min="9730" max="9730" width="64.42578125" style="92" customWidth="1"/>
    <col min="9731" max="9731" width="15" style="92" bestFit="1" customWidth="1"/>
    <col min="9732" max="9732" width="14.5703125" style="92" bestFit="1" customWidth="1"/>
    <col min="9733" max="9733" width="15" style="92" bestFit="1" customWidth="1"/>
    <col min="9734" max="9984" width="9.140625" style="92"/>
    <col min="9985" max="9985" width="6.85546875" style="92" customWidth="1"/>
    <col min="9986" max="9986" width="64.42578125" style="92" customWidth="1"/>
    <col min="9987" max="9987" width="15" style="92" bestFit="1" customWidth="1"/>
    <col min="9988" max="9988" width="14.5703125" style="92" bestFit="1" customWidth="1"/>
    <col min="9989" max="9989" width="15" style="92" bestFit="1" customWidth="1"/>
    <col min="9990" max="10240" width="9.140625" style="92"/>
    <col min="10241" max="10241" width="6.85546875" style="92" customWidth="1"/>
    <col min="10242" max="10242" width="64.42578125" style="92" customWidth="1"/>
    <col min="10243" max="10243" width="15" style="92" bestFit="1" customWidth="1"/>
    <col min="10244" max="10244" width="14.5703125" style="92" bestFit="1" customWidth="1"/>
    <col min="10245" max="10245" width="15" style="92" bestFit="1" customWidth="1"/>
    <col min="10246" max="10496" width="9.140625" style="92"/>
    <col min="10497" max="10497" width="6.85546875" style="92" customWidth="1"/>
    <col min="10498" max="10498" width="64.42578125" style="92" customWidth="1"/>
    <col min="10499" max="10499" width="15" style="92" bestFit="1" customWidth="1"/>
    <col min="10500" max="10500" width="14.5703125" style="92" bestFit="1" customWidth="1"/>
    <col min="10501" max="10501" width="15" style="92" bestFit="1" customWidth="1"/>
    <col min="10502" max="10752" width="9.140625" style="92"/>
    <col min="10753" max="10753" width="6.85546875" style="92" customWidth="1"/>
    <col min="10754" max="10754" width="64.42578125" style="92" customWidth="1"/>
    <col min="10755" max="10755" width="15" style="92" bestFit="1" customWidth="1"/>
    <col min="10756" max="10756" width="14.5703125" style="92" bestFit="1" customWidth="1"/>
    <col min="10757" max="10757" width="15" style="92" bestFit="1" customWidth="1"/>
    <col min="10758" max="11008" width="9.140625" style="92"/>
    <col min="11009" max="11009" width="6.85546875" style="92" customWidth="1"/>
    <col min="11010" max="11010" width="64.42578125" style="92" customWidth="1"/>
    <col min="11011" max="11011" width="15" style="92" bestFit="1" customWidth="1"/>
    <col min="11012" max="11012" width="14.5703125" style="92" bestFit="1" customWidth="1"/>
    <col min="11013" max="11013" width="15" style="92" bestFit="1" customWidth="1"/>
    <col min="11014" max="11264" width="9.140625" style="92"/>
    <col min="11265" max="11265" width="6.85546875" style="92" customWidth="1"/>
    <col min="11266" max="11266" width="64.42578125" style="92" customWidth="1"/>
    <col min="11267" max="11267" width="15" style="92" bestFit="1" customWidth="1"/>
    <col min="11268" max="11268" width="14.5703125" style="92" bestFit="1" customWidth="1"/>
    <col min="11269" max="11269" width="15" style="92" bestFit="1" customWidth="1"/>
    <col min="11270" max="11520" width="9.140625" style="92"/>
    <col min="11521" max="11521" width="6.85546875" style="92" customWidth="1"/>
    <col min="11522" max="11522" width="64.42578125" style="92" customWidth="1"/>
    <col min="11523" max="11523" width="15" style="92" bestFit="1" customWidth="1"/>
    <col min="11524" max="11524" width="14.5703125" style="92" bestFit="1" customWidth="1"/>
    <col min="11525" max="11525" width="15" style="92" bestFit="1" customWidth="1"/>
    <col min="11526" max="11776" width="9.140625" style="92"/>
    <col min="11777" max="11777" width="6.85546875" style="92" customWidth="1"/>
    <col min="11778" max="11778" width="64.42578125" style="92" customWidth="1"/>
    <col min="11779" max="11779" width="15" style="92" bestFit="1" customWidth="1"/>
    <col min="11780" max="11780" width="14.5703125" style="92" bestFit="1" customWidth="1"/>
    <col min="11781" max="11781" width="15" style="92" bestFit="1" customWidth="1"/>
    <col min="11782" max="12032" width="9.140625" style="92"/>
    <col min="12033" max="12033" width="6.85546875" style="92" customWidth="1"/>
    <col min="12034" max="12034" width="64.42578125" style="92" customWidth="1"/>
    <col min="12035" max="12035" width="15" style="92" bestFit="1" customWidth="1"/>
    <col min="12036" max="12036" width="14.5703125" style="92" bestFit="1" customWidth="1"/>
    <col min="12037" max="12037" width="15" style="92" bestFit="1" customWidth="1"/>
    <col min="12038" max="12288" width="9.140625" style="92"/>
    <col min="12289" max="12289" width="6.85546875" style="92" customWidth="1"/>
    <col min="12290" max="12290" width="64.42578125" style="92" customWidth="1"/>
    <col min="12291" max="12291" width="15" style="92" bestFit="1" customWidth="1"/>
    <col min="12292" max="12292" width="14.5703125" style="92" bestFit="1" customWidth="1"/>
    <col min="12293" max="12293" width="15" style="92" bestFit="1" customWidth="1"/>
    <col min="12294" max="12544" width="9.140625" style="92"/>
    <col min="12545" max="12545" width="6.85546875" style="92" customWidth="1"/>
    <col min="12546" max="12546" width="64.42578125" style="92" customWidth="1"/>
    <col min="12547" max="12547" width="15" style="92" bestFit="1" customWidth="1"/>
    <col min="12548" max="12548" width="14.5703125" style="92" bestFit="1" customWidth="1"/>
    <col min="12549" max="12549" width="15" style="92" bestFit="1" customWidth="1"/>
    <col min="12550" max="12800" width="9.140625" style="92"/>
    <col min="12801" max="12801" width="6.85546875" style="92" customWidth="1"/>
    <col min="12802" max="12802" width="64.42578125" style="92" customWidth="1"/>
    <col min="12803" max="12803" width="15" style="92" bestFit="1" customWidth="1"/>
    <col min="12804" max="12804" width="14.5703125" style="92" bestFit="1" customWidth="1"/>
    <col min="12805" max="12805" width="15" style="92" bestFit="1" customWidth="1"/>
    <col min="12806" max="13056" width="9.140625" style="92"/>
    <col min="13057" max="13057" width="6.85546875" style="92" customWidth="1"/>
    <col min="13058" max="13058" width="64.42578125" style="92" customWidth="1"/>
    <col min="13059" max="13059" width="15" style="92" bestFit="1" customWidth="1"/>
    <col min="13060" max="13060" width="14.5703125" style="92" bestFit="1" customWidth="1"/>
    <col min="13061" max="13061" width="15" style="92" bestFit="1" customWidth="1"/>
    <col min="13062" max="13312" width="9.140625" style="92"/>
    <col min="13313" max="13313" width="6.85546875" style="92" customWidth="1"/>
    <col min="13314" max="13314" width="64.42578125" style="92" customWidth="1"/>
    <col min="13315" max="13315" width="15" style="92" bestFit="1" customWidth="1"/>
    <col min="13316" max="13316" width="14.5703125" style="92" bestFit="1" customWidth="1"/>
    <col min="13317" max="13317" width="15" style="92" bestFit="1" customWidth="1"/>
    <col min="13318" max="13568" width="9.140625" style="92"/>
    <col min="13569" max="13569" width="6.85546875" style="92" customWidth="1"/>
    <col min="13570" max="13570" width="64.42578125" style="92" customWidth="1"/>
    <col min="13571" max="13571" width="15" style="92" bestFit="1" customWidth="1"/>
    <col min="13572" max="13572" width="14.5703125" style="92" bestFit="1" customWidth="1"/>
    <col min="13573" max="13573" width="15" style="92" bestFit="1" customWidth="1"/>
    <col min="13574" max="13824" width="9.140625" style="92"/>
    <col min="13825" max="13825" width="6.85546875" style="92" customWidth="1"/>
    <col min="13826" max="13826" width="64.42578125" style="92" customWidth="1"/>
    <col min="13827" max="13827" width="15" style="92" bestFit="1" customWidth="1"/>
    <col min="13828" max="13828" width="14.5703125" style="92" bestFit="1" customWidth="1"/>
    <col min="13829" max="13829" width="15" style="92" bestFit="1" customWidth="1"/>
    <col min="13830" max="14080" width="9.140625" style="92"/>
    <col min="14081" max="14081" width="6.85546875" style="92" customWidth="1"/>
    <col min="14082" max="14082" width="64.42578125" style="92" customWidth="1"/>
    <col min="14083" max="14083" width="15" style="92" bestFit="1" customWidth="1"/>
    <col min="14084" max="14084" width="14.5703125" style="92" bestFit="1" customWidth="1"/>
    <col min="14085" max="14085" width="15" style="92" bestFit="1" customWidth="1"/>
    <col min="14086" max="14336" width="9.140625" style="92"/>
    <col min="14337" max="14337" width="6.85546875" style="92" customWidth="1"/>
    <col min="14338" max="14338" width="64.42578125" style="92" customWidth="1"/>
    <col min="14339" max="14339" width="15" style="92" bestFit="1" customWidth="1"/>
    <col min="14340" max="14340" width="14.5703125" style="92" bestFit="1" customWidth="1"/>
    <col min="14341" max="14341" width="15" style="92" bestFit="1" customWidth="1"/>
    <col min="14342" max="14592" width="9.140625" style="92"/>
    <col min="14593" max="14593" width="6.85546875" style="92" customWidth="1"/>
    <col min="14594" max="14594" width="64.42578125" style="92" customWidth="1"/>
    <col min="14595" max="14595" width="15" style="92" bestFit="1" customWidth="1"/>
    <col min="14596" max="14596" width="14.5703125" style="92" bestFit="1" customWidth="1"/>
    <col min="14597" max="14597" width="15" style="92" bestFit="1" customWidth="1"/>
    <col min="14598" max="14848" width="9.140625" style="92"/>
    <col min="14849" max="14849" width="6.85546875" style="92" customWidth="1"/>
    <col min="14850" max="14850" width="64.42578125" style="92" customWidth="1"/>
    <col min="14851" max="14851" width="15" style="92" bestFit="1" customWidth="1"/>
    <col min="14852" max="14852" width="14.5703125" style="92" bestFit="1" customWidth="1"/>
    <col min="14853" max="14853" width="15" style="92" bestFit="1" customWidth="1"/>
    <col min="14854" max="15104" width="9.140625" style="92"/>
    <col min="15105" max="15105" width="6.85546875" style="92" customWidth="1"/>
    <col min="15106" max="15106" width="64.42578125" style="92" customWidth="1"/>
    <col min="15107" max="15107" width="15" style="92" bestFit="1" customWidth="1"/>
    <col min="15108" max="15108" width="14.5703125" style="92" bestFit="1" customWidth="1"/>
    <col min="15109" max="15109" width="15" style="92" bestFit="1" customWidth="1"/>
    <col min="15110" max="15360" width="9.140625" style="92"/>
    <col min="15361" max="15361" width="6.85546875" style="92" customWidth="1"/>
    <col min="15362" max="15362" width="64.42578125" style="92" customWidth="1"/>
    <col min="15363" max="15363" width="15" style="92" bestFit="1" customWidth="1"/>
    <col min="15364" max="15364" width="14.5703125" style="92" bestFit="1" customWidth="1"/>
    <col min="15365" max="15365" width="15" style="92" bestFit="1" customWidth="1"/>
    <col min="15366" max="15616" width="9.140625" style="92"/>
    <col min="15617" max="15617" width="6.85546875" style="92" customWidth="1"/>
    <col min="15618" max="15618" width="64.42578125" style="92" customWidth="1"/>
    <col min="15619" max="15619" width="15" style="92" bestFit="1" customWidth="1"/>
    <col min="15620" max="15620" width="14.5703125" style="92" bestFit="1" customWidth="1"/>
    <col min="15621" max="15621" width="15" style="92" bestFit="1" customWidth="1"/>
    <col min="15622" max="15872" width="9.140625" style="92"/>
    <col min="15873" max="15873" width="6.85546875" style="92" customWidth="1"/>
    <col min="15874" max="15874" width="64.42578125" style="92" customWidth="1"/>
    <col min="15875" max="15875" width="15" style="92" bestFit="1" customWidth="1"/>
    <col min="15876" max="15876" width="14.5703125" style="92" bestFit="1" customWidth="1"/>
    <col min="15877" max="15877" width="15" style="92" bestFit="1" customWidth="1"/>
    <col min="15878" max="16128" width="9.140625" style="92"/>
    <col min="16129" max="16129" width="6.85546875" style="92" customWidth="1"/>
    <col min="16130" max="16130" width="64.42578125" style="92" customWidth="1"/>
    <col min="16131" max="16131" width="15" style="92" bestFit="1" customWidth="1"/>
    <col min="16132" max="16132" width="14.5703125" style="92" bestFit="1" customWidth="1"/>
    <col min="16133" max="16133" width="15" style="92" bestFit="1" customWidth="1"/>
    <col min="16134" max="16384" width="9.140625" style="92"/>
  </cols>
  <sheetData>
    <row r="1" spans="1:5" x14ac:dyDescent="0.2">
      <c r="A1" s="124" t="s">
        <v>155</v>
      </c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417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7" t="s">
        <v>3</v>
      </c>
      <c r="B6" s="87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6">
        <v>1</v>
      </c>
      <c r="B7" s="86">
        <v>2</v>
      </c>
      <c r="C7" s="86">
        <v>3</v>
      </c>
      <c r="D7" s="86">
        <v>4</v>
      </c>
      <c r="E7" s="86">
        <v>5</v>
      </c>
    </row>
    <row r="8" spans="1:5" x14ac:dyDescent="0.2">
      <c r="A8" s="125" t="s">
        <v>8</v>
      </c>
      <c r="B8" s="125" t="s">
        <v>308</v>
      </c>
      <c r="C8" s="111">
        <f>SUM(C9:C20)</f>
        <v>132943900</v>
      </c>
      <c r="D8" s="111">
        <f>SUM(D9:D20)</f>
        <v>-14680550</v>
      </c>
      <c r="E8" s="111">
        <f>SUM(E9:E20)</f>
        <v>118263350</v>
      </c>
    </row>
    <row r="9" spans="1:5" x14ac:dyDescent="0.2">
      <c r="A9" s="125" t="s">
        <v>10</v>
      </c>
      <c r="B9" s="125" t="s">
        <v>309</v>
      </c>
      <c r="C9" s="105">
        <v>11977827</v>
      </c>
      <c r="D9" s="105">
        <v>-868</v>
      </c>
      <c r="E9" s="105">
        <v>11976959</v>
      </c>
    </row>
    <row r="10" spans="1:5" x14ac:dyDescent="0.2">
      <c r="A10" s="125" t="s">
        <v>12</v>
      </c>
      <c r="B10" s="126" t="s">
        <v>310</v>
      </c>
      <c r="C10" s="105">
        <v>11257140</v>
      </c>
      <c r="D10" s="105">
        <v>-3340</v>
      </c>
      <c r="E10" s="105">
        <v>11253800</v>
      </c>
    </row>
    <row r="11" spans="1:5" ht="25.5" x14ac:dyDescent="0.2">
      <c r="A11" s="125" t="s">
        <v>14</v>
      </c>
      <c r="B11" s="126" t="s">
        <v>311</v>
      </c>
      <c r="C11" s="105">
        <v>2386690</v>
      </c>
      <c r="D11" s="105">
        <v>-1084217</v>
      </c>
      <c r="E11" s="105">
        <v>1302473</v>
      </c>
    </row>
    <row r="12" spans="1:5" x14ac:dyDescent="0.2">
      <c r="A12" s="125" t="s">
        <v>16</v>
      </c>
      <c r="B12" s="125" t="s">
        <v>312</v>
      </c>
      <c r="C12" s="105">
        <v>80557278</v>
      </c>
      <c r="D12" s="105">
        <v>-10108084</v>
      </c>
      <c r="E12" s="105">
        <v>70449194</v>
      </c>
    </row>
    <row r="13" spans="1:5" x14ac:dyDescent="0.2">
      <c r="A13" s="125" t="s">
        <v>18</v>
      </c>
      <c r="B13" s="125" t="s">
        <v>313</v>
      </c>
      <c r="C13" s="105">
        <v>17782178</v>
      </c>
      <c r="D13" s="105">
        <v>0</v>
      </c>
      <c r="E13" s="105">
        <v>17782178</v>
      </c>
    </row>
    <row r="14" spans="1:5" x14ac:dyDescent="0.2">
      <c r="A14" s="125" t="s">
        <v>132</v>
      </c>
      <c r="B14" s="125" t="s">
        <v>314</v>
      </c>
      <c r="C14" s="105">
        <v>0</v>
      </c>
      <c r="D14" s="105">
        <v>0</v>
      </c>
      <c r="E14" s="105">
        <v>0</v>
      </c>
    </row>
    <row r="15" spans="1:5" x14ac:dyDescent="0.2">
      <c r="A15" s="125" t="s">
        <v>20</v>
      </c>
      <c r="B15" s="125" t="s">
        <v>315</v>
      </c>
      <c r="C15" s="105">
        <v>1524338</v>
      </c>
      <c r="D15" s="105">
        <v>-642591</v>
      </c>
      <c r="E15" s="105">
        <v>881747</v>
      </c>
    </row>
    <row r="16" spans="1:5" x14ac:dyDescent="0.2">
      <c r="A16" s="125" t="s">
        <v>22</v>
      </c>
      <c r="B16" s="125" t="s">
        <v>106</v>
      </c>
      <c r="C16" s="105">
        <v>1635039</v>
      </c>
      <c r="D16" s="105">
        <v>-638317</v>
      </c>
      <c r="E16" s="105">
        <v>996722</v>
      </c>
    </row>
    <row r="17" spans="1:6" x14ac:dyDescent="0.2">
      <c r="A17" s="125" t="s">
        <v>105</v>
      </c>
      <c r="B17" s="126" t="s">
        <v>316</v>
      </c>
      <c r="C17" s="105">
        <v>3356476</v>
      </c>
      <c r="D17" s="105">
        <v>-2191734</v>
      </c>
      <c r="E17" s="105">
        <v>1164742</v>
      </c>
    </row>
    <row r="18" spans="1:6" ht="25.5" x14ac:dyDescent="0.2">
      <c r="A18" s="125" t="s">
        <v>175</v>
      </c>
      <c r="B18" s="126" t="s">
        <v>248</v>
      </c>
      <c r="C18" s="105">
        <v>0</v>
      </c>
      <c r="D18" s="105">
        <v>0</v>
      </c>
      <c r="E18" s="105">
        <v>0</v>
      </c>
    </row>
    <row r="19" spans="1:6" x14ac:dyDescent="0.2">
      <c r="A19" s="125" t="s">
        <v>177</v>
      </c>
      <c r="B19" s="125" t="s">
        <v>135</v>
      </c>
      <c r="C19" s="105">
        <v>132493</v>
      </c>
      <c r="D19" s="127">
        <v>0</v>
      </c>
      <c r="E19" s="105">
        <v>132493</v>
      </c>
    </row>
    <row r="20" spans="1:6" x14ac:dyDescent="0.2">
      <c r="A20" s="125" t="s">
        <v>161</v>
      </c>
      <c r="B20" s="125" t="s">
        <v>317</v>
      </c>
      <c r="C20" s="105">
        <v>2334441</v>
      </c>
      <c r="D20" s="105">
        <v>-11399</v>
      </c>
      <c r="E20" s="105">
        <v>2323042</v>
      </c>
    </row>
    <row r="21" spans="1:6" x14ac:dyDescent="0.2">
      <c r="A21" s="125" t="s">
        <v>180</v>
      </c>
      <c r="B21" s="125" t="s">
        <v>137</v>
      </c>
      <c r="C21" s="105">
        <v>0</v>
      </c>
      <c r="D21" s="105">
        <v>0</v>
      </c>
      <c r="E21" s="105">
        <v>0</v>
      </c>
    </row>
    <row r="22" spans="1:6" x14ac:dyDescent="0.2">
      <c r="A22" s="125" t="s">
        <v>28</v>
      </c>
      <c r="B22" s="125" t="s">
        <v>29</v>
      </c>
      <c r="C22" s="111">
        <f>+C23+C35</f>
        <v>118263350</v>
      </c>
      <c r="D22" s="111">
        <f>+D23+D35</f>
        <v>0</v>
      </c>
      <c r="E22" s="111">
        <f>+E23+E35</f>
        <v>118263350</v>
      </c>
    </row>
    <row r="23" spans="1:6" x14ac:dyDescent="0.2">
      <c r="A23" s="125" t="s">
        <v>30</v>
      </c>
      <c r="B23" s="125" t="s">
        <v>280</v>
      </c>
      <c r="C23" s="111">
        <f>SUM(C24:C34)</f>
        <v>89752751</v>
      </c>
      <c r="D23" s="111">
        <f>SUM(D24:D34)</f>
        <v>0</v>
      </c>
      <c r="E23" s="111">
        <f>SUM(E24:E34)</f>
        <v>89752751</v>
      </c>
    </row>
    <row r="24" spans="1:6" x14ac:dyDescent="0.2">
      <c r="A24" s="125" t="s">
        <v>32</v>
      </c>
      <c r="B24" s="125" t="s">
        <v>318</v>
      </c>
      <c r="C24" s="105">
        <v>12850879</v>
      </c>
      <c r="D24" s="127">
        <v>0</v>
      </c>
      <c r="E24" s="105">
        <v>12850879</v>
      </c>
    </row>
    <row r="25" spans="1:6" x14ac:dyDescent="0.2">
      <c r="A25" s="125" t="s">
        <v>34</v>
      </c>
      <c r="B25" s="125" t="s">
        <v>319</v>
      </c>
      <c r="C25" s="105">
        <v>44263811</v>
      </c>
      <c r="D25" s="127">
        <v>0</v>
      </c>
      <c r="E25" s="105">
        <v>44263811</v>
      </c>
    </row>
    <row r="26" spans="1:6" x14ac:dyDescent="0.2">
      <c r="A26" s="125" t="s">
        <v>36</v>
      </c>
      <c r="B26" s="125" t="s">
        <v>320</v>
      </c>
      <c r="C26" s="105">
        <v>12518569</v>
      </c>
      <c r="D26" s="127">
        <v>0</v>
      </c>
      <c r="E26" s="105">
        <v>12518569</v>
      </c>
    </row>
    <row r="27" spans="1:6" x14ac:dyDescent="0.2">
      <c r="A27" s="125" t="s">
        <v>138</v>
      </c>
      <c r="B27" s="125" t="s">
        <v>266</v>
      </c>
      <c r="C27" s="105">
        <v>0</v>
      </c>
      <c r="D27" s="127">
        <v>0</v>
      </c>
      <c r="E27" s="105">
        <v>0</v>
      </c>
      <c r="F27" s="97"/>
    </row>
    <row r="28" spans="1:6" ht="25.5" x14ac:dyDescent="0.2">
      <c r="A28" s="125" t="s">
        <v>122</v>
      </c>
      <c r="B28" s="126" t="s">
        <v>326</v>
      </c>
      <c r="C28" s="105">
        <v>10166</v>
      </c>
      <c r="D28" s="127">
        <v>0</v>
      </c>
      <c r="E28" s="105">
        <v>10166</v>
      </c>
    </row>
    <row r="29" spans="1:6" x14ac:dyDescent="0.2">
      <c r="A29" s="125" t="s">
        <v>250</v>
      </c>
      <c r="B29" s="125" t="s">
        <v>270</v>
      </c>
      <c r="C29" s="105">
        <v>232862</v>
      </c>
      <c r="D29" s="127">
        <v>0</v>
      </c>
      <c r="E29" s="105">
        <v>232862</v>
      </c>
    </row>
    <row r="30" spans="1:6" x14ac:dyDescent="0.2">
      <c r="A30" s="125" t="s">
        <v>251</v>
      </c>
      <c r="B30" s="126" t="s">
        <v>321</v>
      </c>
      <c r="C30" s="105">
        <v>6167</v>
      </c>
      <c r="D30" s="127">
        <v>0</v>
      </c>
      <c r="E30" s="105">
        <v>6167</v>
      </c>
    </row>
    <row r="31" spans="1:6" x14ac:dyDescent="0.2">
      <c r="A31" s="125" t="s">
        <v>40</v>
      </c>
      <c r="B31" s="125" t="s">
        <v>299</v>
      </c>
      <c r="C31" s="127">
        <v>0</v>
      </c>
      <c r="D31" s="127">
        <v>0</v>
      </c>
      <c r="E31" s="127">
        <v>0</v>
      </c>
    </row>
    <row r="32" spans="1:6" ht="25.5" x14ac:dyDescent="0.2">
      <c r="A32" s="125" t="s">
        <v>42</v>
      </c>
      <c r="B32" s="126" t="s">
        <v>327</v>
      </c>
      <c r="C32" s="127">
        <v>0</v>
      </c>
      <c r="D32" s="127">
        <v>0</v>
      </c>
      <c r="E32" s="127">
        <v>0</v>
      </c>
    </row>
    <row r="33" spans="1:5" x14ac:dyDescent="0.2">
      <c r="A33" s="125" t="s">
        <v>124</v>
      </c>
      <c r="B33" s="125" t="s">
        <v>322</v>
      </c>
      <c r="C33" s="105">
        <v>23750</v>
      </c>
      <c r="D33" s="127">
        <v>0</v>
      </c>
      <c r="E33" s="105">
        <v>23750</v>
      </c>
    </row>
    <row r="34" spans="1:5" x14ac:dyDescent="0.2">
      <c r="A34" s="125" t="s">
        <v>164</v>
      </c>
      <c r="B34" s="126" t="s">
        <v>323</v>
      </c>
      <c r="C34" s="105">
        <v>19846547</v>
      </c>
      <c r="D34" s="127">
        <v>0</v>
      </c>
      <c r="E34" s="105">
        <v>19846547</v>
      </c>
    </row>
    <row r="35" spans="1:5" x14ac:dyDescent="0.2">
      <c r="A35" s="125" t="s">
        <v>44</v>
      </c>
      <c r="B35" s="125" t="s">
        <v>45</v>
      </c>
      <c r="C35" s="94">
        <f>SUM(C36:C40)</f>
        <v>28510599</v>
      </c>
      <c r="D35" s="94">
        <f>SUM(D36:D40)</f>
        <v>0</v>
      </c>
      <c r="E35" s="94">
        <f>SUM(E36:E40)</f>
        <v>28510599</v>
      </c>
    </row>
    <row r="36" spans="1:5" x14ac:dyDescent="0.2">
      <c r="A36" s="125" t="s">
        <v>328</v>
      </c>
      <c r="B36" s="125" t="s">
        <v>47</v>
      </c>
      <c r="C36" s="105">
        <v>24077922</v>
      </c>
      <c r="D36" s="127">
        <v>0</v>
      </c>
      <c r="E36" s="105">
        <v>24077922</v>
      </c>
    </row>
    <row r="37" spans="1:5" x14ac:dyDescent="0.2">
      <c r="A37" s="125" t="s">
        <v>329</v>
      </c>
      <c r="B37" s="125" t="s">
        <v>373</v>
      </c>
      <c r="C37" s="105">
        <v>2692931</v>
      </c>
      <c r="D37" s="127">
        <v>0</v>
      </c>
      <c r="E37" s="105">
        <v>2692931</v>
      </c>
    </row>
    <row r="38" spans="1:5" x14ac:dyDescent="0.2">
      <c r="A38" s="125" t="s">
        <v>331</v>
      </c>
      <c r="B38" s="128" t="s">
        <v>330</v>
      </c>
      <c r="C38" s="105">
        <v>134581</v>
      </c>
      <c r="D38" s="127">
        <v>0</v>
      </c>
      <c r="E38" s="105">
        <v>134581</v>
      </c>
    </row>
    <row r="39" spans="1:5" ht="25.5" x14ac:dyDescent="0.2">
      <c r="A39" s="125" t="s">
        <v>366</v>
      </c>
      <c r="B39" s="129" t="s">
        <v>369</v>
      </c>
      <c r="C39" s="105">
        <v>-639</v>
      </c>
      <c r="D39" s="127">
        <v>0</v>
      </c>
      <c r="E39" s="105">
        <v>-639</v>
      </c>
    </row>
    <row r="40" spans="1:5" x14ac:dyDescent="0.2">
      <c r="A40" s="125" t="s">
        <v>368</v>
      </c>
      <c r="B40" s="128" t="s">
        <v>325</v>
      </c>
      <c r="C40" s="105">
        <v>1605804</v>
      </c>
      <c r="D40" s="127">
        <v>0</v>
      </c>
      <c r="E40" s="105">
        <v>1605804</v>
      </c>
    </row>
    <row r="41" spans="1:5" x14ac:dyDescent="0.2">
      <c r="A41" s="125" t="s">
        <v>52</v>
      </c>
      <c r="B41" s="125" t="s">
        <v>53</v>
      </c>
      <c r="C41" s="127">
        <v>0</v>
      </c>
      <c r="D41" s="127">
        <v>0</v>
      </c>
      <c r="E41" s="127">
        <v>0</v>
      </c>
    </row>
    <row r="42" spans="1:5" x14ac:dyDescent="0.2">
      <c r="A42" s="125" t="s">
        <v>54</v>
      </c>
      <c r="B42" s="125" t="s">
        <v>272</v>
      </c>
      <c r="C42" s="105">
        <v>83470908</v>
      </c>
      <c r="D42" s="127">
        <v>0</v>
      </c>
      <c r="E42" s="105">
        <v>83470908</v>
      </c>
    </row>
    <row r="43" spans="1:5" x14ac:dyDescent="0.2">
      <c r="A43" s="23" t="s">
        <v>56</v>
      </c>
      <c r="B43" s="23" t="s">
        <v>273</v>
      </c>
      <c r="C43" s="105">
        <v>83470908</v>
      </c>
      <c r="D43" s="127">
        <v>0</v>
      </c>
      <c r="E43" s="105">
        <v>83470908</v>
      </c>
    </row>
    <row r="44" spans="1:5" x14ac:dyDescent="0.2">
      <c r="A44" s="23"/>
      <c r="B44" s="23"/>
    </row>
    <row r="45" spans="1:5" x14ac:dyDescent="0.2">
      <c r="A45" s="23"/>
      <c r="B45" s="23"/>
      <c r="C45" s="97"/>
    </row>
    <row r="46" spans="1:5" x14ac:dyDescent="0.2">
      <c r="A46" s="23"/>
      <c r="B46" s="23"/>
      <c r="C46" s="97"/>
    </row>
    <row r="47" spans="1:5" x14ac:dyDescent="0.2">
      <c r="A47" s="23"/>
      <c r="B47" s="23"/>
    </row>
    <row r="48" spans="1:5" x14ac:dyDescent="0.2">
      <c r="A48" s="23"/>
      <c r="B48" s="23"/>
    </row>
    <row r="49" spans="1:2" x14ac:dyDescent="0.2">
      <c r="A49" s="23"/>
      <c r="B49" s="23"/>
    </row>
    <row r="50" spans="1:2" x14ac:dyDescent="0.2">
      <c r="A50" s="23"/>
      <c r="B50" s="23"/>
    </row>
    <row r="51" spans="1:2" x14ac:dyDescent="0.2">
      <c r="A51" s="23"/>
      <c r="B51" s="23"/>
    </row>
    <row r="52" spans="1:2" x14ac:dyDescent="0.2">
      <c r="A52" s="23"/>
      <c r="B52" s="23"/>
    </row>
    <row r="53" spans="1:2" x14ac:dyDescent="0.2">
      <c r="A53" s="23"/>
      <c r="B53" s="23"/>
    </row>
    <row r="54" spans="1:2" x14ac:dyDescent="0.2">
      <c r="A54" s="23"/>
      <c r="B54" s="23"/>
    </row>
    <row r="55" spans="1:2" x14ac:dyDescent="0.2">
      <c r="A55" s="23"/>
      <c r="B55" s="23"/>
    </row>
    <row r="56" spans="1:2" x14ac:dyDescent="0.2">
      <c r="A56" s="23"/>
      <c r="B56" s="23"/>
    </row>
    <row r="57" spans="1:2" x14ac:dyDescent="0.2">
      <c r="A57" s="23"/>
      <c r="B57" s="23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  <row r="61" spans="1:2" x14ac:dyDescent="0.2">
      <c r="A61" s="23"/>
      <c r="B61" s="23"/>
    </row>
  </sheetData>
  <mergeCells count="2">
    <mergeCell ref="A3:E3"/>
    <mergeCell ref="A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7"/>
  <dimension ref="A1:F61"/>
  <sheetViews>
    <sheetView workbookViewId="0">
      <selection activeCell="A4" sqref="A4:E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415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111">
        <f>SUM(C9:C20)</f>
        <v>132037675</v>
      </c>
      <c r="D8" s="111">
        <f>SUM(D9:D20)</f>
        <v>-15714135</v>
      </c>
      <c r="E8" s="111">
        <f>SUM(E9:E20)</f>
        <v>116323540</v>
      </c>
    </row>
    <row r="9" spans="1:5" x14ac:dyDescent="0.2">
      <c r="A9" s="58" t="s">
        <v>10</v>
      </c>
      <c r="B9" s="58" t="s">
        <v>309</v>
      </c>
      <c r="C9" s="112">
        <v>11538044</v>
      </c>
      <c r="D9" s="112">
        <v>-345</v>
      </c>
      <c r="E9" s="112">
        <v>11537699</v>
      </c>
    </row>
    <row r="10" spans="1:5" x14ac:dyDescent="0.2">
      <c r="A10" s="58" t="s">
        <v>12</v>
      </c>
      <c r="B10" s="59" t="s">
        <v>310</v>
      </c>
      <c r="C10" s="112">
        <v>12287138</v>
      </c>
      <c r="D10" s="112">
        <v>-3048</v>
      </c>
      <c r="E10" s="112">
        <v>12284090</v>
      </c>
    </row>
    <row r="11" spans="1:5" ht="25.5" x14ac:dyDescent="0.2">
      <c r="A11" s="58" t="s">
        <v>14</v>
      </c>
      <c r="B11" s="59" t="s">
        <v>311</v>
      </c>
      <c r="C11" s="112">
        <v>2425145</v>
      </c>
      <c r="D11" s="112">
        <v>-1165800</v>
      </c>
      <c r="E11" s="112">
        <v>1259345</v>
      </c>
    </row>
    <row r="12" spans="1:5" x14ac:dyDescent="0.2">
      <c r="A12" s="58" t="s">
        <v>16</v>
      </c>
      <c r="B12" s="58" t="s">
        <v>312</v>
      </c>
      <c r="C12" s="112">
        <v>80882618</v>
      </c>
      <c r="D12" s="112">
        <v>-10601175</v>
      </c>
      <c r="E12" s="112">
        <v>70281443</v>
      </c>
    </row>
    <row r="13" spans="1:5" x14ac:dyDescent="0.2">
      <c r="A13" s="58" t="s">
        <v>18</v>
      </c>
      <c r="B13" s="58" t="s">
        <v>313</v>
      </c>
      <c r="C13" s="112">
        <v>15631320</v>
      </c>
      <c r="D13" s="112">
        <v>0</v>
      </c>
      <c r="E13" s="112">
        <v>15631320</v>
      </c>
    </row>
    <row r="14" spans="1:5" x14ac:dyDescent="0.2">
      <c r="A14" s="58" t="s">
        <v>132</v>
      </c>
      <c r="B14" s="58" t="s">
        <v>314</v>
      </c>
      <c r="C14" s="112">
        <v>0</v>
      </c>
      <c r="D14" s="112">
        <v>0</v>
      </c>
      <c r="E14" s="112">
        <v>0</v>
      </c>
    </row>
    <row r="15" spans="1:5" x14ac:dyDescent="0.2">
      <c r="A15" s="58" t="s">
        <v>20</v>
      </c>
      <c r="B15" s="58" t="s">
        <v>315</v>
      </c>
      <c r="C15" s="112">
        <v>1956373</v>
      </c>
      <c r="D15" s="112">
        <v>-1165397</v>
      </c>
      <c r="E15" s="112">
        <v>790976</v>
      </c>
    </row>
    <row r="16" spans="1:5" x14ac:dyDescent="0.2">
      <c r="A16" s="58" t="s">
        <v>22</v>
      </c>
      <c r="B16" s="58" t="s">
        <v>106</v>
      </c>
      <c r="C16" s="112">
        <v>1604340</v>
      </c>
      <c r="D16" s="112">
        <v>-593805</v>
      </c>
      <c r="E16" s="112">
        <v>1010535</v>
      </c>
    </row>
    <row r="17" spans="1:6" x14ac:dyDescent="0.2">
      <c r="A17" s="58" t="s">
        <v>105</v>
      </c>
      <c r="B17" s="59" t="s">
        <v>316</v>
      </c>
      <c r="C17" s="112">
        <v>3384597</v>
      </c>
      <c r="D17" s="112">
        <v>-2173027</v>
      </c>
      <c r="E17" s="112">
        <v>1211570</v>
      </c>
    </row>
    <row r="18" spans="1:6" ht="25.5" x14ac:dyDescent="0.2">
      <c r="A18" s="58" t="s">
        <v>175</v>
      </c>
      <c r="B18" s="59" t="s">
        <v>248</v>
      </c>
      <c r="C18" s="112">
        <v>10862</v>
      </c>
      <c r="D18" s="112">
        <v>0</v>
      </c>
      <c r="E18" s="112">
        <v>10862</v>
      </c>
    </row>
    <row r="19" spans="1:6" x14ac:dyDescent="0.2">
      <c r="A19" s="58" t="s">
        <v>177</v>
      </c>
      <c r="B19" s="58" t="s">
        <v>135</v>
      </c>
      <c r="C19" s="112">
        <v>132384</v>
      </c>
      <c r="D19" s="113">
        <v>0</v>
      </c>
      <c r="E19" s="112">
        <v>132384</v>
      </c>
    </row>
    <row r="20" spans="1:6" x14ac:dyDescent="0.2">
      <c r="A20" s="58" t="s">
        <v>161</v>
      </c>
      <c r="B20" s="58" t="s">
        <v>317</v>
      </c>
      <c r="C20" s="112">
        <v>2184854</v>
      </c>
      <c r="D20" s="112">
        <v>-11538</v>
      </c>
      <c r="E20" s="112">
        <v>2173316</v>
      </c>
    </row>
    <row r="21" spans="1:6" x14ac:dyDescent="0.2">
      <c r="A21" s="58" t="s">
        <v>180</v>
      </c>
      <c r="B21" s="58" t="s">
        <v>137</v>
      </c>
      <c r="C21" s="112">
        <v>0</v>
      </c>
      <c r="D21" s="112">
        <v>0</v>
      </c>
      <c r="E21" s="112">
        <v>0</v>
      </c>
    </row>
    <row r="22" spans="1:6" x14ac:dyDescent="0.2">
      <c r="A22" s="58" t="s">
        <v>28</v>
      </c>
      <c r="B22" s="58" t="s">
        <v>29</v>
      </c>
      <c r="C22" s="111">
        <f>+C23+C35</f>
        <v>116323540</v>
      </c>
      <c r="D22" s="111">
        <f>+D23+D35</f>
        <v>0</v>
      </c>
      <c r="E22" s="111">
        <f>+E23+E35</f>
        <v>116323540</v>
      </c>
    </row>
    <row r="23" spans="1:6" x14ac:dyDescent="0.2">
      <c r="A23" s="58" t="s">
        <v>30</v>
      </c>
      <c r="B23" s="58" t="s">
        <v>280</v>
      </c>
      <c r="C23" s="111">
        <f>SUM(C24:C34)</f>
        <v>87793998</v>
      </c>
      <c r="D23" s="111">
        <f>SUM(D24:D34)</f>
        <v>0</v>
      </c>
      <c r="E23" s="111">
        <f>SUM(E24:E34)</f>
        <v>87793998</v>
      </c>
    </row>
    <row r="24" spans="1:6" x14ac:dyDescent="0.2">
      <c r="A24" s="58" t="s">
        <v>32</v>
      </c>
      <c r="B24" s="58" t="s">
        <v>318</v>
      </c>
      <c r="C24" s="112">
        <v>12893767</v>
      </c>
      <c r="D24" s="113">
        <v>0</v>
      </c>
      <c r="E24" s="112">
        <v>12893767</v>
      </c>
    </row>
    <row r="25" spans="1:6" x14ac:dyDescent="0.2">
      <c r="A25" s="58" t="s">
        <v>34</v>
      </c>
      <c r="B25" s="58" t="s">
        <v>319</v>
      </c>
      <c r="C25" s="112">
        <v>43337597</v>
      </c>
      <c r="D25" s="113">
        <v>0</v>
      </c>
      <c r="E25" s="112">
        <v>43337597</v>
      </c>
    </row>
    <row r="26" spans="1:6" x14ac:dyDescent="0.2">
      <c r="A26" s="58" t="s">
        <v>36</v>
      </c>
      <c r="B26" s="58" t="s">
        <v>320</v>
      </c>
      <c r="C26" s="112">
        <v>12164204</v>
      </c>
      <c r="D26" s="113">
        <v>0</v>
      </c>
      <c r="E26" s="112">
        <v>12164204</v>
      </c>
    </row>
    <row r="27" spans="1:6" x14ac:dyDescent="0.2">
      <c r="A27" s="58" t="s">
        <v>138</v>
      </c>
      <c r="B27" s="58" t="s">
        <v>266</v>
      </c>
      <c r="C27" s="112">
        <v>0</v>
      </c>
      <c r="D27" s="113">
        <v>0</v>
      </c>
      <c r="E27" s="112">
        <v>0</v>
      </c>
      <c r="F27" s="97"/>
    </row>
    <row r="28" spans="1:6" ht="25.5" x14ac:dyDescent="0.2">
      <c r="A28" s="58" t="s">
        <v>122</v>
      </c>
      <c r="B28" s="59" t="s">
        <v>326</v>
      </c>
      <c r="C28" s="112">
        <v>5915</v>
      </c>
      <c r="D28" s="113">
        <v>0</v>
      </c>
      <c r="E28" s="112">
        <v>5915</v>
      </c>
    </row>
    <row r="29" spans="1:6" x14ac:dyDescent="0.2">
      <c r="A29" s="58" t="s">
        <v>250</v>
      </c>
      <c r="B29" s="58" t="s">
        <v>270</v>
      </c>
      <c r="C29" s="112">
        <v>215296</v>
      </c>
      <c r="D29" s="113">
        <v>0</v>
      </c>
      <c r="E29" s="112">
        <v>215296</v>
      </c>
    </row>
    <row r="30" spans="1:6" x14ac:dyDescent="0.2">
      <c r="A30" s="58" t="s">
        <v>251</v>
      </c>
      <c r="B30" s="59" t="s">
        <v>321</v>
      </c>
      <c r="C30" s="112">
        <v>4048</v>
      </c>
      <c r="D30" s="113">
        <v>0</v>
      </c>
      <c r="E30" s="112">
        <v>4048</v>
      </c>
    </row>
    <row r="31" spans="1:6" x14ac:dyDescent="0.2">
      <c r="A31" s="58" t="s">
        <v>40</v>
      </c>
      <c r="B31" s="58" t="s">
        <v>299</v>
      </c>
      <c r="C31" s="113">
        <v>0</v>
      </c>
      <c r="D31" s="113">
        <v>0</v>
      </c>
      <c r="E31" s="113">
        <v>0</v>
      </c>
    </row>
    <row r="32" spans="1:6" ht="25.5" x14ac:dyDescent="0.2">
      <c r="A32" s="58" t="s">
        <v>42</v>
      </c>
      <c r="B32" s="59" t="s">
        <v>327</v>
      </c>
      <c r="C32" s="113">
        <v>0</v>
      </c>
      <c r="D32" s="113">
        <v>0</v>
      </c>
      <c r="E32" s="113">
        <v>0</v>
      </c>
    </row>
    <row r="33" spans="1:5" x14ac:dyDescent="0.2">
      <c r="A33" s="58" t="s">
        <v>124</v>
      </c>
      <c r="B33" s="58" t="s">
        <v>322</v>
      </c>
      <c r="C33" s="112">
        <v>23902</v>
      </c>
      <c r="D33" s="113">
        <v>0</v>
      </c>
      <c r="E33" s="112">
        <v>23902</v>
      </c>
    </row>
    <row r="34" spans="1:5" x14ac:dyDescent="0.2">
      <c r="A34" s="58" t="s">
        <v>164</v>
      </c>
      <c r="B34" s="59" t="s">
        <v>323</v>
      </c>
      <c r="C34" s="112">
        <v>19149269</v>
      </c>
      <c r="D34" s="113">
        <v>0</v>
      </c>
      <c r="E34" s="112">
        <v>19149269</v>
      </c>
    </row>
    <row r="35" spans="1:5" x14ac:dyDescent="0.2">
      <c r="A35" s="58" t="s">
        <v>44</v>
      </c>
      <c r="B35" s="58" t="s">
        <v>45</v>
      </c>
      <c r="C35" s="110">
        <f>SUM(C36:C40)</f>
        <v>28529542</v>
      </c>
      <c r="D35" s="110">
        <f>SUM(D36:D40)</f>
        <v>0</v>
      </c>
      <c r="E35" s="110">
        <f>SUM(E36:E40)</f>
        <v>28529542</v>
      </c>
    </row>
    <row r="36" spans="1:5" x14ac:dyDescent="0.2">
      <c r="A36" s="58" t="s">
        <v>328</v>
      </c>
      <c r="B36" s="58" t="s">
        <v>47</v>
      </c>
      <c r="C36" s="112">
        <v>24077922</v>
      </c>
      <c r="D36" s="113">
        <v>0</v>
      </c>
      <c r="E36" s="112">
        <v>24077922</v>
      </c>
    </row>
    <row r="37" spans="1:5" x14ac:dyDescent="0.2">
      <c r="A37" s="58" t="s">
        <v>329</v>
      </c>
      <c r="B37" s="58" t="s">
        <v>373</v>
      </c>
      <c r="C37" s="112">
        <v>2692931</v>
      </c>
      <c r="D37" s="113">
        <v>0</v>
      </c>
      <c r="E37" s="112">
        <v>2692931</v>
      </c>
    </row>
    <row r="38" spans="1:5" x14ac:dyDescent="0.2">
      <c r="A38" s="58" t="s">
        <v>331</v>
      </c>
      <c r="B38" s="60" t="s">
        <v>330</v>
      </c>
      <c r="C38" s="112">
        <v>135447</v>
      </c>
      <c r="D38" s="113">
        <v>0</v>
      </c>
      <c r="E38" s="112">
        <v>135447</v>
      </c>
    </row>
    <row r="39" spans="1:5" ht="25.5" x14ac:dyDescent="0.2">
      <c r="A39" s="58" t="s">
        <v>366</v>
      </c>
      <c r="B39" s="66" t="s">
        <v>369</v>
      </c>
      <c r="C39" s="112">
        <v>-21</v>
      </c>
      <c r="D39" s="113">
        <v>0</v>
      </c>
      <c r="E39" s="112">
        <v>-21</v>
      </c>
    </row>
    <row r="40" spans="1:5" x14ac:dyDescent="0.2">
      <c r="A40" s="58" t="s">
        <v>368</v>
      </c>
      <c r="B40" s="60" t="s">
        <v>325</v>
      </c>
      <c r="C40" s="112">
        <v>1623263</v>
      </c>
      <c r="D40" s="113">
        <v>0</v>
      </c>
      <c r="E40" s="112">
        <v>1623263</v>
      </c>
    </row>
    <row r="41" spans="1:5" x14ac:dyDescent="0.2">
      <c r="A41" s="58" t="s">
        <v>52</v>
      </c>
      <c r="B41" s="58" t="s">
        <v>53</v>
      </c>
      <c r="C41" s="113">
        <v>0</v>
      </c>
      <c r="D41" s="113">
        <v>0</v>
      </c>
      <c r="E41" s="113">
        <v>0</v>
      </c>
    </row>
    <row r="42" spans="1:5" x14ac:dyDescent="0.2">
      <c r="A42" s="58" t="s">
        <v>54</v>
      </c>
      <c r="B42" s="58" t="s">
        <v>272</v>
      </c>
      <c r="C42" s="112">
        <v>85706022</v>
      </c>
      <c r="D42" s="113">
        <v>0</v>
      </c>
      <c r="E42" s="112">
        <v>85706022</v>
      </c>
    </row>
    <row r="43" spans="1:5" s="93" customFormat="1" x14ac:dyDescent="0.2">
      <c r="A43" s="61" t="s">
        <v>56</v>
      </c>
      <c r="B43" s="61" t="s">
        <v>273</v>
      </c>
      <c r="C43" s="112">
        <v>85706022</v>
      </c>
      <c r="D43" s="113">
        <v>0</v>
      </c>
      <c r="E43" s="112">
        <v>85706022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8"/>
  <dimension ref="A1:F61"/>
  <sheetViews>
    <sheetView workbookViewId="0">
      <selection activeCell="I28" sqref="I28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413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111">
        <f>SUM(C9:C20)</f>
        <v>134197430</v>
      </c>
      <c r="D8" s="111">
        <f>SUM(D9:D20)</f>
        <v>-15231407</v>
      </c>
      <c r="E8" s="111">
        <f>SUM(E9:E20)</f>
        <v>118966023</v>
      </c>
    </row>
    <row r="9" spans="1:5" x14ac:dyDescent="0.2">
      <c r="A9" s="58" t="s">
        <v>10</v>
      </c>
      <c r="B9" s="58" t="s">
        <v>309</v>
      </c>
      <c r="C9" s="112">
        <v>10053825</v>
      </c>
      <c r="D9" s="112">
        <v>-343</v>
      </c>
      <c r="E9" s="112">
        <v>10053482</v>
      </c>
    </row>
    <row r="10" spans="1:5" x14ac:dyDescent="0.2">
      <c r="A10" s="58" t="s">
        <v>12</v>
      </c>
      <c r="B10" s="59" t="s">
        <v>310</v>
      </c>
      <c r="C10" s="112">
        <v>12988794</v>
      </c>
      <c r="D10" s="112">
        <v>-4453</v>
      </c>
      <c r="E10" s="112">
        <v>12984341</v>
      </c>
    </row>
    <row r="11" spans="1:5" ht="25.5" x14ac:dyDescent="0.2">
      <c r="A11" s="58" t="s">
        <v>14</v>
      </c>
      <c r="B11" s="59" t="s">
        <v>311</v>
      </c>
      <c r="C11" s="112">
        <v>2523376</v>
      </c>
      <c r="D11" s="112">
        <v>-1148283</v>
      </c>
      <c r="E11" s="112">
        <v>1375093</v>
      </c>
    </row>
    <row r="12" spans="1:5" x14ac:dyDescent="0.2">
      <c r="A12" s="58" t="s">
        <v>16</v>
      </c>
      <c r="B12" s="58" t="s">
        <v>312</v>
      </c>
      <c r="C12" s="112">
        <v>85121880</v>
      </c>
      <c r="D12" s="112">
        <v>-10197701</v>
      </c>
      <c r="E12" s="112">
        <v>74924179</v>
      </c>
    </row>
    <row r="13" spans="1:5" x14ac:dyDescent="0.2">
      <c r="A13" s="58" t="s">
        <v>18</v>
      </c>
      <c r="B13" s="58" t="s">
        <v>313</v>
      </c>
      <c r="C13" s="112">
        <v>14231067</v>
      </c>
      <c r="D13" s="112">
        <v>0</v>
      </c>
      <c r="E13" s="112">
        <v>14231067</v>
      </c>
    </row>
    <row r="14" spans="1:5" x14ac:dyDescent="0.2">
      <c r="A14" s="58" t="s">
        <v>132</v>
      </c>
      <c r="B14" s="58" t="s">
        <v>314</v>
      </c>
      <c r="C14" s="112">
        <v>0</v>
      </c>
      <c r="D14" s="112">
        <v>0</v>
      </c>
      <c r="E14" s="112">
        <v>0</v>
      </c>
    </row>
    <row r="15" spans="1:5" x14ac:dyDescent="0.2">
      <c r="A15" s="58" t="s">
        <v>20</v>
      </c>
      <c r="B15" s="58" t="s">
        <v>315</v>
      </c>
      <c r="C15" s="112">
        <v>1944728</v>
      </c>
      <c r="D15" s="112">
        <v>-1175605</v>
      </c>
      <c r="E15" s="112">
        <v>769123</v>
      </c>
    </row>
    <row r="16" spans="1:5" x14ac:dyDescent="0.2">
      <c r="A16" s="58" t="s">
        <v>22</v>
      </c>
      <c r="B16" s="58" t="s">
        <v>106</v>
      </c>
      <c r="C16" s="112">
        <v>1589704</v>
      </c>
      <c r="D16" s="112">
        <v>-547150</v>
      </c>
      <c r="E16" s="112">
        <v>1042554</v>
      </c>
    </row>
    <row r="17" spans="1:6" x14ac:dyDescent="0.2">
      <c r="A17" s="58" t="s">
        <v>105</v>
      </c>
      <c r="B17" s="59" t="s">
        <v>316</v>
      </c>
      <c r="C17" s="112">
        <v>3364366</v>
      </c>
      <c r="D17" s="112">
        <v>-2146372</v>
      </c>
      <c r="E17" s="112">
        <v>1217994</v>
      </c>
    </row>
    <row r="18" spans="1:6" ht="25.5" x14ac:dyDescent="0.2">
      <c r="A18" s="58" t="s">
        <v>175</v>
      </c>
      <c r="B18" s="59" t="s">
        <v>248</v>
      </c>
      <c r="C18" s="112">
        <v>18873</v>
      </c>
      <c r="D18" s="112">
        <v>0</v>
      </c>
      <c r="E18" s="112">
        <v>18873</v>
      </c>
    </row>
    <row r="19" spans="1:6" x14ac:dyDescent="0.2">
      <c r="A19" s="58" t="s">
        <v>177</v>
      </c>
      <c r="B19" s="58" t="s">
        <v>135</v>
      </c>
      <c r="C19" s="112">
        <v>132438</v>
      </c>
      <c r="D19" s="113">
        <v>0</v>
      </c>
      <c r="E19" s="112">
        <v>132438</v>
      </c>
    </row>
    <row r="20" spans="1:6" x14ac:dyDescent="0.2">
      <c r="A20" s="58" t="s">
        <v>161</v>
      </c>
      <c r="B20" s="58" t="s">
        <v>317</v>
      </c>
      <c r="C20" s="112">
        <v>2228379</v>
      </c>
      <c r="D20" s="112">
        <v>-11500</v>
      </c>
      <c r="E20" s="112">
        <v>2216879</v>
      </c>
    </row>
    <row r="21" spans="1:6" x14ac:dyDescent="0.2">
      <c r="A21" s="58" t="s">
        <v>180</v>
      </c>
      <c r="B21" s="58" t="s">
        <v>137</v>
      </c>
      <c r="C21" s="112">
        <v>0</v>
      </c>
      <c r="D21" s="112">
        <v>0</v>
      </c>
      <c r="E21" s="112">
        <v>0</v>
      </c>
    </row>
    <row r="22" spans="1:6" x14ac:dyDescent="0.2">
      <c r="A22" s="58" t="s">
        <v>28</v>
      </c>
      <c r="B22" s="58" t="s">
        <v>29</v>
      </c>
      <c r="C22" s="111">
        <f>+C23+C35</f>
        <v>118966023</v>
      </c>
      <c r="D22" s="111">
        <f>+D23+D35</f>
        <v>0</v>
      </c>
      <c r="E22" s="111">
        <f>+E23+E35</f>
        <v>118966023</v>
      </c>
    </row>
    <row r="23" spans="1:6" x14ac:dyDescent="0.2">
      <c r="A23" s="58" t="s">
        <v>30</v>
      </c>
      <c r="B23" s="58" t="s">
        <v>280</v>
      </c>
      <c r="C23" s="111">
        <f>SUM(C24:C34)</f>
        <v>90344547</v>
      </c>
      <c r="D23" s="111">
        <f>SUM(D24:D34)</f>
        <v>0</v>
      </c>
      <c r="E23" s="111">
        <f>SUM(E24:E34)</f>
        <v>90344547</v>
      </c>
    </row>
    <row r="24" spans="1:6" x14ac:dyDescent="0.2">
      <c r="A24" s="58" t="s">
        <v>32</v>
      </c>
      <c r="B24" s="58" t="s">
        <v>318</v>
      </c>
      <c r="C24" s="112">
        <v>12592433</v>
      </c>
      <c r="D24" s="113">
        <v>0</v>
      </c>
      <c r="E24" s="112">
        <v>12592433</v>
      </c>
    </row>
    <row r="25" spans="1:6" x14ac:dyDescent="0.2">
      <c r="A25" s="58" t="s">
        <v>34</v>
      </c>
      <c r="B25" s="58" t="s">
        <v>319</v>
      </c>
      <c r="C25" s="112">
        <v>45722541</v>
      </c>
      <c r="D25" s="113">
        <v>0</v>
      </c>
      <c r="E25" s="112">
        <v>45722541</v>
      </c>
    </row>
    <row r="26" spans="1:6" x14ac:dyDescent="0.2">
      <c r="A26" s="58" t="s">
        <v>36</v>
      </c>
      <c r="B26" s="58" t="s">
        <v>320</v>
      </c>
      <c r="C26" s="112">
        <v>12429006</v>
      </c>
      <c r="D26" s="113">
        <v>0</v>
      </c>
      <c r="E26" s="112">
        <v>12429006</v>
      </c>
    </row>
    <row r="27" spans="1:6" x14ac:dyDescent="0.2">
      <c r="A27" s="58" t="s">
        <v>138</v>
      </c>
      <c r="B27" s="58" t="s">
        <v>266</v>
      </c>
      <c r="C27" s="112">
        <v>0</v>
      </c>
      <c r="D27" s="113">
        <v>0</v>
      </c>
      <c r="E27" s="112">
        <v>0</v>
      </c>
      <c r="F27" s="97"/>
    </row>
    <row r="28" spans="1:6" ht="25.5" x14ac:dyDescent="0.2">
      <c r="A28" s="58" t="s">
        <v>122</v>
      </c>
      <c r="B28" s="59" t="s">
        <v>326</v>
      </c>
      <c r="C28" s="112">
        <v>103651</v>
      </c>
      <c r="D28" s="113">
        <v>0</v>
      </c>
      <c r="E28" s="112">
        <v>103651</v>
      </c>
    </row>
    <row r="29" spans="1:6" x14ac:dyDescent="0.2">
      <c r="A29" s="58" t="s">
        <v>250</v>
      </c>
      <c r="B29" s="58" t="s">
        <v>270</v>
      </c>
      <c r="C29" s="112">
        <v>306939</v>
      </c>
      <c r="D29" s="113">
        <v>0</v>
      </c>
      <c r="E29" s="112">
        <v>306939</v>
      </c>
    </row>
    <row r="30" spans="1:6" x14ac:dyDescent="0.2">
      <c r="A30" s="58" t="s">
        <v>251</v>
      </c>
      <c r="B30" s="59" t="s">
        <v>321</v>
      </c>
      <c r="C30" s="112">
        <v>6192</v>
      </c>
      <c r="D30" s="113">
        <v>0</v>
      </c>
      <c r="E30" s="112">
        <v>6192</v>
      </c>
    </row>
    <row r="31" spans="1:6" x14ac:dyDescent="0.2">
      <c r="A31" s="58" t="s">
        <v>40</v>
      </c>
      <c r="B31" s="58" t="s">
        <v>299</v>
      </c>
      <c r="C31" s="113">
        <v>0</v>
      </c>
      <c r="D31" s="113">
        <v>0</v>
      </c>
      <c r="E31" s="113">
        <v>0</v>
      </c>
    </row>
    <row r="32" spans="1:6" ht="25.5" x14ac:dyDescent="0.2">
      <c r="A32" s="58" t="s">
        <v>42</v>
      </c>
      <c r="B32" s="59" t="s">
        <v>327</v>
      </c>
      <c r="C32" s="113">
        <v>0</v>
      </c>
      <c r="D32" s="113">
        <v>0</v>
      </c>
      <c r="E32" s="113">
        <v>0</v>
      </c>
    </row>
    <row r="33" spans="1:5" x14ac:dyDescent="0.2">
      <c r="A33" s="58" t="s">
        <v>124</v>
      </c>
      <c r="B33" s="58" t="s">
        <v>322</v>
      </c>
      <c r="C33" s="112">
        <v>18730</v>
      </c>
      <c r="D33" s="113">
        <v>0</v>
      </c>
      <c r="E33" s="112">
        <v>18730</v>
      </c>
    </row>
    <row r="34" spans="1:5" x14ac:dyDescent="0.2">
      <c r="A34" s="58" t="s">
        <v>164</v>
      </c>
      <c r="B34" s="59" t="s">
        <v>323</v>
      </c>
      <c r="C34" s="112">
        <v>19165055</v>
      </c>
      <c r="D34" s="113">
        <v>0</v>
      </c>
      <c r="E34" s="112">
        <v>19165055</v>
      </c>
    </row>
    <row r="35" spans="1:5" x14ac:dyDescent="0.2">
      <c r="A35" s="58" t="s">
        <v>44</v>
      </c>
      <c r="B35" s="58" t="s">
        <v>45</v>
      </c>
      <c r="C35" s="110">
        <f>SUM(C36:C40)</f>
        <v>28621476</v>
      </c>
      <c r="D35" s="110">
        <f>SUM(D36:D40)</f>
        <v>0</v>
      </c>
      <c r="E35" s="110">
        <f>SUM(E36:E40)</f>
        <v>28621476</v>
      </c>
    </row>
    <row r="36" spans="1:5" x14ac:dyDescent="0.2">
      <c r="A36" s="58" t="s">
        <v>328</v>
      </c>
      <c r="B36" s="58" t="s">
        <v>47</v>
      </c>
      <c r="C36" s="112">
        <v>24077922</v>
      </c>
      <c r="D36" s="113">
        <v>0</v>
      </c>
      <c r="E36" s="112">
        <v>24077922</v>
      </c>
    </row>
    <row r="37" spans="1:5" x14ac:dyDescent="0.2">
      <c r="A37" s="58" t="s">
        <v>329</v>
      </c>
      <c r="B37" s="58" t="s">
        <v>373</v>
      </c>
      <c r="C37" s="112">
        <v>7612920</v>
      </c>
      <c r="D37" s="113">
        <v>0</v>
      </c>
      <c r="E37" s="112">
        <v>7612920</v>
      </c>
    </row>
    <row r="38" spans="1:5" x14ac:dyDescent="0.2">
      <c r="A38" s="58" t="s">
        <v>331</v>
      </c>
      <c r="B38" s="60" t="s">
        <v>330</v>
      </c>
      <c r="C38" s="112">
        <v>106138</v>
      </c>
      <c r="D38" s="113">
        <v>0</v>
      </c>
      <c r="E38" s="112">
        <v>106138</v>
      </c>
    </row>
    <row r="39" spans="1:5" ht="25.5" x14ac:dyDescent="0.2">
      <c r="A39" s="58" t="s">
        <v>366</v>
      </c>
      <c r="B39" s="66" t="s">
        <v>369</v>
      </c>
      <c r="C39" s="112">
        <v>-329</v>
      </c>
      <c r="D39" s="113">
        <v>0</v>
      </c>
      <c r="E39" s="112">
        <v>-329</v>
      </c>
    </row>
    <row r="40" spans="1:5" x14ac:dyDescent="0.2">
      <c r="A40" s="58" t="s">
        <v>368</v>
      </c>
      <c r="B40" s="60" t="s">
        <v>325</v>
      </c>
      <c r="C40" s="112">
        <v>-3175175</v>
      </c>
      <c r="D40" s="113">
        <v>0</v>
      </c>
      <c r="E40" s="112">
        <v>-3175175</v>
      </c>
    </row>
    <row r="41" spans="1:5" x14ac:dyDescent="0.2">
      <c r="A41" s="58" t="s">
        <v>52</v>
      </c>
      <c r="B41" s="58" t="s">
        <v>53</v>
      </c>
      <c r="C41" s="113">
        <v>0</v>
      </c>
      <c r="D41" s="113">
        <v>0</v>
      </c>
      <c r="E41" s="113">
        <v>0</v>
      </c>
    </row>
    <row r="42" spans="1:5" x14ac:dyDescent="0.2">
      <c r="A42" s="58" t="s">
        <v>54</v>
      </c>
      <c r="B42" s="58" t="s">
        <v>272</v>
      </c>
      <c r="C42" s="112">
        <v>88922419</v>
      </c>
      <c r="D42" s="113">
        <v>0</v>
      </c>
      <c r="E42" s="112">
        <v>88922419</v>
      </c>
    </row>
    <row r="43" spans="1:5" s="93" customFormat="1" x14ac:dyDescent="0.2">
      <c r="A43" s="61" t="s">
        <v>56</v>
      </c>
      <c r="B43" s="61" t="s">
        <v>273</v>
      </c>
      <c r="C43" s="112">
        <v>88922419</v>
      </c>
      <c r="D43" s="113">
        <v>0</v>
      </c>
      <c r="E43" s="112">
        <v>88922419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9"/>
  <dimension ref="A1:F61"/>
  <sheetViews>
    <sheetView workbookViewId="0">
      <selection activeCell="A4" sqref="A4:E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411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111">
        <f>SUM(C9:C20)</f>
        <v>141423544</v>
      </c>
      <c r="D8" s="111">
        <f>SUM(D9:D20)</f>
        <v>-16029518</v>
      </c>
      <c r="E8" s="111">
        <f>SUM(E9:E20)</f>
        <v>125394026</v>
      </c>
    </row>
    <row r="9" spans="1:5" x14ac:dyDescent="0.2">
      <c r="A9" s="58" t="s">
        <v>10</v>
      </c>
      <c r="B9" s="58" t="s">
        <v>309</v>
      </c>
      <c r="C9" s="105">
        <v>14042454</v>
      </c>
      <c r="D9" s="105">
        <v>-341</v>
      </c>
      <c r="E9" s="105">
        <v>14042113</v>
      </c>
    </row>
    <row r="10" spans="1:5" x14ac:dyDescent="0.2">
      <c r="A10" s="58" t="s">
        <v>12</v>
      </c>
      <c r="B10" s="59" t="s">
        <v>310</v>
      </c>
      <c r="C10" s="105">
        <v>10421896</v>
      </c>
      <c r="D10" s="106">
        <v>0</v>
      </c>
      <c r="E10" s="105">
        <v>10421896</v>
      </c>
    </row>
    <row r="11" spans="1:5" ht="25.5" x14ac:dyDescent="0.2">
      <c r="A11" s="58" t="s">
        <v>14</v>
      </c>
      <c r="B11" s="59" t="s">
        <v>311</v>
      </c>
      <c r="C11" s="105">
        <v>2606037</v>
      </c>
      <c r="D11" s="105">
        <v>-1230476</v>
      </c>
      <c r="E11" s="105">
        <v>1375561</v>
      </c>
    </row>
    <row r="12" spans="1:5" x14ac:dyDescent="0.2">
      <c r="A12" s="58" t="s">
        <v>16</v>
      </c>
      <c r="B12" s="58" t="s">
        <v>312</v>
      </c>
      <c r="C12" s="105">
        <v>90479375</v>
      </c>
      <c r="D12" s="105">
        <v>-10988530</v>
      </c>
      <c r="E12" s="105">
        <v>79490845</v>
      </c>
    </row>
    <row r="13" spans="1:5" x14ac:dyDescent="0.2">
      <c r="A13" s="58" t="s">
        <v>18</v>
      </c>
      <c r="B13" s="58" t="s">
        <v>313</v>
      </c>
      <c r="C13" s="105">
        <v>15344973</v>
      </c>
      <c r="D13" s="105">
        <v>0</v>
      </c>
      <c r="E13" s="105">
        <v>15344973</v>
      </c>
    </row>
    <row r="14" spans="1:5" x14ac:dyDescent="0.2">
      <c r="A14" s="58" t="s">
        <v>132</v>
      </c>
      <c r="B14" s="58" t="s">
        <v>314</v>
      </c>
      <c r="C14" s="105">
        <v>0</v>
      </c>
      <c r="D14" s="105">
        <v>0</v>
      </c>
      <c r="E14" s="105">
        <v>0</v>
      </c>
    </row>
    <row r="15" spans="1:5" x14ac:dyDescent="0.2">
      <c r="A15" s="58" t="s">
        <v>20</v>
      </c>
      <c r="B15" s="58" t="s">
        <v>315</v>
      </c>
      <c r="C15" s="105">
        <v>1995375</v>
      </c>
      <c r="D15" s="105">
        <v>-1201680</v>
      </c>
      <c r="E15" s="105">
        <v>793695</v>
      </c>
    </row>
    <row r="16" spans="1:5" x14ac:dyDescent="0.2">
      <c r="A16" s="58" t="s">
        <v>22</v>
      </c>
      <c r="B16" s="58" t="s">
        <v>106</v>
      </c>
      <c r="C16" s="105">
        <v>1584216</v>
      </c>
      <c r="D16" s="105">
        <v>-500142</v>
      </c>
      <c r="E16" s="105">
        <v>1084074</v>
      </c>
    </row>
    <row r="17" spans="1:6" x14ac:dyDescent="0.2">
      <c r="A17" s="58" t="s">
        <v>105</v>
      </c>
      <c r="B17" s="59" t="s">
        <v>316</v>
      </c>
      <c r="C17" s="105">
        <v>3345359</v>
      </c>
      <c r="D17" s="105">
        <v>-2096919</v>
      </c>
      <c r="E17" s="105">
        <v>1248440</v>
      </c>
    </row>
    <row r="18" spans="1:6" ht="25.5" x14ac:dyDescent="0.2">
      <c r="A18" s="58" t="s">
        <v>175</v>
      </c>
      <c r="B18" s="59" t="s">
        <v>248</v>
      </c>
      <c r="C18" s="105">
        <v>41150</v>
      </c>
      <c r="D18" s="105">
        <v>0</v>
      </c>
      <c r="E18" s="105">
        <v>41150</v>
      </c>
    </row>
    <row r="19" spans="1:6" x14ac:dyDescent="0.2">
      <c r="A19" s="58" t="s">
        <v>177</v>
      </c>
      <c r="B19" s="58" t="s">
        <v>135</v>
      </c>
      <c r="C19" s="105">
        <v>103434</v>
      </c>
      <c r="D19" s="106">
        <v>0</v>
      </c>
      <c r="E19" s="105">
        <v>103434</v>
      </c>
    </row>
    <row r="20" spans="1:6" x14ac:dyDescent="0.2">
      <c r="A20" s="58" t="s">
        <v>161</v>
      </c>
      <c r="B20" s="58" t="s">
        <v>317</v>
      </c>
      <c r="C20" s="105">
        <v>1459275</v>
      </c>
      <c r="D20" s="105">
        <v>-11430</v>
      </c>
      <c r="E20" s="105">
        <v>1447845</v>
      </c>
    </row>
    <row r="21" spans="1:6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6" x14ac:dyDescent="0.2">
      <c r="A22" s="58" t="s">
        <v>28</v>
      </c>
      <c r="B22" s="58" t="s">
        <v>29</v>
      </c>
      <c r="C22" s="111">
        <f>+C23+C35</f>
        <v>125394026</v>
      </c>
      <c r="D22" s="111">
        <f>+D23+D35</f>
        <v>0</v>
      </c>
      <c r="E22" s="111">
        <f>+E23+E35</f>
        <v>125394026</v>
      </c>
    </row>
    <row r="23" spans="1:6" x14ac:dyDescent="0.2">
      <c r="A23" s="58" t="s">
        <v>30</v>
      </c>
      <c r="B23" s="58" t="s">
        <v>280</v>
      </c>
      <c r="C23" s="111">
        <f>SUM(C24:C34)</f>
        <v>97000825</v>
      </c>
      <c r="D23" s="111">
        <f>SUM(D24:D34)</f>
        <v>0</v>
      </c>
      <c r="E23" s="111">
        <f>SUM(E24:E34)</f>
        <v>97000825</v>
      </c>
    </row>
    <row r="24" spans="1:6" x14ac:dyDescent="0.2">
      <c r="A24" s="58" t="s">
        <v>32</v>
      </c>
      <c r="B24" s="58" t="s">
        <v>318</v>
      </c>
      <c r="C24" s="105">
        <v>13568461</v>
      </c>
      <c r="D24" s="106">
        <v>0</v>
      </c>
      <c r="E24" s="105">
        <v>13568461</v>
      </c>
    </row>
    <row r="25" spans="1:6" x14ac:dyDescent="0.2">
      <c r="A25" s="58" t="s">
        <v>34</v>
      </c>
      <c r="B25" s="58" t="s">
        <v>319</v>
      </c>
      <c r="C25" s="105">
        <v>49965018</v>
      </c>
      <c r="D25" s="106">
        <v>0</v>
      </c>
      <c r="E25" s="105">
        <v>49965018</v>
      </c>
    </row>
    <row r="26" spans="1:6" x14ac:dyDescent="0.2">
      <c r="A26" s="58" t="s">
        <v>36</v>
      </c>
      <c r="B26" s="58" t="s">
        <v>320</v>
      </c>
      <c r="C26" s="105">
        <v>14368013</v>
      </c>
      <c r="D26" s="106">
        <v>0</v>
      </c>
      <c r="E26" s="105">
        <v>14368013</v>
      </c>
    </row>
    <row r="27" spans="1:6" x14ac:dyDescent="0.2">
      <c r="A27" s="58" t="s">
        <v>138</v>
      </c>
      <c r="B27" s="58" t="s">
        <v>266</v>
      </c>
      <c r="C27" s="105">
        <v>0</v>
      </c>
      <c r="D27" s="106">
        <v>0</v>
      </c>
      <c r="E27" s="105">
        <v>0</v>
      </c>
      <c r="F27" s="97"/>
    </row>
    <row r="28" spans="1:6" ht="25.5" x14ac:dyDescent="0.2">
      <c r="A28" s="58" t="s">
        <v>122</v>
      </c>
      <c r="B28" s="59" t="s">
        <v>326</v>
      </c>
      <c r="C28" s="105">
        <v>17215</v>
      </c>
      <c r="D28" s="106">
        <v>0</v>
      </c>
      <c r="E28" s="105">
        <v>17215</v>
      </c>
    </row>
    <row r="29" spans="1:6" x14ac:dyDescent="0.2">
      <c r="A29" s="58" t="s">
        <v>250</v>
      </c>
      <c r="B29" s="58" t="s">
        <v>270</v>
      </c>
      <c r="C29" s="105">
        <v>387011</v>
      </c>
      <c r="D29" s="106">
        <v>0</v>
      </c>
      <c r="E29" s="105">
        <v>387011</v>
      </c>
    </row>
    <row r="30" spans="1:6" x14ac:dyDescent="0.2">
      <c r="A30" s="58" t="s">
        <v>251</v>
      </c>
      <c r="B30" s="59" t="s">
        <v>321</v>
      </c>
      <c r="C30" s="105">
        <v>12719</v>
      </c>
      <c r="D30" s="106">
        <v>0</v>
      </c>
      <c r="E30" s="105">
        <v>12719</v>
      </c>
    </row>
    <row r="31" spans="1:6" x14ac:dyDescent="0.2">
      <c r="A31" s="58" t="s">
        <v>40</v>
      </c>
      <c r="B31" s="58" t="s">
        <v>299</v>
      </c>
      <c r="C31" s="106">
        <v>0</v>
      </c>
      <c r="D31" s="106">
        <v>0</v>
      </c>
      <c r="E31" s="106">
        <v>0</v>
      </c>
    </row>
    <row r="32" spans="1:6" ht="25.5" x14ac:dyDescent="0.2">
      <c r="A32" s="58" t="s">
        <v>42</v>
      </c>
      <c r="B32" s="59" t="s">
        <v>327</v>
      </c>
      <c r="C32" s="106">
        <v>0</v>
      </c>
      <c r="D32" s="106">
        <v>0</v>
      </c>
      <c r="E32" s="106">
        <v>0</v>
      </c>
    </row>
    <row r="33" spans="1:5" x14ac:dyDescent="0.2">
      <c r="A33" s="58" t="s">
        <v>124</v>
      </c>
      <c r="B33" s="58" t="s">
        <v>322</v>
      </c>
      <c r="C33" s="105">
        <v>11350</v>
      </c>
      <c r="D33" s="106">
        <v>0</v>
      </c>
      <c r="E33" s="105">
        <v>11350</v>
      </c>
    </row>
    <row r="34" spans="1:5" x14ac:dyDescent="0.2">
      <c r="A34" s="58" t="s">
        <v>164</v>
      </c>
      <c r="B34" s="59" t="s">
        <v>323</v>
      </c>
      <c r="C34" s="105">
        <v>18671038</v>
      </c>
      <c r="D34" s="106">
        <v>0</v>
      </c>
      <c r="E34" s="105">
        <v>18671038</v>
      </c>
    </row>
    <row r="35" spans="1:5" x14ac:dyDescent="0.2">
      <c r="A35" s="58" t="s">
        <v>44</v>
      </c>
      <c r="B35" s="58" t="s">
        <v>45</v>
      </c>
      <c r="C35" s="110">
        <f>SUM(C36:C40)</f>
        <v>28393201</v>
      </c>
      <c r="D35" s="110">
        <f>SUM(D36:D40)</f>
        <v>0</v>
      </c>
      <c r="E35" s="110">
        <f>SUM(E36:E40)</f>
        <v>28393201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104396</v>
      </c>
      <c r="D38" s="106">
        <v>0</v>
      </c>
      <c r="E38" s="105">
        <v>104396</v>
      </c>
    </row>
    <row r="39" spans="1:5" ht="25.5" x14ac:dyDescent="0.2">
      <c r="A39" s="58" t="s">
        <v>366</v>
      </c>
      <c r="B39" s="66" t="s">
        <v>369</v>
      </c>
      <c r="C39" s="105">
        <v>-40080</v>
      </c>
      <c r="D39" s="106">
        <v>0</v>
      </c>
      <c r="E39" s="105">
        <v>-40080</v>
      </c>
    </row>
    <row r="40" spans="1:5" x14ac:dyDescent="0.2">
      <c r="A40" s="58" t="s">
        <v>368</v>
      </c>
      <c r="B40" s="60" t="s">
        <v>325</v>
      </c>
      <c r="C40" s="105">
        <v>-3361957</v>
      </c>
      <c r="D40" s="106">
        <v>0</v>
      </c>
      <c r="E40" s="105">
        <v>-3361957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98427301</v>
      </c>
      <c r="D42" s="106">
        <v>0</v>
      </c>
      <c r="E42" s="105">
        <v>98427301</v>
      </c>
    </row>
    <row r="43" spans="1:5" s="93" customFormat="1" x14ac:dyDescent="0.2">
      <c r="A43" s="61" t="s">
        <v>56</v>
      </c>
      <c r="B43" s="61" t="s">
        <v>273</v>
      </c>
      <c r="C43" s="105">
        <v>98427301</v>
      </c>
      <c r="D43" s="106">
        <v>0</v>
      </c>
      <c r="E43" s="105">
        <v>98427301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0"/>
  <dimension ref="A1:E61"/>
  <sheetViews>
    <sheetView workbookViewId="0">
      <selection activeCell="A4" sqref="A4:E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409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111">
        <f>SUM(C9:C20)</f>
        <v>165519579</v>
      </c>
      <c r="D8" s="111">
        <f>SUM(D9:D20)</f>
        <v>-16567140</v>
      </c>
      <c r="E8" s="111">
        <f>SUM(E9:E20)</f>
        <v>148952439</v>
      </c>
    </row>
    <row r="9" spans="1:5" x14ac:dyDescent="0.2">
      <c r="A9" s="58" t="s">
        <v>10</v>
      </c>
      <c r="B9" s="58" t="s">
        <v>309</v>
      </c>
      <c r="C9" s="105">
        <v>13232741</v>
      </c>
      <c r="D9" s="105">
        <v>0</v>
      </c>
      <c r="E9" s="105">
        <v>13232741</v>
      </c>
    </row>
    <row r="10" spans="1:5" x14ac:dyDescent="0.2">
      <c r="A10" s="58" t="s">
        <v>12</v>
      </c>
      <c r="B10" s="59" t="s">
        <v>310</v>
      </c>
      <c r="C10" s="105">
        <v>16553891</v>
      </c>
      <c r="D10" s="106">
        <v>-6376</v>
      </c>
      <c r="E10" s="105">
        <v>16547515</v>
      </c>
    </row>
    <row r="11" spans="1:5" ht="25.5" x14ac:dyDescent="0.2">
      <c r="A11" s="58" t="s">
        <v>14</v>
      </c>
      <c r="B11" s="59" t="s">
        <v>311</v>
      </c>
      <c r="C11" s="105">
        <v>3334699</v>
      </c>
      <c r="D11" s="105">
        <v>-1192873</v>
      </c>
      <c r="E11" s="105">
        <v>2141826</v>
      </c>
    </row>
    <row r="12" spans="1:5" x14ac:dyDescent="0.2">
      <c r="A12" s="58" t="s">
        <v>16</v>
      </c>
      <c r="B12" s="58" t="s">
        <v>312</v>
      </c>
      <c r="C12" s="105">
        <v>109631290</v>
      </c>
      <c r="D12" s="105">
        <v>-11429211</v>
      </c>
      <c r="E12" s="105">
        <v>98202079</v>
      </c>
    </row>
    <row r="13" spans="1:5" x14ac:dyDescent="0.2">
      <c r="A13" s="58" t="s">
        <v>18</v>
      </c>
      <c r="B13" s="58" t="s">
        <v>313</v>
      </c>
      <c r="C13" s="105">
        <v>14294538</v>
      </c>
      <c r="D13" s="105">
        <v>-61591</v>
      </c>
      <c r="E13" s="105">
        <v>14232947</v>
      </c>
    </row>
    <row r="14" spans="1:5" x14ac:dyDescent="0.2">
      <c r="A14" s="58" t="s">
        <v>132</v>
      </c>
      <c r="B14" s="58" t="s">
        <v>314</v>
      </c>
      <c r="C14" s="105">
        <v>0</v>
      </c>
      <c r="D14" s="105">
        <v>0</v>
      </c>
      <c r="E14" s="105">
        <v>0</v>
      </c>
    </row>
    <row r="15" spans="1:5" x14ac:dyDescent="0.2">
      <c r="A15" s="58" t="s">
        <v>20</v>
      </c>
      <c r="B15" s="58" t="s">
        <v>315</v>
      </c>
      <c r="C15" s="105">
        <v>1941079</v>
      </c>
      <c r="D15" s="105">
        <v>-1232709</v>
      </c>
      <c r="E15" s="105">
        <v>708370</v>
      </c>
    </row>
    <row r="16" spans="1:5" x14ac:dyDescent="0.2">
      <c r="A16" s="58" t="s">
        <v>22</v>
      </c>
      <c r="B16" s="58" t="s">
        <v>106</v>
      </c>
      <c r="C16" s="105">
        <v>1506607</v>
      </c>
      <c r="D16" s="105">
        <v>-486025</v>
      </c>
      <c r="E16" s="105">
        <v>1020582</v>
      </c>
    </row>
    <row r="17" spans="1:5" x14ac:dyDescent="0.2">
      <c r="A17" s="58" t="s">
        <v>105</v>
      </c>
      <c r="B17" s="59" t="s">
        <v>316</v>
      </c>
      <c r="C17" s="105">
        <v>3430969</v>
      </c>
      <c r="D17" s="105">
        <v>-2130966</v>
      </c>
      <c r="E17" s="105">
        <v>1300003</v>
      </c>
    </row>
    <row r="18" spans="1:5" ht="25.5" x14ac:dyDescent="0.2">
      <c r="A18" s="58" t="s">
        <v>175</v>
      </c>
      <c r="B18" s="59" t="s">
        <v>248</v>
      </c>
      <c r="C18" s="105">
        <v>41150</v>
      </c>
      <c r="D18" s="105">
        <v>0</v>
      </c>
      <c r="E18" s="105">
        <v>41150</v>
      </c>
    </row>
    <row r="19" spans="1:5" x14ac:dyDescent="0.2">
      <c r="A19" s="58" t="s">
        <v>177</v>
      </c>
      <c r="B19" s="58" t="s">
        <v>135</v>
      </c>
      <c r="C19" s="105">
        <v>329954</v>
      </c>
      <c r="D19" s="106">
        <v>0</v>
      </c>
      <c r="E19" s="105">
        <v>329954</v>
      </c>
    </row>
    <row r="20" spans="1:5" x14ac:dyDescent="0.2">
      <c r="A20" s="58" t="s">
        <v>161</v>
      </c>
      <c r="B20" s="58" t="s">
        <v>317</v>
      </c>
      <c r="C20" s="105">
        <v>1222661</v>
      </c>
      <c r="D20" s="105">
        <v>-27389</v>
      </c>
      <c r="E20" s="105">
        <v>1195272</v>
      </c>
    </row>
    <row r="21" spans="1:5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5" x14ac:dyDescent="0.2">
      <c r="A22" s="58" t="s">
        <v>28</v>
      </c>
      <c r="B22" s="58" t="s">
        <v>29</v>
      </c>
      <c r="C22" s="111">
        <f>+C23+C35</f>
        <v>148952439</v>
      </c>
      <c r="D22" s="111">
        <f>+D23+D35</f>
        <v>0</v>
      </c>
      <c r="E22" s="111">
        <f>+E23+E35</f>
        <v>148952439</v>
      </c>
    </row>
    <row r="23" spans="1:5" x14ac:dyDescent="0.2">
      <c r="A23" s="58" t="s">
        <v>30</v>
      </c>
      <c r="B23" s="58" t="s">
        <v>280</v>
      </c>
      <c r="C23" s="111">
        <f>SUM(C24:C34)</f>
        <v>115816496</v>
      </c>
      <c r="D23" s="111">
        <f>SUM(D24:D34)</f>
        <v>0</v>
      </c>
      <c r="E23" s="111">
        <f>SUM(E24:E34)</f>
        <v>115816496</v>
      </c>
    </row>
    <row r="24" spans="1:5" x14ac:dyDescent="0.2">
      <c r="A24" s="58" t="s">
        <v>32</v>
      </c>
      <c r="B24" s="58" t="s">
        <v>318</v>
      </c>
      <c r="C24" s="105">
        <v>17532510</v>
      </c>
      <c r="D24" s="106">
        <v>0</v>
      </c>
      <c r="E24" s="105">
        <v>17532510</v>
      </c>
    </row>
    <row r="25" spans="1:5" x14ac:dyDescent="0.2">
      <c r="A25" s="58" t="s">
        <v>34</v>
      </c>
      <c r="B25" s="58" t="s">
        <v>319</v>
      </c>
      <c r="C25" s="105">
        <v>53730180</v>
      </c>
      <c r="D25" s="106">
        <v>0</v>
      </c>
      <c r="E25" s="105">
        <v>53730180</v>
      </c>
    </row>
    <row r="26" spans="1:5" x14ac:dyDescent="0.2">
      <c r="A26" s="58" t="s">
        <v>36</v>
      </c>
      <c r="B26" s="58" t="s">
        <v>320</v>
      </c>
      <c r="C26" s="105">
        <v>16983082</v>
      </c>
      <c r="D26" s="106">
        <v>0</v>
      </c>
      <c r="E26" s="105">
        <v>16983082</v>
      </c>
    </row>
    <row r="27" spans="1:5" x14ac:dyDescent="0.2">
      <c r="A27" s="58" t="s">
        <v>138</v>
      </c>
      <c r="B27" s="58" t="s">
        <v>266</v>
      </c>
      <c r="C27" s="105">
        <v>0</v>
      </c>
      <c r="D27" s="106">
        <v>0</v>
      </c>
      <c r="E27" s="105">
        <v>0</v>
      </c>
    </row>
    <row r="28" spans="1:5" ht="25.5" x14ac:dyDescent="0.2">
      <c r="A28" s="58" t="s">
        <v>122</v>
      </c>
      <c r="B28" s="59" t="s">
        <v>326</v>
      </c>
      <c r="C28" s="105">
        <v>2382780</v>
      </c>
      <c r="D28" s="106">
        <v>0</v>
      </c>
      <c r="E28" s="105">
        <v>2382780</v>
      </c>
    </row>
    <row r="29" spans="1:5" x14ac:dyDescent="0.2">
      <c r="A29" s="58" t="s">
        <v>250</v>
      </c>
      <c r="B29" s="58" t="s">
        <v>270</v>
      </c>
      <c r="C29" s="105">
        <v>222072</v>
      </c>
      <c r="D29" s="106">
        <v>0</v>
      </c>
      <c r="E29" s="105">
        <v>222072</v>
      </c>
    </row>
    <row r="30" spans="1:5" x14ac:dyDescent="0.2">
      <c r="A30" s="58" t="s">
        <v>251</v>
      </c>
      <c r="B30" s="59" t="s">
        <v>321</v>
      </c>
      <c r="C30" s="105">
        <v>6565</v>
      </c>
      <c r="D30" s="106">
        <v>0</v>
      </c>
      <c r="E30" s="105">
        <v>6565</v>
      </c>
    </row>
    <row r="31" spans="1:5" x14ac:dyDescent="0.2">
      <c r="A31" s="58" t="s">
        <v>40</v>
      </c>
      <c r="B31" s="58" t="s">
        <v>299</v>
      </c>
      <c r="C31" s="106">
        <v>0</v>
      </c>
      <c r="D31" s="106">
        <v>0</v>
      </c>
      <c r="E31" s="106">
        <v>0</v>
      </c>
    </row>
    <row r="32" spans="1:5" ht="25.5" x14ac:dyDescent="0.2">
      <c r="A32" s="58" t="s">
        <v>42</v>
      </c>
      <c r="B32" s="59" t="s">
        <v>327</v>
      </c>
      <c r="C32" s="106">
        <v>0</v>
      </c>
      <c r="D32" s="106">
        <v>0</v>
      </c>
      <c r="E32" s="106">
        <v>0</v>
      </c>
    </row>
    <row r="33" spans="1:5" x14ac:dyDescent="0.2">
      <c r="A33" s="58" t="s">
        <v>124</v>
      </c>
      <c r="B33" s="58" t="s">
        <v>322</v>
      </c>
      <c r="C33" s="105">
        <v>0</v>
      </c>
      <c r="D33" s="106">
        <v>0</v>
      </c>
      <c r="E33" s="105">
        <v>0</v>
      </c>
    </row>
    <row r="34" spans="1:5" x14ac:dyDescent="0.2">
      <c r="A34" s="58" t="s">
        <v>164</v>
      </c>
      <c r="B34" s="59" t="s">
        <v>323</v>
      </c>
      <c r="C34" s="105">
        <v>24959307</v>
      </c>
      <c r="D34" s="106">
        <v>0</v>
      </c>
      <c r="E34" s="105">
        <v>24959307</v>
      </c>
    </row>
    <row r="35" spans="1:5" x14ac:dyDescent="0.2">
      <c r="A35" s="58" t="s">
        <v>44</v>
      </c>
      <c r="B35" s="58" t="s">
        <v>45</v>
      </c>
      <c r="C35" s="110">
        <f>SUM(C36:C40)</f>
        <v>33135943</v>
      </c>
      <c r="D35" s="110">
        <f>SUM(D36:D40)</f>
        <v>0</v>
      </c>
      <c r="E35" s="110">
        <f>SUM(E36:E40)</f>
        <v>33135943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95552</v>
      </c>
      <c r="D38" s="106">
        <v>0</v>
      </c>
      <c r="E38" s="105">
        <v>95552</v>
      </c>
    </row>
    <row r="39" spans="1:5" ht="25.5" x14ac:dyDescent="0.2">
      <c r="A39" s="58" t="s">
        <v>366</v>
      </c>
      <c r="B39" s="66" t="s">
        <v>369</v>
      </c>
      <c r="C39" s="105">
        <v>-18598</v>
      </c>
      <c r="D39" s="106">
        <v>0</v>
      </c>
      <c r="E39" s="105">
        <v>-18598</v>
      </c>
    </row>
    <row r="40" spans="1:5" x14ac:dyDescent="0.2">
      <c r="A40" s="58" t="s">
        <v>368</v>
      </c>
      <c r="B40" s="60" t="s">
        <v>325</v>
      </c>
      <c r="C40" s="105">
        <v>1368147</v>
      </c>
      <c r="D40" s="106">
        <v>0</v>
      </c>
      <c r="E40" s="105">
        <v>1368147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93335918</v>
      </c>
      <c r="D42" s="106">
        <v>0</v>
      </c>
      <c r="E42" s="105">
        <v>93335918</v>
      </c>
    </row>
    <row r="43" spans="1:5" s="93" customFormat="1" x14ac:dyDescent="0.2">
      <c r="A43" s="61" t="s">
        <v>56</v>
      </c>
      <c r="B43" s="61" t="s">
        <v>273</v>
      </c>
      <c r="C43" s="105">
        <v>93335918</v>
      </c>
      <c r="D43" s="106">
        <v>0</v>
      </c>
      <c r="E43" s="105">
        <v>93335918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1"/>
  <dimension ref="A1:E61"/>
  <sheetViews>
    <sheetView workbookViewId="0">
      <selection activeCell="A4" sqref="A4:E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407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111">
        <f>SUM(C9:C20)</f>
        <v>173809712</v>
      </c>
      <c r="D8" s="111">
        <f>SUM(D9:D20)</f>
        <v>-17732997</v>
      </c>
      <c r="E8" s="111">
        <f>SUM(E9:E20)</f>
        <v>156076715</v>
      </c>
    </row>
    <row r="9" spans="1:5" x14ac:dyDescent="0.2">
      <c r="A9" s="58" t="s">
        <v>10</v>
      </c>
      <c r="B9" s="58" t="s">
        <v>309</v>
      </c>
      <c r="C9" s="105">
        <v>11982081</v>
      </c>
      <c r="D9" s="105">
        <v>-2298</v>
      </c>
      <c r="E9" s="105">
        <v>11979783</v>
      </c>
    </row>
    <row r="10" spans="1:5" x14ac:dyDescent="0.2">
      <c r="A10" s="58" t="s">
        <v>12</v>
      </c>
      <c r="B10" s="59" t="s">
        <v>310</v>
      </c>
      <c r="C10" s="105">
        <v>17447983</v>
      </c>
      <c r="D10" s="106">
        <v>-1745</v>
      </c>
      <c r="E10" s="105">
        <v>17446238</v>
      </c>
    </row>
    <row r="11" spans="1:5" ht="25.5" x14ac:dyDescent="0.2">
      <c r="A11" s="58" t="s">
        <v>14</v>
      </c>
      <c r="B11" s="59" t="s">
        <v>311</v>
      </c>
      <c r="C11" s="105">
        <v>3977846</v>
      </c>
      <c r="D11" s="105">
        <v>-1276427</v>
      </c>
      <c r="E11" s="105">
        <v>2701419</v>
      </c>
    </row>
    <row r="12" spans="1:5" x14ac:dyDescent="0.2">
      <c r="A12" s="58" t="s">
        <v>16</v>
      </c>
      <c r="B12" s="58" t="s">
        <v>312</v>
      </c>
      <c r="C12" s="105">
        <v>113489301</v>
      </c>
      <c r="D12" s="105">
        <v>-12399434</v>
      </c>
      <c r="E12" s="105">
        <v>101089867</v>
      </c>
    </row>
    <row r="13" spans="1:5" x14ac:dyDescent="0.2">
      <c r="A13" s="58" t="s">
        <v>18</v>
      </c>
      <c r="B13" s="58" t="s">
        <v>313</v>
      </c>
      <c r="C13" s="105">
        <v>15988191</v>
      </c>
      <c r="D13" s="105">
        <v>-61591</v>
      </c>
      <c r="E13" s="105">
        <v>15926600</v>
      </c>
    </row>
    <row r="14" spans="1:5" x14ac:dyDescent="0.2">
      <c r="A14" s="58" t="s">
        <v>132</v>
      </c>
      <c r="B14" s="58" t="s">
        <v>314</v>
      </c>
      <c r="C14" s="105">
        <v>0</v>
      </c>
      <c r="D14" s="105">
        <v>0</v>
      </c>
      <c r="E14" s="105">
        <v>0</v>
      </c>
    </row>
    <row r="15" spans="1:5" x14ac:dyDescent="0.2">
      <c r="A15" s="58" t="s">
        <v>20</v>
      </c>
      <c r="B15" s="58" t="s">
        <v>315</v>
      </c>
      <c r="C15" s="105">
        <v>3920636</v>
      </c>
      <c r="D15" s="105">
        <v>-1411655</v>
      </c>
      <c r="E15" s="105">
        <v>2508981</v>
      </c>
    </row>
    <row r="16" spans="1:5" x14ac:dyDescent="0.2">
      <c r="A16" s="58" t="s">
        <v>22</v>
      </c>
      <c r="B16" s="58" t="s">
        <v>106</v>
      </c>
      <c r="C16" s="105">
        <v>1443031</v>
      </c>
      <c r="D16" s="105">
        <v>-468091</v>
      </c>
      <c r="E16" s="105">
        <v>974940</v>
      </c>
    </row>
    <row r="17" spans="1:5" x14ac:dyDescent="0.2">
      <c r="A17" s="58" t="s">
        <v>105</v>
      </c>
      <c r="B17" s="59" t="s">
        <v>316</v>
      </c>
      <c r="C17" s="105">
        <v>3443332</v>
      </c>
      <c r="D17" s="105">
        <v>-2085972</v>
      </c>
      <c r="E17" s="105">
        <v>1357360</v>
      </c>
    </row>
    <row r="18" spans="1:5" ht="25.5" x14ac:dyDescent="0.2">
      <c r="A18" s="58" t="s">
        <v>175</v>
      </c>
      <c r="B18" s="59" t="s">
        <v>248</v>
      </c>
      <c r="C18" s="105">
        <v>0</v>
      </c>
      <c r="D18" s="105">
        <v>0</v>
      </c>
      <c r="E18" s="105">
        <v>0</v>
      </c>
    </row>
    <row r="19" spans="1:5" x14ac:dyDescent="0.2">
      <c r="A19" s="58" t="s">
        <v>177</v>
      </c>
      <c r="B19" s="58" t="s">
        <v>135</v>
      </c>
      <c r="C19" s="105">
        <v>329954</v>
      </c>
      <c r="D19" s="106">
        <v>0</v>
      </c>
      <c r="E19" s="105">
        <v>329954</v>
      </c>
    </row>
    <row r="20" spans="1:5" x14ac:dyDescent="0.2">
      <c r="A20" s="58" t="s">
        <v>161</v>
      </c>
      <c r="B20" s="58" t="s">
        <v>317</v>
      </c>
      <c r="C20" s="105">
        <v>1787357</v>
      </c>
      <c r="D20" s="105">
        <v>-25784</v>
      </c>
      <c r="E20" s="105">
        <v>1761573</v>
      </c>
    </row>
    <row r="21" spans="1:5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5" x14ac:dyDescent="0.2">
      <c r="A22" s="58" t="s">
        <v>28</v>
      </c>
      <c r="B22" s="58" t="s">
        <v>29</v>
      </c>
      <c r="C22" s="111">
        <f>+C23+C35</f>
        <v>156076715</v>
      </c>
      <c r="D22" s="111">
        <f>+D23+D35</f>
        <v>0</v>
      </c>
      <c r="E22" s="111">
        <f>+E23+E35</f>
        <v>156076715</v>
      </c>
    </row>
    <row r="23" spans="1:5" x14ac:dyDescent="0.2">
      <c r="A23" s="58" t="s">
        <v>30</v>
      </c>
      <c r="B23" s="58" t="s">
        <v>280</v>
      </c>
      <c r="C23" s="111">
        <f>SUM(C24:C34)</f>
        <v>122300096</v>
      </c>
      <c r="D23" s="111">
        <f>SUM(D24:D34)</f>
        <v>0</v>
      </c>
      <c r="E23" s="111">
        <f>SUM(E24:E34)</f>
        <v>122300096</v>
      </c>
    </row>
    <row r="24" spans="1:5" x14ac:dyDescent="0.2">
      <c r="A24" s="58" t="s">
        <v>32</v>
      </c>
      <c r="B24" s="58" t="s">
        <v>318</v>
      </c>
      <c r="C24" s="105">
        <v>20181162</v>
      </c>
      <c r="D24" s="106">
        <v>0</v>
      </c>
      <c r="E24" s="105">
        <v>20181162</v>
      </c>
    </row>
    <row r="25" spans="1:5" x14ac:dyDescent="0.2">
      <c r="A25" s="58" t="s">
        <v>34</v>
      </c>
      <c r="B25" s="58" t="s">
        <v>319</v>
      </c>
      <c r="C25" s="105">
        <v>57354528</v>
      </c>
      <c r="D25" s="106">
        <v>0</v>
      </c>
      <c r="E25" s="105">
        <v>57354528</v>
      </c>
    </row>
    <row r="26" spans="1:5" x14ac:dyDescent="0.2">
      <c r="A26" s="58" t="s">
        <v>36</v>
      </c>
      <c r="B26" s="58" t="s">
        <v>320</v>
      </c>
      <c r="C26" s="105">
        <v>17391471</v>
      </c>
      <c r="D26" s="106">
        <v>0</v>
      </c>
      <c r="E26" s="105">
        <v>17391471</v>
      </c>
    </row>
    <row r="27" spans="1:5" x14ac:dyDescent="0.2">
      <c r="A27" s="58" t="s">
        <v>138</v>
      </c>
      <c r="B27" s="58" t="s">
        <v>266</v>
      </c>
      <c r="C27" s="105">
        <v>0</v>
      </c>
      <c r="D27" s="106">
        <v>0</v>
      </c>
      <c r="E27" s="105">
        <v>0</v>
      </c>
    </row>
    <row r="28" spans="1:5" ht="25.5" x14ac:dyDescent="0.2">
      <c r="A28" s="58" t="s">
        <v>122</v>
      </c>
      <c r="B28" s="59" t="s">
        <v>326</v>
      </c>
      <c r="C28" s="105">
        <v>2565082</v>
      </c>
      <c r="D28" s="106">
        <v>0</v>
      </c>
      <c r="E28" s="105">
        <v>2565082</v>
      </c>
    </row>
    <row r="29" spans="1:5" x14ac:dyDescent="0.2">
      <c r="A29" s="58" t="s">
        <v>250</v>
      </c>
      <c r="B29" s="58" t="s">
        <v>270</v>
      </c>
      <c r="C29" s="105">
        <v>207031</v>
      </c>
      <c r="D29" s="106">
        <v>0</v>
      </c>
      <c r="E29" s="105">
        <v>207031</v>
      </c>
    </row>
    <row r="30" spans="1:5" x14ac:dyDescent="0.2">
      <c r="A30" s="58" t="s">
        <v>251</v>
      </c>
      <c r="B30" s="59" t="s">
        <v>321</v>
      </c>
      <c r="C30" s="105">
        <v>7310</v>
      </c>
      <c r="D30" s="106">
        <v>0</v>
      </c>
      <c r="E30" s="105">
        <v>7310</v>
      </c>
    </row>
    <row r="31" spans="1:5" x14ac:dyDescent="0.2">
      <c r="A31" s="58" t="s">
        <v>40</v>
      </c>
      <c r="B31" s="58" t="s">
        <v>299</v>
      </c>
      <c r="C31" s="106">
        <v>0</v>
      </c>
      <c r="D31" s="106">
        <v>0</v>
      </c>
      <c r="E31" s="106">
        <v>0</v>
      </c>
    </row>
    <row r="32" spans="1:5" ht="25.5" x14ac:dyDescent="0.2">
      <c r="A32" s="58" t="s">
        <v>42</v>
      </c>
      <c r="B32" s="59" t="s">
        <v>327</v>
      </c>
      <c r="C32" s="106">
        <v>0</v>
      </c>
      <c r="D32" s="106">
        <v>0</v>
      </c>
      <c r="E32" s="106">
        <v>0</v>
      </c>
    </row>
    <row r="33" spans="1:5" x14ac:dyDescent="0.2">
      <c r="A33" s="58" t="s">
        <v>124</v>
      </c>
      <c r="B33" s="58" t="s">
        <v>322</v>
      </c>
      <c r="C33" s="105">
        <v>20642</v>
      </c>
      <c r="D33" s="106">
        <v>0</v>
      </c>
      <c r="E33" s="105">
        <v>20642</v>
      </c>
    </row>
    <row r="34" spans="1:5" x14ac:dyDescent="0.2">
      <c r="A34" s="58" t="s">
        <v>164</v>
      </c>
      <c r="B34" s="59" t="s">
        <v>323</v>
      </c>
      <c r="C34" s="105">
        <v>24572870</v>
      </c>
      <c r="D34" s="106">
        <v>0</v>
      </c>
      <c r="E34" s="105">
        <v>24572870</v>
      </c>
    </row>
    <row r="35" spans="1:5" x14ac:dyDescent="0.2">
      <c r="A35" s="58" t="s">
        <v>44</v>
      </c>
      <c r="B35" s="58" t="s">
        <v>45</v>
      </c>
      <c r="C35" s="110">
        <f>SUM(C36:C40)</f>
        <v>33776619</v>
      </c>
      <c r="D35" s="110">
        <f>SUM(D36:D40)</f>
        <v>0</v>
      </c>
      <c r="E35" s="110">
        <f>SUM(E36:E40)</f>
        <v>33776619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123214</v>
      </c>
      <c r="D38" s="106">
        <v>0</v>
      </c>
      <c r="E38" s="105">
        <v>123214</v>
      </c>
    </row>
    <row r="39" spans="1:5" ht="25.5" x14ac:dyDescent="0.2">
      <c r="A39" s="58" t="s">
        <v>366</v>
      </c>
      <c r="B39" s="66" t="s">
        <v>369</v>
      </c>
      <c r="C39" s="105">
        <v>-6242</v>
      </c>
      <c r="D39" s="106">
        <v>0</v>
      </c>
      <c r="E39" s="105">
        <v>-6242</v>
      </c>
    </row>
    <row r="40" spans="1:5" x14ac:dyDescent="0.2">
      <c r="A40" s="58" t="s">
        <v>368</v>
      </c>
      <c r="B40" s="60" t="s">
        <v>325</v>
      </c>
      <c r="C40" s="105">
        <v>1968805</v>
      </c>
      <c r="D40" s="106">
        <v>0</v>
      </c>
      <c r="E40" s="105">
        <v>1968805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118207881</v>
      </c>
      <c r="D42" s="106">
        <v>0</v>
      </c>
      <c r="E42" s="105">
        <v>118207881</v>
      </c>
    </row>
    <row r="43" spans="1:5" s="93" customFormat="1" x14ac:dyDescent="0.2">
      <c r="A43" s="61" t="s">
        <v>56</v>
      </c>
      <c r="B43" s="61" t="s">
        <v>273</v>
      </c>
      <c r="C43" s="105">
        <v>118207881</v>
      </c>
      <c r="D43" s="106">
        <v>0</v>
      </c>
      <c r="E43" s="105">
        <v>118207881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2"/>
  <dimension ref="A1:E61"/>
  <sheetViews>
    <sheetView topLeftCell="A4" workbookViewId="0">
      <selection activeCell="K19" sqref="K19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405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107">
        <f>SUM(C9:C20)</f>
        <v>179807867</v>
      </c>
      <c r="D8" s="107">
        <f>SUM(D9:D20)</f>
        <v>-18216596</v>
      </c>
      <c r="E8" s="107">
        <f>SUM(E9:E20)</f>
        <v>161591271</v>
      </c>
    </row>
    <row r="9" spans="1:5" x14ac:dyDescent="0.2">
      <c r="A9" s="58" t="s">
        <v>10</v>
      </c>
      <c r="B9" s="58" t="s">
        <v>309</v>
      </c>
      <c r="C9" s="105">
        <v>11443899</v>
      </c>
      <c r="D9" s="105">
        <v>-3166</v>
      </c>
      <c r="E9" s="105">
        <v>11440733</v>
      </c>
    </row>
    <row r="10" spans="1:5" x14ac:dyDescent="0.2">
      <c r="A10" s="58" t="s">
        <v>12</v>
      </c>
      <c r="B10" s="59" t="s">
        <v>310</v>
      </c>
      <c r="C10" s="105">
        <v>19024568</v>
      </c>
      <c r="D10" s="106">
        <v>-744</v>
      </c>
      <c r="E10" s="105">
        <v>19023824</v>
      </c>
    </row>
    <row r="11" spans="1:5" ht="25.5" x14ac:dyDescent="0.2">
      <c r="A11" s="58" t="s">
        <v>14</v>
      </c>
      <c r="B11" s="59" t="s">
        <v>311</v>
      </c>
      <c r="C11" s="105">
        <v>4007688</v>
      </c>
      <c r="D11" s="105">
        <v>-1343528</v>
      </c>
      <c r="E11" s="105">
        <v>2664160</v>
      </c>
    </row>
    <row r="12" spans="1:5" x14ac:dyDescent="0.2">
      <c r="A12" s="58" t="s">
        <v>16</v>
      </c>
      <c r="B12" s="58" t="s">
        <v>312</v>
      </c>
      <c r="C12" s="105">
        <v>120250736</v>
      </c>
      <c r="D12" s="105">
        <v>-12673619</v>
      </c>
      <c r="E12" s="105">
        <v>107577117</v>
      </c>
    </row>
    <row r="13" spans="1:5" x14ac:dyDescent="0.2">
      <c r="A13" s="58" t="s">
        <v>18</v>
      </c>
      <c r="B13" s="58" t="s">
        <v>313</v>
      </c>
      <c r="C13" s="105">
        <v>15689763</v>
      </c>
      <c r="D13" s="105">
        <v>-62063</v>
      </c>
      <c r="E13" s="105">
        <v>15627700</v>
      </c>
    </row>
    <row r="14" spans="1:5" x14ac:dyDescent="0.2">
      <c r="A14" s="58" t="s">
        <v>132</v>
      </c>
      <c r="B14" s="58" t="s">
        <v>314</v>
      </c>
      <c r="C14" s="105">
        <v>0</v>
      </c>
      <c r="D14" s="105">
        <v>0</v>
      </c>
      <c r="E14" s="105">
        <v>0</v>
      </c>
    </row>
    <row r="15" spans="1:5" x14ac:dyDescent="0.2">
      <c r="A15" s="58" t="s">
        <v>20</v>
      </c>
      <c r="B15" s="58" t="s">
        <v>315</v>
      </c>
      <c r="C15" s="105">
        <v>2454594</v>
      </c>
      <c r="D15" s="105">
        <v>-1632409</v>
      </c>
      <c r="E15" s="105">
        <v>822185</v>
      </c>
    </row>
    <row r="16" spans="1:5" x14ac:dyDescent="0.2">
      <c r="A16" s="58" t="s">
        <v>22</v>
      </c>
      <c r="B16" s="58" t="s">
        <v>106</v>
      </c>
      <c r="C16" s="105">
        <v>1329341</v>
      </c>
      <c r="D16" s="105">
        <v>-442944</v>
      </c>
      <c r="E16" s="105">
        <v>886397</v>
      </c>
    </row>
    <row r="17" spans="1:5" x14ac:dyDescent="0.2">
      <c r="A17" s="58" t="s">
        <v>105</v>
      </c>
      <c r="B17" s="59" t="s">
        <v>316</v>
      </c>
      <c r="C17" s="105">
        <v>3362399</v>
      </c>
      <c r="D17" s="105">
        <v>-2032710</v>
      </c>
      <c r="E17" s="105">
        <v>1329689</v>
      </c>
    </row>
    <row r="18" spans="1:5" ht="25.5" x14ac:dyDescent="0.2">
      <c r="A18" s="58" t="s">
        <v>175</v>
      </c>
      <c r="B18" s="59" t="s">
        <v>248</v>
      </c>
      <c r="C18" s="105">
        <v>0</v>
      </c>
      <c r="D18" s="105">
        <v>0</v>
      </c>
      <c r="E18" s="105">
        <v>0</v>
      </c>
    </row>
    <row r="19" spans="1:5" x14ac:dyDescent="0.2">
      <c r="A19" s="58" t="s">
        <v>177</v>
      </c>
      <c r="B19" s="58" t="s">
        <v>135</v>
      </c>
      <c r="C19" s="105">
        <v>329954</v>
      </c>
      <c r="D19" s="106">
        <v>0</v>
      </c>
      <c r="E19" s="105">
        <v>329954</v>
      </c>
    </row>
    <row r="20" spans="1:5" x14ac:dyDescent="0.2">
      <c r="A20" s="58" t="s">
        <v>161</v>
      </c>
      <c r="B20" s="58" t="s">
        <v>317</v>
      </c>
      <c r="C20" s="105">
        <v>1914925</v>
      </c>
      <c r="D20" s="105">
        <v>-25413</v>
      </c>
      <c r="E20" s="105">
        <v>1889512</v>
      </c>
    </row>
    <row r="21" spans="1:5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5" x14ac:dyDescent="0.2">
      <c r="A22" s="58" t="s">
        <v>28</v>
      </c>
      <c r="B22" s="58" t="s">
        <v>29</v>
      </c>
      <c r="C22" s="107">
        <f>+C23+C35</f>
        <v>161591271</v>
      </c>
      <c r="D22" s="107">
        <f>+D23+D35</f>
        <v>0</v>
      </c>
      <c r="E22" s="107">
        <f>+E23+E35</f>
        <v>161591271</v>
      </c>
    </row>
    <row r="23" spans="1:5" x14ac:dyDescent="0.2">
      <c r="A23" s="58" t="s">
        <v>30</v>
      </c>
      <c r="B23" s="58" t="s">
        <v>280</v>
      </c>
      <c r="C23" s="107">
        <f>SUM(C24:C34)</f>
        <v>127736433</v>
      </c>
      <c r="D23" s="107">
        <f>SUM(D24:D34)</f>
        <v>0</v>
      </c>
      <c r="E23" s="107">
        <f>SUM(E24:E34)</f>
        <v>127736433</v>
      </c>
    </row>
    <row r="24" spans="1:5" x14ac:dyDescent="0.2">
      <c r="A24" s="58" t="s">
        <v>32</v>
      </c>
      <c r="B24" s="58" t="s">
        <v>318</v>
      </c>
      <c r="C24" s="105">
        <v>16511661</v>
      </c>
      <c r="D24" s="106">
        <v>0</v>
      </c>
      <c r="E24" s="105">
        <v>16511661</v>
      </c>
    </row>
    <row r="25" spans="1:5" x14ac:dyDescent="0.2">
      <c r="A25" s="58" t="s">
        <v>34</v>
      </c>
      <c r="B25" s="58" t="s">
        <v>319</v>
      </c>
      <c r="C25" s="105">
        <v>67015605</v>
      </c>
      <c r="D25" s="106">
        <v>0</v>
      </c>
      <c r="E25" s="105">
        <v>67015605</v>
      </c>
    </row>
    <row r="26" spans="1:5" x14ac:dyDescent="0.2">
      <c r="A26" s="58" t="s">
        <v>36</v>
      </c>
      <c r="B26" s="58" t="s">
        <v>320</v>
      </c>
      <c r="C26" s="105">
        <v>17251634</v>
      </c>
      <c r="D26" s="106">
        <v>0</v>
      </c>
      <c r="E26" s="105">
        <v>17251634</v>
      </c>
    </row>
    <row r="27" spans="1:5" x14ac:dyDescent="0.2">
      <c r="A27" s="58" t="s">
        <v>138</v>
      </c>
      <c r="B27" s="58" t="s">
        <v>266</v>
      </c>
      <c r="C27" s="105">
        <v>0</v>
      </c>
      <c r="D27" s="106">
        <v>0</v>
      </c>
      <c r="E27" s="105">
        <v>0</v>
      </c>
    </row>
    <row r="28" spans="1:5" ht="25.5" x14ac:dyDescent="0.2">
      <c r="A28" s="58" t="s">
        <v>122</v>
      </c>
      <c r="B28" s="59" t="s">
        <v>326</v>
      </c>
      <c r="C28" s="105">
        <v>2517533</v>
      </c>
      <c r="D28" s="106">
        <v>0</v>
      </c>
      <c r="E28" s="105">
        <v>2517533</v>
      </c>
    </row>
    <row r="29" spans="1:5" x14ac:dyDescent="0.2">
      <c r="A29" s="58" t="s">
        <v>250</v>
      </c>
      <c r="B29" s="58" t="s">
        <v>270</v>
      </c>
      <c r="C29" s="105">
        <v>210000</v>
      </c>
      <c r="D29" s="106">
        <v>0</v>
      </c>
      <c r="E29" s="105">
        <v>210000</v>
      </c>
    </row>
    <row r="30" spans="1:5" x14ac:dyDescent="0.2">
      <c r="A30" s="58" t="s">
        <v>251</v>
      </c>
      <c r="B30" s="59" t="s">
        <v>321</v>
      </c>
      <c r="C30" s="105">
        <v>14041</v>
      </c>
      <c r="D30" s="106">
        <v>0</v>
      </c>
      <c r="E30" s="105">
        <v>14041</v>
      </c>
    </row>
    <row r="31" spans="1:5" x14ac:dyDescent="0.2">
      <c r="A31" s="58" t="s">
        <v>40</v>
      </c>
      <c r="B31" s="58" t="s">
        <v>299</v>
      </c>
      <c r="C31" s="106">
        <v>0</v>
      </c>
      <c r="D31" s="106">
        <v>0</v>
      </c>
      <c r="E31" s="106">
        <v>0</v>
      </c>
    </row>
    <row r="32" spans="1:5" ht="25.5" x14ac:dyDescent="0.2">
      <c r="A32" s="58" t="s">
        <v>42</v>
      </c>
      <c r="B32" s="59" t="s">
        <v>327</v>
      </c>
      <c r="C32" s="106">
        <v>0</v>
      </c>
      <c r="D32" s="106">
        <v>0</v>
      </c>
      <c r="E32" s="106">
        <v>0</v>
      </c>
    </row>
    <row r="33" spans="1:5" x14ac:dyDescent="0.2">
      <c r="A33" s="58" t="s">
        <v>124</v>
      </c>
      <c r="B33" s="58" t="s">
        <v>322</v>
      </c>
      <c r="C33" s="105">
        <v>27930</v>
      </c>
      <c r="D33" s="106">
        <v>0</v>
      </c>
      <c r="E33" s="105">
        <v>27930</v>
      </c>
    </row>
    <row r="34" spans="1:5" x14ac:dyDescent="0.2">
      <c r="A34" s="58" t="s">
        <v>164</v>
      </c>
      <c r="B34" s="59" t="s">
        <v>323</v>
      </c>
      <c r="C34" s="105">
        <v>24188029</v>
      </c>
      <c r="D34" s="106">
        <v>0</v>
      </c>
      <c r="E34" s="105">
        <v>24188029</v>
      </c>
    </row>
    <row r="35" spans="1:5" x14ac:dyDescent="0.2">
      <c r="A35" s="58" t="s">
        <v>44</v>
      </c>
      <c r="B35" s="58" t="s">
        <v>45</v>
      </c>
      <c r="C35" s="94">
        <f>SUM(C36:C40)</f>
        <v>33854838</v>
      </c>
      <c r="D35" s="94">
        <f>SUM(D36:D40)</f>
        <v>0</v>
      </c>
      <c r="E35" s="94">
        <f>SUM(E36:E40)</f>
        <v>33854838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169863</v>
      </c>
      <c r="D38" s="106">
        <v>0</v>
      </c>
      <c r="E38" s="105">
        <v>169863</v>
      </c>
    </row>
    <row r="39" spans="1:5" ht="25.5" x14ac:dyDescent="0.2">
      <c r="A39" s="58" t="s">
        <v>366</v>
      </c>
      <c r="B39" s="66" t="s">
        <v>369</v>
      </c>
      <c r="C39" s="105">
        <v>-11592</v>
      </c>
      <c r="D39" s="106">
        <v>0</v>
      </c>
      <c r="E39" s="105">
        <v>-11592</v>
      </c>
    </row>
    <row r="40" spans="1:5" x14ac:dyDescent="0.2">
      <c r="A40" s="58" t="s">
        <v>368</v>
      </c>
      <c r="B40" s="60" t="s">
        <v>325</v>
      </c>
      <c r="C40" s="105">
        <v>2005725</v>
      </c>
      <c r="D40" s="106">
        <v>0</v>
      </c>
      <c r="E40" s="105">
        <v>2005725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117513786</v>
      </c>
      <c r="D42" s="106">
        <v>0</v>
      </c>
      <c r="E42" s="105">
        <v>117513786</v>
      </c>
    </row>
    <row r="43" spans="1:5" s="93" customFormat="1" x14ac:dyDescent="0.2">
      <c r="A43" s="61" t="s">
        <v>56</v>
      </c>
      <c r="B43" s="61" t="s">
        <v>273</v>
      </c>
      <c r="C43" s="105">
        <v>117513786</v>
      </c>
      <c r="D43" s="106">
        <v>0</v>
      </c>
      <c r="E43" s="105">
        <v>117513786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3"/>
  <dimension ref="A1:E61"/>
  <sheetViews>
    <sheetView workbookViewId="0">
      <selection activeCell="A4" sqref="A4:E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403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107">
        <f>SUM(C9:C20)</f>
        <v>188603874</v>
      </c>
      <c r="D8" s="107">
        <f>SUM(D9:D20)</f>
        <v>-20123728</v>
      </c>
      <c r="E8" s="107">
        <f>SUM(E9:E20)</f>
        <v>168480146</v>
      </c>
    </row>
    <row r="9" spans="1:5" x14ac:dyDescent="0.2">
      <c r="A9" s="58" t="s">
        <v>10</v>
      </c>
      <c r="B9" s="58" t="s">
        <v>309</v>
      </c>
      <c r="C9" s="105">
        <v>15507572</v>
      </c>
      <c r="D9" s="105">
        <v>-3438</v>
      </c>
      <c r="E9" s="105">
        <v>15504134</v>
      </c>
    </row>
    <row r="10" spans="1:5" x14ac:dyDescent="0.2">
      <c r="A10" s="58" t="s">
        <v>12</v>
      </c>
      <c r="B10" s="59" t="s">
        <v>310</v>
      </c>
      <c r="C10" s="105">
        <v>15836947</v>
      </c>
      <c r="D10" s="106">
        <v>0</v>
      </c>
      <c r="E10" s="105">
        <v>15836947</v>
      </c>
    </row>
    <row r="11" spans="1:5" ht="25.5" x14ac:dyDescent="0.2">
      <c r="A11" s="58" t="s">
        <v>14</v>
      </c>
      <c r="B11" s="59" t="s">
        <v>311</v>
      </c>
      <c r="C11" s="105">
        <v>4287625</v>
      </c>
      <c r="D11" s="105">
        <v>-1571671</v>
      </c>
      <c r="E11" s="105">
        <v>2715954</v>
      </c>
    </row>
    <row r="12" spans="1:5" x14ac:dyDescent="0.2">
      <c r="A12" s="58" t="s">
        <v>16</v>
      </c>
      <c r="B12" s="58" t="s">
        <v>312</v>
      </c>
      <c r="C12" s="105">
        <v>126175907</v>
      </c>
      <c r="D12" s="105">
        <v>-13933098</v>
      </c>
      <c r="E12" s="105">
        <v>112242809</v>
      </c>
    </row>
    <row r="13" spans="1:5" x14ac:dyDescent="0.2">
      <c r="A13" s="58" t="s">
        <v>18</v>
      </c>
      <c r="B13" s="58" t="s">
        <v>313</v>
      </c>
      <c r="C13" s="105">
        <v>16389834</v>
      </c>
      <c r="D13" s="105">
        <v>-62063</v>
      </c>
      <c r="E13" s="105">
        <v>16327771</v>
      </c>
    </row>
    <row r="14" spans="1:5" x14ac:dyDescent="0.2">
      <c r="A14" s="58" t="s">
        <v>132</v>
      </c>
      <c r="B14" s="58" t="s">
        <v>314</v>
      </c>
      <c r="C14" s="106">
        <v>0</v>
      </c>
      <c r="D14" s="106">
        <v>0</v>
      </c>
      <c r="E14" s="106">
        <v>0</v>
      </c>
    </row>
    <row r="15" spans="1:5" x14ac:dyDescent="0.2">
      <c r="A15" s="58" t="s">
        <v>20</v>
      </c>
      <c r="B15" s="58" t="s">
        <v>315</v>
      </c>
      <c r="C15" s="105">
        <v>3532558</v>
      </c>
      <c r="D15" s="105">
        <v>-2124789</v>
      </c>
      <c r="E15" s="105">
        <v>1407769</v>
      </c>
    </row>
    <row r="16" spans="1:5" x14ac:dyDescent="0.2">
      <c r="A16" s="58" t="s">
        <v>22</v>
      </c>
      <c r="B16" s="58" t="s">
        <v>106</v>
      </c>
      <c r="C16" s="105">
        <v>1317370</v>
      </c>
      <c r="D16" s="105">
        <v>-415967</v>
      </c>
      <c r="E16" s="105">
        <v>901403</v>
      </c>
    </row>
    <row r="17" spans="1:5" x14ac:dyDescent="0.2">
      <c r="A17" s="58" t="s">
        <v>105</v>
      </c>
      <c r="B17" s="59" t="s">
        <v>316</v>
      </c>
      <c r="C17" s="105">
        <v>3348127</v>
      </c>
      <c r="D17" s="105">
        <v>-1987457</v>
      </c>
      <c r="E17" s="105">
        <v>1360670</v>
      </c>
    </row>
    <row r="18" spans="1:5" ht="25.5" x14ac:dyDescent="0.2">
      <c r="A18" s="58" t="s">
        <v>175</v>
      </c>
      <c r="B18" s="59" t="s">
        <v>248</v>
      </c>
      <c r="C18" s="106">
        <v>0</v>
      </c>
      <c r="D18" s="106">
        <v>0</v>
      </c>
      <c r="E18" s="106">
        <v>0</v>
      </c>
    </row>
    <row r="19" spans="1:5" x14ac:dyDescent="0.2">
      <c r="A19" s="58" t="s">
        <v>177</v>
      </c>
      <c r="B19" s="58" t="s">
        <v>135</v>
      </c>
      <c r="C19" s="105">
        <v>329954</v>
      </c>
      <c r="D19" s="106">
        <v>0</v>
      </c>
      <c r="E19" s="105">
        <v>329954</v>
      </c>
    </row>
    <row r="20" spans="1:5" x14ac:dyDescent="0.2">
      <c r="A20" s="58" t="s">
        <v>161</v>
      </c>
      <c r="B20" s="58" t="s">
        <v>317</v>
      </c>
      <c r="C20" s="105">
        <v>1877980</v>
      </c>
      <c r="D20" s="105">
        <v>-25245</v>
      </c>
      <c r="E20" s="105">
        <v>1852735</v>
      </c>
    </row>
    <row r="21" spans="1:5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5" x14ac:dyDescent="0.2">
      <c r="A22" s="58" t="s">
        <v>28</v>
      </c>
      <c r="B22" s="58" t="s">
        <v>29</v>
      </c>
      <c r="C22" s="107">
        <f>+C23+C35</f>
        <v>168480146</v>
      </c>
      <c r="D22" s="107">
        <f>+D23+D35</f>
        <v>0</v>
      </c>
      <c r="E22" s="107">
        <f>+E23+E35</f>
        <v>168480146</v>
      </c>
    </row>
    <row r="23" spans="1:5" x14ac:dyDescent="0.2">
      <c r="A23" s="58" t="s">
        <v>30</v>
      </c>
      <c r="B23" s="58" t="s">
        <v>280</v>
      </c>
      <c r="C23" s="107">
        <f>SUM(C24:C34)</f>
        <v>135112092</v>
      </c>
      <c r="D23" s="107">
        <f>SUM(D24:D34)</f>
        <v>0</v>
      </c>
      <c r="E23" s="107">
        <f>SUM(E24:E34)</f>
        <v>135112092</v>
      </c>
    </row>
    <row r="24" spans="1:5" x14ac:dyDescent="0.2">
      <c r="A24" s="58" t="s">
        <v>32</v>
      </c>
      <c r="B24" s="58" t="s">
        <v>318</v>
      </c>
      <c r="C24" s="105">
        <v>15396318</v>
      </c>
      <c r="D24" s="106">
        <v>0</v>
      </c>
      <c r="E24" s="105">
        <v>15396318</v>
      </c>
    </row>
    <row r="25" spans="1:5" x14ac:dyDescent="0.2">
      <c r="A25" s="58" t="s">
        <v>34</v>
      </c>
      <c r="B25" s="58" t="s">
        <v>319</v>
      </c>
      <c r="C25" s="105">
        <v>69505320</v>
      </c>
      <c r="D25" s="106">
        <v>0</v>
      </c>
      <c r="E25" s="105">
        <v>69505320</v>
      </c>
    </row>
    <row r="26" spans="1:5" x14ac:dyDescent="0.2">
      <c r="A26" s="58" t="s">
        <v>36</v>
      </c>
      <c r="B26" s="58" t="s">
        <v>320</v>
      </c>
      <c r="C26" s="105">
        <v>22945440</v>
      </c>
      <c r="D26" s="106">
        <v>0</v>
      </c>
      <c r="E26" s="105">
        <v>22945440</v>
      </c>
    </row>
    <row r="27" spans="1:5" x14ac:dyDescent="0.2">
      <c r="A27" s="58" t="s">
        <v>138</v>
      </c>
      <c r="B27" s="58" t="s">
        <v>266</v>
      </c>
      <c r="C27" s="105">
        <v>0</v>
      </c>
      <c r="D27" s="106">
        <v>0</v>
      </c>
      <c r="E27" s="105">
        <v>0</v>
      </c>
    </row>
    <row r="28" spans="1:5" ht="25.5" x14ac:dyDescent="0.2">
      <c r="A28" s="58" t="s">
        <v>122</v>
      </c>
      <c r="B28" s="59" t="s">
        <v>326</v>
      </c>
      <c r="C28" s="105">
        <v>2614611</v>
      </c>
      <c r="D28" s="106">
        <v>0</v>
      </c>
      <c r="E28" s="105">
        <v>2614611</v>
      </c>
    </row>
    <row r="29" spans="1:5" x14ac:dyDescent="0.2">
      <c r="A29" s="58" t="s">
        <v>250</v>
      </c>
      <c r="B29" s="58" t="s">
        <v>270</v>
      </c>
      <c r="C29" s="105">
        <v>253943</v>
      </c>
      <c r="D29" s="106">
        <v>0</v>
      </c>
      <c r="E29" s="105">
        <v>253943</v>
      </c>
    </row>
    <row r="30" spans="1:5" x14ac:dyDescent="0.2">
      <c r="A30" s="58" t="s">
        <v>251</v>
      </c>
      <c r="B30" s="59" t="s">
        <v>321</v>
      </c>
      <c r="C30" s="105">
        <v>32251</v>
      </c>
      <c r="D30" s="106">
        <v>0</v>
      </c>
      <c r="E30" s="105">
        <v>32251</v>
      </c>
    </row>
    <row r="31" spans="1:5" x14ac:dyDescent="0.2">
      <c r="A31" s="58" t="s">
        <v>40</v>
      </c>
      <c r="B31" s="58" t="s">
        <v>299</v>
      </c>
      <c r="C31" s="105">
        <v>6422</v>
      </c>
      <c r="D31" s="106">
        <v>0</v>
      </c>
      <c r="E31" s="105">
        <v>6422</v>
      </c>
    </row>
    <row r="32" spans="1:5" ht="25.5" x14ac:dyDescent="0.2">
      <c r="A32" s="58" t="s">
        <v>42</v>
      </c>
      <c r="B32" s="59" t="s">
        <v>327</v>
      </c>
      <c r="C32" s="105">
        <v>0</v>
      </c>
      <c r="D32" s="106">
        <v>0</v>
      </c>
      <c r="E32" s="105">
        <v>0</v>
      </c>
    </row>
    <row r="33" spans="1:5" x14ac:dyDescent="0.2">
      <c r="A33" s="58" t="s">
        <v>124</v>
      </c>
      <c r="B33" s="58" t="s">
        <v>322</v>
      </c>
      <c r="C33" s="105">
        <v>15924</v>
      </c>
      <c r="D33" s="106">
        <v>0</v>
      </c>
      <c r="E33" s="105">
        <v>15924</v>
      </c>
    </row>
    <row r="34" spans="1:5" x14ac:dyDescent="0.2">
      <c r="A34" s="58" t="s">
        <v>164</v>
      </c>
      <c r="B34" s="59" t="s">
        <v>323</v>
      </c>
      <c r="C34" s="105">
        <v>24341863</v>
      </c>
      <c r="D34" s="106">
        <v>0</v>
      </c>
      <c r="E34" s="105">
        <v>24341863</v>
      </c>
    </row>
    <row r="35" spans="1:5" x14ac:dyDescent="0.2">
      <c r="A35" s="58" t="s">
        <v>44</v>
      </c>
      <c r="B35" s="58" t="s">
        <v>45</v>
      </c>
      <c r="C35" s="94">
        <f>SUM(C36:C40)</f>
        <v>33368054</v>
      </c>
      <c r="D35" s="94">
        <f>SUM(D36:D40)</f>
        <v>0</v>
      </c>
      <c r="E35" s="94">
        <f>SUM(E36:E40)</f>
        <v>33368054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90235</v>
      </c>
      <c r="D38" s="106">
        <v>0</v>
      </c>
      <c r="E38" s="105">
        <v>90235</v>
      </c>
    </row>
    <row r="39" spans="1:5" ht="25.5" x14ac:dyDescent="0.2">
      <c r="A39" s="58" t="s">
        <v>366</v>
      </c>
      <c r="B39" s="66" t="s">
        <v>369</v>
      </c>
      <c r="C39" s="105">
        <v>0</v>
      </c>
      <c r="D39" s="106">
        <v>0</v>
      </c>
      <c r="E39" s="105">
        <v>0</v>
      </c>
    </row>
    <row r="40" spans="1:5" x14ac:dyDescent="0.2">
      <c r="A40" s="58" t="s">
        <v>368</v>
      </c>
      <c r="B40" s="60" t="s">
        <v>325</v>
      </c>
      <c r="C40" s="105">
        <v>1586977</v>
      </c>
      <c r="D40" s="106">
        <v>0</v>
      </c>
      <c r="E40" s="105">
        <v>1586977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107093333</v>
      </c>
      <c r="D42" s="106">
        <v>0</v>
      </c>
      <c r="E42" s="105">
        <v>107093333</v>
      </c>
    </row>
    <row r="43" spans="1:5" s="93" customFormat="1" x14ac:dyDescent="0.2">
      <c r="A43" s="61" t="s">
        <v>56</v>
      </c>
      <c r="B43" s="61" t="s">
        <v>273</v>
      </c>
      <c r="C43" s="105">
        <v>107093333</v>
      </c>
      <c r="D43" s="106">
        <v>0</v>
      </c>
      <c r="E43" s="105">
        <v>107093333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4"/>
  <dimension ref="A1:E61"/>
  <sheetViews>
    <sheetView workbookViewId="0">
      <selection activeCell="H25" sqref="H25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5" style="92" bestFit="1" customWidth="1"/>
    <col min="4" max="4" width="14.5703125" style="92" bestFit="1" customWidth="1"/>
    <col min="5" max="5" width="1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401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107">
        <f>SUM(C9:C20)</f>
        <v>194351300</v>
      </c>
      <c r="D8" s="107">
        <f>SUM(D9:D20)</f>
        <v>-19962234</v>
      </c>
      <c r="E8" s="107">
        <f>SUM(E9:E20)</f>
        <v>174389066</v>
      </c>
    </row>
    <row r="9" spans="1:5" x14ac:dyDescent="0.2">
      <c r="A9" s="58" t="s">
        <v>10</v>
      </c>
      <c r="B9" s="58" t="s">
        <v>309</v>
      </c>
      <c r="C9" s="108">
        <v>18068889</v>
      </c>
      <c r="D9" s="108">
        <v>-709</v>
      </c>
      <c r="E9" s="108">
        <v>18068180</v>
      </c>
    </row>
    <row r="10" spans="1:5" x14ac:dyDescent="0.2">
      <c r="A10" s="58" t="s">
        <v>12</v>
      </c>
      <c r="B10" s="59" t="s">
        <v>310</v>
      </c>
      <c r="C10" s="108">
        <v>16901269</v>
      </c>
      <c r="D10" s="108">
        <v>-1687</v>
      </c>
      <c r="E10" s="108">
        <v>16899582</v>
      </c>
    </row>
    <row r="11" spans="1:5" ht="25.5" x14ac:dyDescent="0.2">
      <c r="A11" s="58" t="s">
        <v>14</v>
      </c>
      <c r="B11" s="59" t="s">
        <v>311</v>
      </c>
      <c r="C11" s="108">
        <v>4641807</v>
      </c>
      <c r="D11" s="108">
        <v>-1495509</v>
      </c>
      <c r="E11" s="108">
        <v>3146298</v>
      </c>
    </row>
    <row r="12" spans="1:5" x14ac:dyDescent="0.2">
      <c r="A12" s="58" t="s">
        <v>16</v>
      </c>
      <c r="B12" s="58" t="s">
        <v>312</v>
      </c>
      <c r="C12" s="108">
        <v>129381517</v>
      </c>
      <c r="D12" s="108">
        <v>-13466641</v>
      </c>
      <c r="E12" s="108">
        <v>115914876</v>
      </c>
    </row>
    <row r="13" spans="1:5" x14ac:dyDescent="0.2">
      <c r="A13" s="58" t="s">
        <v>18</v>
      </c>
      <c r="B13" s="58" t="s">
        <v>313</v>
      </c>
      <c r="C13" s="108">
        <v>15728805</v>
      </c>
      <c r="D13" s="108">
        <v>-62063</v>
      </c>
      <c r="E13" s="108">
        <v>15666742</v>
      </c>
    </row>
    <row r="14" spans="1:5" x14ac:dyDescent="0.2">
      <c r="A14" s="58" t="s">
        <v>132</v>
      </c>
      <c r="B14" s="58" t="s">
        <v>314</v>
      </c>
      <c r="C14" s="108">
        <v>0</v>
      </c>
      <c r="D14" s="108">
        <v>0</v>
      </c>
      <c r="E14" s="108">
        <v>0</v>
      </c>
    </row>
    <row r="15" spans="1:5" x14ac:dyDescent="0.2">
      <c r="A15" s="58" t="s">
        <v>20</v>
      </c>
      <c r="B15" s="58" t="s">
        <v>315</v>
      </c>
      <c r="C15" s="108">
        <v>3825111</v>
      </c>
      <c r="D15" s="108">
        <v>-2579456</v>
      </c>
      <c r="E15" s="108">
        <v>1245655</v>
      </c>
    </row>
    <row r="16" spans="1:5" x14ac:dyDescent="0.2">
      <c r="A16" s="58" t="s">
        <v>22</v>
      </c>
      <c r="B16" s="58" t="s">
        <v>106</v>
      </c>
      <c r="C16" s="108">
        <v>1280490</v>
      </c>
      <c r="D16" s="108">
        <v>-375189</v>
      </c>
      <c r="E16" s="108">
        <v>905301</v>
      </c>
    </row>
    <row r="17" spans="1:5" x14ac:dyDescent="0.2">
      <c r="A17" s="58" t="s">
        <v>105</v>
      </c>
      <c r="B17" s="59" t="s">
        <v>316</v>
      </c>
      <c r="C17" s="108">
        <v>3110935</v>
      </c>
      <c r="D17" s="108">
        <v>-1956601</v>
      </c>
      <c r="E17" s="108">
        <v>1154334</v>
      </c>
    </row>
    <row r="18" spans="1:5" ht="25.5" x14ac:dyDescent="0.2">
      <c r="A18" s="58" t="s">
        <v>175</v>
      </c>
      <c r="B18" s="59" t="s">
        <v>248</v>
      </c>
      <c r="C18" s="108">
        <v>138984</v>
      </c>
      <c r="D18" s="108">
        <v>0</v>
      </c>
      <c r="E18" s="108">
        <v>138984</v>
      </c>
    </row>
    <row r="19" spans="1:5" x14ac:dyDescent="0.2">
      <c r="A19" s="58" t="s">
        <v>177</v>
      </c>
      <c r="B19" s="58" t="s">
        <v>135</v>
      </c>
      <c r="C19" s="108">
        <v>279636</v>
      </c>
      <c r="D19" s="108">
        <v>0</v>
      </c>
      <c r="E19" s="108">
        <v>279636</v>
      </c>
    </row>
    <row r="20" spans="1:5" x14ac:dyDescent="0.2">
      <c r="A20" s="58" t="s">
        <v>161</v>
      </c>
      <c r="B20" s="58" t="s">
        <v>317</v>
      </c>
      <c r="C20" s="108">
        <v>993857</v>
      </c>
      <c r="D20" s="108">
        <v>-24379</v>
      </c>
      <c r="E20" s="108">
        <v>969478</v>
      </c>
    </row>
    <row r="21" spans="1:5" x14ac:dyDescent="0.2">
      <c r="A21" s="58" t="s">
        <v>180</v>
      </c>
      <c r="B21" s="58" t="s">
        <v>137</v>
      </c>
      <c r="C21" s="109">
        <v>0</v>
      </c>
      <c r="D21" s="109">
        <v>0</v>
      </c>
      <c r="E21" s="109">
        <v>0</v>
      </c>
    </row>
    <row r="22" spans="1:5" x14ac:dyDescent="0.2">
      <c r="A22" s="58" t="s">
        <v>28</v>
      </c>
      <c r="B22" s="58" t="s">
        <v>29</v>
      </c>
      <c r="C22" s="107">
        <f>+C23+C35</f>
        <v>174389066</v>
      </c>
      <c r="D22" s="107">
        <f>+D23+D35</f>
        <v>0</v>
      </c>
      <c r="E22" s="107">
        <f>+E23+E35</f>
        <v>174389066</v>
      </c>
    </row>
    <row r="23" spans="1:5" x14ac:dyDescent="0.2">
      <c r="A23" s="58" t="s">
        <v>30</v>
      </c>
      <c r="B23" s="58" t="s">
        <v>280</v>
      </c>
      <c r="C23" s="107">
        <f>SUM(C24:C34)</f>
        <v>141432641</v>
      </c>
      <c r="D23" s="107">
        <f>SUM(D24:D34)</f>
        <v>0</v>
      </c>
      <c r="E23" s="107">
        <f>SUM(E24:E34)</f>
        <v>141432641</v>
      </c>
    </row>
    <row r="24" spans="1:5" x14ac:dyDescent="0.2">
      <c r="A24" s="58" t="s">
        <v>32</v>
      </c>
      <c r="B24" s="58" t="s">
        <v>318</v>
      </c>
      <c r="C24" s="108">
        <v>21877297</v>
      </c>
      <c r="D24" s="108">
        <v>0</v>
      </c>
      <c r="E24" s="108">
        <v>21877297</v>
      </c>
    </row>
    <row r="25" spans="1:5" x14ac:dyDescent="0.2">
      <c r="A25" s="58" t="s">
        <v>34</v>
      </c>
      <c r="B25" s="58" t="s">
        <v>319</v>
      </c>
      <c r="C25" s="108">
        <v>61447756</v>
      </c>
      <c r="D25" s="108">
        <v>0</v>
      </c>
      <c r="E25" s="108">
        <v>61447756</v>
      </c>
    </row>
    <row r="26" spans="1:5" x14ac:dyDescent="0.2">
      <c r="A26" s="58" t="s">
        <v>36</v>
      </c>
      <c r="B26" s="58" t="s">
        <v>320</v>
      </c>
      <c r="C26" s="108">
        <v>30205451</v>
      </c>
      <c r="D26" s="108">
        <v>0</v>
      </c>
      <c r="E26" s="108">
        <v>30205451</v>
      </c>
    </row>
    <row r="27" spans="1:5" x14ac:dyDescent="0.2">
      <c r="A27" s="58" t="s">
        <v>138</v>
      </c>
      <c r="B27" s="58" t="s">
        <v>266</v>
      </c>
      <c r="C27" s="105">
        <v>0</v>
      </c>
      <c r="D27" s="105">
        <v>0</v>
      </c>
      <c r="E27" s="105">
        <v>0</v>
      </c>
    </row>
    <row r="28" spans="1:5" ht="25.5" x14ac:dyDescent="0.2">
      <c r="A28" s="58" t="s">
        <v>122</v>
      </c>
      <c r="B28" s="59" t="s">
        <v>326</v>
      </c>
      <c r="C28" s="105">
        <v>2586168</v>
      </c>
      <c r="D28" s="105">
        <v>0</v>
      </c>
      <c r="E28" s="105">
        <v>2586168</v>
      </c>
    </row>
    <row r="29" spans="1:5" x14ac:dyDescent="0.2">
      <c r="A29" s="58" t="s">
        <v>250</v>
      </c>
      <c r="B29" s="58" t="s">
        <v>270</v>
      </c>
      <c r="C29" s="105">
        <v>202979</v>
      </c>
      <c r="D29" s="105">
        <v>0</v>
      </c>
      <c r="E29" s="105">
        <v>202979</v>
      </c>
    </row>
    <row r="30" spans="1:5" x14ac:dyDescent="0.2">
      <c r="A30" s="58" t="s">
        <v>251</v>
      </c>
      <c r="B30" s="59" t="s">
        <v>321</v>
      </c>
      <c r="C30" s="105">
        <v>7463</v>
      </c>
      <c r="D30" s="105">
        <v>0</v>
      </c>
      <c r="E30" s="105">
        <v>7463</v>
      </c>
    </row>
    <row r="31" spans="1:5" x14ac:dyDescent="0.2">
      <c r="A31" s="58" t="s">
        <v>40</v>
      </c>
      <c r="B31" s="58" t="s">
        <v>299</v>
      </c>
      <c r="C31" s="105">
        <v>0</v>
      </c>
      <c r="D31" s="105">
        <v>0</v>
      </c>
      <c r="E31" s="105">
        <v>0</v>
      </c>
    </row>
    <row r="32" spans="1:5" ht="25.5" x14ac:dyDescent="0.2">
      <c r="A32" s="58" t="s">
        <v>42</v>
      </c>
      <c r="B32" s="59" t="s">
        <v>327</v>
      </c>
      <c r="C32" s="105">
        <v>0</v>
      </c>
      <c r="D32" s="105">
        <v>0</v>
      </c>
      <c r="E32" s="105">
        <v>0</v>
      </c>
    </row>
    <row r="33" spans="1:5" x14ac:dyDescent="0.2">
      <c r="A33" s="58" t="s">
        <v>124</v>
      </c>
      <c r="B33" s="58" t="s">
        <v>322</v>
      </c>
      <c r="C33" s="105">
        <v>1091</v>
      </c>
      <c r="D33" s="105">
        <v>0</v>
      </c>
      <c r="E33" s="105">
        <v>1091</v>
      </c>
    </row>
    <row r="34" spans="1:5" x14ac:dyDescent="0.2">
      <c r="A34" s="58" t="s">
        <v>164</v>
      </c>
      <c r="B34" s="59" t="s">
        <v>323</v>
      </c>
      <c r="C34" s="105">
        <v>25104436</v>
      </c>
      <c r="D34" s="105">
        <v>0</v>
      </c>
      <c r="E34" s="105">
        <v>25104436</v>
      </c>
    </row>
    <row r="35" spans="1:5" x14ac:dyDescent="0.2">
      <c r="A35" s="58" t="s">
        <v>44</v>
      </c>
      <c r="B35" s="58" t="s">
        <v>45</v>
      </c>
      <c r="C35" s="94">
        <f>SUM(C36:C40)</f>
        <v>32956425</v>
      </c>
      <c r="D35" s="94">
        <f>SUM(D36:D40)</f>
        <v>0</v>
      </c>
      <c r="E35" s="94">
        <f>SUM(E36:E40)</f>
        <v>32956425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5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5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9818</v>
      </c>
      <c r="D38" s="105">
        <v>0</v>
      </c>
      <c r="E38" s="105">
        <v>9818</v>
      </c>
    </row>
    <row r="39" spans="1:5" ht="25.5" x14ac:dyDescent="0.2">
      <c r="A39" s="58" t="s">
        <v>366</v>
      </c>
      <c r="B39" s="66" t="s">
        <v>369</v>
      </c>
      <c r="C39" s="105">
        <v>-66098</v>
      </c>
      <c r="D39" s="105">
        <v>0</v>
      </c>
      <c r="E39" s="105">
        <v>-66098</v>
      </c>
    </row>
    <row r="40" spans="1:5" x14ac:dyDescent="0.2">
      <c r="A40" s="58" t="s">
        <v>368</v>
      </c>
      <c r="B40" s="60" t="s">
        <v>325</v>
      </c>
      <c r="C40" s="105">
        <v>1321863</v>
      </c>
      <c r="D40" s="105">
        <v>0</v>
      </c>
      <c r="E40" s="105">
        <v>1321863</v>
      </c>
    </row>
    <row r="41" spans="1:5" x14ac:dyDescent="0.2">
      <c r="A41" s="58" t="s">
        <v>52</v>
      </c>
      <c r="B41" s="58" t="s">
        <v>53</v>
      </c>
      <c r="C41" s="105">
        <v>0</v>
      </c>
      <c r="D41" s="105">
        <v>0</v>
      </c>
      <c r="E41" s="105">
        <v>0</v>
      </c>
    </row>
    <row r="42" spans="1:5" x14ac:dyDescent="0.2">
      <c r="A42" s="58" t="s">
        <v>54</v>
      </c>
      <c r="B42" s="58" t="s">
        <v>272</v>
      </c>
      <c r="C42" s="105">
        <v>106780856</v>
      </c>
      <c r="D42" s="105">
        <v>0</v>
      </c>
      <c r="E42" s="105">
        <v>106780856</v>
      </c>
    </row>
    <row r="43" spans="1:5" s="93" customFormat="1" x14ac:dyDescent="0.2">
      <c r="A43" s="61" t="s">
        <v>56</v>
      </c>
      <c r="B43" s="61" t="s">
        <v>273</v>
      </c>
      <c r="C43" s="105">
        <v>106780856</v>
      </c>
      <c r="D43" s="105">
        <v>0</v>
      </c>
      <c r="E43" s="105">
        <v>106780856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5"/>
  <dimension ref="A1:E61"/>
  <sheetViews>
    <sheetView workbookViewId="0">
      <selection activeCell="H22" sqref="H22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1.140625" style="92" bestFit="1" customWidth="1"/>
    <col min="4" max="4" width="10.5703125" style="92" bestFit="1" customWidth="1"/>
    <col min="5" max="5" width="10.8554687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  <c r="D3" s="114"/>
      <c r="E3" s="114"/>
    </row>
    <row r="4" spans="1:5" x14ac:dyDescent="0.2">
      <c r="A4" s="115" t="s">
        <v>400</v>
      </c>
      <c r="B4" s="115"/>
      <c r="C4" s="115"/>
      <c r="D4" s="115"/>
      <c r="E4" s="115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94">
        <f>SUM(C9:C21)</f>
        <v>188489932</v>
      </c>
      <c r="D8" s="94">
        <f>SUM(D9:D21)</f>
        <v>-20079756</v>
      </c>
      <c r="E8" s="94">
        <f>SUM(E9:E21)</f>
        <v>168410176</v>
      </c>
    </row>
    <row r="9" spans="1:5" x14ac:dyDescent="0.2">
      <c r="A9" s="58" t="s">
        <v>10</v>
      </c>
      <c r="B9" s="58" t="s">
        <v>309</v>
      </c>
      <c r="C9" s="105">
        <v>8729387</v>
      </c>
      <c r="D9" s="106">
        <v>-39</v>
      </c>
      <c r="E9" s="105">
        <v>8729348</v>
      </c>
    </row>
    <row r="10" spans="1:5" x14ac:dyDescent="0.2">
      <c r="A10" s="58" t="s">
        <v>12</v>
      </c>
      <c r="B10" s="59" t="s">
        <v>310</v>
      </c>
      <c r="C10" s="105">
        <v>19365502</v>
      </c>
      <c r="D10" s="105">
        <v>-5747</v>
      </c>
      <c r="E10" s="105">
        <v>19359755</v>
      </c>
    </row>
    <row r="11" spans="1:5" ht="25.5" x14ac:dyDescent="0.2">
      <c r="A11" s="58" t="s">
        <v>14</v>
      </c>
      <c r="B11" s="59" t="s">
        <v>311</v>
      </c>
      <c r="C11" s="105">
        <v>4541806</v>
      </c>
      <c r="D11" s="105">
        <v>-1586798</v>
      </c>
      <c r="E11" s="105">
        <v>2955008</v>
      </c>
    </row>
    <row r="12" spans="1:5" x14ac:dyDescent="0.2">
      <c r="A12" s="58" t="s">
        <v>16</v>
      </c>
      <c r="B12" s="58" t="s">
        <v>312</v>
      </c>
      <c r="C12" s="105">
        <v>129609498</v>
      </c>
      <c r="D12" s="105">
        <v>-13850997</v>
      </c>
      <c r="E12" s="105">
        <v>115758501</v>
      </c>
    </row>
    <row r="13" spans="1:5" x14ac:dyDescent="0.2">
      <c r="A13" s="58" t="s">
        <v>18</v>
      </c>
      <c r="B13" s="58" t="s">
        <v>313</v>
      </c>
      <c r="C13" s="105">
        <v>16436305</v>
      </c>
      <c r="D13" s="106">
        <v>-472</v>
      </c>
      <c r="E13" s="105">
        <v>16435833</v>
      </c>
    </row>
    <row r="14" spans="1:5" x14ac:dyDescent="0.2">
      <c r="A14" s="58" t="s">
        <v>132</v>
      </c>
      <c r="B14" s="58" t="s">
        <v>314</v>
      </c>
      <c r="C14" s="106">
        <v>0</v>
      </c>
      <c r="D14" s="106">
        <v>0</v>
      </c>
      <c r="E14" s="106">
        <v>0</v>
      </c>
    </row>
    <row r="15" spans="1:5" x14ac:dyDescent="0.2">
      <c r="A15" s="58" t="s">
        <v>20</v>
      </c>
      <c r="B15" s="58" t="s">
        <v>315</v>
      </c>
      <c r="C15" s="105">
        <v>3848856</v>
      </c>
      <c r="D15" s="105">
        <v>-2353994</v>
      </c>
      <c r="E15" s="105">
        <v>1494862</v>
      </c>
    </row>
    <row r="16" spans="1:5" x14ac:dyDescent="0.2">
      <c r="A16" s="58" t="s">
        <v>22</v>
      </c>
      <c r="B16" s="58" t="s">
        <v>106</v>
      </c>
      <c r="C16" s="105">
        <v>1271075</v>
      </c>
      <c r="D16" s="105">
        <v>-351463</v>
      </c>
      <c r="E16" s="105">
        <v>919612</v>
      </c>
    </row>
    <row r="17" spans="1:5" x14ac:dyDescent="0.2">
      <c r="A17" s="58" t="s">
        <v>105</v>
      </c>
      <c r="B17" s="59" t="s">
        <v>316</v>
      </c>
      <c r="C17" s="105">
        <v>2990617</v>
      </c>
      <c r="D17" s="105">
        <v>-1906118</v>
      </c>
      <c r="E17" s="105">
        <v>1084499</v>
      </c>
    </row>
    <row r="18" spans="1:5" ht="25.5" x14ac:dyDescent="0.2">
      <c r="A18" s="58" t="s">
        <v>175</v>
      </c>
      <c r="B18" s="59" t="s">
        <v>248</v>
      </c>
      <c r="C18" s="105">
        <v>0</v>
      </c>
      <c r="D18" s="105">
        <v>0</v>
      </c>
      <c r="E18" s="105">
        <v>0</v>
      </c>
    </row>
    <row r="19" spans="1:5" x14ac:dyDescent="0.2">
      <c r="A19" s="58" t="s">
        <v>177</v>
      </c>
      <c r="B19" s="58" t="s">
        <v>135</v>
      </c>
      <c r="C19" s="105">
        <v>275515</v>
      </c>
      <c r="D19" s="106">
        <v>0</v>
      </c>
      <c r="E19" s="105">
        <v>275515</v>
      </c>
    </row>
    <row r="20" spans="1:5" x14ac:dyDescent="0.2">
      <c r="A20" s="58" t="s">
        <v>161</v>
      </c>
      <c r="B20" s="58" t="s">
        <v>317</v>
      </c>
      <c r="C20" s="105">
        <v>1421371</v>
      </c>
      <c r="D20" s="105">
        <v>-24128</v>
      </c>
      <c r="E20" s="105">
        <v>1397243</v>
      </c>
    </row>
    <row r="21" spans="1:5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5" x14ac:dyDescent="0.2">
      <c r="A22" s="58" t="s">
        <v>28</v>
      </c>
      <c r="B22" s="58" t="s">
        <v>29</v>
      </c>
      <c r="C22" s="94">
        <f>+C23+C35</f>
        <v>168410176</v>
      </c>
      <c r="D22" s="94">
        <f>+D23+D35</f>
        <v>0</v>
      </c>
      <c r="E22" s="94">
        <f>+E23+E35</f>
        <v>168410176</v>
      </c>
    </row>
    <row r="23" spans="1:5" x14ac:dyDescent="0.2">
      <c r="A23" s="58" t="s">
        <v>30</v>
      </c>
      <c r="B23" s="58" t="s">
        <v>280</v>
      </c>
      <c r="C23" s="94">
        <f>SUM(C24:C34)</f>
        <v>136027096</v>
      </c>
      <c r="D23" s="94">
        <f>SUM(D24:D34)</f>
        <v>0</v>
      </c>
      <c r="E23" s="94">
        <f>SUM(E24:E34)</f>
        <v>136027096</v>
      </c>
    </row>
    <row r="24" spans="1:5" x14ac:dyDescent="0.2">
      <c r="A24" s="58" t="s">
        <v>32</v>
      </c>
      <c r="B24" s="58" t="s">
        <v>318</v>
      </c>
      <c r="C24" s="105">
        <v>17387304</v>
      </c>
      <c r="D24" s="106">
        <v>0</v>
      </c>
      <c r="E24" s="105">
        <v>17387304</v>
      </c>
    </row>
    <row r="25" spans="1:5" x14ac:dyDescent="0.2">
      <c r="A25" s="58" t="s">
        <v>34</v>
      </c>
      <c r="B25" s="58" t="s">
        <v>319</v>
      </c>
      <c r="C25" s="105">
        <v>62357343</v>
      </c>
      <c r="D25" s="106">
        <v>0</v>
      </c>
      <c r="E25" s="105">
        <v>62357343</v>
      </c>
    </row>
    <row r="26" spans="1:5" x14ac:dyDescent="0.2">
      <c r="A26" s="58" t="s">
        <v>36</v>
      </c>
      <c r="B26" s="58" t="s">
        <v>320</v>
      </c>
      <c r="C26" s="105">
        <v>27793434</v>
      </c>
      <c r="D26" s="106">
        <v>0</v>
      </c>
      <c r="E26" s="105">
        <v>27793434</v>
      </c>
    </row>
    <row r="27" spans="1:5" x14ac:dyDescent="0.2">
      <c r="A27" s="58" t="s">
        <v>138</v>
      </c>
      <c r="B27" s="58" t="s">
        <v>266</v>
      </c>
      <c r="C27" s="105">
        <v>0</v>
      </c>
      <c r="D27" s="106">
        <v>0</v>
      </c>
      <c r="E27" s="105">
        <v>0</v>
      </c>
    </row>
    <row r="28" spans="1:5" ht="25.5" x14ac:dyDescent="0.2">
      <c r="A28" s="58" t="s">
        <v>122</v>
      </c>
      <c r="B28" s="59" t="s">
        <v>326</v>
      </c>
      <c r="C28" s="105">
        <v>3094001</v>
      </c>
      <c r="D28" s="106">
        <v>0</v>
      </c>
      <c r="E28" s="105">
        <v>3094001</v>
      </c>
    </row>
    <row r="29" spans="1:5" x14ac:dyDescent="0.2">
      <c r="A29" s="58" t="s">
        <v>250</v>
      </c>
      <c r="B29" s="58" t="s">
        <v>270</v>
      </c>
      <c r="C29" s="105">
        <v>224155</v>
      </c>
      <c r="D29" s="106">
        <v>0</v>
      </c>
      <c r="E29" s="105">
        <v>224155</v>
      </c>
    </row>
    <row r="30" spans="1:5" x14ac:dyDescent="0.2">
      <c r="A30" s="58" t="s">
        <v>251</v>
      </c>
      <c r="B30" s="59" t="s">
        <v>321</v>
      </c>
      <c r="C30" s="105">
        <v>7291</v>
      </c>
      <c r="D30" s="106">
        <v>0</v>
      </c>
      <c r="E30" s="105">
        <v>7291</v>
      </c>
    </row>
    <row r="31" spans="1:5" x14ac:dyDescent="0.2">
      <c r="A31" s="58" t="s">
        <v>40</v>
      </c>
      <c r="B31" s="58" t="s">
        <v>299</v>
      </c>
      <c r="C31" s="106">
        <v>0</v>
      </c>
      <c r="D31" s="106">
        <v>0</v>
      </c>
      <c r="E31" s="106">
        <v>0</v>
      </c>
    </row>
    <row r="32" spans="1:5" ht="25.5" x14ac:dyDescent="0.2">
      <c r="A32" s="58" t="s">
        <v>42</v>
      </c>
      <c r="B32" s="59" t="s">
        <v>327</v>
      </c>
      <c r="C32" s="106">
        <v>0</v>
      </c>
      <c r="D32" s="106">
        <v>0</v>
      </c>
      <c r="E32" s="106">
        <v>0</v>
      </c>
    </row>
    <row r="33" spans="1:5" x14ac:dyDescent="0.2">
      <c r="A33" s="58" t="s">
        <v>124</v>
      </c>
      <c r="B33" s="58" t="s">
        <v>322</v>
      </c>
      <c r="C33" s="105">
        <v>6541</v>
      </c>
      <c r="D33" s="106">
        <v>0</v>
      </c>
      <c r="E33" s="105">
        <v>6541</v>
      </c>
    </row>
    <row r="34" spans="1:5" x14ac:dyDescent="0.2">
      <c r="A34" s="58" t="s">
        <v>164</v>
      </c>
      <c r="B34" s="59" t="s">
        <v>323</v>
      </c>
      <c r="C34" s="105">
        <v>25157027</v>
      </c>
      <c r="D34" s="106">
        <v>0</v>
      </c>
      <c r="E34" s="105">
        <v>25157027</v>
      </c>
    </row>
    <row r="35" spans="1:5" x14ac:dyDescent="0.2">
      <c r="A35" s="58" t="s">
        <v>44</v>
      </c>
      <c r="B35" s="58" t="s">
        <v>45</v>
      </c>
      <c r="C35" s="94">
        <f>SUM(C36:C40)</f>
        <v>32383080</v>
      </c>
      <c r="D35" s="94">
        <f>SUM(D36:D40)</f>
        <v>0</v>
      </c>
      <c r="E35" s="94">
        <f>SUM(E36:E40)</f>
        <v>32383080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58872</v>
      </c>
      <c r="D38" s="106">
        <v>0</v>
      </c>
      <c r="E38" s="105">
        <v>58872</v>
      </c>
    </row>
    <row r="39" spans="1:5" ht="25.5" x14ac:dyDescent="0.2">
      <c r="A39" s="58" t="s">
        <v>366</v>
      </c>
      <c r="B39" s="66" t="s">
        <v>369</v>
      </c>
      <c r="C39" s="105">
        <v>-29012</v>
      </c>
      <c r="D39" s="106">
        <v>0</v>
      </c>
      <c r="E39" s="105">
        <v>-29012</v>
      </c>
    </row>
    <row r="40" spans="1:5" x14ac:dyDescent="0.2">
      <c r="A40" s="58" t="s">
        <v>368</v>
      </c>
      <c r="B40" s="60" t="s">
        <v>325</v>
      </c>
      <c r="C40" s="105">
        <v>662378</v>
      </c>
      <c r="D40" s="106">
        <v>0</v>
      </c>
      <c r="E40" s="105">
        <v>662378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113719961</v>
      </c>
      <c r="D42" s="106">
        <v>0</v>
      </c>
      <c r="E42" s="105">
        <v>113719961</v>
      </c>
    </row>
    <row r="43" spans="1:5" s="93" customFormat="1" x14ac:dyDescent="0.2">
      <c r="A43" s="61" t="s">
        <v>56</v>
      </c>
      <c r="B43" s="61" t="s">
        <v>273</v>
      </c>
      <c r="C43" s="105">
        <v>113719961</v>
      </c>
      <c r="D43" s="106">
        <v>0</v>
      </c>
      <c r="E43" s="105">
        <v>113719961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E3"/>
    <mergeCell ref="A4:E4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6"/>
  <dimension ref="A1:E61"/>
  <sheetViews>
    <sheetView workbookViewId="0">
      <selection activeCell="A4" sqref="A4:C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1.140625" style="92" bestFit="1" customWidth="1"/>
    <col min="4" max="4" width="10.5703125" style="92" bestFit="1" customWidth="1"/>
    <col min="5" max="5" width="10.8554687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</row>
    <row r="4" spans="1:5" x14ac:dyDescent="0.2">
      <c r="A4" s="115" t="s">
        <v>398</v>
      </c>
      <c r="B4" s="114"/>
      <c r="C4" s="114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94">
        <f>SUM(C9:C21)</f>
        <v>175082731</v>
      </c>
      <c r="D8" s="94">
        <f>SUM(D9:D21)</f>
        <v>-18782702</v>
      </c>
      <c r="E8" s="94">
        <f>SUM(E9:E21)</f>
        <v>156300029</v>
      </c>
    </row>
    <row r="9" spans="1:5" x14ac:dyDescent="0.2">
      <c r="A9" s="58" t="s">
        <v>10</v>
      </c>
      <c r="B9" s="58" t="s">
        <v>309</v>
      </c>
      <c r="C9" s="105">
        <v>4068241</v>
      </c>
      <c r="D9" s="106">
        <v>-28</v>
      </c>
      <c r="E9" s="105">
        <v>4068213</v>
      </c>
    </row>
    <row r="10" spans="1:5" x14ac:dyDescent="0.2">
      <c r="A10" s="58" t="s">
        <v>12</v>
      </c>
      <c r="B10" s="59" t="s">
        <v>310</v>
      </c>
      <c r="C10" s="105">
        <v>20927796</v>
      </c>
      <c r="D10" s="106">
        <v>0</v>
      </c>
      <c r="E10" s="105">
        <v>20927796</v>
      </c>
    </row>
    <row r="11" spans="1:5" ht="25.5" x14ac:dyDescent="0.2">
      <c r="A11" s="58" t="s">
        <v>14</v>
      </c>
      <c r="B11" s="59" t="s">
        <v>311</v>
      </c>
      <c r="C11" s="105">
        <v>4062227</v>
      </c>
      <c r="D11" s="105">
        <v>-1484509</v>
      </c>
      <c r="E11" s="105">
        <v>2577718</v>
      </c>
    </row>
    <row r="12" spans="1:5" x14ac:dyDescent="0.2">
      <c r="A12" s="58" t="s">
        <v>16</v>
      </c>
      <c r="B12" s="58" t="s">
        <v>312</v>
      </c>
      <c r="C12" s="105">
        <v>121159922</v>
      </c>
      <c r="D12" s="105">
        <v>-12660564</v>
      </c>
      <c r="E12" s="105">
        <v>108499358</v>
      </c>
    </row>
    <row r="13" spans="1:5" x14ac:dyDescent="0.2">
      <c r="A13" s="58" t="s">
        <v>18</v>
      </c>
      <c r="B13" s="58" t="s">
        <v>313</v>
      </c>
      <c r="C13" s="105">
        <v>15062546</v>
      </c>
      <c r="D13" s="105">
        <v>-1799</v>
      </c>
      <c r="E13" s="105">
        <v>15060747</v>
      </c>
    </row>
    <row r="14" spans="1:5" x14ac:dyDescent="0.2">
      <c r="A14" s="58" t="s">
        <v>132</v>
      </c>
      <c r="B14" s="58" t="s">
        <v>314</v>
      </c>
      <c r="C14" s="106">
        <v>864</v>
      </c>
      <c r="D14" s="106">
        <v>-864</v>
      </c>
      <c r="E14" s="106">
        <v>0</v>
      </c>
    </row>
    <row r="15" spans="1:5" x14ac:dyDescent="0.2">
      <c r="A15" s="58" t="s">
        <v>20</v>
      </c>
      <c r="B15" s="58" t="s">
        <v>315</v>
      </c>
      <c r="C15" s="105">
        <v>3757066</v>
      </c>
      <c r="D15" s="105">
        <v>-2378543</v>
      </c>
      <c r="E15" s="105">
        <v>1378523</v>
      </c>
    </row>
    <row r="16" spans="1:5" x14ac:dyDescent="0.2">
      <c r="A16" s="58" t="s">
        <v>22</v>
      </c>
      <c r="B16" s="58" t="s">
        <v>106</v>
      </c>
      <c r="C16" s="105">
        <v>1263656</v>
      </c>
      <c r="D16" s="105">
        <v>-328391</v>
      </c>
      <c r="E16" s="105">
        <v>935265</v>
      </c>
    </row>
    <row r="17" spans="1:5" x14ac:dyDescent="0.2">
      <c r="A17" s="58" t="s">
        <v>105</v>
      </c>
      <c r="B17" s="59" t="s">
        <v>316</v>
      </c>
      <c r="C17" s="105">
        <v>2957662</v>
      </c>
      <c r="D17" s="105">
        <v>-1904255</v>
      </c>
      <c r="E17" s="105">
        <v>1053407</v>
      </c>
    </row>
    <row r="18" spans="1:5" ht="25.5" x14ac:dyDescent="0.2">
      <c r="A18" s="58" t="s">
        <v>175</v>
      </c>
      <c r="B18" s="59" t="s">
        <v>248</v>
      </c>
      <c r="C18" s="105">
        <v>0</v>
      </c>
      <c r="D18" s="105">
        <v>0</v>
      </c>
      <c r="E18" s="105">
        <v>0</v>
      </c>
    </row>
    <row r="19" spans="1:5" x14ac:dyDescent="0.2">
      <c r="A19" s="58" t="s">
        <v>177</v>
      </c>
      <c r="B19" s="58" t="s">
        <v>135</v>
      </c>
      <c r="C19" s="105">
        <v>272723</v>
      </c>
      <c r="D19" s="106">
        <v>0</v>
      </c>
      <c r="E19" s="105">
        <v>272723</v>
      </c>
    </row>
    <row r="20" spans="1:5" x14ac:dyDescent="0.2">
      <c r="A20" s="58" t="s">
        <v>161</v>
      </c>
      <c r="B20" s="58" t="s">
        <v>317</v>
      </c>
      <c r="C20" s="105">
        <v>1550028</v>
      </c>
      <c r="D20" s="105">
        <v>-23749</v>
      </c>
      <c r="E20" s="105">
        <v>1526279</v>
      </c>
    </row>
    <row r="21" spans="1:5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5" x14ac:dyDescent="0.2">
      <c r="A22" s="58" t="s">
        <v>28</v>
      </c>
      <c r="B22" s="58" t="s">
        <v>29</v>
      </c>
      <c r="C22" s="94">
        <f>+C23+C35</f>
        <v>156300029</v>
      </c>
      <c r="D22" s="94">
        <f>+D23+D35</f>
        <v>0</v>
      </c>
      <c r="E22" s="94">
        <f>+E23+E35</f>
        <v>156300029</v>
      </c>
    </row>
    <row r="23" spans="1:5" x14ac:dyDescent="0.2">
      <c r="A23" s="58" t="s">
        <v>30</v>
      </c>
      <c r="B23" s="58" t="s">
        <v>280</v>
      </c>
      <c r="C23" s="94">
        <f>SUM(C24:C34)</f>
        <v>122740341</v>
      </c>
      <c r="D23" s="94">
        <f>SUM(D24:D34)</f>
        <v>0</v>
      </c>
      <c r="E23" s="94">
        <f>SUM(E24:E34)</f>
        <v>122740341</v>
      </c>
    </row>
    <row r="24" spans="1:5" x14ac:dyDescent="0.2">
      <c r="A24" s="58" t="s">
        <v>32</v>
      </c>
      <c r="B24" s="58" t="s">
        <v>318</v>
      </c>
      <c r="C24" s="105">
        <v>16945787</v>
      </c>
      <c r="D24" s="106">
        <v>0</v>
      </c>
      <c r="E24" s="105">
        <v>16945787</v>
      </c>
    </row>
    <row r="25" spans="1:5" x14ac:dyDescent="0.2">
      <c r="A25" s="58" t="s">
        <v>34</v>
      </c>
      <c r="B25" s="58" t="s">
        <v>319</v>
      </c>
      <c r="C25" s="105">
        <v>57331248</v>
      </c>
      <c r="D25" s="106">
        <v>0</v>
      </c>
      <c r="E25" s="105">
        <v>57331248</v>
      </c>
    </row>
    <row r="26" spans="1:5" x14ac:dyDescent="0.2">
      <c r="A26" s="58" t="s">
        <v>36</v>
      </c>
      <c r="B26" s="58" t="s">
        <v>320</v>
      </c>
      <c r="C26" s="105">
        <v>21001914</v>
      </c>
      <c r="D26" s="106">
        <v>0</v>
      </c>
      <c r="E26" s="105">
        <v>21001914</v>
      </c>
    </row>
    <row r="27" spans="1:5" x14ac:dyDescent="0.2">
      <c r="A27" s="58" t="s">
        <v>138</v>
      </c>
      <c r="B27" s="58" t="s">
        <v>266</v>
      </c>
      <c r="C27" s="105">
        <v>0</v>
      </c>
      <c r="D27" s="106">
        <v>0</v>
      </c>
      <c r="E27" s="105">
        <v>0</v>
      </c>
    </row>
    <row r="28" spans="1:5" ht="25.5" x14ac:dyDescent="0.2">
      <c r="A28" s="58" t="s">
        <v>122</v>
      </c>
      <c r="B28" s="59" t="s">
        <v>326</v>
      </c>
      <c r="C28" s="105">
        <v>3118647</v>
      </c>
      <c r="D28" s="106">
        <v>0</v>
      </c>
      <c r="E28" s="105">
        <v>3118647</v>
      </c>
    </row>
    <row r="29" spans="1:5" x14ac:dyDescent="0.2">
      <c r="A29" s="58" t="s">
        <v>250</v>
      </c>
      <c r="B29" s="58" t="s">
        <v>270</v>
      </c>
      <c r="C29" s="105">
        <v>291146</v>
      </c>
      <c r="D29" s="106">
        <v>0</v>
      </c>
      <c r="E29" s="105">
        <v>291146</v>
      </c>
    </row>
    <row r="30" spans="1:5" x14ac:dyDescent="0.2">
      <c r="A30" s="58" t="s">
        <v>251</v>
      </c>
      <c r="B30" s="59" t="s">
        <v>321</v>
      </c>
      <c r="C30" s="105">
        <v>3110</v>
      </c>
      <c r="D30" s="106">
        <v>0</v>
      </c>
      <c r="E30" s="105">
        <v>3110</v>
      </c>
    </row>
    <row r="31" spans="1:5" x14ac:dyDescent="0.2">
      <c r="A31" s="58" t="s">
        <v>40</v>
      </c>
      <c r="B31" s="58" t="s">
        <v>299</v>
      </c>
      <c r="C31" s="105">
        <v>21505</v>
      </c>
      <c r="D31" s="106">
        <v>0</v>
      </c>
      <c r="E31" s="105">
        <v>21505</v>
      </c>
    </row>
    <row r="32" spans="1:5" ht="25.5" x14ac:dyDescent="0.2">
      <c r="A32" s="58" t="s">
        <v>42</v>
      </c>
      <c r="B32" s="59" t="s">
        <v>327</v>
      </c>
      <c r="C32" s="105">
        <v>0</v>
      </c>
      <c r="D32" s="106">
        <v>0</v>
      </c>
      <c r="E32" s="105">
        <v>0</v>
      </c>
    </row>
    <row r="33" spans="1:5" x14ac:dyDescent="0.2">
      <c r="A33" s="58" t="s">
        <v>124</v>
      </c>
      <c r="B33" s="58" t="s">
        <v>322</v>
      </c>
      <c r="C33" s="105">
        <v>8609</v>
      </c>
      <c r="D33" s="106">
        <v>0</v>
      </c>
      <c r="E33" s="105">
        <v>8609</v>
      </c>
    </row>
    <row r="34" spans="1:5" x14ac:dyDescent="0.2">
      <c r="A34" s="58" t="s">
        <v>164</v>
      </c>
      <c r="B34" s="59" t="s">
        <v>323</v>
      </c>
      <c r="C34" s="105">
        <v>24018375</v>
      </c>
      <c r="D34" s="106">
        <v>0</v>
      </c>
      <c r="E34" s="105">
        <v>24018375</v>
      </c>
    </row>
    <row r="35" spans="1:5" x14ac:dyDescent="0.2">
      <c r="A35" s="58" t="s">
        <v>44</v>
      </c>
      <c r="B35" s="58" t="s">
        <v>45</v>
      </c>
      <c r="C35" s="94">
        <f>SUM(C36:C40)</f>
        <v>33559688</v>
      </c>
      <c r="D35" s="94">
        <f>SUM(D36:D40)</f>
        <v>0</v>
      </c>
      <c r="E35" s="94">
        <f>SUM(E36:E40)</f>
        <v>33559688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77477</v>
      </c>
      <c r="D38" s="106">
        <v>0</v>
      </c>
      <c r="E38" s="105">
        <v>77477</v>
      </c>
    </row>
    <row r="39" spans="1:5" ht="25.5" x14ac:dyDescent="0.2">
      <c r="A39" s="58" t="s">
        <v>366</v>
      </c>
      <c r="B39" s="66" t="s">
        <v>369</v>
      </c>
      <c r="C39" s="105">
        <v>-3885</v>
      </c>
      <c r="D39" s="106">
        <v>0</v>
      </c>
      <c r="E39" s="105">
        <v>-3885</v>
      </c>
    </row>
    <row r="40" spans="1:5" x14ac:dyDescent="0.2">
      <c r="A40" s="58" t="s">
        <v>368</v>
      </c>
      <c r="B40" s="60" t="s">
        <v>325</v>
      </c>
      <c r="C40" s="105">
        <v>1795254</v>
      </c>
      <c r="D40" s="106">
        <v>0</v>
      </c>
      <c r="E40" s="105">
        <v>1795254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114491651</v>
      </c>
      <c r="D42" s="106">
        <v>0</v>
      </c>
      <c r="E42" s="105">
        <v>114491651</v>
      </c>
    </row>
    <row r="43" spans="1:5" s="93" customFormat="1" x14ac:dyDescent="0.2">
      <c r="A43" s="61" t="s">
        <v>56</v>
      </c>
      <c r="B43" s="61" t="s">
        <v>273</v>
      </c>
      <c r="C43" s="105">
        <v>114491651</v>
      </c>
      <c r="D43" s="106">
        <v>0</v>
      </c>
      <c r="E43" s="105">
        <v>114491651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7"/>
  <dimension ref="A1:E61"/>
  <sheetViews>
    <sheetView workbookViewId="0">
      <selection activeCell="A4" sqref="A4:C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1.140625" style="92" bestFit="1" customWidth="1"/>
    <col min="4" max="4" width="10.5703125" style="92" bestFit="1" customWidth="1"/>
    <col min="5" max="5" width="10.8554687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</row>
    <row r="4" spans="1:5" x14ac:dyDescent="0.2">
      <c r="A4" s="115" t="s">
        <v>395</v>
      </c>
      <c r="B4" s="114"/>
      <c r="C4" s="114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94">
        <f>SUM(C9:C21)</f>
        <v>164222581</v>
      </c>
      <c r="D8" s="94">
        <f>SUM(D9:D21)</f>
        <v>-17506438</v>
      </c>
      <c r="E8" s="94">
        <f>SUM(E9:E21)</f>
        <v>146716143</v>
      </c>
    </row>
    <row r="9" spans="1:5" x14ac:dyDescent="0.2">
      <c r="A9" s="58" t="s">
        <v>10</v>
      </c>
      <c r="B9" s="58" t="s">
        <v>309</v>
      </c>
      <c r="C9" s="105">
        <v>6449397</v>
      </c>
      <c r="D9" s="106">
        <v>-637</v>
      </c>
      <c r="E9" s="105">
        <v>6448760</v>
      </c>
    </row>
    <row r="10" spans="1:5" x14ac:dyDescent="0.2">
      <c r="A10" s="58" t="s">
        <v>12</v>
      </c>
      <c r="B10" s="59" t="s">
        <v>310</v>
      </c>
      <c r="C10" s="105">
        <v>20687957</v>
      </c>
      <c r="D10" s="106">
        <v>0</v>
      </c>
      <c r="E10" s="105">
        <v>20687957</v>
      </c>
    </row>
    <row r="11" spans="1:5" ht="25.5" x14ac:dyDescent="0.2">
      <c r="A11" s="58" t="s">
        <v>14</v>
      </c>
      <c r="B11" s="59" t="s">
        <v>311</v>
      </c>
      <c r="C11" s="105">
        <v>3711510</v>
      </c>
      <c r="D11" s="105">
        <v>-1398869</v>
      </c>
      <c r="E11" s="105">
        <v>2312641</v>
      </c>
    </row>
    <row r="12" spans="1:5" x14ac:dyDescent="0.2">
      <c r="A12" s="58" t="s">
        <v>16</v>
      </c>
      <c r="B12" s="58" t="s">
        <v>312</v>
      </c>
      <c r="C12" s="105">
        <v>111116855</v>
      </c>
      <c r="D12" s="105">
        <v>-11754548</v>
      </c>
      <c r="E12" s="105">
        <v>99362307</v>
      </c>
    </row>
    <row r="13" spans="1:5" x14ac:dyDescent="0.2">
      <c r="A13" s="58" t="s">
        <v>18</v>
      </c>
      <c r="B13" s="58" t="s">
        <v>313</v>
      </c>
      <c r="C13" s="105">
        <v>12664115</v>
      </c>
      <c r="D13" s="105">
        <v>-1752</v>
      </c>
      <c r="E13" s="105">
        <v>12662363</v>
      </c>
    </row>
    <row r="14" spans="1:5" x14ac:dyDescent="0.2">
      <c r="A14" s="58" t="s">
        <v>132</v>
      </c>
      <c r="B14" s="58" t="s">
        <v>314</v>
      </c>
      <c r="C14" s="106">
        <v>864</v>
      </c>
      <c r="D14" s="106">
        <v>-864</v>
      </c>
      <c r="E14" s="106">
        <v>0</v>
      </c>
    </row>
    <row r="15" spans="1:5" x14ac:dyDescent="0.2">
      <c r="A15" s="58" t="s">
        <v>20</v>
      </c>
      <c r="B15" s="58" t="s">
        <v>315</v>
      </c>
      <c r="C15" s="105">
        <v>3540883</v>
      </c>
      <c r="D15" s="105">
        <v>-2164276</v>
      </c>
      <c r="E15" s="105">
        <v>1376607</v>
      </c>
    </row>
    <row r="16" spans="1:5" x14ac:dyDescent="0.2">
      <c r="A16" s="58" t="s">
        <v>22</v>
      </c>
      <c r="B16" s="58" t="s">
        <v>106</v>
      </c>
      <c r="C16" s="105">
        <v>1257502</v>
      </c>
      <c r="D16" s="105">
        <v>-304927</v>
      </c>
      <c r="E16" s="105">
        <v>952575</v>
      </c>
    </row>
    <row r="17" spans="1:5" x14ac:dyDescent="0.2">
      <c r="A17" s="58" t="s">
        <v>105</v>
      </c>
      <c r="B17" s="59" t="s">
        <v>316</v>
      </c>
      <c r="C17" s="105">
        <v>2937009</v>
      </c>
      <c r="D17" s="105">
        <v>-1856811</v>
      </c>
      <c r="E17" s="105">
        <v>1080198</v>
      </c>
    </row>
    <row r="18" spans="1:5" ht="25.5" x14ac:dyDescent="0.2">
      <c r="A18" s="58" t="s">
        <v>175</v>
      </c>
      <c r="B18" s="59" t="s">
        <v>248</v>
      </c>
      <c r="C18" s="105">
        <v>0</v>
      </c>
      <c r="D18" s="105">
        <v>0</v>
      </c>
      <c r="E18" s="105">
        <v>0</v>
      </c>
    </row>
    <row r="19" spans="1:5" x14ac:dyDescent="0.2">
      <c r="A19" s="58" t="s">
        <v>177</v>
      </c>
      <c r="B19" s="58" t="s">
        <v>135</v>
      </c>
      <c r="C19" s="105">
        <v>273047</v>
      </c>
      <c r="D19" s="106">
        <v>0</v>
      </c>
      <c r="E19" s="105">
        <v>273047</v>
      </c>
    </row>
    <row r="20" spans="1:5" x14ac:dyDescent="0.2">
      <c r="A20" s="58" t="s">
        <v>161</v>
      </c>
      <c r="B20" s="58" t="s">
        <v>317</v>
      </c>
      <c r="C20" s="105">
        <v>1583442</v>
      </c>
      <c r="D20" s="105">
        <v>-23754</v>
      </c>
      <c r="E20" s="105">
        <v>1559688</v>
      </c>
    </row>
    <row r="21" spans="1:5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5" x14ac:dyDescent="0.2">
      <c r="A22" s="58" t="s">
        <v>28</v>
      </c>
      <c r="B22" s="58" t="s">
        <v>29</v>
      </c>
      <c r="C22" s="94">
        <f>+C23+C35</f>
        <v>146716143</v>
      </c>
      <c r="D22" s="94">
        <f>+D23+D35</f>
        <v>0</v>
      </c>
      <c r="E22" s="94">
        <f>+E23+E35</f>
        <v>146716143</v>
      </c>
    </row>
    <row r="23" spans="1:5" x14ac:dyDescent="0.2">
      <c r="A23" s="58" t="s">
        <v>30</v>
      </c>
      <c r="B23" s="58" t="s">
        <v>280</v>
      </c>
      <c r="C23" s="94">
        <f>SUM(C24:C34)</f>
        <v>113704883</v>
      </c>
      <c r="D23" s="94">
        <f>SUM(D24:D34)</f>
        <v>0</v>
      </c>
      <c r="E23" s="94">
        <f>SUM(E24:E34)</f>
        <v>113704883</v>
      </c>
    </row>
    <row r="24" spans="1:5" x14ac:dyDescent="0.2">
      <c r="A24" s="58" t="s">
        <v>32</v>
      </c>
      <c r="B24" s="58" t="s">
        <v>318</v>
      </c>
      <c r="C24" s="105">
        <v>15276116</v>
      </c>
      <c r="D24" s="106">
        <v>0</v>
      </c>
      <c r="E24" s="105">
        <v>15276116</v>
      </c>
    </row>
    <row r="25" spans="1:5" x14ac:dyDescent="0.2">
      <c r="A25" s="58" t="s">
        <v>34</v>
      </c>
      <c r="B25" s="58" t="s">
        <v>319</v>
      </c>
      <c r="C25" s="105">
        <v>53008640</v>
      </c>
      <c r="D25" s="106">
        <v>0</v>
      </c>
      <c r="E25" s="105">
        <v>53008640</v>
      </c>
    </row>
    <row r="26" spans="1:5" x14ac:dyDescent="0.2">
      <c r="A26" s="58" t="s">
        <v>36</v>
      </c>
      <c r="B26" s="58" t="s">
        <v>320</v>
      </c>
      <c r="C26" s="105">
        <v>19764434</v>
      </c>
      <c r="D26" s="106">
        <v>0</v>
      </c>
      <c r="E26" s="105">
        <v>19764434</v>
      </c>
    </row>
    <row r="27" spans="1:5" x14ac:dyDescent="0.2">
      <c r="A27" s="58" t="s">
        <v>138</v>
      </c>
      <c r="B27" s="58" t="s">
        <v>266</v>
      </c>
      <c r="C27" s="105">
        <v>0</v>
      </c>
      <c r="D27" s="106">
        <v>0</v>
      </c>
      <c r="E27" s="105">
        <v>0</v>
      </c>
    </row>
    <row r="28" spans="1:5" ht="25.5" x14ac:dyDescent="0.2">
      <c r="A28" s="58" t="s">
        <v>122</v>
      </c>
      <c r="B28" s="59" t="s">
        <v>326</v>
      </c>
      <c r="C28" s="105">
        <v>2656293</v>
      </c>
      <c r="D28" s="106">
        <v>0</v>
      </c>
      <c r="E28" s="105">
        <v>2656293</v>
      </c>
    </row>
    <row r="29" spans="1:5" x14ac:dyDescent="0.2">
      <c r="A29" s="58" t="s">
        <v>250</v>
      </c>
      <c r="B29" s="58" t="s">
        <v>270</v>
      </c>
      <c r="C29" s="105">
        <v>354794</v>
      </c>
      <c r="D29" s="106">
        <v>0</v>
      </c>
      <c r="E29" s="105">
        <v>354794</v>
      </c>
    </row>
    <row r="30" spans="1:5" x14ac:dyDescent="0.2">
      <c r="A30" s="58" t="s">
        <v>251</v>
      </c>
      <c r="B30" s="59" t="s">
        <v>321</v>
      </c>
      <c r="C30" s="105">
        <v>35517</v>
      </c>
      <c r="D30" s="106">
        <v>0</v>
      </c>
      <c r="E30" s="105">
        <v>35517</v>
      </c>
    </row>
    <row r="31" spans="1:5" x14ac:dyDescent="0.2">
      <c r="A31" s="58" t="s">
        <v>40</v>
      </c>
      <c r="B31" s="58" t="s">
        <v>299</v>
      </c>
      <c r="C31" s="105">
        <v>35641</v>
      </c>
      <c r="D31" s="106">
        <v>0</v>
      </c>
      <c r="E31" s="105">
        <v>35641</v>
      </c>
    </row>
    <row r="32" spans="1:5" ht="25.5" x14ac:dyDescent="0.2">
      <c r="A32" s="58" t="s">
        <v>42</v>
      </c>
      <c r="B32" s="59" t="s">
        <v>327</v>
      </c>
      <c r="C32" s="105">
        <v>0</v>
      </c>
      <c r="D32" s="106">
        <v>0</v>
      </c>
      <c r="E32" s="105">
        <v>0</v>
      </c>
    </row>
    <row r="33" spans="1:5" x14ac:dyDescent="0.2">
      <c r="A33" s="58" t="s">
        <v>124</v>
      </c>
      <c r="B33" s="58" t="s">
        <v>322</v>
      </c>
      <c r="C33" s="105">
        <v>5198</v>
      </c>
      <c r="D33" s="106">
        <v>0</v>
      </c>
      <c r="E33" s="105">
        <v>5198</v>
      </c>
    </row>
    <row r="34" spans="1:5" x14ac:dyDescent="0.2">
      <c r="A34" s="58" t="s">
        <v>164</v>
      </c>
      <c r="B34" s="59" t="s">
        <v>323</v>
      </c>
      <c r="C34" s="105">
        <v>22568250</v>
      </c>
      <c r="D34" s="106">
        <v>0</v>
      </c>
      <c r="E34" s="105">
        <v>22568250</v>
      </c>
    </row>
    <row r="35" spans="1:5" x14ac:dyDescent="0.2">
      <c r="A35" s="58" t="s">
        <v>44</v>
      </c>
      <c r="B35" s="58" t="s">
        <v>45</v>
      </c>
      <c r="C35" s="94">
        <f>SUM(C36:C40)</f>
        <v>33011260</v>
      </c>
      <c r="D35" s="94">
        <f>SUM(D36:D40)</f>
        <v>0</v>
      </c>
      <c r="E35" s="94">
        <f>SUM(E36:E40)</f>
        <v>33011260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46785</v>
      </c>
      <c r="D38" s="106">
        <v>0</v>
      </c>
      <c r="E38" s="105">
        <v>46785</v>
      </c>
    </row>
    <row r="39" spans="1:5" ht="25.5" x14ac:dyDescent="0.2">
      <c r="A39" s="58" t="s">
        <v>366</v>
      </c>
      <c r="B39" s="66" t="s">
        <v>369</v>
      </c>
      <c r="C39" s="105">
        <v>-6804</v>
      </c>
      <c r="D39" s="106">
        <v>0</v>
      </c>
      <c r="E39" s="105">
        <v>-6804</v>
      </c>
    </row>
    <row r="40" spans="1:5" x14ac:dyDescent="0.2">
      <c r="A40" s="58" t="s">
        <v>368</v>
      </c>
      <c r="B40" s="60" t="s">
        <v>325</v>
      </c>
      <c r="C40" s="105">
        <v>1280437</v>
      </c>
      <c r="D40" s="106">
        <v>0</v>
      </c>
      <c r="E40" s="105">
        <v>1280437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107573362</v>
      </c>
      <c r="D42" s="106">
        <v>0</v>
      </c>
      <c r="E42" s="105">
        <v>107573362</v>
      </c>
    </row>
    <row r="43" spans="1:5" s="93" customFormat="1" x14ac:dyDescent="0.2">
      <c r="A43" s="61" t="s">
        <v>56</v>
      </c>
      <c r="B43" s="61" t="s">
        <v>273</v>
      </c>
      <c r="C43" s="105">
        <v>107573362</v>
      </c>
      <c r="D43" s="106">
        <v>0</v>
      </c>
      <c r="E43" s="105">
        <v>107573362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8"/>
  <dimension ref="A1:E61"/>
  <sheetViews>
    <sheetView workbookViewId="0">
      <selection activeCell="A4" sqref="A4:C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1.140625" style="92" bestFit="1" customWidth="1"/>
    <col min="4" max="4" width="10.5703125" style="92" bestFit="1" customWidth="1"/>
    <col min="5" max="5" width="10.8554687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</row>
    <row r="4" spans="1:5" x14ac:dyDescent="0.2">
      <c r="A4" s="115" t="s">
        <v>393</v>
      </c>
      <c r="B4" s="114"/>
      <c r="C4" s="114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94">
        <f>SUM(C9:C21)</f>
        <v>157410231</v>
      </c>
      <c r="D8" s="94">
        <f>SUM(D9:D21)</f>
        <v>-16000378</v>
      </c>
      <c r="E8" s="94">
        <f>SUM(E9:E21)</f>
        <v>141409853</v>
      </c>
    </row>
    <row r="9" spans="1:5" x14ac:dyDescent="0.2">
      <c r="A9" s="58" t="s">
        <v>10</v>
      </c>
      <c r="B9" s="58" t="s">
        <v>309</v>
      </c>
      <c r="C9" s="105">
        <v>3545254</v>
      </c>
      <c r="D9" s="106">
        <v>-47</v>
      </c>
      <c r="E9" s="105">
        <v>3545207</v>
      </c>
    </row>
    <row r="10" spans="1:5" x14ac:dyDescent="0.2">
      <c r="A10" s="58" t="s">
        <v>12</v>
      </c>
      <c r="B10" s="59" t="s">
        <v>310</v>
      </c>
      <c r="C10" s="105">
        <v>23160572</v>
      </c>
      <c r="D10" s="106">
        <v>0</v>
      </c>
      <c r="E10" s="105">
        <v>23160572</v>
      </c>
    </row>
    <row r="11" spans="1:5" ht="25.5" x14ac:dyDescent="0.2">
      <c r="A11" s="58" t="s">
        <v>14</v>
      </c>
      <c r="B11" s="59" t="s">
        <v>311</v>
      </c>
      <c r="C11" s="105">
        <v>3615282</v>
      </c>
      <c r="D11" s="105">
        <v>-1219666</v>
      </c>
      <c r="E11" s="105">
        <v>2395616</v>
      </c>
    </row>
    <row r="12" spans="1:5" x14ac:dyDescent="0.2">
      <c r="A12" s="58" t="s">
        <v>16</v>
      </c>
      <c r="B12" s="58" t="s">
        <v>312</v>
      </c>
      <c r="C12" s="105">
        <v>105902827</v>
      </c>
      <c r="D12" s="105">
        <v>-10852420</v>
      </c>
      <c r="E12" s="105">
        <v>95050407</v>
      </c>
    </row>
    <row r="13" spans="1:5" x14ac:dyDescent="0.2">
      <c r="A13" s="58" t="s">
        <v>18</v>
      </c>
      <c r="B13" s="58" t="s">
        <v>313</v>
      </c>
      <c r="C13" s="105">
        <v>12916659</v>
      </c>
      <c r="D13" s="105">
        <v>-3755</v>
      </c>
      <c r="E13" s="105">
        <v>12912904</v>
      </c>
    </row>
    <row r="14" spans="1:5" x14ac:dyDescent="0.2">
      <c r="A14" s="58" t="s">
        <v>132</v>
      </c>
      <c r="B14" s="58" t="s">
        <v>314</v>
      </c>
      <c r="C14" s="106">
        <v>864</v>
      </c>
      <c r="D14" s="106">
        <v>-864</v>
      </c>
      <c r="E14" s="106">
        <v>0</v>
      </c>
    </row>
    <row r="15" spans="1:5" x14ac:dyDescent="0.2">
      <c r="A15" s="58" t="s">
        <v>20</v>
      </c>
      <c r="B15" s="58" t="s">
        <v>315</v>
      </c>
      <c r="C15" s="105">
        <v>3276726</v>
      </c>
      <c r="D15" s="105">
        <v>-1799224</v>
      </c>
      <c r="E15" s="105">
        <v>1477502</v>
      </c>
    </row>
    <row r="16" spans="1:5" x14ac:dyDescent="0.2">
      <c r="A16" s="58" t="s">
        <v>22</v>
      </c>
      <c r="B16" s="58" t="s">
        <v>106</v>
      </c>
      <c r="C16" s="105">
        <v>865745</v>
      </c>
      <c r="D16" s="105">
        <v>-281502</v>
      </c>
      <c r="E16" s="105">
        <v>584243</v>
      </c>
    </row>
    <row r="17" spans="1:5" x14ac:dyDescent="0.2">
      <c r="A17" s="58" t="s">
        <v>105</v>
      </c>
      <c r="B17" s="59" t="s">
        <v>316</v>
      </c>
      <c r="C17" s="105">
        <v>2897416</v>
      </c>
      <c r="D17" s="105">
        <v>-1818955</v>
      </c>
      <c r="E17" s="105">
        <v>1078461</v>
      </c>
    </row>
    <row r="18" spans="1:5" ht="25.5" x14ac:dyDescent="0.2">
      <c r="A18" s="58" t="s">
        <v>175</v>
      </c>
      <c r="B18" s="59" t="s">
        <v>248</v>
      </c>
      <c r="C18" s="106">
        <v>0</v>
      </c>
      <c r="D18" s="106">
        <v>0</v>
      </c>
      <c r="E18" s="106">
        <v>0</v>
      </c>
    </row>
    <row r="19" spans="1:5" x14ac:dyDescent="0.2">
      <c r="A19" s="58" t="s">
        <v>177</v>
      </c>
      <c r="B19" s="58" t="s">
        <v>135</v>
      </c>
      <c r="C19" s="105">
        <v>218030</v>
      </c>
      <c r="D19" s="106">
        <v>0</v>
      </c>
      <c r="E19" s="105">
        <v>218030</v>
      </c>
    </row>
    <row r="20" spans="1:5" x14ac:dyDescent="0.2">
      <c r="A20" s="58" t="s">
        <v>161</v>
      </c>
      <c r="B20" s="58" t="s">
        <v>317</v>
      </c>
      <c r="C20" s="105">
        <v>1010856</v>
      </c>
      <c r="D20" s="105">
        <v>-23945</v>
      </c>
      <c r="E20" s="105">
        <v>986911</v>
      </c>
    </row>
    <row r="21" spans="1:5" x14ac:dyDescent="0.2">
      <c r="A21" s="58" t="s">
        <v>180</v>
      </c>
      <c r="B21" s="58" t="s">
        <v>137</v>
      </c>
      <c r="C21" s="106">
        <v>0</v>
      </c>
      <c r="D21" s="106">
        <v>0</v>
      </c>
      <c r="E21" s="106">
        <v>0</v>
      </c>
    </row>
    <row r="22" spans="1:5" x14ac:dyDescent="0.2">
      <c r="A22" s="58" t="s">
        <v>28</v>
      </c>
      <c r="B22" s="58" t="s">
        <v>29</v>
      </c>
      <c r="C22" s="94">
        <f>+C23+C35</f>
        <v>141409853</v>
      </c>
      <c r="D22" s="94">
        <f>+D23+D35</f>
        <v>0</v>
      </c>
      <c r="E22" s="94">
        <f>+E23+E35</f>
        <v>141409853</v>
      </c>
    </row>
    <row r="23" spans="1:5" x14ac:dyDescent="0.2">
      <c r="A23" s="58" t="s">
        <v>30</v>
      </c>
      <c r="B23" s="58" t="s">
        <v>280</v>
      </c>
      <c r="C23" s="94">
        <f>SUM(C24:C34)</f>
        <v>108135704</v>
      </c>
      <c r="D23" s="94">
        <f>SUM(D24:D34)</f>
        <v>0</v>
      </c>
      <c r="E23" s="94">
        <f>SUM(E24:E34)</f>
        <v>108135704</v>
      </c>
    </row>
    <row r="24" spans="1:5" x14ac:dyDescent="0.2">
      <c r="A24" s="58" t="s">
        <v>32</v>
      </c>
      <c r="B24" s="58" t="s">
        <v>318</v>
      </c>
      <c r="C24" s="105">
        <v>12253125</v>
      </c>
      <c r="D24" s="106">
        <v>0</v>
      </c>
      <c r="E24" s="105">
        <v>12253125</v>
      </c>
    </row>
    <row r="25" spans="1:5" x14ac:dyDescent="0.2">
      <c r="A25" s="58" t="s">
        <v>34</v>
      </c>
      <c r="B25" s="58" t="s">
        <v>319</v>
      </c>
      <c r="C25" s="105">
        <v>51354491</v>
      </c>
      <c r="D25" s="106">
        <v>0</v>
      </c>
      <c r="E25" s="105">
        <v>51354491</v>
      </c>
    </row>
    <row r="26" spans="1:5" x14ac:dyDescent="0.2">
      <c r="A26" s="58" t="s">
        <v>36</v>
      </c>
      <c r="B26" s="58" t="s">
        <v>320</v>
      </c>
      <c r="C26" s="105">
        <v>19925625</v>
      </c>
      <c r="D26" s="106">
        <v>0</v>
      </c>
      <c r="E26" s="105">
        <v>19925625</v>
      </c>
    </row>
    <row r="27" spans="1:5" x14ac:dyDescent="0.2">
      <c r="A27" s="58" t="s">
        <v>138</v>
      </c>
      <c r="B27" s="58" t="s">
        <v>266</v>
      </c>
      <c r="C27" s="106">
        <v>0</v>
      </c>
      <c r="D27" s="106">
        <v>0</v>
      </c>
      <c r="E27" s="106">
        <v>0</v>
      </c>
    </row>
    <row r="28" spans="1:5" ht="25.5" x14ac:dyDescent="0.2">
      <c r="A28" s="58" t="s">
        <v>122</v>
      </c>
      <c r="B28" s="59" t="s">
        <v>326</v>
      </c>
      <c r="C28" s="105">
        <v>2220232</v>
      </c>
      <c r="D28" s="106">
        <v>0</v>
      </c>
      <c r="E28" s="105">
        <v>2220232</v>
      </c>
    </row>
    <row r="29" spans="1:5" x14ac:dyDescent="0.2">
      <c r="A29" s="58" t="s">
        <v>250</v>
      </c>
      <c r="B29" s="58" t="s">
        <v>270</v>
      </c>
      <c r="C29" s="105">
        <v>324952</v>
      </c>
      <c r="D29" s="106">
        <v>0</v>
      </c>
      <c r="E29" s="105">
        <v>324952</v>
      </c>
    </row>
    <row r="30" spans="1:5" x14ac:dyDescent="0.2">
      <c r="A30" s="58" t="s">
        <v>251</v>
      </c>
      <c r="B30" s="59" t="s">
        <v>321</v>
      </c>
      <c r="C30" s="105">
        <v>4313</v>
      </c>
      <c r="D30" s="106">
        <v>0</v>
      </c>
      <c r="E30" s="105">
        <v>4313</v>
      </c>
    </row>
    <row r="31" spans="1:5" x14ac:dyDescent="0.2">
      <c r="A31" s="58" t="s">
        <v>40</v>
      </c>
      <c r="B31" s="58" t="s">
        <v>299</v>
      </c>
      <c r="C31" s="106">
        <v>0</v>
      </c>
      <c r="D31" s="106">
        <v>0</v>
      </c>
      <c r="E31" s="106">
        <v>0</v>
      </c>
    </row>
    <row r="32" spans="1:5" ht="25.5" x14ac:dyDescent="0.2">
      <c r="A32" s="58" t="s">
        <v>42</v>
      </c>
      <c r="B32" s="59" t="s">
        <v>327</v>
      </c>
      <c r="C32" s="106">
        <v>0</v>
      </c>
      <c r="D32" s="106">
        <v>0</v>
      </c>
      <c r="E32" s="106">
        <v>0</v>
      </c>
    </row>
    <row r="33" spans="1:5" x14ac:dyDescent="0.2">
      <c r="A33" s="58" t="s">
        <v>124</v>
      </c>
      <c r="B33" s="58" t="s">
        <v>322</v>
      </c>
      <c r="C33" s="106">
        <v>0</v>
      </c>
      <c r="D33" s="106">
        <v>0</v>
      </c>
      <c r="E33" s="106">
        <v>0</v>
      </c>
    </row>
    <row r="34" spans="1:5" x14ac:dyDescent="0.2">
      <c r="A34" s="58" t="s">
        <v>164</v>
      </c>
      <c r="B34" s="59" t="s">
        <v>323</v>
      </c>
      <c r="C34" s="105">
        <v>22052966</v>
      </c>
      <c r="D34" s="106">
        <v>0</v>
      </c>
      <c r="E34" s="105">
        <v>22052966</v>
      </c>
    </row>
    <row r="35" spans="1:5" x14ac:dyDescent="0.2">
      <c r="A35" s="58" t="s">
        <v>44</v>
      </c>
      <c r="B35" s="58" t="s">
        <v>45</v>
      </c>
      <c r="C35" s="94">
        <f>SUM(C36:C40)</f>
        <v>33274149</v>
      </c>
      <c r="D35" s="94">
        <f>SUM(D36:D40)</f>
        <v>0</v>
      </c>
      <c r="E35" s="94">
        <f>SUM(E36:E40)</f>
        <v>33274149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21355</v>
      </c>
      <c r="D38" s="106">
        <v>0</v>
      </c>
      <c r="E38" s="105">
        <v>21355</v>
      </c>
    </row>
    <row r="39" spans="1:5" ht="25.5" x14ac:dyDescent="0.2">
      <c r="A39" s="58" t="s">
        <v>366</v>
      </c>
      <c r="B39" s="66" t="s">
        <v>369</v>
      </c>
      <c r="C39" s="105">
        <v>-10250</v>
      </c>
      <c r="D39" s="106">
        <v>0</v>
      </c>
      <c r="E39" s="105">
        <v>-10250</v>
      </c>
    </row>
    <row r="40" spans="1:5" x14ac:dyDescent="0.2">
      <c r="A40" s="58" t="s">
        <v>368</v>
      </c>
      <c r="B40" s="60" t="s">
        <v>325</v>
      </c>
      <c r="C40" s="105">
        <v>1572202</v>
      </c>
      <c r="D40" s="106">
        <v>0</v>
      </c>
      <c r="E40" s="105">
        <v>1572202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105064600</v>
      </c>
      <c r="D42" s="106">
        <v>0</v>
      </c>
      <c r="E42" s="105">
        <v>105064600</v>
      </c>
    </row>
    <row r="43" spans="1:5" s="93" customFormat="1" x14ac:dyDescent="0.2">
      <c r="A43" s="61" t="s">
        <v>56</v>
      </c>
      <c r="B43" s="61" t="s">
        <v>273</v>
      </c>
      <c r="C43" s="105">
        <v>105064600</v>
      </c>
      <c r="D43" s="106">
        <v>0</v>
      </c>
      <c r="E43" s="105">
        <v>105064600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9"/>
  <dimension ref="A1:E61"/>
  <sheetViews>
    <sheetView workbookViewId="0">
      <selection activeCell="A4" sqref="A4:C4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1.140625" style="92" bestFit="1" customWidth="1"/>
    <col min="4" max="4" width="10.5703125" style="92" bestFit="1" customWidth="1"/>
    <col min="5" max="5" width="10.8554687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</row>
    <row r="4" spans="1:5" x14ac:dyDescent="0.2">
      <c r="A4" s="115" t="s">
        <v>391</v>
      </c>
      <c r="B4" s="114"/>
      <c r="C4" s="114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94">
        <f>SUM(C9:C21)</f>
        <v>152627138</v>
      </c>
      <c r="D8" s="94">
        <f>SUM(D9:D21)</f>
        <v>-14637583</v>
      </c>
      <c r="E8" s="94">
        <f>SUM(E9:E21)</f>
        <v>137989555</v>
      </c>
    </row>
    <row r="9" spans="1:5" x14ac:dyDescent="0.2">
      <c r="A9" s="58" t="s">
        <v>10</v>
      </c>
      <c r="B9" s="58" t="s">
        <v>309</v>
      </c>
      <c r="C9" s="105">
        <v>9234989</v>
      </c>
      <c r="D9" s="106">
        <v>-71</v>
      </c>
      <c r="E9" s="105">
        <v>9234918</v>
      </c>
    </row>
    <row r="10" spans="1:5" x14ac:dyDescent="0.2">
      <c r="A10" s="58" t="s">
        <v>12</v>
      </c>
      <c r="B10" s="59" t="s">
        <v>310</v>
      </c>
      <c r="C10" s="105">
        <v>20211249</v>
      </c>
      <c r="D10" s="106">
        <v>0</v>
      </c>
      <c r="E10" s="105">
        <v>20211249</v>
      </c>
    </row>
    <row r="11" spans="1:5" ht="25.5" x14ac:dyDescent="0.2">
      <c r="A11" s="58" t="s">
        <v>14</v>
      </c>
      <c r="B11" s="59" t="s">
        <v>311</v>
      </c>
      <c r="C11" s="105">
        <v>3960679</v>
      </c>
      <c r="D11" s="105">
        <v>-1136344</v>
      </c>
      <c r="E11" s="105">
        <v>2824335</v>
      </c>
    </row>
    <row r="12" spans="1:5" x14ac:dyDescent="0.2">
      <c r="A12" s="58" t="s">
        <v>16</v>
      </c>
      <c r="B12" s="58" t="s">
        <v>312</v>
      </c>
      <c r="C12" s="105">
        <v>100807528</v>
      </c>
      <c r="D12" s="105">
        <v>-10336446</v>
      </c>
      <c r="E12" s="105">
        <v>90471082</v>
      </c>
    </row>
    <row r="13" spans="1:5" x14ac:dyDescent="0.2">
      <c r="A13" s="58" t="s">
        <v>18</v>
      </c>
      <c r="B13" s="58" t="s">
        <v>313</v>
      </c>
      <c r="C13" s="105">
        <v>10530320</v>
      </c>
      <c r="D13" s="105">
        <v>-3744</v>
      </c>
      <c r="E13" s="105">
        <v>10526576</v>
      </c>
    </row>
    <row r="14" spans="1:5" x14ac:dyDescent="0.2">
      <c r="A14" s="58" t="s">
        <v>132</v>
      </c>
      <c r="B14" s="58" t="s">
        <v>314</v>
      </c>
      <c r="C14" s="105">
        <v>40663</v>
      </c>
      <c r="D14" s="105">
        <v>-16915</v>
      </c>
      <c r="E14" s="105">
        <v>23748</v>
      </c>
    </row>
    <row r="15" spans="1:5" x14ac:dyDescent="0.2">
      <c r="A15" s="58" t="s">
        <v>20</v>
      </c>
      <c r="B15" s="58" t="s">
        <v>315</v>
      </c>
      <c r="C15" s="105">
        <v>2733705</v>
      </c>
      <c r="D15" s="105">
        <v>-1099448</v>
      </c>
      <c r="E15" s="105">
        <v>1634257</v>
      </c>
    </row>
    <row r="16" spans="1:5" x14ac:dyDescent="0.2">
      <c r="A16" s="58" t="s">
        <v>22</v>
      </c>
      <c r="B16" s="58" t="s">
        <v>106</v>
      </c>
      <c r="C16" s="105">
        <v>849008</v>
      </c>
      <c r="D16" s="105">
        <v>-257970</v>
      </c>
      <c r="E16" s="105">
        <v>591038</v>
      </c>
    </row>
    <row r="17" spans="1:5" x14ac:dyDescent="0.2">
      <c r="A17" s="58" t="s">
        <v>105</v>
      </c>
      <c r="B17" s="59" t="s">
        <v>316</v>
      </c>
      <c r="C17" s="105">
        <v>2880518</v>
      </c>
      <c r="D17" s="105">
        <v>-1762841</v>
      </c>
      <c r="E17" s="105">
        <v>1117677</v>
      </c>
    </row>
    <row r="18" spans="1:5" ht="25.5" x14ac:dyDescent="0.2">
      <c r="A18" s="58" t="s">
        <v>175</v>
      </c>
      <c r="B18" s="59" t="s">
        <v>248</v>
      </c>
      <c r="C18" s="105">
        <v>0</v>
      </c>
      <c r="D18" s="105">
        <v>0</v>
      </c>
      <c r="E18" s="105">
        <v>0</v>
      </c>
    </row>
    <row r="19" spans="1:5" x14ac:dyDescent="0.2">
      <c r="A19" s="58" t="s">
        <v>177</v>
      </c>
      <c r="B19" s="58" t="s">
        <v>135</v>
      </c>
      <c r="C19" s="105">
        <v>218030</v>
      </c>
      <c r="D19" s="106">
        <v>0</v>
      </c>
      <c r="E19" s="105">
        <v>218030</v>
      </c>
    </row>
    <row r="20" spans="1:5" x14ac:dyDescent="0.2">
      <c r="A20" s="58" t="s">
        <v>161</v>
      </c>
      <c r="B20" s="58" t="s">
        <v>317</v>
      </c>
      <c r="C20" s="105">
        <v>1160449</v>
      </c>
      <c r="D20" s="105">
        <v>-23804</v>
      </c>
      <c r="E20" s="105">
        <v>1136645</v>
      </c>
    </row>
    <row r="21" spans="1:5" x14ac:dyDescent="0.2">
      <c r="A21" s="58" t="s">
        <v>180</v>
      </c>
      <c r="B21" s="58" t="s">
        <v>137</v>
      </c>
      <c r="C21" s="105">
        <v>0</v>
      </c>
      <c r="D21" s="105">
        <v>0</v>
      </c>
      <c r="E21" s="105">
        <v>0</v>
      </c>
    </row>
    <row r="22" spans="1:5" x14ac:dyDescent="0.2">
      <c r="A22" s="58" t="s">
        <v>28</v>
      </c>
      <c r="B22" s="58" t="s">
        <v>29</v>
      </c>
      <c r="C22" s="94">
        <f>+C23+C35</f>
        <v>137989555</v>
      </c>
      <c r="D22" s="94">
        <f>+D23+D35</f>
        <v>0</v>
      </c>
      <c r="E22" s="94">
        <f>+E23+E35</f>
        <v>137989555</v>
      </c>
    </row>
    <row r="23" spans="1:5" x14ac:dyDescent="0.2">
      <c r="A23" s="58" t="s">
        <v>30</v>
      </c>
      <c r="B23" s="58" t="s">
        <v>280</v>
      </c>
      <c r="C23" s="94">
        <f>SUM(C24:C34)</f>
        <v>104937258</v>
      </c>
      <c r="D23" s="94">
        <f>SUM(D24:D34)</f>
        <v>0</v>
      </c>
      <c r="E23" s="94">
        <f>SUM(E24:E34)</f>
        <v>104937258</v>
      </c>
    </row>
    <row r="24" spans="1:5" x14ac:dyDescent="0.2">
      <c r="A24" s="58" t="s">
        <v>32</v>
      </c>
      <c r="B24" s="58" t="s">
        <v>318</v>
      </c>
      <c r="C24" s="105">
        <v>10939078</v>
      </c>
      <c r="D24" s="106">
        <v>0</v>
      </c>
      <c r="E24" s="105">
        <v>10939078</v>
      </c>
    </row>
    <row r="25" spans="1:5" x14ac:dyDescent="0.2">
      <c r="A25" s="58" t="s">
        <v>34</v>
      </c>
      <c r="B25" s="58" t="s">
        <v>319</v>
      </c>
      <c r="C25" s="105">
        <v>50573495</v>
      </c>
      <c r="D25" s="106">
        <v>0</v>
      </c>
      <c r="E25" s="105">
        <v>50573495</v>
      </c>
    </row>
    <row r="26" spans="1:5" x14ac:dyDescent="0.2">
      <c r="A26" s="58" t="s">
        <v>36</v>
      </c>
      <c r="B26" s="58" t="s">
        <v>320</v>
      </c>
      <c r="C26" s="105">
        <v>18090870</v>
      </c>
      <c r="D26" s="106">
        <v>0</v>
      </c>
      <c r="E26" s="105">
        <v>18090870</v>
      </c>
    </row>
    <row r="27" spans="1:5" x14ac:dyDescent="0.2">
      <c r="A27" s="58" t="s">
        <v>138</v>
      </c>
      <c r="B27" s="58" t="s">
        <v>266</v>
      </c>
      <c r="C27" s="106">
        <v>0</v>
      </c>
      <c r="D27" s="106">
        <v>0</v>
      </c>
      <c r="E27" s="106">
        <v>0</v>
      </c>
    </row>
    <row r="28" spans="1:5" ht="25.5" x14ac:dyDescent="0.2">
      <c r="A28" s="58" t="s">
        <v>122</v>
      </c>
      <c r="B28" s="59" t="s">
        <v>326</v>
      </c>
      <c r="C28" s="105">
        <v>2377986</v>
      </c>
      <c r="D28" s="106">
        <v>0</v>
      </c>
      <c r="E28" s="105">
        <v>2377986</v>
      </c>
    </row>
    <row r="29" spans="1:5" x14ac:dyDescent="0.2">
      <c r="A29" s="58" t="s">
        <v>250</v>
      </c>
      <c r="B29" s="58" t="s">
        <v>270</v>
      </c>
      <c r="C29" s="105">
        <v>811429</v>
      </c>
      <c r="D29" s="106">
        <v>0</v>
      </c>
      <c r="E29" s="105">
        <v>811429</v>
      </c>
    </row>
    <row r="30" spans="1:5" x14ac:dyDescent="0.2">
      <c r="A30" s="58" t="s">
        <v>251</v>
      </c>
      <c r="B30" s="59" t="s">
        <v>321</v>
      </c>
      <c r="C30" s="105">
        <v>7333</v>
      </c>
      <c r="D30" s="106">
        <v>0</v>
      </c>
      <c r="E30" s="105">
        <v>7333</v>
      </c>
    </row>
    <row r="31" spans="1:5" x14ac:dyDescent="0.2">
      <c r="A31" s="58" t="s">
        <v>40</v>
      </c>
      <c r="B31" s="58" t="s">
        <v>299</v>
      </c>
      <c r="C31" s="106">
        <v>0</v>
      </c>
      <c r="D31" s="106">
        <v>0</v>
      </c>
      <c r="E31" s="106">
        <v>0</v>
      </c>
    </row>
    <row r="32" spans="1:5" ht="25.5" x14ac:dyDescent="0.2">
      <c r="A32" s="58" t="s">
        <v>42</v>
      </c>
      <c r="B32" s="59" t="s">
        <v>327</v>
      </c>
      <c r="C32" s="106">
        <v>0</v>
      </c>
      <c r="D32" s="106">
        <v>0</v>
      </c>
      <c r="E32" s="106">
        <v>0</v>
      </c>
    </row>
    <row r="33" spans="1:5" x14ac:dyDescent="0.2">
      <c r="A33" s="58" t="s">
        <v>124</v>
      </c>
      <c r="B33" s="58" t="s">
        <v>322</v>
      </c>
      <c r="C33" s="106">
        <v>0</v>
      </c>
      <c r="D33" s="106">
        <v>0</v>
      </c>
      <c r="E33" s="106">
        <v>0</v>
      </c>
    </row>
    <row r="34" spans="1:5" x14ac:dyDescent="0.2">
      <c r="A34" s="58" t="s">
        <v>164</v>
      </c>
      <c r="B34" s="59" t="s">
        <v>323</v>
      </c>
      <c r="C34" s="105">
        <v>22137067</v>
      </c>
      <c r="D34" s="106">
        <v>0</v>
      </c>
      <c r="E34" s="105">
        <v>22137067</v>
      </c>
    </row>
    <row r="35" spans="1:5" x14ac:dyDescent="0.2">
      <c r="A35" s="58" t="s">
        <v>44</v>
      </c>
      <c r="B35" s="58" t="s">
        <v>45</v>
      </c>
      <c r="C35" s="94">
        <f>SUM(C36:C40)</f>
        <v>33052297</v>
      </c>
      <c r="D35" s="94">
        <f>SUM(D36:D40)</f>
        <v>0</v>
      </c>
      <c r="E35" s="94">
        <f>SUM(E36:E40)</f>
        <v>33052297</v>
      </c>
    </row>
    <row r="36" spans="1:5" x14ac:dyDescent="0.2">
      <c r="A36" s="58" t="s">
        <v>328</v>
      </c>
      <c r="B36" s="58" t="s">
        <v>47</v>
      </c>
      <c r="C36" s="105">
        <v>24077922</v>
      </c>
      <c r="D36" s="106">
        <v>0</v>
      </c>
      <c r="E36" s="105">
        <v>24077922</v>
      </c>
    </row>
    <row r="37" spans="1:5" x14ac:dyDescent="0.2">
      <c r="A37" s="58" t="s">
        <v>329</v>
      </c>
      <c r="B37" s="58" t="s">
        <v>373</v>
      </c>
      <c r="C37" s="105">
        <v>7612920</v>
      </c>
      <c r="D37" s="106">
        <v>0</v>
      </c>
      <c r="E37" s="105">
        <v>7612920</v>
      </c>
    </row>
    <row r="38" spans="1:5" x14ac:dyDescent="0.2">
      <c r="A38" s="58" t="s">
        <v>331</v>
      </c>
      <c r="B38" s="60" t="s">
        <v>330</v>
      </c>
      <c r="C38" s="105">
        <v>29355</v>
      </c>
      <c r="D38" s="106">
        <v>0</v>
      </c>
      <c r="E38" s="105">
        <v>29355</v>
      </c>
    </row>
    <row r="39" spans="1:5" ht="25.5" x14ac:dyDescent="0.2">
      <c r="A39" s="58" t="s">
        <v>366</v>
      </c>
      <c r="B39" s="66" t="s">
        <v>369</v>
      </c>
      <c r="C39" s="105">
        <v>-10797</v>
      </c>
      <c r="D39" s="106">
        <v>0</v>
      </c>
      <c r="E39" s="105">
        <v>-10797</v>
      </c>
    </row>
    <row r="40" spans="1:5" x14ac:dyDescent="0.2">
      <c r="A40" s="58" t="s">
        <v>368</v>
      </c>
      <c r="B40" s="60" t="s">
        <v>325</v>
      </c>
      <c r="C40" s="105">
        <v>1342897</v>
      </c>
      <c r="D40" s="106">
        <v>0</v>
      </c>
      <c r="E40" s="105">
        <v>1342897</v>
      </c>
    </row>
    <row r="41" spans="1:5" x14ac:dyDescent="0.2">
      <c r="A41" s="58" t="s">
        <v>52</v>
      </c>
      <c r="B41" s="58" t="s">
        <v>53</v>
      </c>
      <c r="C41" s="106">
        <v>0</v>
      </c>
      <c r="D41" s="106">
        <v>0</v>
      </c>
      <c r="E41" s="106">
        <v>0</v>
      </c>
    </row>
    <row r="42" spans="1:5" x14ac:dyDescent="0.2">
      <c r="A42" s="58" t="s">
        <v>54</v>
      </c>
      <c r="B42" s="58" t="s">
        <v>272</v>
      </c>
      <c r="C42" s="105">
        <v>126484406</v>
      </c>
      <c r="D42" s="106">
        <v>0</v>
      </c>
      <c r="E42" s="105">
        <v>126484406</v>
      </c>
    </row>
    <row r="43" spans="1:5" s="93" customFormat="1" x14ac:dyDescent="0.2">
      <c r="A43" s="61" t="s">
        <v>56</v>
      </c>
      <c r="B43" s="61" t="s">
        <v>273</v>
      </c>
      <c r="C43" s="105">
        <v>126484406</v>
      </c>
      <c r="D43" s="106">
        <v>0</v>
      </c>
      <c r="E43" s="105">
        <v>126484406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0"/>
  <dimension ref="A1:E61"/>
  <sheetViews>
    <sheetView workbookViewId="0">
      <selection activeCell="B2" sqref="B2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1.140625" style="92" bestFit="1" customWidth="1"/>
    <col min="4" max="4" width="10.5703125" style="92" bestFit="1" customWidth="1"/>
    <col min="5" max="5" width="10.8554687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</row>
    <row r="4" spans="1:5" x14ac:dyDescent="0.2">
      <c r="A4" s="115" t="s">
        <v>389</v>
      </c>
      <c r="B4" s="114"/>
      <c r="C4" s="114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94">
        <f>SUM(C9:C21)</f>
        <v>146624443</v>
      </c>
      <c r="D8" s="94">
        <f>SUM(D9:D21)</f>
        <v>-13632421</v>
      </c>
      <c r="E8" s="94">
        <f>SUM(E9:E21)</f>
        <v>132992022</v>
      </c>
    </row>
    <row r="9" spans="1:5" x14ac:dyDescent="0.2">
      <c r="A9" s="58" t="s">
        <v>10</v>
      </c>
      <c r="B9" s="58" t="s">
        <v>309</v>
      </c>
      <c r="C9" s="95">
        <v>6928832</v>
      </c>
      <c r="D9" s="96">
        <v>-31</v>
      </c>
      <c r="E9" s="95">
        <v>6928801</v>
      </c>
    </row>
    <row r="10" spans="1:5" x14ac:dyDescent="0.2">
      <c r="A10" s="58" t="s">
        <v>12</v>
      </c>
      <c r="B10" s="59" t="s">
        <v>310</v>
      </c>
      <c r="C10" s="95">
        <v>20472994</v>
      </c>
      <c r="D10" s="96">
        <v>0</v>
      </c>
      <c r="E10" s="95">
        <v>20472994</v>
      </c>
    </row>
    <row r="11" spans="1:5" ht="25.5" x14ac:dyDescent="0.2">
      <c r="A11" s="58" t="s">
        <v>14</v>
      </c>
      <c r="B11" s="59" t="s">
        <v>311</v>
      </c>
      <c r="C11" s="95">
        <v>3146477</v>
      </c>
      <c r="D11" s="95">
        <v>-1061878</v>
      </c>
      <c r="E11" s="95">
        <v>2084599</v>
      </c>
    </row>
    <row r="12" spans="1:5" x14ac:dyDescent="0.2">
      <c r="A12" s="58" t="s">
        <v>16</v>
      </c>
      <c r="B12" s="58" t="s">
        <v>312</v>
      </c>
      <c r="C12" s="95">
        <v>97729354</v>
      </c>
      <c r="D12" s="95">
        <v>-9362700</v>
      </c>
      <c r="E12" s="95">
        <v>88366654</v>
      </c>
    </row>
    <row r="13" spans="1:5" x14ac:dyDescent="0.2">
      <c r="A13" s="58" t="s">
        <v>18</v>
      </c>
      <c r="B13" s="58" t="s">
        <v>313</v>
      </c>
      <c r="C13" s="95">
        <v>9806231</v>
      </c>
      <c r="D13" s="96">
        <v>-2968</v>
      </c>
      <c r="E13" s="95">
        <v>9803263</v>
      </c>
    </row>
    <row r="14" spans="1:5" x14ac:dyDescent="0.2">
      <c r="A14" s="58" t="s">
        <v>132</v>
      </c>
      <c r="B14" s="58" t="s">
        <v>314</v>
      </c>
      <c r="C14" s="95">
        <v>40663</v>
      </c>
      <c r="D14" s="95">
        <v>-16051</v>
      </c>
      <c r="E14" s="95">
        <v>24612</v>
      </c>
    </row>
    <row r="15" spans="1:5" x14ac:dyDescent="0.2">
      <c r="A15" s="58" t="s">
        <v>20</v>
      </c>
      <c r="B15" s="58" t="s">
        <v>315</v>
      </c>
      <c r="C15" s="95">
        <v>3482428</v>
      </c>
      <c r="D15" s="95">
        <v>-1232825</v>
      </c>
      <c r="E15" s="95">
        <v>2249603</v>
      </c>
    </row>
    <row r="16" spans="1:5" x14ac:dyDescent="0.2">
      <c r="A16" s="58" t="s">
        <v>22</v>
      </c>
      <c r="B16" s="58" t="s">
        <v>106</v>
      </c>
      <c r="C16" s="95">
        <v>841382</v>
      </c>
      <c r="D16" s="95">
        <v>-234489</v>
      </c>
      <c r="E16" s="95">
        <v>606893</v>
      </c>
    </row>
    <row r="17" spans="1:5" x14ac:dyDescent="0.2">
      <c r="A17" s="58" t="s">
        <v>105</v>
      </c>
      <c r="B17" s="59" t="s">
        <v>316</v>
      </c>
      <c r="C17" s="95">
        <v>2869643</v>
      </c>
      <c r="D17" s="95">
        <v>-1697211</v>
      </c>
      <c r="E17" s="95">
        <v>1172432</v>
      </c>
    </row>
    <row r="18" spans="1:5" ht="25.5" x14ac:dyDescent="0.2">
      <c r="A18" s="58" t="s">
        <v>175</v>
      </c>
      <c r="B18" s="59" t="s">
        <v>248</v>
      </c>
      <c r="C18" s="96">
        <v>0</v>
      </c>
      <c r="D18" s="96">
        <v>0</v>
      </c>
      <c r="E18" s="96">
        <v>0</v>
      </c>
    </row>
    <row r="19" spans="1:5" x14ac:dyDescent="0.2">
      <c r="A19" s="58" t="s">
        <v>177</v>
      </c>
      <c r="B19" s="58" t="s">
        <v>135</v>
      </c>
      <c r="C19" s="95">
        <v>218030</v>
      </c>
      <c r="D19" s="96">
        <v>0</v>
      </c>
      <c r="E19" s="95">
        <v>218030</v>
      </c>
    </row>
    <row r="20" spans="1:5" x14ac:dyDescent="0.2">
      <c r="A20" s="58" t="s">
        <v>161</v>
      </c>
      <c r="B20" s="58" t="s">
        <v>317</v>
      </c>
      <c r="C20" s="95">
        <v>1088409</v>
      </c>
      <c r="D20" s="95">
        <v>-24268</v>
      </c>
      <c r="E20" s="95">
        <v>1064141</v>
      </c>
    </row>
    <row r="21" spans="1:5" x14ac:dyDescent="0.2">
      <c r="A21" s="58" t="s">
        <v>180</v>
      </c>
      <c r="B21" s="58" t="s">
        <v>137</v>
      </c>
      <c r="C21" s="95">
        <v>0</v>
      </c>
      <c r="D21" s="95">
        <v>0</v>
      </c>
      <c r="E21" s="95">
        <v>0</v>
      </c>
    </row>
    <row r="22" spans="1:5" x14ac:dyDescent="0.2">
      <c r="A22" s="58" t="s">
        <v>28</v>
      </c>
      <c r="B22" s="58" t="s">
        <v>29</v>
      </c>
      <c r="C22" s="94">
        <f>+C23+C35</f>
        <v>132992022</v>
      </c>
      <c r="D22" s="94">
        <f>+D23+D35</f>
        <v>0</v>
      </c>
      <c r="E22" s="94">
        <f>+E23+E35</f>
        <v>132992022</v>
      </c>
    </row>
    <row r="23" spans="1:5" x14ac:dyDescent="0.2">
      <c r="A23" s="58" t="s">
        <v>30</v>
      </c>
      <c r="B23" s="58" t="s">
        <v>280</v>
      </c>
      <c r="C23" s="94">
        <f>SUM(C24:C34)</f>
        <v>100542229</v>
      </c>
      <c r="D23" s="94">
        <f>SUM(D24:D34)</f>
        <v>0</v>
      </c>
      <c r="E23" s="94">
        <f>SUM(E24:E34)</f>
        <v>100542229</v>
      </c>
    </row>
    <row r="24" spans="1:5" x14ac:dyDescent="0.2">
      <c r="A24" s="58" t="s">
        <v>32</v>
      </c>
      <c r="B24" s="58" t="s">
        <v>318</v>
      </c>
      <c r="C24" s="95">
        <v>12998992</v>
      </c>
      <c r="D24" s="96">
        <v>0</v>
      </c>
      <c r="E24" s="95">
        <v>12998992</v>
      </c>
    </row>
    <row r="25" spans="1:5" x14ac:dyDescent="0.2">
      <c r="A25" s="58" t="s">
        <v>34</v>
      </c>
      <c r="B25" s="58" t="s">
        <v>319</v>
      </c>
      <c r="C25" s="95">
        <v>42013275</v>
      </c>
      <c r="D25" s="96">
        <v>0</v>
      </c>
      <c r="E25" s="95">
        <v>42013275</v>
      </c>
    </row>
    <row r="26" spans="1:5" x14ac:dyDescent="0.2">
      <c r="A26" s="58" t="s">
        <v>36</v>
      </c>
      <c r="B26" s="58" t="s">
        <v>320</v>
      </c>
      <c r="C26" s="95">
        <v>20932453</v>
      </c>
      <c r="D26" s="96">
        <v>0</v>
      </c>
      <c r="E26" s="95">
        <v>20932453</v>
      </c>
    </row>
    <row r="27" spans="1:5" x14ac:dyDescent="0.2">
      <c r="A27" s="58" t="s">
        <v>138</v>
      </c>
      <c r="B27" s="58" t="s">
        <v>266</v>
      </c>
      <c r="C27" s="96">
        <v>0</v>
      </c>
      <c r="D27" s="96">
        <v>0</v>
      </c>
      <c r="E27" s="96">
        <v>0</v>
      </c>
    </row>
    <row r="28" spans="1:5" ht="25.5" x14ac:dyDescent="0.2">
      <c r="A28" s="58" t="s">
        <v>122</v>
      </c>
      <c r="B28" s="59" t="s">
        <v>326</v>
      </c>
      <c r="C28" s="95">
        <v>1708441</v>
      </c>
      <c r="D28" s="96">
        <v>0</v>
      </c>
      <c r="E28" s="95">
        <v>1708441</v>
      </c>
    </row>
    <row r="29" spans="1:5" x14ac:dyDescent="0.2">
      <c r="A29" s="58" t="s">
        <v>250</v>
      </c>
      <c r="B29" s="58" t="s">
        <v>270</v>
      </c>
      <c r="C29" s="95">
        <v>779653</v>
      </c>
      <c r="D29" s="96">
        <v>0</v>
      </c>
      <c r="E29" s="95">
        <v>779653</v>
      </c>
    </row>
    <row r="30" spans="1:5" x14ac:dyDescent="0.2">
      <c r="A30" s="58" t="s">
        <v>251</v>
      </c>
      <c r="B30" s="59" t="s">
        <v>321</v>
      </c>
      <c r="C30" s="95">
        <v>3957</v>
      </c>
      <c r="D30" s="96">
        <v>0</v>
      </c>
      <c r="E30" s="95">
        <v>3957</v>
      </c>
    </row>
    <row r="31" spans="1:5" x14ac:dyDescent="0.2">
      <c r="A31" s="58" t="s">
        <v>40</v>
      </c>
      <c r="B31" s="58" t="s">
        <v>299</v>
      </c>
      <c r="C31" s="96">
        <v>0</v>
      </c>
      <c r="D31" s="96">
        <v>0</v>
      </c>
      <c r="E31" s="96">
        <v>0</v>
      </c>
    </row>
    <row r="32" spans="1:5" ht="25.5" x14ac:dyDescent="0.2">
      <c r="A32" s="58" t="s">
        <v>42</v>
      </c>
      <c r="B32" s="59" t="s">
        <v>327</v>
      </c>
      <c r="C32" s="96">
        <v>0</v>
      </c>
      <c r="D32" s="96">
        <v>0</v>
      </c>
      <c r="E32" s="96">
        <v>0</v>
      </c>
    </row>
    <row r="33" spans="1:5" x14ac:dyDescent="0.2">
      <c r="A33" s="58" t="s">
        <v>124</v>
      </c>
      <c r="B33" s="58" t="s">
        <v>322</v>
      </c>
      <c r="C33" s="96">
        <v>0</v>
      </c>
      <c r="D33" s="96">
        <v>0</v>
      </c>
      <c r="E33" s="96">
        <v>0</v>
      </c>
    </row>
    <row r="34" spans="1:5" x14ac:dyDescent="0.2">
      <c r="A34" s="58" t="s">
        <v>164</v>
      </c>
      <c r="B34" s="59" t="s">
        <v>323</v>
      </c>
      <c r="C34" s="95">
        <v>22105458</v>
      </c>
      <c r="D34" s="96">
        <v>0</v>
      </c>
      <c r="E34" s="95">
        <v>22105458</v>
      </c>
    </row>
    <row r="35" spans="1:5" x14ac:dyDescent="0.2">
      <c r="A35" s="58" t="s">
        <v>44</v>
      </c>
      <c r="B35" s="58" t="s">
        <v>45</v>
      </c>
      <c r="C35" s="94">
        <f>SUM(C36:C40)</f>
        <v>32449793</v>
      </c>
      <c r="D35" s="94">
        <f>SUM(D36:D40)</f>
        <v>0</v>
      </c>
      <c r="E35" s="94">
        <f>SUM(E36:E40)</f>
        <v>32449793</v>
      </c>
    </row>
    <row r="36" spans="1:5" x14ac:dyDescent="0.2">
      <c r="A36" s="58" t="s">
        <v>328</v>
      </c>
      <c r="B36" s="58" t="s">
        <v>47</v>
      </c>
      <c r="C36" s="95">
        <v>24077922</v>
      </c>
      <c r="D36" s="96">
        <v>0</v>
      </c>
      <c r="E36" s="95">
        <v>24077922</v>
      </c>
    </row>
    <row r="37" spans="1:5" x14ac:dyDescent="0.2">
      <c r="A37" s="58" t="s">
        <v>329</v>
      </c>
      <c r="B37" s="58" t="s">
        <v>373</v>
      </c>
      <c r="C37" s="95">
        <v>7268512</v>
      </c>
      <c r="D37" s="96">
        <v>0</v>
      </c>
      <c r="E37" s="95">
        <v>7268512</v>
      </c>
    </row>
    <row r="38" spans="1:5" x14ac:dyDescent="0.2">
      <c r="A38" s="58" t="s">
        <v>331</v>
      </c>
      <c r="B38" s="60" t="s">
        <v>330</v>
      </c>
      <c r="C38" s="95">
        <v>8627</v>
      </c>
      <c r="D38" s="96">
        <v>0</v>
      </c>
      <c r="E38" s="95">
        <v>8627</v>
      </c>
    </row>
    <row r="39" spans="1:5" ht="25.5" x14ac:dyDescent="0.2">
      <c r="A39" s="58" t="s">
        <v>366</v>
      </c>
      <c r="B39" s="66" t="s">
        <v>369</v>
      </c>
      <c r="C39" s="95">
        <v>-29517</v>
      </c>
      <c r="D39" s="96">
        <v>0</v>
      </c>
      <c r="E39" s="95">
        <v>-29517</v>
      </c>
    </row>
    <row r="40" spans="1:5" x14ac:dyDescent="0.2">
      <c r="A40" s="58" t="s">
        <v>368</v>
      </c>
      <c r="B40" s="60" t="s">
        <v>325</v>
      </c>
      <c r="C40" s="95">
        <v>1124249</v>
      </c>
      <c r="D40" s="96">
        <v>0</v>
      </c>
      <c r="E40" s="95">
        <v>1124249</v>
      </c>
    </row>
    <row r="41" spans="1:5" x14ac:dyDescent="0.2">
      <c r="A41" s="58" t="s">
        <v>52</v>
      </c>
      <c r="B41" s="58" t="s">
        <v>53</v>
      </c>
      <c r="C41" s="96">
        <v>0</v>
      </c>
      <c r="D41" s="96">
        <v>0</v>
      </c>
      <c r="E41" s="96">
        <v>0</v>
      </c>
    </row>
    <row r="42" spans="1:5" x14ac:dyDescent="0.2">
      <c r="A42" s="58" t="s">
        <v>54</v>
      </c>
      <c r="B42" s="58" t="s">
        <v>272</v>
      </c>
      <c r="C42" s="95">
        <v>128064082</v>
      </c>
      <c r="D42" s="96">
        <v>0</v>
      </c>
      <c r="E42" s="95">
        <v>128064082</v>
      </c>
    </row>
    <row r="43" spans="1:5" s="93" customFormat="1" x14ac:dyDescent="0.2">
      <c r="A43" s="61" t="s">
        <v>56</v>
      </c>
      <c r="B43" s="61" t="s">
        <v>273</v>
      </c>
      <c r="C43" s="95">
        <v>128064082</v>
      </c>
      <c r="D43" s="96">
        <v>0</v>
      </c>
      <c r="E43" s="95">
        <v>128064082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1"/>
  <dimension ref="A1:E61"/>
  <sheetViews>
    <sheetView workbookViewId="0">
      <selection activeCell="G49" sqref="G49"/>
    </sheetView>
  </sheetViews>
  <sheetFormatPr defaultRowHeight="12.75" x14ac:dyDescent="0.2"/>
  <cols>
    <col min="1" max="1" width="6.85546875" style="93" customWidth="1"/>
    <col min="2" max="2" width="64.42578125" style="93" customWidth="1"/>
    <col min="3" max="3" width="11.140625" style="92" bestFit="1" customWidth="1"/>
    <col min="4" max="4" width="10.5703125" style="92" bestFit="1" customWidth="1"/>
    <col min="5" max="5" width="10.85546875" style="92" bestFit="1" customWidth="1"/>
    <col min="6" max="16384" width="9.140625" style="92"/>
  </cols>
  <sheetData>
    <row r="1" spans="1:5" x14ac:dyDescent="0.2">
      <c r="A1" s="83" t="s">
        <v>155</v>
      </c>
      <c r="B1" s="90"/>
      <c r="C1" s="91"/>
    </row>
    <row r="3" spans="1:5" x14ac:dyDescent="0.2">
      <c r="A3" s="114" t="s">
        <v>0</v>
      </c>
      <c r="B3" s="114"/>
      <c r="C3" s="114"/>
    </row>
    <row r="4" spans="1:5" x14ac:dyDescent="0.2">
      <c r="A4" s="115" t="s">
        <v>387</v>
      </c>
      <c r="B4" s="114"/>
      <c r="C4" s="114"/>
    </row>
    <row r="5" spans="1:5" x14ac:dyDescent="0.2">
      <c r="E5" s="84" t="s">
        <v>2</v>
      </c>
    </row>
    <row r="6" spans="1:5" s="88" customFormat="1" ht="25.5" x14ac:dyDescent="0.2">
      <c r="A6" s="85" t="s">
        <v>3</v>
      </c>
      <c r="B6" s="85" t="s">
        <v>4</v>
      </c>
      <c r="C6" s="86" t="s">
        <v>5</v>
      </c>
      <c r="D6" s="86" t="s">
        <v>376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6">
        <v>4</v>
      </c>
      <c r="E7" s="86">
        <v>5</v>
      </c>
    </row>
    <row r="8" spans="1:5" x14ac:dyDescent="0.2">
      <c r="A8" s="80" t="s">
        <v>8</v>
      </c>
      <c r="B8" s="80" t="s">
        <v>308</v>
      </c>
      <c r="C8" s="94">
        <f>SUM(C9:C21)</f>
        <v>157356209</v>
      </c>
      <c r="D8" s="94">
        <f>SUM(D9:D21)</f>
        <v>-12758458</v>
      </c>
      <c r="E8" s="94">
        <f>SUM(E9:E21)</f>
        <v>144597751</v>
      </c>
    </row>
    <row r="9" spans="1:5" x14ac:dyDescent="0.2">
      <c r="A9" s="58" t="s">
        <v>10</v>
      </c>
      <c r="B9" s="58" t="s">
        <v>309</v>
      </c>
      <c r="C9" s="95">
        <v>6407427</v>
      </c>
      <c r="D9" s="96">
        <v>-69</v>
      </c>
      <c r="E9" s="95">
        <v>6407358</v>
      </c>
    </row>
    <row r="10" spans="1:5" x14ac:dyDescent="0.2">
      <c r="A10" s="58" t="s">
        <v>12</v>
      </c>
      <c r="B10" s="59" t="s">
        <v>310</v>
      </c>
      <c r="C10" s="95">
        <v>28082002</v>
      </c>
      <c r="D10" s="96">
        <v>0</v>
      </c>
      <c r="E10" s="95">
        <v>28082002</v>
      </c>
    </row>
    <row r="11" spans="1:5" ht="25.5" x14ac:dyDescent="0.2">
      <c r="A11" s="58" t="s">
        <v>14</v>
      </c>
      <c r="B11" s="59" t="s">
        <v>311</v>
      </c>
      <c r="C11" s="95">
        <v>2849622</v>
      </c>
      <c r="D11" s="95">
        <v>-956587</v>
      </c>
      <c r="E11" s="95">
        <v>1893035</v>
      </c>
    </row>
    <row r="12" spans="1:5" x14ac:dyDescent="0.2">
      <c r="A12" s="58" t="s">
        <v>16</v>
      </c>
      <c r="B12" s="58" t="s">
        <v>312</v>
      </c>
      <c r="C12" s="95">
        <v>100487029</v>
      </c>
      <c r="D12" s="95">
        <v>-9235389</v>
      </c>
      <c r="E12" s="95">
        <v>91251640</v>
      </c>
    </row>
    <row r="13" spans="1:5" x14ac:dyDescent="0.2">
      <c r="A13" s="58" t="s">
        <v>18</v>
      </c>
      <c r="B13" s="58" t="s">
        <v>313</v>
      </c>
      <c r="C13" s="95">
        <v>12076255</v>
      </c>
      <c r="D13" s="96">
        <v>-472</v>
      </c>
      <c r="E13" s="95">
        <v>12075783</v>
      </c>
    </row>
    <row r="14" spans="1:5" x14ac:dyDescent="0.2">
      <c r="A14" s="58" t="s">
        <v>132</v>
      </c>
      <c r="B14" s="58" t="s">
        <v>314</v>
      </c>
      <c r="C14" s="95">
        <v>73079</v>
      </c>
      <c r="D14" s="95">
        <v>-16051</v>
      </c>
      <c r="E14" s="95">
        <v>57028</v>
      </c>
    </row>
    <row r="15" spans="1:5" x14ac:dyDescent="0.2">
      <c r="A15" s="58" t="s">
        <v>20</v>
      </c>
      <c r="B15" s="58" t="s">
        <v>315</v>
      </c>
      <c r="C15" s="95">
        <v>2173239</v>
      </c>
      <c r="D15" s="95">
        <v>-683549</v>
      </c>
      <c r="E15" s="95">
        <v>1489690</v>
      </c>
    </row>
    <row r="16" spans="1:5" x14ac:dyDescent="0.2">
      <c r="A16" s="58" t="s">
        <v>22</v>
      </c>
      <c r="B16" s="58" t="s">
        <v>106</v>
      </c>
      <c r="C16" s="95">
        <v>841347</v>
      </c>
      <c r="D16" s="95">
        <v>-211095</v>
      </c>
      <c r="E16" s="95">
        <v>630252</v>
      </c>
    </row>
    <row r="17" spans="1:5" x14ac:dyDescent="0.2">
      <c r="A17" s="58" t="s">
        <v>105</v>
      </c>
      <c r="B17" s="59" t="s">
        <v>316</v>
      </c>
      <c r="C17" s="95">
        <v>2855463</v>
      </c>
      <c r="D17" s="95">
        <v>-1631027</v>
      </c>
      <c r="E17" s="95">
        <v>1224436</v>
      </c>
    </row>
    <row r="18" spans="1:5" ht="25.5" x14ac:dyDescent="0.2">
      <c r="A18" s="58" t="s">
        <v>175</v>
      </c>
      <c r="B18" s="59" t="s">
        <v>248</v>
      </c>
      <c r="C18" s="96">
        <v>0</v>
      </c>
      <c r="D18" s="96">
        <v>0</v>
      </c>
      <c r="E18" s="96">
        <v>0</v>
      </c>
    </row>
    <row r="19" spans="1:5" x14ac:dyDescent="0.2">
      <c r="A19" s="58" t="s">
        <v>177</v>
      </c>
      <c r="B19" s="58" t="s">
        <v>135</v>
      </c>
      <c r="C19" s="95">
        <v>226264</v>
      </c>
      <c r="D19" s="96">
        <v>0</v>
      </c>
      <c r="E19" s="95">
        <v>226264</v>
      </c>
    </row>
    <row r="20" spans="1:5" x14ac:dyDescent="0.2">
      <c r="A20" s="58" t="s">
        <v>161</v>
      </c>
      <c r="B20" s="58" t="s">
        <v>317</v>
      </c>
      <c r="C20" s="95">
        <v>1284482</v>
      </c>
      <c r="D20" s="95">
        <v>-24219</v>
      </c>
      <c r="E20" s="95">
        <v>1260263</v>
      </c>
    </row>
    <row r="21" spans="1:5" x14ac:dyDescent="0.2">
      <c r="A21" s="58" t="s">
        <v>180</v>
      </c>
      <c r="B21" s="58" t="s">
        <v>137</v>
      </c>
      <c r="C21" s="95">
        <v>0</v>
      </c>
      <c r="D21" s="95">
        <v>0</v>
      </c>
      <c r="E21" s="95">
        <v>0</v>
      </c>
    </row>
    <row r="22" spans="1:5" x14ac:dyDescent="0.2">
      <c r="A22" s="58" t="s">
        <v>28</v>
      </c>
      <c r="B22" s="58" t="s">
        <v>29</v>
      </c>
      <c r="C22" s="94">
        <f>+C23+C35</f>
        <v>144597751</v>
      </c>
      <c r="D22" s="94">
        <f>+D23+D35</f>
        <v>0</v>
      </c>
      <c r="E22" s="94">
        <f>+E23+E35</f>
        <v>144597751</v>
      </c>
    </row>
    <row r="23" spans="1:5" x14ac:dyDescent="0.2">
      <c r="A23" s="58" t="s">
        <v>30</v>
      </c>
      <c r="B23" s="58" t="s">
        <v>280</v>
      </c>
      <c r="C23" s="94">
        <f>SUM(C24:C34)</f>
        <v>112981016</v>
      </c>
      <c r="D23" s="94">
        <f>SUM(D24:D34)</f>
        <v>0</v>
      </c>
      <c r="E23" s="94">
        <f>SUM(E24:E34)</f>
        <v>112981016</v>
      </c>
    </row>
    <row r="24" spans="1:5" x14ac:dyDescent="0.2">
      <c r="A24" s="58" t="s">
        <v>32</v>
      </c>
      <c r="B24" s="58" t="s">
        <v>318</v>
      </c>
      <c r="C24" s="95">
        <v>12269343</v>
      </c>
      <c r="D24" s="96">
        <v>0</v>
      </c>
      <c r="E24" s="95">
        <v>12269343</v>
      </c>
    </row>
    <row r="25" spans="1:5" x14ac:dyDescent="0.2">
      <c r="A25" s="58" t="s">
        <v>34</v>
      </c>
      <c r="B25" s="58" t="s">
        <v>319</v>
      </c>
      <c r="C25" s="95">
        <v>48367342</v>
      </c>
      <c r="D25" s="96">
        <v>0</v>
      </c>
      <c r="E25" s="95">
        <v>48367342</v>
      </c>
    </row>
    <row r="26" spans="1:5" x14ac:dyDescent="0.2">
      <c r="A26" s="58" t="s">
        <v>36</v>
      </c>
      <c r="B26" s="58" t="s">
        <v>320</v>
      </c>
      <c r="C26" s="95">
        <v>26291420</v>
      </c>
      <c r="D26" s="96">
        <v>0</v>
      </c>
      <c r="E26" s="95">
        <v>26291420</v>
      </c>
    </row>
    <row r="27" spans="1:5" x14ac:dyDescent="0.2">
      <c r="A27" s="58" t="s">
        <v>138</v>
      </c>
      <c r="B27" s="58" t="s">
        <v>266</v>
      </c>
      <c r="C27" s="96">
        <v>0</v>
      </c>
      <c r="D27" s="96">
        <v>0</v>
      </c>
      <c r="E27" s="96">
        <v>0</v>
      </c>
    </row>
    <row r="28" spans="1:5" ht="25.5" x14ac:dyDescent="0.2">
      <c r="A28" s="58" t="s">
        <v>122</v>
      </c>
      <c r="B28" s="59" t="s">
        <v>326</v>
      </c>
      <c r="C28" s="95">
        <v>2165302</v>
      </c>
      <c r="D28" s="96">
        <v>0</v>
      </c>
      <c r="E28" s="95">
        <v>2165302</v>
      </c>
    </row>
    <row r="29" spans="1:5" x14ac:dyDescent="0.2">
      <c r="A29" s="58" t="s">
        <v>250</v>
      </c>
      <c r="B29" s="58" t="s">
        <v>270</v>
      </c>
      <c r="C29" s="95">
        <v>1304552</v>
      </c>
      <c r="D29" s="96">
        <v>0</v>
      </c>
      <c r="E29" s="95">
        <v>1304552</v>
      </c>
    </row>
    <row r="30" spans="1:5" x14ac:dyDescent="0.2">
      <c r="A30" s="58" t="s">
        <v>251</v>
      </c>
      <c r="B30" s="59" t="s">
        <v>321</v>
      </c>
      <c r="C30" s="95">
        <v>19278</v>
      </c>
      <c r="D30" s="96">
        <v>0</v>
      </c>
      <c r="E30" s="95">
        <v>19278</v>
      </c>
    </row>
    <row r="31" spans="1:5" x14ac:dyDescent="0.2">
      <c r="A31" s="58" t="s">
        <v>40</v>
      </c>
      <c r="B31" s="58" t="s">
        <v>299</v>
      </c>
      <c r="C31" s="96">
        <v>0</v>
      </c>
      <c r="D31" s="96">
        <v>0</v>
      </c>
      <c r="E31" s="96">
        <v>0</v>
      </c>
    </row>
    <row r="32" spans="1:5" ht="25.5" x14ac:dyDescent="0.2">
      <c r="A32" s="58" t="s">
        <v>42</v>
      </c>
      <c r="B32" s="59" t="s">
        <v>327</v>
      </c>
      <c r="C32" s="96">
        <v>0</v>
      </c>
      <c r="D32" s="96">
        <v>0</v>
      </c>
      <c r="E32" s="96">
        <v>0</v>
      </c>
    </row>
    <row r="33" spans="1:5" x14ac:dyDescent="0.2">
      <c r="A33" s="58" t="s">
        <v>124</v>
      </c>
      <c r="B33" s="58" t="s">
        <v>322</v>
      </c>
      <c r="C33" s="96">
        <v>0</v>
      </c>
      <c r="D33" s="96">
        <v>0</v>
      </c>
      <c r="E33" s="96">
        <v>0</v>
      </c>
    </row>
    <row r="34" spans="1:5" x14ac:dyDescent="0.2">
      <c r="A34" s="58" t="s">
        <v>164</v>
      </c>
      <c r="B34" s="59" t="s">
        <v>323</v>
      </c>
      <c r="C34" s="95">
        <v>22563779</v>
      </c>
      <c r="D34" s="96">
        <v>0</v>
      </c>
      <c r="E34" s="95">
        <v>22563779</v>
      </c>
    </row>
    <row r="35" spans="1:5" x14ac:dyDescent="0.2">
      <c r="A35" s="58" t="s">
        <v>44</v>
      </c>
      <c r="B35" s="58" t="s">
        <v>45</v>
      </c>
      <c r="C35" s="94">
        <f>SUM(C36:C40)</f>
        <v>31616735</v>
      </c>
      <c r="D35" s="94">
        <f>SUM(D36:D40)</f>
        <v>0</v>
      </c>
      <c r="E35" s="94">
        <f>SUM(E36:E40)</f>
        <v>31616735</v>
      </c>
    </row>
    <row r="36" spans="1:5" x14ac:dyDescent="0.2">
      <c r="A36" s="58" t="s">
        <v>328</v>
      </c>
      <c r="B36" s="58" t="s">
        <v>47</v>
      </c>
      <c r="C36" s="95">
        <v>24077922</v>
      </c>
      <c r="D36" s="96">
        <v>0</v>
      </c>
      <c r="E36" s="95">
        <v>24077922</v>
      </c>
    </row>
    <row r="37" spans="1:5" x14ac:dyDescent="0.2">
      <c r="A37" s="58" t="s">
        <v>329</v>
      </c>
      <c r="B37" s="58" t="s">
        <v>373</v>
      </c>
      <c r="C37" s="95">
        <v>7268512</v>
      </c>
      <c r="D37" s="96">
        <v>0</v>
      </c>
      <c r="E37" s="95">
        <v>7268512</v>
      </c>
    </row>
    <row r="38" spans="1:5" x14ac:dyDescent="0.2">
      <c r="A38" s="58" t="s">
        <v>331</v>
      </c>
      <c r="B38" s="60" t="s">
        <v>330</v>
      </c>
      <c r="C38" s="95">
        <v>1523</v>
      </c>
      <c r="D38" s="96">
        <v>0</v>
      </c>
      <c r="E38" s="95">
        <v>1523</v>
      </c>
    </row>
    <row r="39" spans="1:5" ht="25.5" x14ac:dyDescent="0.2">
      <c r="A39" s="58" t="s">
        <v>366</v>
      </c>
      <c r="B39" s="66" t="s">
        <v>369</v>
      </c>
      <c r="C39" s="95">
        <v>-75631</v>
      </c>
      <c r="D39" s="96">
        <v>0</v>
      </c>
      <c r="E39" s="95">
        <v>-75631</v>
      </c>
    </row>
    <row r="40" spans="1:5" x14ac:dyDescent="0.2">
      <c r="A40" s="58" t="s">
        <v>368</v>
      </c>
      <c r="B40" s="60" t="s">
        <v>325</v>
      </c>
      <c r="C40" s="95">
        <v>344409</v>
      </c>
      <c r="D40" s="96">
        <v>0</v>
      </c>
      <c r="E40" s="95">
        <v>344409</v>
      </c>
    </row>
    <row r="41" spans="1:5" x14ac:dyDescent="0.2">
      <c r="A41" s="58" t="s">
        <v>52</v>
      </c>
      <c r="B41" s="58" t="s">
        <v>53</v>
      </c>
      <c r="C41" s="96">
        <v>0</v>
      </c>
      <c r="D41" s="96">
        <v>0</v>
      </c>
      <c r="E41" s="96">
        <v>0</v>
      </c>
    </row>
    <row r="42" spans="1:5" x14ac:dyDescent="0.2">
      <c r="A42" s="58" t="s">
        <v>54</v>
      </c>
      <c r="B42" s="58" t="s">
        <v>272</v>
      </c>
      <c r="C42" s="95">
        <v>127981229</v>
      </c>
      <c r="D42" s="96">
        <v>0</v>
      </c>
      <c r="E42" s="95">
        <v>127981229</v>
      </c>
    </row>
    <row r="43" spans="1:5" s="93" customFormat="1" x14ac:dyDescent="0.2">
      <c r="A43" s="61" t="s">
        <v>56</v>
      </c>
      <c r="B43" s="61" t="s">
        <v>273</v>
      </c>
      <c r="C43" s="95">
        <v>127981229</v>
      </c>
      <c r="D43" s="96">
        <v>0</v>
      </c>
      <c r="E43" s="95">
        <v>127981229</v>
      </c>
    </row>
    <row r="44" spans="1:5" s="93" customFormat="1" x14ac:dyDescent="0.2">
      <c r="A44" s="61"/>
      <c r="B44" s="61"/>
      <c r="C44" s="92"/>
    </row>
    <row r="45" spans="1:5" x14ac:dyDescent="0.2">
      <c r="A45" s="61"/>
      <c r="B45" s="61"/>
      <c r="C45" s="97"/>
    </row>
    <row r="46" spans="1:5" x14ac:dyDescent="0.2">
      <c r="A46" s="61"/>
      <c r="B46" s="61"/>
      <c r="C46" s="97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2"/>
  <dimension ref="A1:E61"/>
  <sheetViews>
    <sheetView workbookViewId="0">
      <selection activeCell="H40" sqref="H40"/>
    </sheetView>
  </sheetViews>
  <sheetFormatPr defaultRowHeight="12.75" x14ac:dyDescent="0.2"/>
  <cols>
    <col min="1" max="1" width="6.85546875" style="39" customWidth="1"/>
    <col min="2" max="2" width="64.42578125" style="39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155</v>
      </c>
      <c r="B1" s="54"/>
      <c r="C1" s="22"/>
    </row>
    <row r="2" spans="1:5" x14ac:dyDescent="0.2">
      <c r="A2" s="55"/>
      <c r="B2" s="55"/>
      <c r="C2" s="19"/>
    </row>
    <row r="3" spans="1:5" ht="18" x14ac:dyDescent="0.25">
      <c r="A3" s="116" t="s">
        <v>0</v>
      </c>
      <c r="B3" s="116"/>
      <c r="C3" s="116"/>
    </row>
    <row r="4" spans="1:5" ht="15.75" x14ac:dyDescent="0.25">
      <c r="A4" s="117" t="s">
        <v>385</v>
      </c>
      <c r="B4" s="118"/>
      <c r="C4" s="118"/>
    </row>
    <row r="5" spans="1:5" x14ac:dyDescent="0.2">
      <c r="A5" s="55"/>
      <c r="B5" s="55"/>
      <c r="E5" s="63" t="s">
        <v>2</v>
      </c>
    </row>
    <row r="6" spans="1:5" s="77" customFormat="1" ht="31.5" x14ac:dyDescent="0.2">
      <c r="A6" s="75" t="s">
        <v>3</v>
      </c>
      <c r="B6" s="75" t="s">
        <v>4</v>
      </c>
      <c r="C6" s="79" t="s">
        <v>5</v>
      </c>
      <c r="D6" s="79" t="s">
        <v>376</v>
      </c>
      <c r="E6" s="76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80" t="s">
        <v>8</v>
      </c>
      <c r="B8" s="80" t="s">
        <v>308</v>
      </c>
      <c r="C8" s="65">
        <v>158506373</v>
      </c>
      <c r="D8" s="65">
        <v>-11414555</v>
      </c>
      <c r="E8" s="65">
        <v>147091818</v>
      </c>
    </row>
    <row r="9" spans="1:5" x14ac:dyDescent="0.2">
      <c r="A9" s="58" t="s">
        <v>10</v>
      </c>
      <c r="B9" s="58" t="s">
        <v>309</v>
      </c>
      <c r="C9" s="65">
        <v>8100114</v>
      </c>
      <c r="D9" s="64">
        <v>-78</v>
      </c>
      <c r="E9" s="65">
        <v>8100036</v>
      </c>
    </row>
    <row r="10" spans="1:5" x14ac:dyDescent="0.2">
      <c r="A10" s="58" t="s">
        <v>12</v>
      </c>
      <c r="B10" s="59" t="s">
        <v>310</v>
      </c>
      <c r="C10" s="65">
        <v>28508898</v>
      </c>
      <c r="D10" s="64">
        <v>0</v>
      </c>
      <c r="E10" s="65">
        <v>28508898</v>
      </c>
    </row>
    <row r="11" spans="1:5" ht="25.5" x14ac:dyDescent="0.2">
      <c r="A11" s="58" t="s">
        <v>14</v>
      </c>
      <c r="B11" s="59" t="s">
        <v>311</v>
      </c>
      <c r="C11" s="65">
        <v>2558212</v>
      </c>
      <c r="D11" s="65">
        <v>-806313</v>
      </c>
      <c r="E11" s="65">
        <v>1751899</v>
      </c>
    </row>
    <row r="12" spans="1:5" x14ac:dyDescent="0.2">
      <c r="A12" s="58" t="s">
        <v>16</v>
      </c>
      <c r="B12" s="58" t="s">
        <v>312</v>
      </c>
      <c r="C12" s="65">
        <v>102291749</v>
      </c>
      <c r="D12" s="65">
        <v>-8223324</v>
      </c>
      <c r="E12" s="65">
        <v>94068425</v>
      </c>
    </row>
    <row r="13" spans="1:5" x14ac:dyDescent="0.2">
      <c r="A13" s="58" t="s">
        <v>18</v>
      </c>
      <c r="B13" s="58" t="s">
        <v>313</v>
      </c>
      <c r="C13" s="65">
        <v>10984063</v>
      </c>
      <c r="D13" s="65">
        <v>-113224</v>
      </c>
      <c r="E13" s="65">
        <v>10870839</v>
      </c>
    </row>
    <row r="14" spans="1:5" x14ac:dyDescent="0.2">
      <c r="A14" s="58" t="s">
        <v>132</v>
      </c>
      <c r="B14" s="58" t="s">
        <v>314</v>
      </c>
      <c r="C14" s="65">
        <v>73079</v>
      </c>
      <c r="D14" s="64">
        <v>-154</v>
      </c>
      <c r="E14" s="65">
        <v>72925</v>
      </c>
    </row>
    <row r="15" spans="1:5" x14ac:dyDescent="0.2">
      <c r="A15" s="58" t="s">
        <v>20</v>
      </c>
      <c r="B15" s="58" t="s">
        <v>315</v>
      </c>
      <c r="C15" s="65">
        <v>1952638</v>
      </c>
      <c r="D15" s="65">
        <v>-450712</v>
      </c>
      <c r="E15" s="65">
        <v>1501926</v>
      </c>
    </row>
    <row r="16" spans="1:5" x14ac:dyDescent="0.2">
      <c r="A16" s="58" t="s">
        <v>22</v>
      </c>
      <c r="B16" s="58" t="s">
        <v>106</v>
      </c>
      <c r="C16" s="65">
        <v>448274</v>
      </c>
      <c r="D16" s="65">
        <v>-189850</v>
      </c>
      <c r="E16" s="65">
        <v>258424</v>
      </c>
    </row>
    <row r="17" spans="1:5" x14ac:dyDescent="0.2">
      <c r="A17" s="58" t="s">
        <v>105</v>
      </c>
      <c r="B17" s="59" t="s">
        <v>316</v>
      </c>
      <c r="C17" s="65">
        <v>2856734</v>
      </c>
      <c r="D17" s="65">
        <v>-1582300</v>
      </c>
      <c r="E17" s="65">
        <v>1274434</v>
      </c>
    </row>
    <row r="18" spans="1:5" ht="25.5" x14ac:dyDescent="0.2">
      <c r="A18" s="58" t="s">
        <v>175</v>
      </c>
      <c r="B18" s="59" t="s">
        <v>248</v>
      </c>
      <c r="C18" s="65">
        <v>6262</v>
      </c>
      <c r="D18" s="64">
        <v>0</v>
      </c>
      <c r="E18" s="65">
        <v>6262</v>
      </c>
    </row>
    <row r="19" spans="1:5" x14ac:dyDescent="0.2">
      <c r="A19" s="58" t="s">
        <v>177</v>
      </c>
      <c r="B19" s="58" t="s">
        <v>135</v>
      </c>
      <c r="C19" s="65">
        <v>1326</v>
      </c>
      <c r="D19" s="64">
        <v>0</v>
      </c>
      <c r="E19" s="65">
        <v>1326</v>
      </c>
    </row>
    <row r="20" spans="1:5" x14ac:dyDescent="0.2">
      <c r="A20" s="58" t="s">
        <v>161</v>
      </c>
      <c r="B20" s="58" t="s">
        <v>317</v>
      </c>
      <c r="C20" s="65">
        <v>725024</v>
      </c>
      <c r="D20" s="65">
        <v>-48600</v>
      </c>
      <c r="E20" s="65">
        <v>676424</v>
      </c>
    </row>
    <row r="21" spans="1:5" x14ac:dyDescent="0.2">
      <c r="A21" s="58" t="s">
        <v>180</v>
      </c>
      <c r="B21" s="58" t="s">
        <v>137</v>
      </c>
      <c r="C21" s="65">
        <v>0</v>
      </c>
      <c r="D21" s="65">
        <v>0</v>
      </c>
      <c r="E21" s="65">
        <v>0</v>
      </c>
    </row>
    <row r="22" spans="1:5" x14ac:dyDescent="0.2">
      <c r="A22" s="58" t="s">
        <v>28</v>
      </c>
      <c r="B22" s="58" t="s">
        <v>29</v>
      </c>
      <c r="C22" s="65">
        <v>147091818</v>
      </c>
      <c r="D22" s="64">
        <v>0</v>
      </c>
      <c r="E22" s="65">
        <v>147091818</v>
      </c>
    </row>
    <row r="23" spans="1:5" x14ac:dyDescent="0.2">
      <c r="A23" s="58" t="s">
        <v>30</v>
      </c>
      <c r="B23" s="58" t="s">
        <v>280</v>
      </c>
      <c r="C23" s="65">
        <v>115165276</v>
      </c>
      <c r="D23" s="64">
        <v>0</v>
      </c>
      <c r="E23" s="65">
        <v>115165276</v>
      </c>
    </row>
    <row r="24" spans="1:5" x14ac:dyDescent="0.2">
      <c r="A24" s="58" t="s">
        <v>32</v>
      </c>
      <c r="B24" s="58" t="s">
        <v>318</v>
      </c>
      <c r="C24" s="65">
        <v>14701021</v>
      </c>
      <c r="D24" s="64">
        <v>0</v>
      </c>
      <c r="E24" s="65">
        <v>14701021</v>
      </c>
    </row>
    <row r="25" spans="1:5" x14ac:dyDescent="0.2">
      <c r="A25" s="58" t="s">
        <v>34</v>
      </c>
      <c r="B25" s="58" t="s">
        <v>319</v>
      </c>
      <c r="C25" s="65">
        <v>55954289</v>
      </c>
      <c r="D25" s="64">
        <v>0</v>
      </c>
      <c r="E25" s="65">
        <v>55954289</v>
      </c>
    </row>
    <row r="26" spans="1:5" x14ac:dyDescent="0.2">
      <c r="A26" s="58" t="s">
        <v>36</v>
      </c>
      <c r="B26" s="58" t="s">
        <v>320</v>
      </c>
      <c r="C26" s="65">
        <v>17711948</v>
      </c>
      <c r="D26" s="64">
        <v>0</v>
      </c>
      <c r="E26" s="65">
        <v>17711948</v>
      </c>
    </row>
    <row r="27" spans="1:5" x14ac:dyDescent="0.2">
      <c r="A27" s="58" t="s">
        <v>138</v>
      </c>
      <c r="B27" s="58" t="s">
        <v>266</v>
      </c>
      <c r="C27" s="65">
        <v>0</v>
      </c>
      <c r="D27" s="64">
        <v>0</v>
      </c>
      <c r="E27" s="65">
        <v>0</v>
      </c>
    </row>
    <row r="28" spans="1:5" ht="25.5" x14ac:dyDescent="0.2">
      <c r="A28" s="58" t="s">
        <v>122</v>
      </c>
      <c r="B28" s="59" t="s">
        <v>326</v>
      </c>
      <c r="C28" s="65">
        <v>2373015</v>
      </c>
      <c r="D28" s="64">
        <v>0</v>
      </c>
      <c r="E28" s="65">
        <v>2373015</v>
      </c>
    </row>
    <row r="29" spans="1:5" x14ac:dyDescent="0.2">
      <c r="A29" s="58" t="s">
        <v>250</v>
      </c>
      <c r="B29" s="58" t="s">
        <v>270</v>
      </c>
      <c r="C29" s="65">
        <v>1222483</v>
      </c>
      <c r="D29" s="64">
        <v>0</v>
      </c>
      <c r="E29" s="65">
        <v>1222483</v>
      </c>
    </row>
    <row r="30" spans="1:5" x14ac:dyDescent="0.2">
      <c r="A30" s="58" t="s">
        <v>251</v>
      </c>
      <c r="B30" s="59" t="s">
        <v>321</v>
      </c>
      <c r="C30" s="65">
        <v>3155</v>
      </c>
      <c r="D30" s="64">
        <v>0</v>
      </c>
      <c r="E30" s="65">
        <v>3155</v>
      </c>
    </row>
    <row r="31" spans="1:5" x14ac:dyDescent="0.2">
      <c r="A31" s="58" t="s">
        <v>40</v>
      </c>
      <c r="B31" s="58" t="s">
        <v>299</v>
      </c>
      <c r="C31" s="65">
        <v>0</v>
      </c>
      <c r="D31" s="65">
        <v>0</v>
      </c>
      <c r="E31" s="65">
        <v>0</v>
      </c>
    </row>
    <row r="32" spans="1:5" ht="25.5" x14ac:dyDescent="0.2">
      <c r="A32" s="58" t="s">
        <v>42</v>
      </c>
      <c r="B32" s="59" t="s">
        <v>327</v>
      </c>
      <c r="C32" s="65">
        <v>0</v>
      </c>
      <c r="D32" s="65">
        <v>0</v>
      </c>
      <c r="E32" s="65">
        <v>0</v>
      </c>
    </row>
    <row r="33" spans="1:5" x14ac:dyDescent="0.2">
      <c r="A33" s="58" t="s">
        <v>124</v>
      </c>
      <c r="B33" s="58" t="s">
        <v>322</v>
      </c>
      <c r="C33" s="65">
        <v>0</v>
      </c>
      <c r="D33" s="65">
        <v>0</v>
      </c>
      <c r="E33" s="65">
        <v>0</v>
      </c>
    </row>
    <row r="34" spans="1:5" x14ac:dyDescent="0.2">
      <c r="A34" s="58" t="s">
        <v>164</v>
      </c>
      <c r="B34" s="59" t="s">
        <v>323</v>
      </c>
      <c r="C34" s="65">
        <v>23199365</v>
      </c>
      <c r="D34" s="64">
        <v>0</v>
      </c>
      <c r="E34" s="65">
        <v>23199365</v>
      </c>
    </row>
    <row r="35" spans="1:5" x14ac:dyDescent="0.2">
      <c r="A35" s="58" t="s">
        <v>44</v>
      </c>
      <c r="B35" s="58" t="s">
        <v>45</v>
      </c>
      <c r="C35" s="65">
        <v>31926542</v>
      </c>
      <c r="D35" s="64">
        <v>0</v>
      </c>
      <c r="E35" s="65">
        <v>31926542</v>
      </c>
    </row>
    <row r="36" spans="1:5" x14ac:dyDescent="0.2">
      <c r="A36" s="58" t="s">
        <v>328</v>
      </c>
      <c r="B36" s="58" t="s">
        <v>47</v>
      </c>
      <c r="C36" s="65">
        <v>24077922</v>
      </c>
      <c r="D36" s="64">
        <v>0</v>
      </c>
      <c r="E36" s="65">
        <v>24077922</v>
      </c>
    </row>
    <row r="37" spans="1:5" x14ac:dyDescent="0.2">
      <c r="A37" s="58" t="s">
        <v>329</v>
      </c>
      <c r="B37" s="58" t="s">
        <v>373</v>
      </c>
      <c r="C37" s="65">
        <v>7268512</v>
      </c>
      <c r="D37" s="64">
        <v>0</v>
      </c>
      <c r="E37" s="65">
        <v>7268512</v>
      </c>
    </row>
    <row r="38" spans="1:5" x14ac:dyDescent="0.2">
      <c r="A38" s="58" t="s">
        <v>331</v>
      </c>
      <c r="B38" s="60" t="s">
        <v>330</v>
      </c>
      <c r="C38" s="65">
        <v>2391</v>
      </c>
      <c r="D38" s="64">
        <v>0</v>
      </c>
      <c r="E38" s="65">
        <v>2391</v>
      </c>
    </row>
    <row r="39" spans="1:5" ht="25.5" x14ac:dyDescent="0.2">
      <c r="A39" s="58" t="s">
        <v>366</v>
      </c>
      <c r="B39" s="66" t="s">
        <v>369</v>
      </c>
      <c r="C39" s="65">
        <v>-68378</v>
      </c>
      <c r="D39" s="64">
        <v>0</v>
      </c>
      <c r="E39" s="65">
        <v>-68378</v>
      </c>
    </row>
    <row r="40" spans="1:5" x14ac:dyDescent="0.2">
      <c r="A40" s="58" t="s">
        <v>368</v>
      </c>
      <c r="B40" s="60" t="s">
        <v>325</v>
      </c>
      <c r="C40" s="65">
        <v>646095</v>
      </c>
      <c r="D40" s="64">
        <v>0</v>
      </c>
      <c r="E40" s="65">
        <v>646095</v>
      </c>
    </row>
    <row r="41" spans="1:5" x14ac:dyDescent="0.2">
      <c r="A41" s="58" t="s">
        <v>52</v>
      </c>
      <c r="B41" s="58" t="s">
        <v>53</v>
      </c>
      <c r="C41" s="64"/>
      <c r="D41" s="64"/>
      <c r="E41" s="64"/>
    </row>
    <row r="42" spans="1:5" x14ac:dyDescent="0.2">
      <c r="A42" s="58" t="s">
        <v>54</v>
      </c>
      <c r="B42" s="58" t="s">
        <v>272</v>
      </c>
      <c r="C42" s="65">
        <v>147606105</v>
      </c>
      <c r="D42" s="64">
        <v>0</v>
      </c>
      <c r="E42" s="65">
        <v>147606105</v>
      </c>
    </row>
    <row r="43" spans="1:5" s="39" customFormat="1" x14ac:dyDescent="0.2">
      <c r="A43" s="61" t="s">
        <v>56</v>
      </c>
      <c r="B43" s="61" t="s">
        <v>273</v>
      </c>
      <c r="C43" s="65">
        <v>147606105</v>
      </c>
      <c r="D43" s="64">
        <v>0</v>
      </c>
      <c r="E43" s="65">
        <v>147606105</v>
      </c>
    </row>
    <row r="44" spans="1:5" s="39" customFormat="1" x14ac:dyDescent="0.2">
      <c r="A44" s="61"/>
      <c r="B44" s="61"/>
      <c r="C44"/>
    </row>
    <row r="45" spans="1:5" x14ac:dyDescent="0.2">
      <c r="A45" s="61"/>
      <c r="B45" s="61"/>
      <c r="C45" s="6"/>
    </row>
    <row r="46" spans="1:5" x14ac:dyDescent="0.2">
      <c r="A46" s="61"/>
      <c r="B46" s="61"/>
      <c r="C46" s="6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3"/>
  <dimension ref="A1:E61"/>
  <sheetViews>
    <sheetView workbookViewId="0"/>
  </sheetViews>
  <sheetFormatPr defaultRowHeight="12.75" x14ac:dyDescent="0.2"/>
  <cols>
    <col min="1" max="1" width="6.85546875" style="39" customWidth="1"/>
    <col min="2" max="2" width="64.42578125" style="39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155</v>
      </c>
      <c r="B1" s="54"/>
      <c r="C1" s="22"/>
    </row>
    <row r="2" spans="1:5" x14ac:dyDescent="0.2">
      <c r="A2" s="55"/>
      <c r="B2" s="55"/>
      <c r="C2" s="19"/>
    </row>
    <row r="3" spans="1:5" ht="18" x14ac:dyDescent="0.25">
      <c r="A3" s="116" t="s">
        <v>0</v>
      </c>
      <c r="B3" s="116"/>
      <c r="C3" s="116"/>
    </row>
    <row r="4" spans="1:5" ht="15.75" x14ac:dyDescent="0.25">
      <c r="A4" s="117" t="s">
        <v>383</v>
      </c>
      <c r="B4" s="118"/>
      <c r="C4" s="118"/>
    </row>
    <row r="5" spans="1:5" x14ac:dyDescent="0.2">
      <c r="A5" s="55"/>
      <c r="B5" s="55"/>
      <c r="E5" s="63" t="s">
        <v>2</v>
      </c>
    </row>
    <row r="6" spans="1:5" s="77" customFormat="1" ht="31.5" x14ac:dyDescent="0.2">
      <c r="A6" s="75" t="s">
        <v>3</v>
      </c>
      <c r="B6" s="75" t="s">
        <v>4</v>
      </c>
      <c r="C6" s="79" t="s">
        <v>5</v>
      </c>
      <c r="D6" s="79" t="s">
        <v>376</v>
      </c>
      <c r="E6" s="76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80" t="s">
        <v>8</v>
      </c>
      <c r="B8" s="80" t="s">
        <v>308</v>
      </c>
      <c r="C8" s="65">
        <v>158881440</v>
      </c>
      <c r="D8" s="65">
        <v>-10533982</v>
      </c>
      <c r="E8" s="65">
        <v>148347458</v>
      </c>
    </row>
    <row r="9" spans="1:5" x14ac:dyDescent="0.2">
      <c r="A9" s="58" t="s">
        <v>10</v>
      </c>
      <c r="B9" s="58" t="s">
        <v>309</v>
      </c>
      <c r="C9" s="65">
        <v>6679279</v>
      </c>
      <c r="D9" s="64">
        <v>-94</v>
      </c>
      <c r="E9" s="65">
        <v>6679185</v>
      </c>
    </row>
    <row r="10" spans="1:5" x14ac:dyDescent="0.2">
      <c r="A10" s="58" t="s">
        <v>12</v>
      </c>
      <c r="B10" s="59" t="s">
        <v>310</v>
      </c>
      <c r="C10" s="65">
        <v>28153706</v>
      </c>
      <c r="D10" s="64">
        <v>0</v>
      </c>
      <c r="E10" s="65">
        <v>28153706</v>
      </c>
    </row>
    <row r="11" spans="1:5" ht="25.5" x14ac:dyDescent="0.2">
      <c r="A11" s="58" t="s">
        <v>14</v>
      </c>
      <c r="B11" s="59" t="s">
        <v>311</v>
      </c>
      <c r="C11" s="65">
        <v>2244063</v>
      </c>
      <c r="D11" s="65">
        <v>-664634</v>
      </c>
      <c r="E11" s="65">
        <v>1579429</v>
      </c>
    </row>
    <row r="12" spans="1:5" x14ac:dyDescent="0.2">
      <c r="A12" s="58" t="s">
        <v>16</v>
      </c>
      <c r="B12" s="58" t="s">
        <v>312</v>
      </c>
      <c r="C12" s="65">
        <v>99223863</v>
      </c>
      <c r="D12" s="65">
        <v>-7678015</v>
      </c>
      <c r="E12" s="65">
        <v>91545848</v>
      </c>
    </row>
    <row r="13" spans="1:5" x14ac:dyDescent="0.2">
      <c r="A13" s="58" t="s">
        <v>18</v>
      </c>
      <c r="B13" s="58" t="s">
        <v>313</v>
      </c>
      <c r="C13" s="65">
        <v>13466618</v>
      </c>
      <c r="D13" s="65">
        <v>-113224</v>
      </c>
      <c r="E13" s="65">
        <v>13353394</v>
      </c>
    </row>
    <row r="14" spans="1:5" x14ac:dyDescent="0.2">
      <c r="A14" s="58" t="s">
        <v>132</v>
      </c>
      <c r="B14" s="58" t="s">
        <v>314</v>
      </c>
      <c r="C14" s="65">
        <v>130749</v>
      </c>
      <c r="D14" s="64">
        <v>-156</v>
      </c>
      <c r="E14" s="65">
        <v>130593</v>
      </c>
    </row>
    <row r="15" spans="1:5" x14ac:dyDescent="0.2">
      <c r="A15" s="58" t="s">
        <v>20</v>
      </c>
      <c r="B15" s="58" t="s">
        <v>315</v>
      </c>
      <c r="C15" s="65">
        <v>4815483</v>
      </c>
      <c r="D15" s="65">
        <v>-334086</v>
      </c>
      <c r="E15" s="65">
        <v>4481397</v>
      </c>
    </row>
    <row r="16" spans="1:5" x14ac:dyDescent="0.2">
      <c r="A16" s="58" t="s">
        <v>22</v>
      </c>
      <c r="B16" s="58" t="s">
        <v>106</v>
      </c>
      <c r="C16" s="65">
        <v>437559</v>
      </c>
      <c r="D16" s="65">
        <v>-168657</v>
      </c>
      <c r="E16" s="65">
        <v>268902</v>
      </c>
    </row>
    <row r="17" spans="1:5" x14ac:dyDescent="0.2">
      <c r="A17" s="58" t="s">
        <v>105</v>
      </c>
      <c r="B17" s="59" t="s">
        <v>316</v>
      </c>
      <c r="C17" s="65">
        <v>2870810</v>
      </c>
      <c r="D17" s="65">
        <v>-1525826</v>
      </c>
      <c r="E17" s="65">
        <v>1344984</v>
      </c>
    </row>
    <row r="18" spans="1:5" ht="25.5" x14ac:dyDescent="0.2">
      <c r="A18" s="58" t="s">
        <v>175</v>
      </c>
      <c r="B18" s="59" t="s">
        <v>248</v>
      </c>
      <c r="C18" s="65">
        <v>6262</v>
      </c>
      <c r="D18" s="64">
        <v>0</v>
      </c>
      <c r="E18" s="65">
        <v>6262</v>
      </c>
    </row>
    <row r="19" spans="1:5" x14ac:dyDescent="0.2">
      <c r="A19" s="58" t="s">
        <v>177</v>
      </c>
      <c r="B19" s="58" t="s">
        <v>135</v>
      </c>
      <c r="C19" s="65">
        <v>1326</v>
      </c>
      <c r="D19" s="64">
        <v>0</v>
      </c>
      <c r="E19" s="65">
        <v>1326</v>
      </c>
    </row>
    <row r="20" spans="1:5" x14ac:dyDescent="0.2">
      <c r="A20" s="58" t="s">
        <v>161</v>
      </c>
      <c r="B20" s="58" t="s">
        <v>317</v>
      </c>
      <c r="C20" s="65">
        <v>851722</v>
      </c>
      <c r="D20" s="65">
        <v>-49290</v>
      </c>
      <c r="E20" s="65">
        <v>802432</v>
      </c>
    </row>
    <row r="21" spans="1:5" x14ac:dyDescent="0.2">
      <c r="A21" s="58" t="s">
        <v>180</v>
      </c>
      <c r="B21" s="58" t="s">
        <v>137</v>
      </c>
      <c r="C21" s="65"/>
      <c r="D21" s="65"/>
      <c r="E21" s="65"/>
    </row>
    <row r="22" spans="1:5" x14ac:dyDescent="0.2">
      <c r="A22" s="58" t="s">
        <v>28</v>
      </c>
      <c r="B22" s="58" t="s">
        <v>29</v>
      </c>
      <c r="C22" s="65">
        <v>148347458</v>
      </c>
      <c r="D22" s="64">
        <v>0</v>
      </c>
      <c r="E22" s="65">
        <v>148347458</v>
      </c>
    </row>
    <row r="23" spans="1:5" x14ac:dyDescent="0.2">
      <c r="A23" s="58" t="s">
        <v>30</v>
      </c>
      <c r="B23" s="58" t="s">
        <v>280</v>
      </c>
      <c r="C23" s="65">
        <v>116535366</v>
      </c>
      <c r="D23" s="64">
        <v>0</v>
      </c>
      <c r="E23" s="65">
        <v>116535366</v>
      </c>
    </row>
    <row r="24" spans="1:5" x14ac:dyDescent="0.2">
      <c r="A24" s="58" t="s">
        <v>32</v>
      </c>
      <c r="B24" s="58" t="s">
        <v>318</v>
      </c>
      <c r="C24" s="65">
        <v>12197577</v>
      </c>
      <c r="D24" s="64">
        <v>0</v>
      </c>
      <c r="E24" s="65">
        <v>12197577</v>
      </c>
    </row>
    <row r="25" spans="1:5" x14ac:dyDescent="0.2">
      <c r="A25" s="58" t="s">
        <v>34</v>
      </c>
      <c r="B25" s="58" t="s">
        <v>319</v>
      </c>
      <c r="C25" s="65">
        <v>55596940</v>
      </c>
      <c r="D25" s="64">
        <v>0</v>
      </c>
      <c r="E25" s="65">
        <v>55596940</v>
      </c>
    </row>
    <row r="26" spans="1:5" x14ac:dyDescent="0.2">
      <c r="A26" s="58" t="s">
        <v>36</v>
      </c>
      <c r="B26" s="58" t="s">
        <v>320</v>
      </c>
      <c r="C26" s="65">
        <v>20750029</v>
      </c>
      <c r="D26" s="64">
        <v>0</v>
      </c>
      <c r="E26" s="65">
        <v>20750029</v>
      </c>
    </row>
    <row r="27" spans="1:5" x14ac:dyDescent="0.2">
      <c r="A27" s="58" t="s">
        <v>138</v>
      </c>
      <c r="B27" s="58" t="s">
        <v>266</v>
      </c>
      <c r="C27" s="65"/>
      <c r="D27" s="64"/>
      <c r="E27" s="65"/>
    </row>
    <row r="28" spans="1:5" ht="25.5" x14ac:dyDescent="0.2">
      <c r="A28" s="58" t="s">
        <v>122</v>
      </c>
      <c r="B28" s="59" t="s">
        <v>326</v>
      </c>
      <c r="C28" s="65">
        <v>3175885</v>
      </c>
      <c r="D28" s="64">
        <v>0</v>
      </c>
      <c r="E28" s="65">
        <v>3175885</v>
      </c>
    </row>
    <row r="29" spans="1:5" x14ac:dyDescent="0.2">
      <c r="A29" s="58" t="s">
        <v>250</v>
      </c>
      <c r="B29" s="58" t="s">
        <v>270</v>
      </c>
      <c r="C29" s="65">
        <v>981347</v>
      </c>
      <c r="D29" s="64">
        <v>0</v>
      </c>
      <c r="E29" s="65">
        <v>981347</v>
      </c>
    </row>
    <row r="30" spans="1:5" x14ac:dyDescent="0.2">
      <c r="A30" s="58" t="s">
        <v>251</v>
      </c>
      <c r="B30" s="59" t="s">
        <v>321</v>
      </c>
      <c r="C30" s="65">
        <v>5514</v>
      </c>
      <c r="D30" s="64">
        <v>0</v>
      </c>
      <c r="E30" s="65">
        <v>5514</v>
      </c>
    </row>
    <row r="31" spans="1:5" x14ac:dyDescent="0.2">
      <c r="A31" s="58" t="s">
        <v>40</v>
      </c>
      <c r="B31" s="58" t="s">
        <v>299</v>
      </c>
      <c r="C31" s="65"/>
      <c r="D31" s="64"/>
      <c r="E31" s="65"/>
    </row>
    <row r="32" spans="1:5" ht="25.5" x14ac:dyDescent="0.2">
      <c r="A32" s="58" t="s">
        <v>42</v>
      </c>
      <c r="B32" s="59" t="s">
        <v>327</v>
      </c>
      <c r="C32" s="65"/>
      <c r="D32" s="64"/>
      <c r="E32" s="65"/>
    </row>
    <row r="33" spans="1:5" x14ac:dyDescent="0.2">
      <c r="A33" s="58" t="s">
        <v>124</v>
      </c>
      <c r="B33" s="58" t="s">
        <v>322</v>
      </c>
      <c r="C33" s="65"/>
      <c r="D33" s="64"/>
      <c r="E33" s="65"/>
    </row>
    <row r="34" spans="1:5" x14ac:dyDescent="0.2">
      <c r="A34" s="58" t="s">
        <v>164</v>
      </c>
      <c r="B34" s="59" t="s">
        <v>323</v>
      </c>
      <c r="C34" s="65">
        <v>23828074</v>
      </c>
      <c r="D34" s="64">
        <v>0</v>
      </c>
      <c r="E34" s="65">
        <v>23828074</v>
      </c>
    </row>
    <row r="35" spans="1:5" x14ac:dyDescent="0.2">
      <c r="A35" s="58" t="s">
        <v>44</v>
      </c>
      <c r="B35" s="58" t="s">
        <v>45</v>
      </c>
      <c r="C35" s="65">
        <v>31812092</v>
      </c>
      <c r="D35" s="64">
        <v>0</v>
      </c>
      <c r="E35" s="65">
        <v>31812092</v>
      </c>
    </row>
    <row r="36" spans="1:5" x14ac:dyDescent="0.2">
      <c r="A36" s="58" t="s">
        <v>328</v>
      </c>
      <c r="B36" s="58" t="s">
        <v>47</v>
      </c>
      <c r="C36" s="65">
        <v>24072958</v>
      </c>
      <c r="D36" s="64">
        <v>0</v>
      </c>
      <c r="E36" s="65">
        <v>24072958</v>
      </c>
    </row>
    <row r="37" spans="1:5" x14ac:dyDescent="0.2">
      <c r="A37" s="58" t="s">
        <v>329</v>
      </c>
      <c r="B37" s="58" t="s">
        <v>373</v>
      </c>
      <c r="C37" s="65">
        <v>7268511</v>
      </c>
      <c r="D37" s="64">
        <v>0</v>
      </c>
      <c r="E37" s="65">
        <v>7268511</v>
      </c>
    </row>
    <row r="38" spans="1:5" x14ac:dyDescent="0.2">
      <c r="A38" s="58" t="s">
        <v>331</v>
      </c>
      <c r="B38" s="60" t="s">
        <v>330</v>
      </c>
      <c r="C38" s="65">
        <v>14577</v>
      </c>
      <c r="D38" s="64">
        <v>0</v>
      </c>
      <c r="E38" s="65">
        <v>14577</v>
      </c>
    </row>
    <row r="39" spans="1:5" ht="25.5" x14ac:dyDescent="0.2">
      <c r="A39" s="58" t="s">
        <v>366</v>
      </c>
      <c r="B39" s="66" t="s">
        <v>369</v>
      </c>
      <c r="C39" s="65">
        <v>-25831</v>
      </c>
      <c r="D39" s="64">
        <v>0</v>
      </c>
      <c r="E39" s="65">
        <v>-25831</v>
      </c>
    </row>
    <row r="40" spans="1:5" x14ac:dyDescent="0.2">
      <c r="A40" s="58" t="s">
        <v>368</v>
      </c>
      <c r="B40" s="60" t="s">
        <v>325</v>
      </c>
      <c r="C40" s="65">
        <v>481877</v>
      </c>
      <c r="D40" s="64">
        <v>0</v>
      </c>
      <c r="E40" s="65">
        <v>481877</v>
      </c>
    </row>
    <row r="41" spans="1:5" x14ac:dyDescent="0.2">
      <c r="A41" s="58" t="s">
        <v>52</v>
      </c>
      <c r="B41" s="58" t="s">
        <v>53</v>
      </c>
      <c r="C41" s="64"/>
      <c r="D41" s="64"/>
      <c r="E41" s="64"/>
    </row>
    <row r="42" spans="1:5" x14ac:dyDescent="0.2">
      <c r="A42" s="58" t="s">
        <v>54</v>
      </c>
      <c r="B42" s="58" t="s">
        <v>272</v>
      </c>
      <c r="C42" s="65">
        <v>148760192</v>
      </c>
      <c r="D42" s="64">
        <v>0</v>
      </c>
      <c r="E42" s="65">
        <v>148760192</v>
      </c>
    </row>
    <row r="43" spans="1:5" s="39" customFormat="1" x14ac:dyDescent="0.2">
      <c r="A43" s="61" t="s">
        <v>56</v>
      </c>
      <c r="B43" s="61" t="s">
        <v>273</v>
      </c>
      <c r="C43" s="65">
        <v>148760192</v>
      </c>
      <c r="D43" s="64">
        <v>0</v>
      </c>
      <c r="E43" s="65">
        <v>148760192</v>
      </c>
    </row>
    <row r="44" spans="1:5" s="39" customFormat="1" x14ac:dyDescent="0.2">
      <c r="A44" s="61"/>
      <c r="B44" s="61"/>
      <c r="C44"/>
    </row>
    <row r="45" spans="1:5" x14ac:dyDescent="0.2">
      <c r="A45" s="61"/>
      <c r="B45" s="61"/>
      <c r="C45" s="6"/>
    </row>
    <row r="46" spans="1:5" x14ac:dyDescent="0.2">
      <c r="A46" s="61"/>
      <c r="B46" s="61"/>
      <c r="C46" s="6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44"/>
  <dimension ref="A1:E61"/>
  <sheetViews>
    <sheetView workbookViewId="0"/>
  </sheetViews>
  <sheetFormatPr defaultRowHeight="12.75" x14ac:dyDescent="0.2"/>
  <cols>
    <col min="1" max="1" width="6.85546875" style="39" customWidth="1"/>
    <col min="2" max="2" width="64.42578125" style="39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155</v>
      </c>
      <c r="B1" s="54"/>
      <c r="C1" s="22"/>
    </row>
    <row r="2" spans="1:5" x14ac:dyDescent="0.2">
      <c r="A2" s="55"/>
      <c r="B2" s="55"/>
      <c r="C2" s="19"/>
    </row>
    <row r="3" spans="1:5" ht="18" x14ac:dyDescent="0.25">
      <c r="A3" s="116" t="s">
        <v>0</v>
      </c>
      <c r="B3" s="116"/>
      <c r="C3" s="116"/>
    </row>
    <row r="4" spans="1:5" ht="15.75" x14ac:dyDescent="0.25">
      <c r="A4" s="117" t="s">
        <v>382</v>
      </c>
      <c r="B4" s="118"/>
      <c r="C4" s="118"/>
    </row>
    <row r="5" spans="1:5" x14ac:dyDescent="0.2">
      <c r="A5" s="55"/>
      <c r="B5" s="55"/>
      <c r="E5" s="63" t="s">
        <v>2</v>
      </c>
    </row>
    <row r="6" spans="1:5" s="77" customFormat="1" ht="31.5" x14ac:dyDescent="0.2">
      <c r="A6" s="75" t="s">
        <v>3</v>
      </c>
      <c r="B6" s="75" t="s">
        <v>4</v>
      </c>
      <c r="C6" s="79" t="s">
        <v>5</v>
      </c>
      <c r="D6" s="79" t="s">
        <v>376</v>
      </c>
      <c r="E6" s="76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80" t="s">
        <v>8</v>
      </c>
      <c r="B8" s="80" t="s">
        <v>308</v>
      </c>
      <c r="C8" s="73">
        <v>151429512</v>
      </c>
      <c r="D8" s="73">
        <v>-8831616</v>
      </c>
      <c r="E8" s="73">
        <v>142597896</v>
      </c>
    </row>
    <row r="9" spans="1:5" x14ac:dyDescent="0.2">
      <c r="A9" s="58" t="s">
        <v>10</v>
      </c>
      <c r="B9" s="58" t="s">
        <v>309</v>
      </c>
      <c r="C9" s="73">
        <v>8361890</v>
      </c>
      <c r="D9" s="74">
        <v>-51</v>
      </c>
      <c r="E9" s="73">
        <v>8361839</v>
      </c>
    </row>
    <row r="10" spans="1:5" x14ac:dyDescent="0.2">
      <c r="A10" s="58" t="s">
        <v>12</v>
      </c>
      <c r="B10" s="59" t="s">
        <v>310</v>
      </c>
      <c r="C10" s="73">
        <v>28476503</v>
      </c>
      <c r="D10" s="74">
        <v>0</v>
      </c>
      <c r="E10" s="73">
        <v>28476503</v>
      </c>
    </row>
    <row r="11" spans="1:5" ht="25.5" x14ac:dyDescent="0.2">
      <c r="A11" s="58" t="s">
        <v>14</v>
      </c>
      <c r="B11" s="59" t="s">
        <v>311</v>
      </c>
      <c r="C11" s="73">
        <v>1922471</v>
      </c>
      <c r="D11" s="73">
        <v>-502760</v>
      </c>
      <c r="E11" s="73">
        <v>1419711</v>
      </c>
    </row>
    <row r="12" spans="1:5" x14ac:dyDescent="0.2">
      <c r="A12" s="58" t="s">
        <v>16</v>
      </c>
      <c r="B12" s="58" t="s">
        <v>312</v>
      </c>
      <c r="C12" s="73">
        <v>93528308</v>
      </c>
      <c r="D12" s="73">
        <v>-6401797</v>
      </c>
      <c r="E12" s="73">
        <v>87126511</v>
      </c>
    </row>
    <row r="13" spans="1:5" x14ac:dyDescent="0.2">
      <c r="A13" s="58" t="s">
        <v>18</v>
      </c>
      <c r="B13" s="58" t="s">
        <v>313</v>
      </c>
      <c r="C13" s="73">
        <v>11986044</v>
      </c>
      <c r="D13" s="73">
        <v>-113224</v>
      </c>
      <c r="E13" s="73">
        <v>11872820</v>
      </c>
    </row>
    <row r="14" spans="1:5" x14ac:dyDescent="0.2">
      <c r="A14" s="58" t="s">
        <v>132</v>
      </c>
      <c r="B14" s="58" t="s">
        <v>314</v>
      </c>
      <c r="C14" s="73">
        <v>130749</v>
      </c>
      <c r="D14" s="74">
        <v>0</v>
      </c>
      <c r="E14" s="73">
        <v>130749</v>
      </c>
    </row>
    <row r="15" spans="1:5" x14ac:dyDescent="0.2">
      <c r="A15" s="58" t="s">
        <v>20</v>
      </c>
      <c r="B15" s="58" t="s">
        <v>315</v>
      </c>
      <c r="C15" s="73">
        <v>2574679</v>
      </c>
      <c r="D15" s="73">
        <v>-154534</v>
      </c>
      <c r="E15" s="73">
        <v>2420145</v>
      </c>
    </row>
    <row r="16" spans="1:5" x14ac:dyDescent="0.2">
      <c r="A16" s="58" t="s">
        <v>22</v>
      </c>
      <c r="B16" s="58" t="s">
        <v>106</v>
      </c>
      <c r="C16" s="73">
        <v>431350</v>
      </c>
      <c r="D16" s="73">
        <v>-147389</v>
      </c>
      <c r="E16" s="73">
        <v>283961</v>
      </c>
    </row>
    <row r="17" spans="1:5" x14ac:dyDescent="0.2">
      <c r="A17" s="58" t="s">
        <v>105</v>
      </c>
      <c r="B17" s="59" t="s">
        <v>316</v>
      </c>
      <c r="C17" s="73">
        <v>2877709</v>
      </c>
      <c r="D17" s="73">
        <v>-1463000</v>
      </c>
      <c r="E17" s="73">
        <v>1414709</v>
      </c>
    </row>
    <row r="18" spans="1:5" ht="25.5" x14ac:dyDescent="0.2">
      <c r="A18" s="58" t="s">
        <v>175</v>
      </c>
      <c r="B18" s="59" t="s">
        <v>248</v>
      </c>
      <c r="C18" s="73">
        <v>6262</v>
      </c>
      <c r="D18" s="74">
        <v>0</v>
      </c>
      <c r="E18" s="73">
        <v>6262</v>
      </c>
    </row>
    <row r="19" spans="1:5" x14ac:dyDescent="0.2">
      <c r="A19" s="58" t="s">
        <v>177</v>
      </c>
      <c r="B19" s="58" t="s">
        <v>135</v>
      </c>
      <c r="C19" s="73">
        <v>1326</v>
      </c>
      <c r="D19" s="74">
        <v>0</v>
      </c>
      <c r="E19" s="73">
        <v>1326</v>
      </c>
    </row>
    <row r="20" spans="1:5" x14ac:dyDescent="0.2">
      <c r="A20" s="58" t="s">
        <v>161</v>
      </c>
      <c r="B20" s="58" t="s">
        <v>317</v>
      </c>
      <c r="C20" s="73">
        <v>1132221</v>
      </c>
      <c r="D20" s="73">
        <v>-48861</v>
      </c>
      <c r="E20" s="73">
        <v>1083360</v>
      </c>
    </row>
    <row r="21" spans="1:5" x14ac:dyDescent="0.2">
      <c r="A21" s="58" t="s">
        <v>180</v>
      </c>
      <c r="B21" s="58" t="s">
        <v>137</v>
      </c>
      <c r="C21" s="73"/>
      <c r="D21" s="73"/>
      <c r="E21" s="73"/>
    </row>
    <row r="22" spans="1:5" x14ac:dyDescent="0.2">
      <c r="A22" s="58" t="s">
        <v>28</v>
      </c>
      <c r="B22" s="58" t="s">
        <v>29</v>
      </c>
      <c r="C22" s="73">
        <v>142597896</v>
      </c>
      <c r="D22" s="74">
        <v>0</v>
      </c>
      <c r="E22" s="73">
        <v>142597896</v>
      </c>
    </row>
    <row r="23" spans="1:5" x14ac:dyDescent="0.2">
      <c r="A23" s="58" t="s">
        <v>30</v>
      </c>
      <c r="B23" s="58" t="s">
        <v>280</v>
      </c>
      <c r="C23" s="73">
        <v>110821018</v>
      </c>
      <c r="D23" s="74">
        <v>0</v>
      </c>
      <c r="E23" s="73">
        <v>110821018</v>
      </c>
    </row>
    <row r="24" spans="1:5" x14ac:dyDescent="0.2">
      <c r="A24" s="58" t="s">
        <v>32</v>
      </c>
      <c r="B24" s="58" t="s">
        <v>318</v>
      </c>
      <c r="C24" s="73">
        <v>13037061</v>
      </c>
      <c r="D24" s="74">
        <v>0</v>
      </c>
      <c r="E24" s="73">
        <v>13037061</v>
      </c>
    </row>
    <row r="25" spans="1:5" x14ac:dyDescent="0.2">
      <c r="A25" s="58" t="s">
        <v>34</v>
      </c>
      <c r="B25" s="58" t="s">
        <v>319</v>
      </c>
      <c r="C25" s="73">
        <v>49696972</v>
      </c>
      <c r="D25" s="74">
        <v>0</v>
      </c>
      <c r="E25" s="73">
        <v>49696972</v>
      </c>
    </row>
    <row r="26" spans="1:5" x14ac:dyDescent="0.2">
      <c r="A26" s="58" t="s">
        <v>36</v>
      </c>
      <c r="B26" s="58" t="s">
        <v>320</v>
      </c>
      <c r="C26" s="73">
        <v>24066395</v>
      </c>
      <c r="D26" s="74">
        <v>0</v>
      </c>
      <c r="E26" s="73">
        <v>24066395</v>
      </c>
    </row>
    <row r="27" spans="1:5" x14ac:dyDescent="0.2">
      <c r="A27" s="58" t="s">
        <v>138</v>
      </c>
      <c r="B27" s="58" t="s">
        <v>266</v>
      </c>
      <c r="C27" s="73"/>
      <c r="D27" s="74"/>
      <c r="E27" s="73"/>
    </row>
    <row r="28" spans="1:5" ht="25.5" x14ac:dyDescent="0.2">
      <c r="A28" s="58" t="s">
        <v>122</v>
      </c>
      <c r="B28" s="59" t="s">
        <v>326</v>
      </c>
      <c r="C28" s="73">
        <v>1189318</v>
      </c>
      <c r="D28" s="74">
        <v>0</v>
      </c>
      <c r="E28" s="73">
        <v>1189318</v>
      </c>
    </row>
    <row r="29" spans="1:5" x14ac:dyDescent="0.2">
      <c r="A29" s="58" t="s">
        <v>250</v>
      </c>
      <c r="B29" s="58" t="s">
        <v>270</v>
      </c>
      <c r="C29" s="73">
        <v>1179621</v>
      </c>
      <c r="D29" s="74">
        <v>0</v>
      </c>
      <c r="E29" s="73">
        <v>1179621</v>
      </c>
    </row>
    <row r="30" spans="1:5" x14ac:dyDescent="0.2">
      <c r="A30" s="58" t="s">
        <v>251</v>
      </c>
      <c r="B30" s="59" t="s">
        <v>321</v>
      </c>
      <c r="C30" s="73">
        <v>3596</v>
      </c>
      <c r="D30" s="74">
        <v>0</v>
      </c>
      <c r="E30" s="73">
        <v>3596</v>
      </c>
    </row>
    <row r="31" spans="1:5" x14ac:dyDescent="0.2">
      <c r="A31" s="58" t="s">
        <v>40</v>
      </c>
      <c r="B31" s="58" t="s">
        <v>299</v>
      </c>
      <c r="C31" s="73"/>
      <c r="D31" s="74"/>
      <c r="E31" s="73"/>
    </row>
    <row r="32" spans="1:5" ht="25.5" x14ac:dyDescent="0.2">
      <c r="A32" s="58" t="s">
        <v>42</v>
      </c>
      <c r="B32" s="59" t="s">
        <v>327</v>
      </c>
      <c r="C32" s="73"/>
      <c r="D32" s="74"/>
      <c r="E32" s="73"/>
    </row>
    <row r="33" spans="1:5" x14ac:dyDescent="0.2">
      <c r="A33" s="58" t="s">
        <v>124</v>
      </c>
      <c r="B33" s="58" t="s">
        <v>322</v>
      </c>
      <c r="C33" s="73"/>
      <c r="D33" s="74"/>
      <c r="E33" s="73"/>
    </row>
    <row r="34" spans="1:5" x14ac:dyDescent="0.2">
      <c r="A34" s="58" t="s">
        <v>164</v>
      </c>
      <c r="B34" s="59" t="s">
        <v>323</v>
      </c>
      <c r="C34" s="73">
        <v>21648055</v>
      </c>
      <c r="D34" s="74">
        <v>0</v>
      </c>
      <c r="E34" s="73">
        <v>21648055</v>
      </c>
    </row>
    <row r="35" spans="1:5" x14ac:dyDescent="0.2">
      <c r="A35" s="58" t="s">
        <v>44</v>
      </c>
      <c r="B35" s="58" t="s">
        <v>45</v>
      </c>
      <c r="C35" s="73">
        <v>31776878</v>
      </c>
      <c r="D35" s="74">
        <v>0</v>
      </c>
      <c r="E35" s="73">
        <v>31776878</v>
      </c>
    </row>
    <row r="36" spans="1:5" x14ac:dyDescent="0.2">
      <c r="A36" s="58" t="s">
        <v>328</v>
      </c>
      <c r="B36" s="58" t="s">
        <v>47</v>
      </c>
      <c r="C36" s="73">
        <v>24072958</v>
      </c>
      <c r="D36" s="74">
        <v>0</v>
      </c>
      <c r="E36" s="73">
        <v>24072958</v>
      </c>
    </row>
    <row r="37" spans="1:5" x14ac:dyDescent="0.2">
      <c r="A37" s="58" t="s">
        <v>329</v>
      </c>
      <c r="B37" s="58" t="s">
        <v>373</v>
      </c>
      <c r="C37" s="73">
        <v>5669763</v>
      </c>
      <c r="D37" s="74">
        <v>0</v>
      </c>
      <c r="E37" s="73">
        <v>5669763</v>
      </c>
    </row>
    <row r="38" spans="1:5" x14ac:dyDescent="0.2">
      <c r="A38" s="58" t="s">
        <v>331</v>
      </c>
      <c r="B38" s="60" t="s">
        <v>330</v>
      </c>
      <c r="C38" s="73">
        <v>35882</v>
      </c>
      <c r="D38" s="74">
        <v>0</v>
      </c>
      <c r="E38" s="73">
        <v>35882</v>
      </c>
    </row>
    <row r="39" spans="1:5" ht="25.5" x14ac:dyDescent="0.2">
      <c r="A39" s="58" t="s">
        <v>366</v>
      </c>
      <c r="B39" s="66" t="s">
        <v>369</v>
      </c>
      <c r="C39" s="74">
        <v>0</v>
      </c>
      <c r="D39" s="74">
        <v>0</v>
      </c>
      <c r="E39" s="74">
        <v>0</v>
      </c>
    </row>
    <row r="40" spans="1:5" x14ac:dyDescent="0.2">
      <c r="A40" s="58" t="s">
        <v>368</v>
      </c>
      <c r="B40" s="60" t="s">
        <v>325</v>
      </c>
      <c r="C40" s="73">
        <v>1998275</v>
      </c>
      <c r="D40" s="74">
        <v>0</v>
      </c>
      <c r="E40" s="73">
        <v>1998275</v>
      </c>
    </row>
    <row r="41" spans="1:5" x14ac:dyDescent="0.2">
      <c r="A41" s="58" t="s">
        <v>52</v>
      </c>
      <c r="B41" s="58" t="s">
        <v>53</v>
      </c>
      <c r="C41" s="74">
        <v>0</v>
      </c>
      <c r="D41" s="74">
        <v>0</v>
      </c>
      <c r="E41" s="74">
        <v>0</v>
      </c>
    </row>
    <row r="42" spans="1:5" x14ac:dyDescent="0.2">
      <c r="A42" s="58" t="s">
        <v>54</v>
      </c>
      <c r="B42" s="58" t="s">
        <v>272</v>
      </c>
      <c r="C42" s="73">
        <v>139947179</v>
      </c>
      <c r="D42" s="74">
        <v>0</v>
      </c>
      <c r="E42" s="73">
        <v>139947179</v>
      </c>
    </row>
    <row r="43" spans="1:5" s="39" customFormat="1" x14ac:dyDescent="0.2">
      <c r="A43" s="61" t="s">
        <v>56</v>
      </c>
      <c r="B43" s="61" t="s">
        <v>273</v>
      </c>
      <c r="C43" s="73">
        <v>139947179</v>
      </c>
      <c r="D43" s="74">
        <v>0</v>
      </c>
      <c r="E43" s="73">
        <v>139947179</v>
      </c>
    </row>
    <row r="44" spans="1:5" s="39" customFormat="1" x14ac:dyDescent="0.2">
      <c r="A44" s="61"/>
      <c r="B44" s="61"/>
      <c r="C44"/>
    </row>
    <row r="45" spans="1:5" x14ac:dyDescent="0.2">
      <c r="A45" s="61"/>
      <c r="B45" s="61"/>
      <c r="C45" s="6"/>
    </row>
    <row r="46" spans="1:5" x14ac:dyDescent="0.2">
      <c r="A46" s="61"/>
      <c r="B46" s="61"/>
      <c r="C46" s="6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5"/>
  <dimension ref="A1:E61"/>
  <sheetViews>
    <sheetView workbookViewId="0">
      <selection sqref="A1:IV65536"/>
    </sheetView>
  </sheetViews>
  <sheetFormatPr defaultRowHeight="12.75" x14ac:dyDescent="0.2"/>
  <cols>
    <col min="1" max="1" width="6.85546875" style="39" customWidth="1"/>
    <col min="2" max="2" width="64.42578125" style="39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155</v>
      </c>
      <c r="B1" s="54"/>
      <c r="C1" s="22"/>
    </row>
    <row r="2" spans="1:5" x14ac:dyDescent="0.2">
      <c r="A2" s="55"/>
      <c r="B2" s="55"/>
      <c r="C2" s="19"/>
    </row>
    <row r="3" spans="1:5" ht="18" x14ac:dyDescent="0.25">
      <c r="A3" s="116" t="s">
        <v>0</v>
      </c>
      <c r="B3" s="116"/>
      <c r="C3" s="116"/>
    </row>
    <row r="4" spans="1:5" ht="15.75" x14ac:dyDescent="0.25">
      <c r="A4" s="117" t="s">
        <v>379</v>
      </c>
      <c r="B4" s="118"/>
      <c r="C4" s="118"/>
    </row>
    <row r="5" spans="1:5" x14ac:dyDescent="0.2">
      <c r="A5" s="55"/>
      <c r="B5" s="55"/>
      <c r="E5" s="63" t="s">
        <v>2</v>
      </c>
    </row>
    <row r="6" spans="1:5" s="77" customFormat="1" ht="31.5" x14ac:dyDescent="0.2">
      <c r="A6" s="75" t="s">
        <v>3</v>
      </c>
      <c r="B6" s="75" t="s">
        <v>4</v>
      </c>
      <c r="C6" s="79" t="s">
        <v>5</v>
      </c>
      <c r="D6" s="79" t="s">
        <v>376</v>
      </c>
      <c r="E6" s="76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80" t="s">
        <v>8</v>
      </c>
      <c r="B8" s="80" t="s">
        <v>308</v>
      </c>
      <c r="C8" s="73">
        <v>146953143</v>
      </c>
      <c r="D8" s="73">
        <v>-7842658</v>
      </c>
      <c r="E8" s="73">
        <v>139110485</v>
      </c>
    </row>
    <row r="9" spans="1:5" x14ac:dyDescent="0.2">
      <c r="A9" s="58" t="s">
        <v>10</v>
      </c>
      <c r="B9" s="58" t="s">
        <v>309</v>
      </c>
      <c r="C9" s="73">
        <v>12110895</v>
      </c>
      <c r="D9" s="74">
        <v>-122</v>
      </c>
      <c r="E9" s="73">
        <v>12110773</v>
      </c>
    </row>
    <row r="10" spans="1:5" x14ac:dyDescent="0.2">
      <c r="A10" s="58" t="s">
        <v>12</v>
      </c>
      <c r="B10" s="59" t="s">
        <v>310</v>
      </c>
      <c r="C10" s="73">
        <v>29196533</v>
      </c>
      <c r="D10" s="74">
        <v>0</v>
      </c>
      <c r="E10" s="73">
        <v>29196533</v>
      </c>
    </row>
    <row r="11" spans="1:5" ht="25.5" x14ac:dyDescent="0.2">
      <c r="A11" s="58" t="s">
        <v>14</v>
      </c>
      <c r="B11" s="59" t="s">
        <v>311</v>
      </c>
      <c r="C11" s="73">
        <v>1435246</v>
      </c>
      <c r="D11" s="73">
        <v>-404279</v>
      </c>
      <c r="E11" s="73">
        <v>1030967</v>
      </c>
    </row>
    <row r="12" spans="1:5" x14ac:dyDescent="0.2">
      <c r="A12" s="58" t="s">
        <v>16</v>
      </c>
      <c r="B12" s="58" t="s">
        <v>312</v>
      </c>
      <c r="C12" s="73">
        <v>89759741</v>
      </c>
      <c r="D12" s="73">
        <v>-5594362</v>
      </c>
      <c r="E12" s="73">
        <v>84165379</v>
      </c>
    </row>
    <row r="13" spans="1:5" x14ac:dyDescent="0.2">
      <c r="A13" s="58" t="s">
        <v>18</v>
      </c>
      <c r="B13" s="58" t="s">
        <v>313</v>
      </c>
      <c r="C13" s="73">
        <v>7432276</v>
      </c>
      <c r="D13" s="73">
        <v>-113224</v>
      </c>
      <c r="E13" s="73">
        <v>7319052</v>
      </c>
    </row>
    <row r="14" spans="1:5" x14ac:dyDescent="0.2">
      <c r="A14" s="58" t="s">
        <v>132</v>
      </c>
      <c r="B14" s="58" t="s">
        <v>314</v>
      </c>
      <c r="C14" s="73">
        <v>40663</v>
      </c>
      <c r="D14" s="74">
        <v>0</v>
      </c>
      <c r="E14" s="73">
        <v>40663</v>
      </c>
    </row>
    <row r="15" spans="1:5" x14ac:dyDescent="0.2">
      <c r="A15" s="58" t="s">
        <v>20</v>
      </c>
      <c r="B15" s="58" t="s">
        <v>315</v>
      </c>
      <c r="C15" s="73">
        <v>2163429</v>
      </c>
      <c r="D15" s="73">
        <v>-166089</v>
      </c>
      <c r="E15" s="73">
        <v>1997340</v>
      </c>
    </row>
    <row r="16" spans="1:5" x14ac:dyDescent="0.2">
      <c r="A16" s="58" t="s">
        <v>22</v>
      </c>
      <c r="B16" s="58" t="s">
        <v>106</v>
      </c>
      <c r="C16" s="73">
        <v>429188</v>
      </c>
      <c r="D16" s="73">
        <v>-126192</v>
      </c>
      <c r="E16" s="73">
        <v>302996</v>
      </c>
    </row>
    <row r="17" spans="1:5" x14ac:dyDescent="0.2">
      <c r="A17" s="58" t="s">
        <v>105</v>
      </c>
      <c r="B17" s="59" t="s">
        <v>316</v>
      </c>
      <c r="C17" s="73">
        <v>2878022</v>
      </c>
      <c r="D17" s="73">
        <v>-1389468</v>
      </c>
      <c r="E17" s="73">
        <v>1488554</v>
      </c>
    </row>
    <row r="18" spans="1:5" ht="25.5" x14ac:dyDescent="0.2">
      <c r="A18" s="58" t="s">
        <v>175</v>
      </c>
      <c r="B18" s="59" t="s">
        <v>248</v>
      </c>
      <c r="C18" s="73">
        <v>131880</v>
      </c>
      <c r="D18" s="74">
        <v>0</v>
      </c>
      <c r="E18" s="73">
        <v>131880</v>
      </c>
    </row>
    <row r="19" spans="1:5" x14ac:dyDescent="0.2">
      <c r="A19" s="58" t="s">
        <v>177</v>
      </c>
      <c r="B19" s="58" t="s">
        <v>135</v>
      </c>
      <c r="C19" s="73">
        <v>1326</v>
      </c>
      <c r="D19" s="74">
        <v>0</v>
      </c>
      <c r="E19" s="73">
        <v>1326</v>
      </c>
    </row>
    <row r="20" spans="1:5" x14ac:dyDescent="0.2">
      <c r="A20" s="58" t="s">
        <v>161</v>
      </c>
      <c r="B20" s="58" t="s">
        <v>317</v>
      </c>
      <c r="C20" s="73">
        <v>1373944</v>
      </c>
      <c r="D20" s="73">
        <v>-48922</v>
      </c>
      <c r="E20" s="73">
        <v>1325022</v>
      </c>
    </row>
    <row r="21" spans="1:5" x14ac:dyDescent="0.2">
      <c r="A21" s="58" t="s">
        <v>180</v>
      </c>
      <c r="B21" s="58" t="s">
        <v>137</v>
      </c>
      <c r="C21" s="73"/>
      <c r="D21" s="73"/>
      <c r="E21" s="73"/>
    </row>
    <row r="22" spans="1:5" x14ac:dyDescent="0.2">
      <c r="A22" s="58" t="s">
        <v>28</v>
      </c>
      <c r="B22" s="58" t="s">
        <v>29</v>
      </c>
      <c r="C22" s="73">
        <v>139110485</v>
      </c>
      <c r="D22" s="74">
        <v>0</v>
      </c>
      <c r="E22" s="73">
        <v>139110485</v>
      </c>
    </row>
    <row r="23" spans="1:5" x14ac:dyDescent="0.2">
      <c r="A23" s="58" t="s">
        <v>30</v>
      </c>
      <c r="B23" s="58" t="s">
        <v>280</v>
      </c>
      <c r="C23" s="73">
        <v>107736019</v>
      </c>
      <c r="D23" s="74">
        <v>0</v>
      </c>
      <c r="E23" s="73">
        <v>107736019</v>
      </c>
    </row>
    <row r="24" spans="1:5" x14ac:dyDescent="0.2">
      <c r="A24" s="58" t="s">
        <v>32</v>
      </c>
      <c r="B24" s="58" t="s">
        <v>318</v>
      </c>
      <c r="C24" s="73">
        <v>14363391</v>
      </c>
      <c r="D24" s="74">
        <v>0</v>
      </c>
      <c r="E24" s="73">
        <v>14363391</v>
      </c>
    </row>
    <row r="25" spans="1:5" x14ac:dyDescent="0.2">
      <c r="A25" s="58" t="s">
        <v>34</v>
      </c>
      <c r="B25" s="58" t="s">
        <v>319</v>
      </c>
      <c r="C25" s="73">
        <v>49697594</v>
      </c>
      <c r="D25" s="74">
        <v>0</v>
      </c>
      <c r="E25" s="73">
        <v>49697594</v>
      </c>
    </row>
    <row r="26" spans="1:5" x14ac:dyDescent="0.2">
      <c r="A26" s="58" t="s">
        <v>36</v>
      </c>
      <c r="B26" s="58" t="s">
        <v>320</v>
      </c>
      <c r="C26" s="73">
        <v>21109070</v>
      </c>
      <c r="D26" s="74">
        <v>0</v>
      </c>
      <c r="E26" s="73">
        <v>21109070</v>
      </c>
    </row>
    <row r="27" spans="1:5" x14ac:dyDescent="0.2">
      <c r="A27" s="58" t="s">
        <v>138</v>
      </c>
      <c r="B27" s="58" t="s">
        <v>266</v>
      </c>
      <c r="C27" s="74">
        <v>0</v>
      </c>
      <c r="D27" s="74">
        <v>0</v>
      </c>
      <c r="E27" s="74">
        <v>0</v>
      </c>
    </row>
    <row r="28" spans="1:5" ht="25.5" x14ac:dyDescent="0.2">
      <c r="A28" s="58" t="s">
        <v>122</v>
      </c>
      <c r="B28" s="59" t="s">
        <v>326</v>
      </c>
      <c r="C28" s="73">
        <v>638217</v>
      </c>
      <c r="D28" s="74">
        <v>0</v>
      </c>
      <c r="E28" s="73">
        <v>638217</v>
      </c>
    </row>
    <row r="29" spans="1:5" x14ac:dyDescent="0.2">
      <c r="A29" s="58" t="s">
        <v>250</v>
      </c>
      <c r="B29" s="58" t="s">
        <v>270</v>
      </c>
      <c r="C29" s="73">
        <v>1170275</v>
      </c>
      <c r="D29" s="74">
        <v>0</v>
      </c>
      <c r="E29" s="73">
        <v>1170275</v>
      </c>
    </row>
    <row r="30" spans="1:5" x14ac:dyDescent="0.2">
      <c r="A30" s="58" t="s">
        <v>251</v>
      </c>
      <c r="B30" s="59" t="s">
        <v>321</v>
      </c>
      <c r="C30" s="73">
        <v>12828</v>
      </c>
      <c r="D30" s="74">
        <v>0</v>
      </c>
      <c r="E30" s="73">
        <v>12828</v>
      </c>
    </row>
    <row r="31" spans="1:5" x14ac:dyDescent="0.2">
      <c r="A31" s="58" t="s">
        <v>40</v>
      </c>
      <c r="B31" s="58" t="s">
        <v>299</v>
      </c>
      <c r="C31" s="74">
        <v>0</v>
      </c>
      <c r="D31" s="74">
        <v>0</v>
      </c>
      <c r="E31" s="74">
        <v>0</v>
      </c>
    </row>
    <row r="32" spans="1:5" ht="25.5" x14ac:dyDescent="0.2">
      <c r="A32" s="58" t="s">
        <v>42</v>
      </c>
      <c r="B32" s="59" t="s">
        <v>327</v>
      </c>
      <c r="C32" s="74"/>
      <c r="D32" s="74"/>
      <c r="E32" s="74"/>
    </row>
    <row r="33" spans="1:5" x14ac:dyDescent="0.2">
      <c r="A33" s="58" t="s">
        <v>124</v>
      </c>
      <c r="B33" s="58" t="s">
        <v>322</v>
      </c>
      <c r="C33" s="74">
        <v>0</v>
      </c>
      <c r="D33" s="74">
        <v>0</v>
      </c>
      <c r="E33" s="74">
        <v>0</v>
      </c>
    </row>
    <row r="34" spans="1:5" x14ac:dyDescent="0.2">
      <c r="A34" s="58" t="s">
        <v>164</v>
      </c>
      <c r="B34" s="59" t="s">
        <v>323</v>
      </c>
      <c r="C34" s="73">
        <v>20744644</v>
      </c>
      <c r="D34" s="74">
        <v>0</v>
      </c>
      <c r="E34" s="73">
        <v>20744644</v>
      </c>
    </row>
    <row r="35" spans="1:5" x14ac:dyDescent="0.2">
      <c r="A35" s="58" t="s">
        <v>44</v>
      </c>
      <c r="B35" s="58" t="s">
        <v>45</v>
      </c>
      <c r="C35" s="73">
        <v>31374466</v>
      </c>
      <c r="D35" s="74">
        <v>0</v>
      </c>
      <c r="E35" s="73">
        <v>31374466</v>
      </c>
    </row>
    <row r="36" spans="1:5" x14ac:dyDescent="0.2">
      <c r="A36" s="58" t="s">
        <v>328</v>
      </c>
      <c r="B36" s="58" t="s">
        <v>47</v>
      </c>
      <c r="C36" s="73">
        <v>24072958</v>
      </c>
      <c r="D36" s="74">
        <v>0</v>
      </c>
      <c r="E36" s="73">
        <v>24072958</v>
      </c>
    </row>
    <row r="37" spans="1:5" x14ac:dyDescent="0.2">
      <c r="A37" s="58" t="s">
        <v>329</v>
      </c>
      <c r="B37" s="58" t="s">
        <v>373</v>
      </c>
      <c r="C37" s="73">
        <v>5669764</v>
      </c>
      <c r="D37" s="74">
        <v>0</v>
      </c>
      <c r="E37" s="73">
        <v>5669764</v>
      </c>
    </row>
    <row r="38" spans="1:5" x14ac:dyDescent="0.2">
      <c r="A38" s="58" t="s">
        <v>331</v>
      </c>
      <c r="B38" s="60" t="s">
        <v>330</v>
      </c>
      <c r="C38" s="73">
        <v>33012</v>
      </c>
      <c r="D38" s="74">
        <v>0</v>
      </c>
      <c r="E38" s="73">
        <v>33012</v>
      </c>
    </row>
    <row r="39" spans="1:5" ht="25.5" x14ac:dyDescent="0.2">
      <c r="A39" s="58" t="s">
        <v>366</v>
      </c>
      <c r="B39" s="66" t="s">
        <v>369</v>
      </c>
      <c r="C39" s="74">
        <v>-16</v>
      </c>
      <c r="D39" s="74">
        <v>0</v>
      </c>
      <c r="E39" s="74">
        <v>-16</v>
      </c>
    </row>
    <row r="40" spans="1:5" x14ac:dyDescent="0.2">
      <c r="A40" s="58" t="s">
        <v>368</v>
      </c>
      <c r="B40" s="60" t="s">
        <v>325</v>
      </c>
      <c r="C40" s="73">
        <v>1598748</v>
      </c>
      <c r="D40" s="74">
        <v>0</v>
      </c>
      <c r="E40" s="73">
        <v>1598748</v>
      </c>
    </row>
    <row r="41" spans="1:5" x14ac:dyDescent="0.2">
      <c r="A41" s="58" t="s">
        <v>52</v>
      </c>
      <c r="B41" s="58" t="s">
        <v>53</v>
      </c>
      <c r="C41" s="74">
        <v>0</v>
      </c>
      <c r="D41" s="74">
        <v>0</v>
      </c>
      <c r="E41" s="74">
        <v>0</v>
      </c>
    </row>
    <row r="42" spans="1:5" x14ac:dyDescent="0.2">
      <c r="A42" s="58" t="s">
        <v>54</v>
      </c>
      <c r="B42" s="58" t="s">
        <v>272</v>
      </c>
      <c r="C42" s="73">
        <v>141545432</v>
      </c>
      <c r="D42" s="74">
        <v>0</v>
      </c>
      <c r="E42" s="73">
        <v>141545432</v>
      </c>
    </row>
    <row r="43" spans="1:5" s="39" customFormat="1" x14ac:dyDescent="0.2">
      <c r="A43" s="61" t="s">
        <v>56</v>
      </c>
      <c r="B43" s="61" t="s">
        <v>273</v>
      </c>
      <c r="C43" s="73">
        <v>141545432</v>
      </c>
      <c r="D43" s="74">
        <v>0</v>
      </c>
      <c r="E43" s="73">
        <v>141545432</v>
      </c>
    </row>
    <row r="44" spans="1:5" s="39" customFormat="1" x14ac:dyDescent="0.2">
      <c r="A44" s="61"/>
      <c r="B44" s="61"/>
      <c r="C44"/>
    </row>
    <row r="45" spans="1:5" x14ac:dyDescent="0.2">
      <c r="A45" s="61"/>
      <c r="B45" s="61"/>
      <c r="C45" s="6"/>
    </row>
    <row r="46" spans="1:5" x14ac:dyDescent="0.2">
      <c r="A46" s="61"/>
      <c r="B46" s="61"/>
      <c r="C46" s="6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6"/>
  <dimension ref="A1:E61"/>
  <sheetViews>
    <sheetView workbookViewId="0">
      <selection sqref="A1:IV65536"/>
    </sheetView>
  </sheetViews>
  <sheetFormatPr defaultRowHeight="12.75" x14ac:dyDescent="0.2"/>
  <cols>
    <col min="1" max="1" width="6.85546875" style="39" customWidth="1"/>
    <col min="2" max="2" width="64.42578125" style="39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155</v>
      </c>
      <c r="B1" s="54"/>
      <c r="C1" s="22"/>
    </row>
    <row r="2" spans="1:5" x14ac:dyDescent="0.2">
      <c r="A2" s="55"/>
      <c r="B2" s="55"/>
      <c r="C2" s="19"/>
    </row>
    <row r="3" spans="1:5" ht="18" x14ac:dyDescent="0.25">
      <c r="A3" s="116" t="s">
        <v>0</v>
      </c>
      <c r="B3" s="116"/>
      <c r="C3" s="116"/>
    </row>
    <row r="4" spans="1:5" ht="15.75" x14ac:dyDescent="0.25">
      <c r="A4" s="117" t="s">
        <v>378</v>
      </c>
      <c r="B4" s="118"/>
      <c r="C4" s="118"/>
    </row>
    <row r="5" spans="1:5" x14ac:dyDescent="0.2">
      <c r="A5" s="55"/>
      <c r="B5" s="55"/>
      <c r="E5" s="63" t="s">
        <v>2</v>
      </c>
    </row>
    <row r="6" spans="1:5" s="77" customFormat="1" ht="31.5" x14ac:dyDescent="0.2">
      <c r="A6" s="75" t="s">
        <v>3</v>
      </c>
      <c r="B6" s="75" t="s">
        <v>4</v>
      </c>
      <c r="C6" s="79" t="s">
        <v>5</v>
      </c>
      <c r="D6" s="79" t="s">
        <v>376</v>
      </c>
      <c r="E6" s="76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80" t="s">
        <v>8</v>
      </c>
      <c r="B8" s="80" t="s">
        <v>308</v>
      </c>
      <c r="C8" s="73">
        <v>131975097</v>
      </c>
      <c r="D8" s="73">
        <v>-7426738</v>
      </c>
      <c r="E8" s="73">
        <v>124548359</v>
      </c>
    </row>
    <row r="9" spans="1:5" x14ac:dyDescent="0.2">
      <c r="A9" s="58" t="s">
        <v>10</v>
      </c>
      <c r="B9" s="58" t="s">
        <v>309</v>
      </c>
      <c r="C9" s="73">
        <v>12401338</v>
      </c>
      <c r="D9" s="74">
        <v>-71</v>
      </c>
      <c r="E9" s="73">
        <v>12401267</v>
      </c>
    </row>
    <row r="10" spans="1:5" x14ac:dyDescent="0.2">
      <c r="A10" s="58" t="s">
        <v>12</v>
      </c>
      <c r="B10" s="59" t="s">
        <v>310</v>
      </c>
      <c r="C10" s="73">
        <v>22423907</v>
      </c>
      <c r="D10" s="74">
        <v>0</v>
      </c>
      <c r="E10" s="73">
        <v>22423907</v>
      </c>
    </row>
    <row r="11" spans="1:5" ht="25.5" x14ac:dyDescent="0.2">
      <c r="A11" s="58" t="s">
        <v>14</v>
      </c>
      <c r="B11" s="59" t="s">
        <v>311</v>
      </c>
      <c r="C11" s="73">
        <v>1517436</v>
      </c>
      <c r="D11" s="73">
        <v>-351703</v>
      </c>
      <c r="E11" s="73">
        <v>1165733</v>
      </c>
    </row>
    <row r="12" spans="1:5" x14ac:dyDescent="0.2">
      <c r="A12" s="58" t="s">
        <v>16</v>
      </c>
      <c r="B12" s="58" t="s">
        <v>312</v>
      </c>
      <c r="C12" s="73">
        <v>85591296</v>
      </c>
      <c r="D12" s="73">
        <v>-5521843</v>
      </c>
      <c r="E12" s="73">
        <v>80069453</v>
      </c>
    </row>
    <row r="13" spans="1:5" x14ac:dyDescent="0.2">
      <c r="A13" s="58" t="s">
        <v>18</v>
      </c>
      <c r="B13" s="58" t="s">
        <v>313</v>
      </c>
      <c r="C13" s="73">
        <v>4612712</v>
      </c>
      <c r="D13" s="74">
        <v>-472</v>
      </c>
      <c r="E13" s="73">
        <v>4612240</v>
      </c>
    </row>
    <row r="14" spans="1:5" x14ac:dyDescent="0.2">
      <c r="A14" s="58" t="s">
        <v>132</v>
      </c>
      <c r="B14" s="58" t="s">
        <v>314</v>
      </c>
      <c r="C14" s="73">
        <v>235079</v>
      </c>
      <c r="D14" s="74">
        <v>0</v>
      </c>
      <c r="E14" s="73">
        <v>235079</v>
      </c>
    </row>
    <row r="15" spans="1:5" x14ac:dyDescent="0.2">
      <c r="A15" s="58" t="s">
        <v>20</v>
      </c>
      <c r="B15" s="58" t="s">
        <v>315</v>
      </c>
      <c r="C15" s="73">
        <v>1219373</v>
      </c>
      <c r="D15" s="73">
        <v>-28685</v>
      </c>
      <c r="E15" s="73">
        <v>1190688</v>
      </c>
    </row>
    <row r="16" spans="1:5" x14ac:dyDescent="0.2">
      <c r="A16" s="58" t="s">
        <v>22</v>
      </c>
      <c r="B16" s="58" t="s">
        <v>106</v>
      </c>
      <c r="C16" s="73">
        <v>405048</v>
      </c>
      <c r="D16" s="73">
        <v>-107721</v>
      </c>
      <c r="E16" s="73">
        <v>297327</v>
      </c>
    </row>
    <row r="17" spans="1:5" x14ac:dyDescent="0.2">
      <c r="A17" s="58" t="s">
        <v>105</v>
      </c>
      <c r="B17" s="59" t="s">
        <v>316</v>
      </c>
      <c r="C17" s="73">
        <v>2874129</v>
      </c>
      <c r="D17" s="73">
        <v>-1314388</v>
      </c>
      <c r="E17" s="73">
        <v>1559741</v>
      </c>
    </row>
    <row r="18" spans="1:5" ht="25.5" x14ac:dyDescent="0.2">
      <c r="A18" s="58" t="s">
        <v>175</v>
      </c>
      <c r="B18" s="59" t="s">
        <v>248</v>
      </c>
      <c r="C18" s="81"/>
      <c r="D18" s="81"/>
      <c r="E18" s="81"/>
    </row>
    <row r="19" spans="1:5" x14ac:dyDescent="0.2">
      <c r="A19" s="58" t="s">
        <v>177</v>
      </c>
      <c r="B19" s="58" t="s">
        <v>135</v>
      </c>
      <c r="C19" s="81"/>
      <c r="D19" s="81"/>
      <c r="E19" s="81"/>
    </row>
    <row r="20" spans="1:5" x14ac:dyDescent="0.2">
      <c r="A20" s="58" t="s">
        <v>161</v>
      </c>
      <c r="B20" s="58" t="s">
        <v>317</v>
      </c>
      <c r="C20" s="73">
        <v>694779</v>
      </c>
      <c r="D20" s="73">
        <v>-101855</v>
      </c>
      <c r="E20" s="73">
        <v>592924</v>
      </c>
    </row>
    <row r="21" spans="1:5" x14ac:dyDescent="0.2">
      <c r="A21" s="58" t="s">
        <v>180</v>
      </c>
      <c r="B21" s="58" t="s">
        <v>137</v>
      </c>
      <c r="C21" s="81"/>
      <c r="D21" s="81"/>
      <c r="E21" s="81"/>
    </row>
    <row r="22" spans="1:5" x14ac:dyDescent="0.2">
      <c r="A22" s="58" t="s">
        <v>28</v>
      </c>
      <c r="B22" s="58" t="s">
        <v>29</v>
      </c>
      <c r="C22" s="73">
        <v>124548359</v>
      </c>
      <c r="D22" s="74">
        <v>0</v>
      </c>
      <c r="E22" s="73">
        <v>124548359</v>
      </c>
    </row>
    <row r="23" spans="1:5" x14ac:dyDescent="0.2">
      <c r="A23" s="58" t="s">
        <v>30</v>
      </c>
      <c r="B23" s="58" t="s">
        <v>280</v>
      </c>
      <c r="C23" s="73">
        <v>93103369</v>
      </c>
      <c r="D23" s="74">
        <v>0</v>
      </c>
      <c r="E23" s="73">
        <v>93103369</v>
      </c>
    </row>
    <row r="24" spans="1:5" x14ac:dyDescent="0.2">
      <c r="A24" s="58" t="s">
        <v>32</v>
      </c>
      <c r="B24" s="58" t="s">
        <v>318</v>
      </c>
      <c r="C24" s="73">
        <v>12214588</v>
      </c>
      <c r="D24" s="74">
        <v>0</v>
      </c>
      <c r="E24" s="73">
        <v>12214588</v>
      </c>
    </row>
    <row r="25" spans="1:5" x14ac:dyDescent="0.2">
      <c r="A25" s="58" t="s">
        <v>34</v>
      </c>
      <c r="B25" s="58" t="s">
        <v>319</v>
      </c>
      <c r="C25" s="73">
        <v>36636787</v>
      </c>
      <c r="D25" s="74">
        <v>0</v>
      </c>
      <c r="E25" s="73">
        <v>36636787</v>
      </c>
    </row>
    <row r="26" spans="1:5" x14ac:dyDescent="0.2">
      <c r="A26" s="58" t="s">
        <v>36</v>
      </c>
      <c r="B26" s="58" t="s">
        <v>320</v>
      </c>
      <c r="C26" s="73">
        <v>22716743</v>
      </c>
      <c r="D26" s="74">
        <v>0</v>
      </c>
      <c r="E26" s="73">
        <v>22716743</v>
      </c>
    </row>
    <row r="27" spans="1:5" x14ac:dyDescent="0.2">
      <c r="A27" s="58" t="s">
        <v>138</v>
      </c>
      <c r="B27" s="58" t="s">
        <v>266</v>
      </c>
      <c r="C27" s="74">
        <v>0</v>
      </c>
      <c r="D27" s="74">
        <v>0</v>
      </c>
      <c r="E27" s="74">
        <v>0</v>
      </c>
    </row>
    <row r="28" spans="1:5" ht="25.5" x14ac:dyDescent="0.2">
      <c r="A28" s="58" t="s">
        <v>122</v>
      </c>
      <c r="B28" s="59" t="s">
        <v>326</v>
      </c>
      <c r="C28" s="73">
        <v>389919</v>
      </c>
      <c r="D28" s="74">
        <v>0</v>
      </c>
      <c r="E28" s="73">
        <v>389919</v>
      </c>
    </row>
    <row r="29" spans="1:5" x14ac:dyDescent="0.2">
      <c r="A29" s="58" t="s">
        <v>250</v>
      </c>
      <c r="B29" s="58" t="s">
        <v>270</v>
      </c>
      <c r="C29" s="73">
        <v>585649</v>
      </c>
      <c r="D29" s="74">
        <v>0</v>
      </c>
      <c r="E29" s="73">
        <v>585649</v>
      </c>
    </row>
    <row r="30" spans="1:5" x14ac:dyDescent="0.2">
      <c r="A30" s="58" t="s">
        <v>251</v>
      </c>
      <c r="B30" s="59" t="s">
        <v>321</v>
      </c>
      <c r="C30" s="73">
        <v>1994</v>
      </c>
      <c r="D30" s="74">
        <v>0</v>
      </c>
      <c r="E30" s="73">
        <v>1994</v>
      </c>
    </row>
    <row r="31" spans="1:5" x14ac:dyDescent="0.2">
      <c r="A31" s="58" t="s">
        <v>40</v>
      </c>
      <c r="B31" s="58" t="s">
        <v>299</v>
      </c>
      <c r="C31" s="74">
        <v>0</v>
      </c>
      <c r="D31" s="74">
        <v>0</v>
      </c>
      <c r="E31" s="74">
        <v>0</v>
      </c>
    </row>
    <row r="32" spans="1:5" ht="25.5" x14ac:dyDescent="0.2">
      <c r="A32" s="58" t="s">
        <v>42</v>
      </c>
      <c r="B32" s="59" t="s">
        <v>327</v>
      </c>
      <c r="C32" s="74"/>
      <c r="D32" s="74"/>
      <c r="E32" s="74"/>
    </row>
    <row r="33" spans="1:5" x14ac:dyDescent="0.2">
      <c r="A33" s="58" t="s">
        <v>124</v>
      </c>
      <c r="B33" s="58" t="s">
        <v>322</v>
      </c>
      <c r="C33" s="73">
        <v>16156</v>
      </c>
      <c r="D33" s="74">
        <v>0</v>
      </c>
      <c r="E33" s="73">
        <v>16156</v>
      </c>
    </row>
    <row r="34" spans="1:5" x14ac:dyDescent="0.2">
      <c r="A34" s="58" t="s">
        <v>164</v>
      </c>
      <c r="B34" s="59" t="s">
        <v>323</v>
      </c>
      <c r="C34" s="73">
        <v>20541533</v>
      </c>
      <c r="D34" s="74">
        <v>0</v>
      </c>
      <c r="E34" s="73">
        <v>20541533</v>
      </c>
    </row>
    <row r="35" spans="1:5" x14ac:dyDescent="0.2">
      <c r="A35" s="58" t="s">
        <v>44</v>
      </c>
      <c r="B35" s="58" t="s">
        <v>45</v>
      </c>
      <c r="C35" s="73">
        <v>31444990</v>
      </c>
      <c r="D35" s="74">
        <v>0</v>
      </c>
      <c r="E35" s="73">
        <v>31444990</v>
      </c>
    </row>
    <row r="36" spans="1:5" x14ac:dyDescent="0.2">
      <c r="A36" s="58" t="s">
        <v>328</v>
      </c>
      <c r="B36" s="58" t="s">
        <v>47</v>
      </c>
      <c r="C36" s="73">
        <v>24072958</v>
      </c>
      <c r="D36" s="74">
        <v>0</v>
      </c>
      <c r="E36" s="73">
        <v>24072958</v>
      </c>
    </row>
    <row r="37" spans="1:5" x14ac:dyDescent="0.2">
      <c r="A37" s="58" t="s">
        <v>329</v>
      </c>
      <c r="B37" s="58" t="s">
        <v>373</v>
      </c>
      <c r="C37" s="73">
        <v>5669763</v>
      </c>
      <c r="D37" s="74">
        <v>0</v>
      </c>
      <c r="E37" s="73">
        <v>5669763</v>
      </c>
    </row>
    <row r="38" spans="1:5" x14ac:dyDescent="0.2">
      <c r="A38" s="58" t="s">
        <v>331</v>
      </c>
      <c r="B38" s="60" t="s">
        <v>330</v>
      </c>
      <c r="C38" s="74">
        <v>0</v>
      </c>
      <c r="D38" s="74">
        <v>0</v>
      </c>
      <c r="E38" s="74">
        <v>0</v>
      </c>
    </row>
    <row r="39" spans="1:5" ht="25.5" x14ac:dyDescent="0.2">
      <c r="A39" s="58" t="s">
        <v>366</v>
      </c>
      <c r="B39" s="66" t="s">
        <v>369</v>
      </c>
      <c r="C39" s="74">
        <v>0</v>
      </c>
      <c r="D39" s="74">
        <v>0</v>
      </c>
      <c r="E39" s="74">
        <v>0</v>
      </c>
    </row>
    <row r="40" spans="1:5" x14ac:dyDescent="0.2">
      <c r="A40" s="58" t="s">
        <v>368</v>
      </c>
      <c r="B40" s="60" t="s">
        <v>325</v>
      </c>
      <c r="C40" s="73">
        <v>1702269</v>
      </c>
      <c r="D40" s="74">
        <v>0</v>
      </c>
      <c r="E40" s="73">
        <v>1702269</v>
      </c>
    </row>
    <row r="41" spans="1:5" x14ac:dyDescent="0.2">
      <c r="A41" s="58" t="s">
        <v>52</v>
      </c>
      <c r="B41" s="58" t="s">
        <v>53</v>
      </c>
      <c r="C41" s="74">
        <v>0</v>
      </c>
      <c r="D41" s="74">
        <v>0</v>
      </c>
      <c r="E41" s="74">
        <v>0</v>
      </c>
    </row>
    <row r="42" spans="1:5" x14ac:dyDescent="0.2">
      <c r="A42" s="58" t="s">
        <v>54</v>
      </c>
      <c r="B42" s="58" t="s">
        <v>272</v>
      </c>
      <c r="C42" s="73">
        <v>148079310</v>
      </c>
      <c r="D42" s="74">
        <v>0</v>
      </c>
      <c r="E42" s="73">
        <v>148079310</v>
      </c>
    </row>
    <row r="43" spans="1:5" s="39" customFormat="1" x14ac:dyDescent="0.2">
      <c r="A43" s="61" t="s">
        <v>56</v>
      </c>
      <c r="B43" s="61" t="s">
        <v>273</v>
      </c>
      <c r="C43" s="73">
        <v>148079310</v>
      </c>
      <c r="D43" s="74">
        <v>0</v>
      </c>
      <c r="E43" s="73">
        <v>148079310</v>
      </c>
    </row>
    <row r="44" spans="1:5" s="39" customFormat="1" x14ac:dyDescent="0.2">
      <c r="A44" s="61"/>
      <c r="B44" s="61"/>
      <c r="C44"/>
    </row>
    <row r="45" spans="1:5" x14ac:dyDescent="0.2">
      <c r="A45" s="61"/>
      <c r="B45" s="61"/>
      <c r="C45" s="6"/>
    </row>
    <row r="46" spans="1:5" x14ac:dyDescent="0.2">
      <c r="A46" s="61"/>
      <c r="B46" s="61"/>
      <c r="C46" s="6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7"/>
  <dimension ref="A1:E61"/>
  <sheetViews>
    <sheetView workbookViewId="0">
      <selection activeCell="B28" sqref="B28"/>
    </sheetView>
  </sheetViews>
  <sheetFormatPr defaultRowHeight="12.75" x14ac:dyDescent="0.2"/>
  <cols>
    <col min="1" max="1" width="6.85546875" style="39" customWidth="1"/>
    <col min="2" max="2" width="64.42578125" style="39" customWidth="1"/>
    <col min="3" max="3" width="11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155</v>
      </c>
      <c r="B1" s="54"/>
      <c r="C1" s="22"/>
    </row>
    <row r="2" spans="1:5" x14ac:dyDescent="0.2">
      <c r="A2" s="55"/>
      <c r="B2" s="55"/>
      <c r="C2" s="19"/>
    </row>
    <row r="3" spans="1:5" ht="18" x14ac:dyDescent="0.25">
      <c r="A3" s="116" t="s">
        <v>0</v>
      </c>
      <c r="B3" s="116"/>
      <c r="C3" s="116"/>
    </row>
    <row r="4" spans="1:5" ht="15.75" x14ac:dyDescent="0.25">
      <c r="A4" s="117" t="s">
        <v>374</v>
      </c>
      <c r="B4" s="118"/>
      <c r="C4" s="118"/>
    </row>
    <row r="5" spans="1:5" x14ac:dyDescent="0.2">
      <c r="A5" s="55"/>
      <c r="B5" s="55"/>
      <c r="E5" s="63" t="s">
        <v>2</v>
      </c>
    </row>
    <row r="6" spans="1:5" s="77" customFormat="1" ht="31.5" x14ac:dyDescent="0.2">
      <c r="A6" s="75" t="s">
        <v>3</v>
      </c>
      <c r="B6" s="75" t="s">
        <v>4</v>
      </c>
      <c r="C6" s="79" t="s">
        <v>5</v>
      </c>
      <c r="D6" s="79" t="s">
        <v>376</v>
      </c>
      <c r="E6" s="76" t="s">
        <v>7</v>
      </c>
    </row>
    <row r="7" spans="1:5" s="77" customFormat="1" ht="15.75" x14ac:dyDescent="0.2">
      <c r="A7" s="78">
        <v>1</v>
      </c>
      <c r="B7" s="78">
        <v>2</v>
      </c>
      <c r="C7" s="79">
        <v>3</v>
      </c>
      <c r="D7" s="79">
        <v>4</v>
      </c>
      <c r="E7" s="79">
        <v>5</v>
      </c>
    </row>
    <row r="8" spans="1:5" x14ac:dyDescent="0.2">
      <c r="A8" s="80" t="s">
        <v>8</v>
      </c>
      <c r="B8" s="80" t="s">
        <v>308</v>
      </c>
      <c r="C8" s="73">
        <v>131213009</v>
      </c>
      <c r="D8" s="73">
        <v>-6717189</v>
      </c>
      <c r="E8" s="73">
        <v>124495820</v>
      </c>
    </row>
    <row r="9" spans="1:5" x14ac:dyDescent="0.2">
      <c r="A9" s="58" t="s">
        <v>10</v>
      </c>
      <c r="B9" s="58" t="s">
        <v>309</v>
      </c>
      <c r="C9" s="73">
        <v>16712497</v>
      </c>
      <c r="D9" s="74">
        <v>-50</v>
      </c>
      <c r="E9" s="73">
        <v>16712447</v>
      </c>
    </row>
    <row r="10" spans="1:5" x14ac:dyDescent="0.2">
      <c r="A10" s="58" t="s">
        <v>12</v>
      </c>
      <c r="B10" s="59" t="s">
        <v>310</v>
      </c>
      <c r="C10" s="73">
        <v>21548238</v>
      </c>
      <c r="D10" s="74">
        <v>0</v>
      </c>
      <c r="E10" s="73">
        <v>21548238</v>
      </c>
    </row>
    <row r="11" spans="1:5" ht="25.5" x14ac:dyDescent="0.2">
      <c r="A11" s="58" t="s">
        <v>14</v>
      </c>
      <c r="B11" s="59" t="s">
        <v>311</v>
      </c>
      <c r="C11" s="73">
        <v>1706016</v>
      </c>
      <c r="D11" s="73">
        <v>-363841</v>
      </c>
      <c r="E11" s="73">
        <v>1342175</v>
      </c>
    </row>
    <row r="12" spans="1:5" x14ac:dyDescent="0.2">
      <c r="A12" s="58" t="s">
        <v>16</v>
      </c>
      <c r="B12" s="58" t="s">
        <v>312</v>
      </c>
      <c r="C12" s="73">
        <v>84385192</v>
      </c>
      <c r="D12" s="73">
        <v>-4914365</v>
      </c>
      <c r="E12" s="73">
        <v>79470827</v>
      </c>
    </row>
    <row r="13" spans="1:5" x14ac:dyDescent="0.2">
      <c r="A13" s="58" t="s">
        <v>18</v>
      </c>
      <c r="B13" s="58" t="s">
        <v>313</v>
      </c>
      <c r="C13" s="73">
        <v>1074138</v>
      </c>
      <c r="D13" s="74">
        <v>-472</v>
      </c>
      <c r="E13" s="73">
        <v>1073666</v>
      </c>
    </row>
    <row r="14" spans="1:5" x14ac:dyDescent="0.2">
      <c r="A14" s="58" t="s">
        <v>132</v>
      </c>
      <c r="B14" s="58" t="s">
        <v>314</v>
      </c>
      <c r="C14" s="73">
        <v>235079</v>
      </c>
      <c r="D14" s="74">
        <v>0</v>
      </c>
      <c r="E14" s="73">
        <v>235079</v>
      </c>
    </row>
    <row r="15" spans="1:5" x14ac:dyDescent="0.2">
      <c r="A15" s="58" t="s">
        <v>20</v>
      </c>
      <c r="B15" s="58" t="s">
        <v>315</v>
      </c>
      <c r="C15" s="73">
        <v>1789710</v>
      </c>
      <c r="D15" s="73">
        <v>-33209</v>
      </c>
      <c r="E15" s="73">
        <v>1756501</v>
      </c>
    </row>
    <row r="16" spans="1:5" x14ac:dyDescent="0.2">
      <c r="A16" s="58" t="s">
        <v>22</v>
      </c>
      <c r="B16" s="58" t="s">
        <v>106</v>
      </c>
      <c r="C16" s="73">
        <v>402056</v>
      </c>
      <c r="D16" s="73">
        <v>-89268</v>
      </c>
      <c r="E16" s="73">
        <v>312788</v>
      </c>
    </row>
    <row r="17" spans="1:5" x14ac:dyDescent="0.2">
      <c r="A17" s="58" t="s">
        <v>105</v>
      </c>
      <c r="B17" s="59" t="s">
        <v>316</v>
      </c>
      <c r="C17" s="73">
        <v>2846520</v>
      </c>
      <c r="D17" s="73">
        <v>-1221592</v>
      </c>
      <c r="E17" s="73">
        <v>1624928</v>
      </c>
    </row>
    <row r="18" spans="1:5" ht="25.5" x14ac:dyDescent="0.2">
      <c r="A18" s="58" t="s">
        <v>175</v>
      </c>
      <c r="B18" s="59" t="s">
        <v>248</v>
      </c>
      <c r="C18" s="73"/>
      <c r="D18" s="73"/>
      <c r="E18" s="73"/>
    </row>
    <row r="19" spans="1:5" x14ac:dyDescent="0.2">
      <c r="A19" s="58" t="s">
        <v>177</v>
      </c>
      <c r="B19" s="58" t="s">
        <v>135</v>
      </c>
      <c r="C19" s="73"/>
      <c r="D19" s="73"/>
      <c r="E19" s="73"/>
    </row>
    <row r="20" spans="1:5" x14ac:dyDescent="0.2">
      <c r="A20" s="58" t="s">
        <v>161</v>
      </c>
      <c r="B20" s="58" t="s">
        <v>317</v>
      </c>
      <c r="C20" s="73">
        <v>513563</v>
      </c>
      <c r="D20" s="73">
        <v>-94392</v>
      </c>
      <c r="E20" s="73">
        <v>419171</v>
      </c>
    </row>
    <row r="21" spans="1:5" x14ac:dyDescent="0.2">
      <c r="A21" s="58" t="s">
        <v>180</v>
      </c>
      <c r="B21" s="58" t="s">
        <v>137</v>
      </c>
      <c r="C21" s="73"/>
      <c r="D21" s="73"/>
      <c r="E21" s="73"/>
    </row>
    <row r="22" spans="1:5" x14ac:dyDescent="0.2">
      <c r="A22" s="58" t="s">
        <v>28</v>
      </c>
      <c r="B22" s="58" t="s">
        <v>29</v>
      </c>
      <c r="C22" s="73">
        <v>124495820</v>
      </c>
      <c r="D22" s="74">
        <v>0</v>
      </c>
      <c r="E22" s="73">
        <v>124495820</v>
      </c>
    </row>
    <row r="23" spans="1:5" x14ac:dyDescent="0.2">
      <c r="A23" s="58" t="s">
        <v>30</v>
      </c>
      <c r="B23" s="58" t="s">
        <v>280</v>
      </c>
      <c r="C23" s="73">
        <v>93849628</v>
      </c>
      <c r="D23" s="74">
        <v>0</v>
      </c>
      <c r="E23" s="73">
        <v>93849628</v>
      </c>
    </row>
    <row r="24" spans="1:5" x14ac:dyDescent="0.2">
      <c r="A24" s="58" t="s">
        <v>32</v>
      </c>
      <c r="B24" s="58" t="s">
        <v>318</v>
      </c>
      <c r="C24" s="73">
        <v>17454379</v>
      </c>
      <c r="D24" s="74">
        <v>0</v>
      </c>
      <c r="E24" s="73">
        <v>17454379</v>
      </c>
    </row>
    <row r="25" spans="1:5" x14ac:dyDescent="0.2">
      <c r="A25" s="58" t="s">
        <v>34</v>
      </c>
      <c r="B25" s="58" t="s">
        <v>319</v>
      </c>
      <c r="C25" s="73">
        <v>34346261</v>
      </c>
      <c r="D25" s="74">
        <v>0</v>
      </c>
      <c r="E25" s="73">
        <v>34346261</v>
      </c>
    </row>
    <row r="26" spans="1:5" x14ac:dyDescent="0.2">
      <c r="A26" s="58" t="s">
        <v>36</v>
      </c>
      <c r="B26" s="58" t="s">
        <v>320</v>
      </c>
      <c r="C26" s="73">
        <v>19446837</v>
      </c>
      <c r="D26" s="74">
        <v>0</v>
      </c>
      <c r="E26" s="73">
        <v>19446837</v>
      </c>
    </row>
    <row r="27" spans="1:5" x14ac:dyDescent="0.2">
      <c r="A27" s="58" t="s">
        <v>138</v>
      </c>
      <c r="B27" s="58" t="s">
        <v>266</v>
      </c>
      <c r="C27" s="74">
        <v>0</v>
      </c>
      <c r="D27" s="74">
        <v>0</v>
      </c>
      <c r="E27" s="74">
        <v>0</v>
      </c>
    </row>
    <row r="28" spans="1:5" ht="25.5" x14ac:dyDescent="0.2">
      <c r="A28" s="58" t="s">
        <v>122</v>
      </c>
      <c r="B28" s="59" t="s">
        <v>326</v>
      </c>
      <c r="C28" s="73">
        <v>258317</v>
      </c>
      <c r="D28" s="74">
        <v>0</v>
      </c>
      <c r="E28" s="73">
        <v>258317</v>
      </c>
    </row>
    <row r="29" spans="1:5" x14ac:dyDescent="0.2">
      <c r="A29" s="58" t="s">
        <v>250</v>
      </c>
      <c r="B29" s="58" t="s">
        <v>270</v>
      </c>
      <c r="C29" s="73">
        <v>534665</v>
      </c>
      <c r="D29" s="74">
        <v>0</v>
      </c>
      <c r="E29" s="73">
        <v>534665</v>
      </c>
    </row>
    <row r="30" spans="1:5" x14ac:dyDescent="0.2">
      <c r="A30" s="58" t="s">
        <v>251</v>
      </c>
      <c r="B30" s="59" t="s">
        <v>321</v>
      </c>
      <c r="C30" s="73">
        <v>10257</v>
      </c>
      <c r="D30" s="74">
        <v>0</v>
      </c>
      <c r="E30" s="73">
        <v>10257</v>
      </c>
    </row>
    <row r="31" spans="1:5" x14ac:dyDescent="0.2">
      <c r="A31" s="58" t="s">
        <v>40</v>
      </c>
      <c r="B31" s="58" t="s">
        <v>299</v>
      </c>
      <c r="C31" s="74">
        <v>0</v>
      </c>
      <c r="D31" s="74">
        <v>0</v>
      </c>
      <c r="E31" s="74">
        <v>0</v>
      </c>
    </row>
    <row r="32" spans="1:5" ht="25.5" x14ac:dyDescent="0.2">
      <c r="A32" s="58" t="s">
        <v>42</v>
      </c>
      <c r="B32" s="59" t="s">
        <v>327</v>
      </c>
      <c r="C32" s="74"/>
      <c r="D32" s="74"/>
      <c r="E32" s="74"/>
    </row>
    <row r="33" spans="1:5" x14ac:dyDescent="0.2">
      <c r="A33" s="58" t="s">
        <v>124</v>
      </c>
      <c r="B33" s="58" t="s">
        <v>322</v>
      </c>
      <c r="C33" s="73">
        <v>16156</v>
      </c>
      <c r="D33" s="74">
        <v>0</v>
      </c>
      <c r="E33" s="73">
        <v>16156</v>
      </c>
    </row>
    <row r="34" spans="1:5" x14ac:dyDescent="0.2">
      <c r="A34" s="58" t="s">
        <v>164</v>
      </c>
      <c r="B34" s="59" t="s">
        <v>323</v>
      </c>
      <c r="C34" s="73">
        <v>21782756</v>
      </c>
      <c r="D34" s="74">
        <v>0</v>
      </c>
      <c r="E34" s="73">
        <v>21782756</v>
      </c>
    </row>
    <row r="35" spans="1:5" x14ac:dyDescent="0.2">
      <c r="A35" s="58" t="s">
        <v>44</v>
      </c>
      <c r="B35" s="58" t="s">
        <v>45</v>
      </c>
      <c r="C35" s="73">
        <v>30646192</v>
      </c>
      <c r="D35" s="74">
        <v>0</v>
      </c>
      <c r="E35" s="73">
        <v>30646192</v>
      </c>
    </row>
    <row r="36" spans="1:5" x14ac:dyDescent="0.2">
      <c r="A36" s="58" t="s">
        <v>328</v>
      </c>
      <c r="B36" s="58" t="s">
        <v>47</v>
      </c>
      <c r="C36" s="73">
        <v>24072958</v>
      </c>
      <c r="D36" s="74">
        <v>0</v>
      </c>
      <c r="E36" s="73">
        <v>24072958</v>
      </c>
    </row>
    <row r="37" spans="1:5" x14ac:dyDescent="0.2">
      <c r="A37" s="58" t="s">
        <v>329</v>
      </c>
      <c r="B37" s="58" t="s">
        <v>373</v>
      </c>
      <c r="C37" s="73">
        <v>5669763</v>
      </c>
      <c r="D37" s="74">
        <v>0</v>
      </c>
      <c r="E37" s="73">
        <v>5669763</v>
      </c>
    </row>
    <row r="38" spans="1:5" x14ac:dyDescent="0.2">
      <c r="A38" s="58" t="s">
        <v>331</v>
      </c>
      <c r="B38" s="60" t="s">
        <v>330</v>
      </c>
      <c r="C38" s="74">
        <v>361</v>
      </c>
      <c r="D38" s="74">
        <v>0</v>
      </c>
      <c r="E38" s="74">
        <v>361</v>
      </c>
    </row>
    <row r="39" spans="1:5" ht="25.5" x14ac:dyDescent="0.2">
      <c r="A39" s="58" t="s">
        <v>366</v>
      </c>
      <c r="B39" s="66" t="s">
        <v>369</v>
      </c>
      <c r="C39" s="74">
        <v>0</v>
      </c>
      <c r="D39" s="74">
        <v>0</v>
      </c>
      <c r="E39" s="74">
        <v>0</v>
      </c>
    </row>
    <row r="40" spans="1:5" x14ac:dyDescent="0.2">
      <c r="A40" s="58" t="s">
        <v>368</v>
      </c>
      <c r="B40" s="60" t="s">
        <v>325</v>
      </c>
      <c r="C40" s="73">
        <v>903110</v>
      </c>
      <c r="D40" s="74">
        <v>0</v>
      </c>
      <c r="E40" s="73">
        <v>903110</v>
      </c>
    </row>
    <row r="41" spans="1:5" x14ac:dyDescent="0.2">
      <c r="A41" s="58" t="s">
        <v>52</v>
      </c>
      <c r="B41" s="58" t="s">
        <v>53</v>
      </c>
      <c r="C41" s="74">
        <v>0</v>
      </c>
      <c r="D41" s="74">
        <v>0</v>
      </c>
      <c r="E41" s="74">
        <v>0</v>
      </c>
    </row>
    <row r="42" spans="1:5" x14ac:dyDescent="0.2">
      <c r="A42" s="58" t="s">
        <v>54</v>
      </c>
      <c r="B42" s="58" t="s">
        <v>272</v>
      </c>
      <c r="C42" s="73">
        <v>135602972</v>
      </c>
      <c r="D42" s="74">
        <v>0</v>
      </c>
      <c r="E42" s="73">
        <v>135602972</v>
      </c>
    </row>
    <row r="43" spans="1:5" s="39" customFormat="1" x14ac:dyDescent="0.2">
      <c r="A43" s="61" t="s">
        <v>56</v>
      </c>
      <c r="B43" s="61" t="s">
        <v>273</v>
      </c>
      <c r="C43" s="73">
        <v>135602972</v>
      </c>
      <c r="D43" s="74">
        <v>0</v>
      </c>
      <c r="E43" s="73">
        <v>135602972</v>
      </c>
    </row>
    <row r="44" spans="1:5" s="39" customFormat="1" x14ac:dyDescent="0.2">
      <c r="A44" s="61"/>
      <c r="B44" s="61"/>
      <c r="C44"/>
    </row>
    <row r="45" spans="1:5" x14ac:dyDescent="0.2">
      <c r="A45" s="61"/>
      <c r="B45" s="61"/>
      <c r="C45" s="6"/>
    </row>
    <row r="46" spans="1:5" x14ac:dyDescent="0.2">
      <c r="A46" s="61"/>
      <c r="B46" s="61"/>
      <c r="C46" s="6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8"/>
  <dimension ref="A1:C61"/>
  <sheetViews>
    <sheetView workbookViewId="0">
      <selection activeCell="C8" sqref="C8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1.7109375" bestFit="1" customWidth="1"/>
  </cols>
  <sheetData>
    <row r="1" spans="1:3" ht="15.75" x14ac:dyDescent="0.25">
      <c r="A1" s="53" t="s">
        <v>155</v>
      </c>
      <c r="B1" s="54"/>
      <c r="C1" s="22"/>
    </row>
    <row r="2" spans="1:3" x14ac:dyDescent="0.2">
      <c r="A2" s="55"/>
      <c r="B2" s="55"/>
      <c r="C2" s="19"/>
    </row>
    <row r="3" spans="1:3" ht="18" x14ac:dyDescent="0.25">
      <c r="A3" s="116" t="s">
        <v>0</v>
      </c>
      <c r="B3" s="116"/>
      <c r="C3" s="116"/>
    </row>
    <row r="4" spans="1:3" ht="15.75" x14ac:dyDescent="0.25">
      <c r="A4" s="117" t="s">
        <v>372</v>
      </c>
      <c r="B4" s="118"/>
      <c r="C4" s="118"/>
    </row>
    <row r="5" spans="1:3" x14ac:dyDescent="0.2">
      <c r="A5" s="55"/>
      <c r="B5" s="55"/>
      <c r="C5" s="63" t="s">
        <v>2</v>
      </c>
    </row>
    <row r="6" spans="1:3" ht="15.75" x14ac:dyDescent="0.2">
      <c r="A6" s="56" t="s">
        <v>3</v>
      </c>
      <c r="B6" s="56" t="s">
        <v>4</v>
      </c>
      <c r="C6" s="4" t="s">
        <v>7</v>
      </c>
    </row>
    <row r="7" spans="1:3" x14ac:dyDescent="0.2">
      <c r="A7" s="57">
        <v>1</v>
      </c>
      <c r="B7" s="57">
        <v>2</v>
      </c>
      <c r="C7" s="21">
        <v>3</v>
      </c>
    </row>
    <row r="8" spans="1:3" x14ac:dyDescent="0.2">
      <c r="A8" s="58" t="s">
        <v>8</v>
      </c>
      <c r="B8" s="58" t="s">
        <v>308</v>
      </c>
      <c r="C8" s="65">
        <v>116803025</v>
      </c>
    </row>
    <row r="9" spans="1:3" x14ac:dyDescent="0.2">
      <c r="A9" s="58" t="s">
        <v>10</v>
      </c>
      <c r="B9" s="58" t="s">
        <v>309</v>
      </c>
      <c r="C9" s="65">
        <v>13755931</v>
      </c>
    </row>
    <row r="10" spans="1:3" x14ac:dyDescent="0.2">
      <c r="A10" s="58" t="s">
        <v>12</v>
      </c>
      <c r="B10" s="59" t="s">
        <v>310</v>
      </c>
      <c r="C10" s="65">
        <v>18217333</v>
      </c>
    </row>
    <row r="11" spans="1:3" ht="25.5" x14ac:dyDescent="0.2">
      <c r="A11" s="58" t="s">
        <v>14</v>
      </c>
      <c r="B11" s="59" t="s">
        <v>311</v>
      </c>
      <c r="C11" s="65">
        <v>688737</v>
      </c>
    </row>
    <row r="12" spans="1:3" x14ac:dyDescent="0.2">
      <c r="A12" s="58" t="s">
        <v>16</v>
      </c>
      <c r="B12" s="58" t="s">
        <v>312</v>
      </c>
      <c r="C12" s="65">
        <v>78571004</v>
      </c>
    </row>
    <row r="13" spans="1:3" x14ac:dyDescent="0.2">
      <c r="A13" s="58" t="s">
        <v>18</v>
      </c>
      <c r="B13" s="58" t="s">
        <v>313</v>
      </c>
      <c r="C13" s="65">
        <v>1493607</v>
      </c>
    </row>
    <row r="14" spans="1:3" x14ac:dyDescent="0.2">
      <c r="A14" s="58" t="s">
        <v>132</v>
      </c>
      <c r="B14" s="58" t="s">
        <v>314</v>
      </c>
      <c r="C14" s="65">
        <v>235079</v>
      </c>
    </row>
    <row r="15" spans="1:3" x14ac:dyDescent="0.2">
      <c r="A15" s="58" t="s">
        <v>20</v>
      </c>
      <c r="B15" s="58" t="s">
        <v>315</v>
      </c>
      <c r="C15" s="65">
        <v>1075884</v>
      </c>
    </row>
    <row r="16" spans="1:3" x14ac:dyDescent="0.2">
      <c r="A16" s="58" t="s">
        <v>22</v>
      </c>
      <c r="B16" s="58" t="s">
        <v>106</v>
      </c>
      <c r="C16" s="65">
        <v>310192</v>
      </c>
    </row>
    <row r="17" spans="1:3" x14ac:dyDescent="0.2">
      <c r="A17" s="58" t="s">
        <v>105</v>
      </c>
      <c r="B17" s="59" t="s">
        <v>316</v>
      </c>
      <c r="C17" s="65">
        <v>1666160</v>
      </c>
    </row>
    <row r="18" spans="1:3" ht="25.5" x14ac:dyDescent="0.2">
      <c r="A18" s="58" t="s">
        <v>175</v>
      </c>
      <c r="B18" s="59" t="s">
        <v>248</v>
      </c>
      <c r="C18" s="65"/>
    </row>
    <row r="19" spans="1:3" x14ac:dyDescent="0.2">
      <c r="A19" s="58" t="s">
        <v>177</v>
      </c>
      <c r="B19" s="58" t="s">
        <v>135</v>
      </c>
      <c r="C19" s="65"/>
    </row>
    <row r="20" spans="1:3" x14ac:dyDescent="0.2">
      <c r="A20" s="58" t="s">
        <v>161</v>
      </c>
      <c r="B20" s="58" t="s">
        <v>317</v>
      </c>
      <c r="C20" s="65">
        <v>789098</v>
      </c>
    </row>
    <row r="21" spans="1:3" x14ac:dyDescent="0.2">
      <c r="A21" s="58" t="s">
        <v>180</v>
      </c>
      <c r="B21" s="58" t="s">
        <v>137</v>
      </c>
      <c r="C21" s="65"/>
    </row>
    <row r="22" spans="1:3" x14ac:dyDescent="0.2">
      <c r="A22" s="58" t="s">
        <v>28</v>
      </c>
      <c r="B22" s="58" t="s">
        <v>29</v>
      </c>
      <c r="C22" s="65">
        <v>116803025</v>
      </c>
    </row>
    <row r="23" spans="1:3" x14ac:dyDescent="0.2">
      <c r="A23" s="58" t="s">
        <v>30</v>
      </c>
      <c r="B23" s="58" t="s">
        <v>280</v>
      </c>
      <c r="C23" s="65">
        <v>86688786</v>
      </c>
    </row>
    <row r="24" spans="1:3" x14ac:dyDescent="0.2">
      <c r="A24" s="58" t="s">
        <v>32</v>
      </c>
      <c r="B24" s="58" t="s">
        <v>318</v>
      </c>
      <c r="C24" s="65">
        <v>17925772</v>
      </c>
    </row>
    <row r="25" spans="1:3" x14ac:dyDescent="0.2">
      <c r="A25" s="58" t="s">
        <v>34</v>
      </c>
      <c r="B25" s="58" t="s">
        <v>319</v>
      </c>
      <c r="C25" s="65">
        <v>32685403</v>
      </c>
    </row>
    <row r="26" spans="1:3" x14ac:dyDescent="0.2">
      <c r="A26" s="58" t="s">
        <v>36</v>
      </c>
      <c r="B26" s="58" t="s">
        <v>320</v>
      </c>
      <c r="C26" s="65">
        <v>14947529</v>
      </c>
    </row>
    <row r="27" spans="1:3" x14ac:dyDescent="0.2">
      <c r="A27" s="58" t="s">
        <v>138</v>
      </c>
      <c r="B27" s="58" t="s">
        <v>266</v>
      </c>
      <c r="C27" s="65">
        <v>0</v>
      </c>
    </row>
    <row r="28" spans="1:3" ht="25.5" x14ac:dyDescent="0.2">
      <c r="A28" s="58" t="s">
        <v>122</v>
      </c>
      <c r="B28" s="59" t="s">
        <v>326</v>
      </c>
      <c r="C28" s="65">
        <v>20640</v>
      </c>
    </row>
    <row r="29" spans="1:3" x14ac:dyDescent="0.2">
      <c r="A29" s="58" t="s">
        <v>250</v>
      </c>
      <c r="B29" s="58" t="s">
        <v>270</v>
      </c>
      <c r="C29" s="65">
        <v>476051</v>
      </c>
    </row>
    <row r="30" spans="1:3" x14ac:dyDescent="0.2">
      <c r="A30" s="58" t="s">
        <v>251</v>
      </c>
      <c r="B30" s="59" t="s">
        <v>321</v>
      </c>
      <c r="C30" s="65">
        <v>3500</v>
      </c>
    </row>
    <row r="31" spans="1:3" x14ac:dyDescent="0.2">
      <c r="A31" s="58" t="s">
        <v>40</v>
      </c>
      <c r="B31" s="58" t="s">
        <v>299</v>
      </c>
      <c r="C31" s="65">
        <v>0</v>
      </c>
    </row>
    <row r="32" spans="1:3" ht="25.5" x14ac:dyDescent="0.2">
      <c r="A32" s="58" t="s">
        <v>42</v>
      </c>
      <c r="B32" s="59" t="s">
        <v>327</v>
      </c>
      <c r="C32" s="65"/>
    </row>
    <row r="33" spans="1:3" x14ac:dyDescent="0.2">
      <c r="A33" s="58" t="s">
        <v>124</v>
      </c>
      <c r="B33" s="58" t="s">
        <v>322</v>
      </c>
      <c r="C33" s="65">
        <v>16156</v>
      </c>
    </row>
    <row r="34" spans="1:3" x14ac:dyDescent="0.2">
      <c r="A34" s="58" t="s">
        <v>164</v>
      </c>
      <c r="B34" s="59" t="s">
        <v>323</v>
      </c>
      <c r="C34" s="65">
        <v>20613735</v>
      </c>
    </row>
    <row r="35" spans="1:3" x14ac:dyDescent="0.2">
      <c r="A35" s="58" t="s">
        <v>44</v>
      </c>
      <c r="B35" s="58" t="s">
        <v>45</v>
      </c>
      <c r="C35" s="65">
        <v>30114239</v>
      </c>
    </row>
    <row r="36" spans="1:3" x14ac:dyDescent="0.2">
      <c r="A36" s="58" t="s">
        <v>328</v>
      </c>
      <c r="B36" s="58" t="s">
        <v>47</v>
      </c>
      <c r="C36" s="65">
        <v>24072958</v>
      </c>
    </row>
    <row r="37" spans="1:3" x14ac:dyDescent="0.2">
      <c r="A37" s="58" t="s">
        <v>329</v>
      </c>
      <c r="B37" s="58" t="s">
        <v>373</v>
      </c>
      <c r="C37" s="65">
        <v>3444038</v>
      </c>
    </row>
    <row r="38" spans="1:3" x14ac:dyDescent="0.2">
      <c r="A38" s="58" t="s">
        <v>331</v>
      </c>
      <c r="B38" s="60" t="s">
        <v>330</v>
      </c>
      <c r="C38" s="65">
        <v>0</v>
      </c>
    </row>
    <row r="39" spans="1:3" ht="25.5" x14ac:dyDescent="0.2">
      <c r="A39" s="58" t="s">
        <v>366</v>
      </c>
      <c r="B39" s="66" t="s">
        <v>369</v>
      </c>
      <c r="C39" s="65">
        <v>-981</v>
      </c>
    </row>
    <row r="40" spans="1:3" x14ac:dyDescent="0.2">
      <c r="A40" s="58" t="s">
        <v>368</v>
      </c>
      <c r="B40" s="60" t="s">
        <v>325</v>
      </c>
      <c r="C40" s="65">
        <v>2598224</v>
      </c>
    </row>
    <row r="41" spans="1:3" x14ac:dyDescent="0.2">
      <c r="A41" s="58" t="s">
        <v>52</v>
      </c>
      <c r="B41" s="58" t="s">
        <v>53</v>
      </c>
      <c r="C41" s="65">
        <v>0</v>
      </c>
    </row>
    <row r="42" spans="1:3" x14ac:dyDescent="0.2">
      <c r="A42" s="58" t="s">
        <v>54</v>
      </c>
      <c r="B42" s="58" t="s">
        <v>272</v>
      </c>
      <c r="C42" s="65">
        <v>133204016</v>
      </c>
    </row>
    <row r="43" spans="1:3" s="39" customFormat="1" x14ac:dyDescent="0.2">
      <c r="A43" s="61" t="s">
        <v>56</v>
      </c>
      <c r="B43" s="61" t="s">
        <v>273</v>
      </c>
      <c r="C43" s="65">
        <v>-133204016</v>
      </c>
    </row>
    <row r="44" spans="1:3" s="39" customFormat="1" x14ac:dyDescent="0.2">
      <c r="A44" s="61"/>
      <c r="B44" s="61"/>
      <c r="C44"/>
    </row>
    <row r="45" spans="1:3" x14ac:dyDescent="0.2">
      <c r="A45" s="61"/>
      <c r="B45" s="61"/>
      <c r="C45" s="6"/>
    </row>
    <row r="46" spans="1:3" x14ac:dyDescent="0.2">
      <c r="A46" s="61"/>
      <c r="B46" s="61"/>
      <c r="C46" s="6"/>
    </row>
    <row r="47" spans="1:3" x14ac:dyDescent="0.2">
      <c r="A47" s="61"/>
      <c r="B47" s="61"/>
    </row>
    <row r="48" spans="1:3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49"/>
  <dimension ref="A1:C61"/>
  <sheetViews>
    <sheetView topLeftCell="A19" workbookViewId="0">
      <selection activeCell="B37" sqref="B37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1.7109375" bestFit="1" customWidth="1"/>
  </cols>
  <sheetData>
    <row r="1" spans="1:3" ht="15.75" x14ac:dyDescent="0.25">
      <c r="A1" s="53" t="s">
        <v>155</v>
      </c>
      <c r="B1" s="54"/>
      <c r="C1" s="22"/>
    </row>
    <row r="2" spans="1:3" x14ac:dyDescent="0.2">
      <c r="A2" s="55"/>
      <c r="B2" s="55"/>
      <c r="C2" s="19"/>
    </row>
    <row r="3" spans="1:3" ht="18" x14ac:dyDescent="0.25">
      <c r="A3" s="116" t="s">
        <v>0</v>
      </c>
      <c r="B3" s="116"/>
      <c r="C3" s="116"/>
    </row>
    <row r="4" spans="1:3" ht="15.75" x14ac:dyDescent="0.25">
      <c r="A4" s="117" t="s">
        <v>367</v>
      </c>
      <c r="B4" s="118"/>
      <c r="C4" s="118"/>
    </row>
    <row r="5" spans="1:3" x14ac:dyDescent="0.2">
      <c r="A5" s="55"/>
      <c r="B5" s="55"/>
      <c r="C5" s="63" t="s">
        <v>2</v>
      </c>
    </row>
    <row r="6" spans="1:3" ht="15.75" x14ac:dyDescent="0.2">
      <c r="A6" s="56" t="s">
        <v>3</v>
      </c>
      <c r="B6" s="56" t="s">
        <v>4</v>
      </c>
      <c r="C6" s="4" t="s">
        <v>7</v>
      </c>
    </row>
    <row r="7" spans="1:3" x14ac:dyDescent="0.2">
      <c r="A7" s="57">
        <v>1</v>
      </c>
      <c r="B7" s="57">
        <v>2</v>
      </c>
      <c r="C7" s="21">
        <v>3</v>
      </c>
    </row>
    <row r="8" spans="1:3" x14ac:dyDescent="0.2">
      <c r="A8" s="58" t="s">
        <v>8</v>
      </c>
      <c r="B8" s="58" t="s">
        <v>308</v>
      </c>
      <c r="C8" s="65">
        <v>114398731</v>
      </c>
    </row>
    <row r="9" spans="1:3" x14ac:dyDescent="0.2">
      <c r="A9" s="58" t="s">
        <v>10</v>
      </c>
      <c r="B9" s="58" t="s">
        <v>309</v>
      </c>
      <c r="C9" s="65">
        <v>18862534</v>
      </c>
    </row>
    <row r="10" spans="1:3" x14ac:dyDescent="0.2">
      <c r="A10" s="58" t="s">
        <v>12</v>
      </c>
      <c r="B10" s="59" t="s">
        <v>310</v>
      </c>
      <c r="C10" s="65">
        <v>17277258</v>
      </c>
    </row>
    <row r="11" spans="1:3" ht="25.5" x14ac:dyDescent="0.2">
      <c r="A11" s="58" t="s">
        <v>14</v>
      </c>
      <c r="B11" s="59" t="s">
        <v>311</v>
      </c>
      <c r="C11" s="65">
        <v>541428</v>
      </c>
    </row>
    <row r="12" spans="1:3" x14ac:dyDescent="0.2">
      <c r="A12" s="58" t="s">
        <v>16</v>
      </c>
      <c r="B12" s="58" t="s">
        <v>312</v>
      </c>
      <c r="C12" s="65">
        <v>71125901</v>
      </c>
    </row>
    <row r="13" spans="1:3" x14ac:dyDescent="0.2">
      <c r="A13" s="58" t="s">
        <v>18</v>
      </c>
      <c r="B13" s="58" t="s">
        <v>313</v>
      </c>
      <c r="C13" s="65">
        <v>1924685</v>
      </c>
    </row>
    <row r="14" spans="1:3" x14ac:dyDescent="0.2">
      <c r="A14" s="58" t="s">
        <v>132</v>
      </c>
      <c r="B14" s="58" t="s">
        <v>314</v>
      </c>
      <c r="C14" s="65">
        <v>206750</v>
      </c>
    </row>
    <row r="15" spans="1:3" x14ac:dyDescent="0.2">
      <c r="A15" s="58" t="s">
        <v>20</v>
      </c>
      <c r="B15" s="58" t="s">
        <v>315</v>
      </c>
      <c r="C15" s="65">
        <v>2092935</v>
      </c>
    </row>
    <row r="16" spans="1:3" x14ac:dyDescent="0.2">
      <c r="A16" s="58" t="s">
        <v>22</v>
      </c>
      <c r="B16" s="58" t="s">
        <v>106</v>
      </c>
      <c r="C16" s="65">
        <v>328546</v>
      </c>
    </row>
    <row r="17" spans="1:3" x14ac:dyDescent="0.2">
      <c r="A17" s="58" t="s">
        <v>105</v>
      </c>
      <c r="B17" s="59" t="s">
        <v>316</v>
      </c>
      <c r="C17" s="65">
        <v>1727979</v>
      </c>
    </row>
    <row r="18" spans="1:3" ht="25.5" x14ac:dyDescent="0.2">
      <c r="A18" s="58" t="s">
        <v>175</v>
      </c>
      <c r="B18" s="59" t="s">
        <v>248</v>
      </c>
      <c r="C18" s="65">
        <v>0</v>
      </c>
    </row>
    <row r="19" spans="1:3" x14ac:dyDescent="0.2">
      <c r="A19" s="58" t="s">
        <v>177</v>
      </c>
      <c r="B19" s="58" t="s">
        <v>135</v>
      </c>
      <c r="C19" s="65">
        <v>0</v>
      </c>
    </row>
    <row r="20" spans="1:3" x14ac:dyDescent="0.2">
      <c r="A20" s="58" t="s">
        <v>161</v>
      </c>
      <c r="B20" s="58" t="s">
        <v>317</v>
      </c>
      <c r="C20" s="65">
        <v>310715</v>
      </c>
    </row>
    <row r="21" spans="1:3" x14ac:dyDescent="0.2">
      <c r="A21" s="58" t="s">
        <v>180</v>
      </c>
      <c r="B21" s="58" t="s">
        <v>137</v>
      </c>
      <c r="C21" s="65">
        <v>0</v>
      </c>
    </row>
    <row r="22" spans="1:3" x14ac:dyDescent="0.2">
      <c r="A22" s="58" t="s">
        <v>28</v>
      </c>
      <c r="B22" s="58" t="s">
        <v>29</v>
      </c>
      <c r="C22" s="65">
        <v>114398731</v>
      </c>
    </row>
    <row r="23" spans="1:3" x14ac:dyDescent="0.2">
      <c r="A23" s="58" t="s">
        <v>30</v>
      </c>
      <c r="B23" s="58" t="s">
        <v>280</v>
      </c>
      <c r="C23" s="65">
        <v>87990416</v>
      </c>
    </row>
    <row r="24" spans="1:3" x14ac:dyDescent="0.2">
      <c r="A24" s="58" t="s">
        <v>32</v>
      </c>
      <c r="B24" s="58" t="s">
        <v>318</v>
      </c>
      <c r="C24" s="65">
        <v>16478928</v>
      </c>
    </row>
    <row r="25" spans="1:3" x14ac:dyDescent="0.2">
      <c r="A25" s="58" t="s">
        <v>34</v>
      </c>
      <c r="B25" s="58" t="s">
        <v>319</v>
      </c>
      <c r="C25" s="65">
        <v>35597550</v>
      </c>
    </row>
    <row r="26" spans="1:3" x14ac:dyDescent="0.2">
      <c r="A26" s="58" t="s">
        <v>36</v>
      </c>
      <c r="B26" s="58" t="s">
        <v>320</v>
      </c>
      <c r="C26" s="65">
        <v>15530072</v>
      </c>
    </row>
    <row r="27" spans="1:3" x14ac:dyDescent="0.2">
      <c r="A27" s="58" t="s">
        <v>138</v>
      </c>
      <c r="B27" s="58" t="s">
        <v>266</v>
      </c>
      <c r="C27" s="65">
        <v>0</v>
      </c>
    </row>
    <row r="28" spans="1:3" ht="25.5" x14ac:dyDescent="0.2">
      <c r="A28" s="58" t="s">
        <v>122</v>
      </c>
      <c r="B28" s="59" t="s">
        <v>326</v>
      </c>
      <c r="C28" s="65">
        <v>9751</v>
      </c>
    </row>
    <row r="29" spans="1:3" x14ac:dyDescent="0.2">
      <c r="A29" s="58" t="s">
        <v>250</v>
      </c>
      <c r="B29" s="58" t="s">
        <v>270</v>
      </c>
      <c r="C29" s="65">
        <v>514505</v>
      </c>
    </row>
    <row r="30" spans="1:3" x14ac:dyDescent="0.2">
      <c r="A30" s="58" t="s">
        <v>251</v>
      </c>
      <c r="B30" s="59" t="s">
        <v>321</v>
      </c>
      <c r="C30" s="65">
        <v>30039</v>
      </c>
    </row>
    <row r="31" spans="1:3" x14ac:dyDescent="0.2">
      <c r="A31" s="58" t="s">
        <v>40</v>
      </c>
      <c r="B31" s="58" t="s">
        <v>299</v>
      </c>
      <c r="C31" s="65">
        <v>77468</v>
      </c>
    </row>
    <row r="32" spans="1:3" ht="25.5" x14ac:dyDescent="0.2">
      <c r="A32" s="58" t="s">
        <v>42</v>
      </c>
      <c r="B32" s="59" t="s">
        <v>327</v>
      </c>
      <c r="C32" s="65">
        <v>0</v>
      </c>
    </row>
    <row r="33" spans="1:3" x14ac:dyDescent="0.2">
      <c r="A33" s="58" t="s">
        <v>124</v>
      </c>
      <c r="B33" s="58" t="s">
        <v>322</v>
      </c>
      <c r="C33" s="65">
        <v>16156</v>
      </c>
    </row>
    <row r="34" spans="1:3" x14ac:dyDescent="0.2">
      <c r="A34" s="58" t="s">
        <v>164</v>
      </c>
      <c r="B34" s="59" t="s">
        <v>323</v>
      </c>
      <c r="C34" s="65">
        <v>19735947</v>
      </c>
    </row>
    <row r="35" spans="1:3" x14ac:dyDescent="0.2">
      <c r="A35" s="58" t="s">
        <v>44</v>
      </c>
      <c r="B35" s="58" t="s">
        <v>45</v>
      </c>
      <c r="C35" s="65">
        <v>26408315</v>
      </c>
    </row>
    <row r="36" spans="1:3" x14ac:dyDescent="0.2">
      <c r="A36" s="58" t="s">
        <v>328</v>
      </c>
      <c r="B36" s="58" t="s">
        <v>47</v>
      </c>
      <c r="C36" s="65">
        <v>20739216</v>
      </c>
    </row>
    <row r="37" spans="1:3" x14ac:dyDescent="0.2">
      <c r="A37" s="58" t="s">
        <v>329</v>
      </c>
      <c r="B37" s="58" t="s">
        <v>373</v>
      </c>
      <c r="C37" s="65">
        <v>3444039</v>
      </c>
    </row>
    <row r="38" spans="1:3" x14ac:dyDescent="0.2">
      <c r="A38" s="58" t="s">
        <v>331</v>
      </c>
      <c r="B38" s="60" t="s">
        <v>330</v>
      </c>
      <c r="C38" s="65">
        <v>20</v>
      </c>
    </row>
    <row r="39" spans="1:3" ht="25.5" x14ac:dyDescent="0.2">
      <c r="A39" s="58" t="s">
        <v>366</v>
      </c>
      <c r="B39" s="66" t="s">
        <v>369</v>
      </c>
      <c r="C39" s="65">
        <v>-685</v>
      </c>
    </row>
    <row r="40" spans="1:3" x14ac:dyDescent="0.2">
      <c r="A40" s="58" t="s">
        <v>368</v>
      </c>
      <c r="B40" s="60" t="s">
        <v>325</v>
      </c>
      <c r="C40" s="65">
        <v>2225725</v>
      </c>
    </row>
    <row r="41" spans="1:3" x14ac:dyDescent="0.2">
      <c r="A41" s="58" t="s">
        <v>52</v>
      </c>
      <c r="B41" s="58" t="s">
        <v>53</v>
      </c>
      <c r="C41" s="65">
        <v>0</v>
      </c>
    </row>
    <row r="42" spans="1:3" x14ac:dyDescent="0.2">
      <c r="A42" s="58" t="s">
        <v>54</v>
      </c>
      <c r="B42" s="58" t="s">
        <v>272</v>
      </c>
      <c r="C42" s="65">
        <v>124352690</v>
      </c>
    </row>
    <row r="43" spans="1:3" s="39" customFormat="1" x14ac:dyDescent="0.2">
      <c r="A43" s="61" t="s">
        <v>56</v>
      </c>
      <c r="B43" s="61" t="s">
        <v>273</v>
      </c>
      <c r="C43" s="65">
        <v>-124352690</v>
      </c>
    </row>
    <row r="44" spans="1:3" s="39" customFormat="1" x14ac:dyDescent="0.2">
      <c r="A44" s="61"/>
      <c r="B44" s="61"/>
      <c r="C44"/>
    </row>
    <row r="45" spans="1:3" x14ac:dyDescent="0.2">
      <c r="A45" s="61"/>
      <c r="B45" s="61"/>
      <c r="C45" s="6"/>
    </row>
    <row r="46" spans="1:3" x14ac:dyDescent="0.2">
      <c r="A46" s="61"/>
      <c r="B46" s="61"/>
      <c r="C46" s="6"/>
    </row>
    <row r="47" spans="1:3" x14ac:dyDescent="0.2">
      <c r="A47" s="61"/>
      <c r="B47" s="61"/>
    </row>
    <row r="48" spans="1:3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  <row r="61" spans="1:2" x14ac:dyDescent="0.2">
      <c r="A61" s="61"/>
      <c r="B61" s="61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0"/>
  <dimension ref="A1:E60"/>
  <sheetViews>
    <sheetView topLeftCell="A28" workbookViewId="0">
      <selection activeCell="E43" sqref="E43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1.7109375" bestFit="1" customWidth="1"/>
    <col min="4" max="4" width="11.5703125" bestFit="1" customWidth="1"/>
    <col min="5" max="5" width="11.7109375" bestFit="1" customWidth="1"/>
  </cols>
  <sheetData>
    <row r="1" spans="1:5" ht="15.75" x14ac:dyDescent="0.25">
      <c r="A1" s="53" t="s">
        <v>155</v>
      </c>
      <c r="B1" s="54"/>
      <c r="C1" s="22"/>
      <c r="D1" s="22"/>
      <c r="E1" s="22"/>
    </row>
    <row r="2" spans="1:5" x14ac:dyDescent="0.2">
      <c r="A2" s="55"/>
      <c r="B2" s="55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307</v>
      </c>
      <c r="B4" s="118"/>
      <c r="C4" s="118"/>
      <c r="D4" s="118"/>
      <c r="E4" s="118"/>
    </row>
    <row r="5" spans="1:5" x14ac:dyDescent="0.2">
      <c r="A5" s="55"/>
      <c r="B5" s="55"/>
      <c r="C5" s="19"/>
      <c r="E5" s="63" t="s">
        <v>2</v>
      </c>
    </row>
    <row r="6" spans="1:5" ht="31.5" x14ac:dyDescent="0.2">
      <c r="A6" s="56" t="s">
        <v>3</v>
      </c>
      <c r="B6" s="56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7">
        <v>1</v>
      </c>
      <c r="B7" s="57">
        <v>2</v>
      </c>
      <c r="C7" s="21">
        <v>3</v>
      </c>
      <c r="D7" s="21">
        <v>4</v>
      </c>
      <c r="E7" s="21">
        <v>5</v>
      </c>
    </row>
    <row r="8" spans="1:5" x14ac:dyDescent="0.2">
      <c r="A8" s="58" t="s">
        <v>8</v>
      </c>
      <c r="B8" s="58" t="s">
        <v>308</v>
      </c>
      <c r="C8" s="65">
        <v>125480033</v>
      </c>
      <c r="D8" s="65">
        <v>-3833424</v>
      </c>
      <c r="E8" s="65">
        <v>121646609</v>
      </c>
    </row>
    <row r="9" spans="1:5" x14ac:dyDescent="0.2">
      <c r="A9" s="58" t="s">
        <v>10</v>
      </c>
      <c r="B9" s="58" t="s">
        <v>309</v>
      </c>
      <c r="C9" s="65">
        <v>2720449</v>
      </c>
      <c r="D9" s="64">
        <v>0</v>
      </c>
      <c r="E9" s="65">
        <v>2720449</v>
      </c>
    </row>
    <row r="10" spans="1:5" x14ac:dyDescent="0.2">
      <c r="A10" s="58" t="s">
        <v>12</v>
      </c>
      <c r="B10" s="59" t="s">
        <v>310</v>
      </c>
      <c r="C10" s="65">
        <v>48519732</v>
      </c>
      <c r="D10" s="64">
        <v>0</v>
      </c>
      <c r="E10" s="65">
        <v>48519732</v>
      </c>
    </row>
    <row r="11" spans="1:5" ht="25.5" x14ac:dyDescent="0.2">
      <c r="A11" s="58" t="s">
        <v>14</v>
      </c>
      <c r="B11" s="59" t="s">
        <v>311</v>
      </c>
      <c r="C11" s="65">
        <v>1047174</v>
      </c>
      <c r="D11" s="65">
        <v>-208377</v>
      </c>
      <c r="E11" s="65">
        <v>838797</v>
      </c>
    </row>
    <row r="12" spans="1:5" x14ac:dyDescent="0.2">
      <c r="A12" s="58" t="s">
        <v>16</v>
      </c>
      <c r="B12" s="58" t="s">
        <v>312</v>
      </c>
      <c r="C12" s="65">
        <v>64830836</v>
      </c>
      <c r="D12" s="65">
        <v>-2581727</v>
      </c>
      <c r="E12" s="65">
        <v>62249109</v>
      </c>
    </row>
    <row r="13" spans="1:5" x14ac:dyDescent="0.2">
      <c r="A13" s="58" t="s">
        <v>18</v>
      </c>
      <c r="B13" s="58" t="s">
        <v>313</v>
      </c>
      <c r="C13" s="65">
        <v>2961010</v>
      </c>
      <c r="D13" s="64">
        <v>-472</v>
      </c>
      <c r="E13" s="65">
        <v>2960538</v>
      </c>
    </row>
    <row r="14" spans="1:5" x14ac:dyDescent="0.2">
      <c r="A14" s="58" t="s">
        <v>132</v>
      </c>
      <c r="B14" s="58" t="s">
        <v>314</v>
      </c>
      <c r="C14" s="65">
        <v>190450</v>
      </c>
      <c r="D14" s="64">
        <v>0</v>
      </c>
      <c r="E14" s="65">
        <v>190450</v>
      </c>
    </row>
    <row r="15" spans="1:5" x14ac:dyDescent="0.2">
      <c r="A15" s="58" t="s">
        <v>20</v>
      </c>
      <c r="B15" s="58" t="s">
        <v>315</v>
      </c>
      <c r="C15" s="65">
        <v>1744397</v>
      </c>
      <c r="D15" s="65">
        <v>-3559</v>
      </c>
      <c r="E15" s="65">
        <v>1740838</v>
      </c>
    </row>
    <row r="16" spans="1:5" x14ac:dyDescent="0.2">
      <c r="A16" s="58" t="s">
        <v>22</v>
      </c>
      <c r="B16" s="58" t="s">
        <v>106</v>
      </c>
      <c r="C16" s="65">
        <v>356347</v>
      </c>
      <c r="D16" s="65">
        <v>-36464</v>
      </c>
      <c r="E16" s="65">
        <v>319883</v>
      </c>
    </row>
    <row r="17" spans="1:5" x14ac:dyDescent="0.2">
      <c r="A17" s="58" t="s">
        <v>105</v>
      </c>
      <c r="B17" s="59" t="s">
        <v>316</v>
      </c>
      <c r="C17" s="65">
        <v>2472818</v>
      </c>
      <c r="D17" s="65">
        <v>-979284</v>
      </c>
      <c r="E17" s="65">
        <v>1493534</v>
      </c>
    </row>
    <row r="18" spans="1:5" ht="25.5" x14ac:dyDescent="0.2">
      <c r="A18" s="58" t="s">
        <v>175</v>
      </c>
      <c r="B18" s="59" t="s">
        <v>248</v>
      </c>
      <c r="C18" s="62"/>
      <c r="D18" s="62"/>
      <c r="E18" s="62"/>
    </row>
    <row r="19" spans="1:5" x14ac:dyDescent="0.2">
      <c r="A19" s="58" t="s">
        <v>177</v>
      </c>
      <c r="B19" s="58" t="s">
        <v>135</v>
      </c>
      <c r="C19" s="62"/>
      <c r="D19" s="62"/>
      <c r="E19" s="62"/>
    </row>
    <row r="20" spans="1:5" x14ac:dyDescent="0.2">
      <c r="A20" s="58" t="s">
        <v>161</v>
      </c>
      <c r="B20" s="58" t="s">
        <v>317</v>
      </c>
      <c r="C20" s="65">
        <v>636820</v>
      </c>
      <c r="D20" s="65">
        <v>-23541</v>
      </c>
      <c r="E20" s="65">
        <v>613279</v>
      </c>
    </row>
    <row r="21" spans="1:5" x14ac:dyDescent="0.2">
      <c r="A21" s="58" t="s">
        <v>180</v>
      </c>
      <c r="B21" s="58" t="s">
        <v>137</v>
      </c>
      <c r="C21" s="62"/>
      <c r="D21" s="62"/>
      <c r="E21" s="62"/>
    </row>
    <row r="22" spans="1:5" x14ac:dyDescent="0.2">
      <c r="A22" s="58" t="s">
        <v>28</v>
      </c>
      <c r="B22" s="58" t="s">
        <v>29</v>
      </c>
      <c r="C22" s="65">
        <v>121646609</v>
      </c>
      <c r="D22" s="64">
        <v>0</v>
      </c>
      <c r="E22" s="65">
        <v>121646609</v>
      </c>
    </row>
    <row r="23" spans="1:5" x14ac:dyDescent="0.2">
      <c r="A23" s="58" t="s">
        <v>30</v>
      </c>
      <c r="B23" s="58" t="s">
        <v>280</v>
      </c>
      <c r="C23" s="65">
        <v>95527461</v>
      </c>
      <c r="D23" s="64">
        <v>0</v>
      </c>
      <c r="E23" s="65">
        <v>95527461</v>
      </c>
    </row>
    <row r="24" spans="1:5" x14ac:dyDescent="0.2">
      <c r="A24" s="58" t="s">
        <v>32</v>
      </c>
      <c r="B24" s="58" t="s">
        <v>318</v>
      </c>
      <c r="C24" s="65">
        <v>14673046</v>
      </c>
      <c r="D24" s="64">
        <v>0</v>
      </c>
      <c r="E24" s="65">
        <v>14673046</v>
      </c>
    </row>
    <row r="25" spans="1:5" x14ac:dyDescent="0.2">
      <c r="A25" s="58" t="s">
        <v>34</v>
      </c>
      <c r="B25" s="58" t="s">
        <v>319</v>
      </c>
      <c r="C25" s="65">
        <v>35842718</v>
      </c>
      <c r="D25" s="64">
        <v>0</v>
      </c>
      <c r="E25" s="65">
        <v>35842718</v>
      </c>
    </row>
    <row r="26" spans="1:5" x14ac:dyDescent="0.2">
      <c r="A26" s="58" t="s">
        <v>36</v>
      </c>
      <c r="B26" s="58" t="s">
        <v>320</v>
      </c>
      <c r="C26" s="65">
        <v>24110956</v>
      </c>
      <c r="D26" s="64">
        <v>0</v>
      </c>
      <c r="E26" s="65">
        <v>24110956</v>
      </c>
    </row>
    <row r="27" spans="1:5" x14ac:dyDescent="0.2">
      <c r="A27" s="58" t="s">
        <v>138</v>
      </c>
      <c r="B27" s="58" t="s">
        <v>266</v>
      </c>
      <c r="C27" s="65">
        <v>3448102</v>
      </c>
      <c r="D27" s="64">
        <v>0</v>
      </c>
      <c r="E27" s="65">
        <v>3448102</v>
      </c>
    </row>
    <row r="28" spans="1:5" ht="25.5" x14ac:dyDescent="0.2">
      <c r="A28" s="58" t="s">
        <v>122</v>
      </c>
      <c r="B28" s="59" t="s">
        <v>326</v>
      </c>
      <c r="C28" s="65">
        <v>15699</v>
      </c>
      <c r="D28" s="64">
        <v>0</v>
      </c>
      <c r="E28" s="65">
        <v>15699</v>
      </c>
    </row>
    <row r="29" spans="1:5" x14ac:dyDescent="0.2">
      <c r="A29" s="58" t="s">
        <v>250</v>
      </c>
      <c r="B29" s="58" t="s">
        <v>270</v>
      </c>
      <c r="C29" s="65">
        <v>342703</v>
      </c>
      <c r="D29" s="64">
        <v>0</v>
      </c>
      <c r="E29" s="65">
        <v>342703</v>
      </c>
    </row>
    <row r="30" spans="1:5" x14ac:dyDescent="0.2">
      <c r="A30" s="58" t="s">
        <v>251</v>
      </c>
      <c r="B30" s="59" t="s">
        <v>321</v>
      </c>
      <c r="C30" s="65">
        <v>5615</v>
      </c>
      <c r="D30" s="64">
        <v>0</v>
      </c>
      <c r="E30" s="65">
        <v>5615</v>
      </c>
    </row>
    <row r="31" spans="1:5" x14ac:dyDescent="0.2">
      <c r="A31" s="58" t="s">
        <v>40</v>
      </c>
      <c r="B31" s="58" t="s">
        <v>299</v>
      </c>
      <c r="C31" s="64">
        <v>0</v>
      </c>
      <c r="D31" s="64">
        <v>0</v>
      </c>
      <c r="E31" s="64">
        <v>0</v>
      </c>
    </row>
    <row r="32" spans="1:5" ht="25.5" x14ac:dyDescent="0.2">
      <c r="A32" s="58" t="s">
        <v>42</v>
      </c>
      <c r="B32" s="59" t="s">
        <v>327</v>
      </c>
      <c r="C32" s="62"/>
      <c r="D32" s="62"/>
      <c r="E32" s="62"/>
    </row>
    <row r="33" spans="1:5" x14ac:dyDescent="0.2">
      <c r="A33" s="58" t="s">
        <v>124</v>
      </c>
      <c r="B33" s="58" t="s">
        <v>322</v>
      </c>
      <c r="C33" s="65">
        <v>31925</v>
      </c>
      <c r="D33" s="64">
        <v>0</v>
      </c>
      <c r="E33" s="65">
        <v>31925</v>
      </c>
    </row>
    <row r="34" spans="1:5" x14ac:dyDescent="0.2">
      <c r="A34" s="58" t="s">
        <v>164</v>
      </c>
      <c r="B34" s="59" t="s">
        <v>323</v>
      </c>
      <c r="C34" s="65">
        <v>17056697</v>
      </c>
      <c r="D34" s="64">
        <v>0</v>
      </c>
      <c r="E34" s="65">
        <v>17056697</v>
      </c>
    </row>
    <row r="35" spans="1:5" x14ac:dyDescent="0.2">
      <c r="A35" s="58" t="s">
        <v>44</v>
      </c>
      <c r="B35" s="58" t="s">
        <v>45</v>
      </c>
      <c r="C35" s="65">
        <v>26119148</v>
      </c>
      <c r="D35" s="64">
        <v>0</v>
      </c>
      <c r="E35" s="65">
        <v>26119148</v>
      </c>
    </row>
    <row r="36" spans="1:5" x14ac:dyDescent="0.2">
      <c r="A36" s="58" t="s">
        <v>328</v>
      </c>
      <c r="B36" s="58" t="s">
        <v>47</v>
      </c>
      <c r="C36" s="65">
        <v>20739216</v>
      </c>
      <c r="D36" s="64">
        <v>0</v>
      </c>
      <c r="E36" s="65">
        <v>20739216</v>
      </c>
    </row>
    <row r="37" spans="1:5" x14ac:dyDescent="0.2">
      <c r="A37" s="58" t="s">
        <v>329</v>
      </c>
      <c r="B37" s="58" t="s">
        <v>324</v>
      </c>
      <c r="C37" s="65">
        <v>3444038</v>
      </c>
      <c r="D37" s="64">
        <v>0</v>
      </c>
      <c r="E37" s="65">
        <v>3444038</v>
      </c>
    </row>
    <row r="38" spans="1:5" x14ac:dyDescent="0.2">
      <c r="A38" s="58" t="s">
        <v>331</v>
      </c>
      <c r="B38" s="60" t="s">
        <v>330</v>
      </c>
      <c r="C38" s="64">
        <v>123</v>
      </c>
      <c r="D38" s="64">
        <v>0</v>
      </c>
      <c r="E38" s="64">
        <v>123</v>
      </c>
    </row>
    <row r="39" spans="1:5" x14ac:dyDescent="0.2">
      <c r="A39" s="58" t="s">
        <v>366</v>
      </c>
      <c r="B39" s="60" t="s">
        <v>325</v>
      </c>
      <c r="C39" s="65">
        <v>1935771</v>
      </c>
      <c r="D39" s="64">
        <v>0</v>
      </c>
      <c r="E39" s="65">
        <v>1935771</v>
      </c>
    </row>
    <row r="40" spans="1:5" x14ac:dyDescent="0.2">
      <c r="A40" s="58" t="s">
        <v>52</v>
      </c>
      <c r="B40" s="58" t="s">
        <v>53</v>
      </c>
      <c r="C40" s="64">
        <v>0</v>
      </c>
      <c r="D40" s="64">
        <v>0</v>
      </c>
      <c r="E40" s="64">
        <v>0</v>
      </c>
    </row>
    <row r="41" spans="1:5" x14ac:dyDescent="0.2">
      <c r="A41" s="58" t="s">
        <v>54</v>
      </c>
      <c r="B41" s="58" t="s">
        <v>272</v>
      </c>
      <c r="C41" s="65">
        <v>100019095</v>
      </c>
      <c r="D41" s="64">
        <v>0</v>
      </c>
      <c r="E41" s="65">
        <v>100019095</v>
      </c>
    </row>
    <row r="42" spans="1:5" s="39" customFormat="1" x14ac:dyDescent="0.2">
      <c r="A42" s="61" t="s">
        <v>56</v>
      </c>
      <c r="B42" s="61" t="s">
        <v>273</v>
      </c>
      <c r="C42" s="65">
        <v>-100019095</v>
      </c>
      <c r="D42" s="64">
        <v>0</v>
      </c>
      <c r="E42" s="65">
        <v>-100019095</v>
      </c>
    </row>
    <row r="43" spans="1:5" s="39" customFormat="1" x14ac:dyDescent="0.2">
      <c r="A43" s="61"/>
      <c r="B43" s="61"/>
      <c r="C43"/>
      <c r="D43"/>
      <c r="E43"/>
    </row>
    <row r="44" spans="1:5" x14ac:dyDescent="0.2">
      <c r="A44" s="61"/>
      <c r="B44" s="61"/>
      <c r="C44" s="6"/>
      <c r="E44" s="6"/>
    </row>
    <row r="45" spans="1:5" x14ac:dyDescent="0.2">
      <c r="A45" s="61"/>
      <c r="B45" s="61"/>
      <c r="C45" s="6"/>
      <c r="E45" s="6"/>
    </row>
    <row r="46" spans="1:5" x14ac:dyDescent="0.2">
      <c r="A46" s="61"/>
      <c r="B46" s="61"/>
    </row>
    <row r="47" spans="1:5" x14ac:dyDescent="0.2">
      <c r="A47" s="61"/>
      <c r="B47" s="61"/>
    </row>
    <row r="48" spans="1:5" x14ac:dyDescent="0.2">
      <c r="A48" s="61"/>
      <c r="B48" s="61"/>
    </row>
    <row r="49" spans="1:2" x14ac:dyDescent="0.2">
      <c r="A49" s="61"/>
      <c r="B49" s="61"/>
    </row>
    <row r="50" spans="1:2" x14ac:dyDescent="0.2">
      <c r="A50" s="61"/>
      <c r="B50" s="61"/>
    </row>
    <row r="51" spans="1:2" x14ac:dyDescent="0.2">
      <c r="A51" s="61"/>
      <c r="B51" s="61"/>
    </row>
    <row r="52" spans="1:2" x14ac:dyDescent="0.2">
      <c r="A52" s="61"/>
      <c r="B52" s="61"/>
    </row>
    <row r="53" spans="1:2" x14ac:dyDescent="0.2">
      <c r="A53" s="61"/>
      <c r="B53" s="61"/>
    </row>
    <row r="54" spans="1:2" x14ac:dyDescent="0.2">
      <c r="A54" s="61"/>
      <c r="B54" s="61"/>
    </row>
    <row r="55" spans="1:2" x14ac:dyDescent="0.2">
      <c r="A55" s="61"/>
      <c r="B55" s="61"/>
    </row>
    <row r="56" spans="1:2" x14ac:dyDescent="0.2">
      <c r="A56" s="61"/>
      <c r="B56" s="61"/>
    </row>
    <row r="57" spans="1:2" x14ac:dyDescent="0.2">
      <c r="A57" s="61"/>
      <c r="B57" s="61"/>
    </row>
    <row r="58" spans="1:2" x14ac:dyDescent="0.2">
      <c r="A58" s="61"/>
      <c r="B58" s="61"/>
    </row>
    <row r="59" spans="1:2" x14ac:dyDescent="0.2">
      <c r="A59" s="61"/>
      <c r="B59" s="61"/>
    </row>
    <row r="60" spans="1:2" x14ac:dyDescent="0.2">
      <c r="A60" s="61"/>
      <c r="B60" s="61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51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305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277</v>
      </c>
      <c r="C8" s="6">
        <v>127267709</v>
      </c>
      <c r="D8" s="6">
        <v>-3378595</v>
      </c>
      <c r="E8" s="6">
        <v>123889114</v>
      </c>
    </row>
    <row r="9" spans="1:5" x14ac:dyDescent="0.2">
      <c r="A9" s="23" t="s">
        <v>10</v>
      </c>
      <c r="B9" s="23" t="s">
        <v>278</v>
      </c>
      <c r="C9" s="6">
        <v>9705204</v>
      </c>
      <c r="D9">
        <v>0</v>
      </c>
      <c r="E9" s="6">
        <v>9705204</v>
      </c>
    </row>
    <row r="10" spans="1:5" ht="25.5" x14ac:dyDescent="0.2">
      <c r="A10" s="47" t="s">
        <v>12</v>
      </c>
      <c r="B10" s="40" t="s">
        <v>13</v>
      </c>
      <c r="C10" s="6">
        <v>44532363</v>
      </c>
      <c r="D10">
        <v>0</v>
      </c>
      <c r="E10" s="6">
        <v>44532363</v>
      </c>
    </row>
    <row r="11" spans="1:5" x14ac:dyDescent="0.2">
      <c r="A11" s="23" t="s">
        <v>14</v>
      </c>
      <c r="B11" s="23" t="s">
        <v>15</v>
      </c>
      <c r="C11" s="6">
        <v>697699</v>
      </c>
      <c r="D11" s="6">
        <v>-205166</v>
      </c>
      <c r="E11" s="6">
        <v>492533</v>
      </c>
    </row>
    <row r="12" spans="1:5" x14ac:dyDescent="0.2">
      <c r="A12" s="23" t="s">
        <v>16</v>
      </c>
      <c r="B12" s="23" t="s">
        <v>279</v>
      </c>
      <c r="C12" s="6">
        <v>7790574</v>
      </c>
      <c r="D12" s="6">
        <v>-17637</v>
      </c>
      <c r="E12" s="6">
        <v>7772937</v>
      </c>
    </row>
    <row r="13" spans="1:5" x14ac:dyDescent="0.2">
      <c r="A13" s="23" t="s">
        <v>18</v>
      </c>
      <c r="B13" s="23" t="s">
        <v>19</v>
      </c>
      <c r="C13" s="6">
        <v>60828336</v>
      </c>
      <c r="D13" s="6">
        <v>-2447198</v>
      </c>
      <c r="E13" s="6">
        <v>58381138</v>
      </c>
    </row>
    <row r="14" spans="1:5" x14ac:dyDescent="0.2">
      <c r="A14" s="23" t="s">
        <v>132</v>
      </c>
      <c r="B14" s="23" t="s">
        <v>133</v>
      </c>
      <c r="C14" s="6">
        <v>121418</v>
      </c>
      <c r="D14">
        <v>0</v>
      </c>
      <c r="E14" s="6">
        <v>121418</v>
      </c>
    </row>
    <row r="15" spans="1:5" x14ac:dyDescent="0.2">
      <c r="A15" s="23" t="s">
        <v>20</v>
      </c>
      <c r="B15" s="23" t="s">
        <v>21</v>
      </c>
      <c r="C15" s="6">
        <v>115017</v>
      </c>
      <c r="D15">
        <v>0</v>
      </c>
      <c r="E15" s="6">
        <v>115017</v>
      </c>
    </row>
    <row r="16" spans="1:5" x14ac:dyDescent="0.2">
      <c r="A16" s="23" t="s">
        <v>22</v>
      </c>
      <c r="B16" s="23" t="s">
        <v>23</v>
      </c>
      <c r="C16" s="6">
        <v>327712</v>
      </c>
      <c r="D16">
        <v>-472</v>
      </c>
      <c r="E16" s="6">
        <v>327240</v>
      </c>
    </row>
    <row r="17" spans="1:5" ht="25.5" x14ac:dyDescent="0.2">
      <c r="A17" s="47" t="s">
        <v>105</v>
      </c>
      <c r="B17" s="40" t="s">
        <v>248</v>
      </c>
      <c r="C17" s="6">
        <v>4388</v>
      </c>
      <c r="D17">
        <v>0</v>
      </c>
      <c r="E17" s="6">
        <v>4388</v>
      </c>
    </row>
    <row r="18" spans="1:5" x14ac:dyDescent="0.2">
      <c r="A18" s="23" t="s">
        <v>175</v>
      </c>
      <c r="B18" s="23" t="s">
        <v>259</v>
      </c>
      <c r="C18" s="6">
        <v>83994</v>
      </c>
      <c r="D18">
        <v>0</v>
      </c>
      <c r="E18" s="6">
        <v>83994</v>
      </c>
    </row>
    <row r="19" spans="1:5" x14ac:dyDescent="0.2">
      <c r="A19" s="23" t="s">
        <v>177</v>
      </c>
      <c r="B19" s="23" t="s">
        <v>249</v>
      </c>
      <c r="D19">
        <v>0</v>
      </c>
    </row>
    <row r="20" spans="1:5" x14ac:dyDescent="0.2">
      <c r="A20" s="23" t="s">
        <v>161</v>
      </c>
      <c r="B20" s="23" t="s">
        <v>106</v>
      </c>
      <c r="C20" s="6">
        <v>300222</v>
      </c>
      <c r="D20" s="6">
        <v>-12608</v>
      </c>
      <c r="E20" s="6">
        <v>287614</v>
      </c>
    </row>
    <row r="21" spans="1:5" x14ac:dyDescent="0.2">
      <c r="A21" s="23" t="s">
        <v>180</v>
      </c>
      <c r="B21" s="23" t="s">
        <v>260</v>
      </c>
      <c r="C21" s="6">
        <v>78251</v>
      </c>
      <c r="D21">
        <v>0</v>
      </c>
      <c r="E21" s="6">
        <v>78251</v>
      </c>
    </row>
    <row r="22" spans="1:5" x14ac:dyDescent="0.2">
      <c r="A22" s="23" t="s">
        <v>162</v>
      </c>
      <c r="B22" s="23" t="s">
        <v>25</v>
      </c>
      <c r="C22" s="6">
        <v>2197792</v>
      </c>
      <c r="D22" s="6">
        <v>-694596</v>
      </c>
      <c r="E22" s="6">
        <v>1503196</v>
      </c>
    </row>
    <row r="23" spans="1:5" x14ac:dyDescent="0.2">
      <c r="A23" s="23" t="s">
        <v>163</v>
      </c>
      <c r="B23" s="23" t="s">
        <v>27</v>
      </c>
      <c r="C23" s="6">
        <v>484739</v>
      </c>
      <c r="D23">
        <v>-918</v>
      </c>
      <c r="E23" s="6">
        <v>483821</v>
      </c>
    </row>
    <row r="24" spans="1:5" ht="25.5" x14ac:dyDescent="0.2">
      <c r="A24" s="47" t="s">
        <v>184</v>
      </c>
      <c r="B24" s="40" t="s">
        <v>261</v>
      </c>
      <c r="D24">
        <v>0</v>
      </c>
    </row>
    <row r="25" spans="1:5" x14ac:dyDescent="0.2">
      <c r="A25" s="23" t="s">
        <v>186</v>
      </c>
      <c r="B25" s="23" t="s">
        <v>137</v>
      </c>
      <c r="D25">
        <v>0</v>
      </c>
    </row>
    <row r="26" spans="1:5" x14ac:dyDescent="0.2">
      <c r="A26" s="23" t="s">
        <v>28</v>
      </c>
      <c r="B26" s="23" t="s">
        <v>29</v>
      </c>
      <c r="C26" s="6">
        <v>123889114</v>
      </c>
      <c r="D26">
        <v>0</v>
      </c>
      <c r="E26" s="6">
        <v>123889114</v>
      </c>
    </row>
    <row r="27" spans="1:5" x14ac:dyDescent="0.2">
      <c r="A27" s="23" t="s">
        <v>30</v>
      </c>
      <c r="B27" s="23" t="s">
        <v>280</v>
      </c>
      <c r="C27" s="6">
        <v>98504647</v>
      </c>
      <c r="D27">
        <v>0</v>
      </c>
      <c r="E27" s="6">
        <v>98504647</v>
      </c>
    </row>
    <row r="28" spans="1:5" x14ac:dyDescent="0.2">
      <c r="A28" s="23" t="s">
        <v>32</v>
      </c>
      <c r="B28" s="23" t="s">
        <v>263</v>
      </c>
      <c r="C28" s="6">
        <v>4601390</v>
      </c>
      <c r="D28">
        <v>0</v>
      </c>
      <c r="E28" s="6">
        <v>4601390</v>
      </c>
    </row>
    <row r="29" spans="1:5" x14ac:dyDescent="0.2">
      <c r="A29" s="23" t="s">
        <v>34</v>
      </c>
      <c r="B29" s="23" t="s">
        <v>264</v>
      </c>
      <c r="C29" s="6">
        <v>73246753</v>
      </c>
      <c r="D29">
        <v>0</v>
      </c>
      <c r="E29" s="6">
        <v>73246753</v>
      </c>
    </row>
    <row r="30" spans="1:5" x14ac:dyDescent="0.2">
      <c r="A30" s="23" t="s">
        <v>36</v>
      </c>
      <c r="B30" s="23" t="s">
        <v>265</v>
      </c>
      <c r="C30" s="6">
        <v>33979</v>
      </c>
      <c r="D30">
        <v>0</v>
      </c>
      <c r="E30" s="6">
        <v>33979</v>
      </c>
    </row>
    <row r="31" spans="1:5" x14ac:dyDescent="0.2">
      <c r="A31" s="23" t="s">
        <v>138</v>
      </c>
      <c r="B31" s="23" t="s">
        <v>266</v>
      </c>
      <c r="C31" s="6">
        <v>2725757</v>
      </c>
      <c r="D31">
        <v>0</v>
      </c>
      <c r="E31" s="6">
        <v>2725757</v>
      </c>
    </row>
    <row r="32" spans="1:5" x14ac:dyDescent="0.2">
      <c r="A32" s="23" t="s">
        <v>122</v>
      </c>
      <c r="B32" s="23" t="s">
        <v>267</v>
      </c>
      <c r="D32">
        <v>0</v>
      </c>
    </row>
    <row r="33" spans="1:5" x14ac:dyDescent="0.2">
      <c r="A33" s="23" t="s">
        <v>250</v>
      </c>
      <c r="B33" s="23" t="s">
        <v>268</v>
      </c>
      <c r="C33">
        <v>0</v>
      </c>
      <c r="D33">
        <v>0</v>
      </c>
      <c r="E33">
        <v>0</v>
      </c>
    </row>
    <row r="34" spans="1:5" ht="25.5" x14ac:dyDescent="0.2">
      <c r="A34" s="47" t="s">
        <v>251</v>
      </c>
      <c r="B34" s="40" t="s">
        <v>252</v>
      </c>
      <c r="D34">
        <v>0</v>
      </c>
    </row>
    <row r="35" spans="1:5" x14ac:dyDescent="0.2">
      <c r="A35" s="23" t="s">
        <v>40</v>
      </c>
      <c r="B35" s="23" t="s">
        <v>269</v>
      </c>
      <c r="C35" s="6">
        <v>379321</v>
      </c>
      <c r="D35">
        <v>0</v>
      </c>
      <c r="E35" s="6">
        <v>379321</v>
      </c>
    </row>
    <row r="36" spans="1:5" x14ac:dyDescent="0.2">
      <c r="A36" s="23" t="s">
        <v>42</v>
      </c>
      <c r="B36" s="23" t="s">
        <v>270</v>
      </c>
      <c r="C36" s="6">
        <v>285988</v>
      </c>
      <c r="D36">
        <v>0</v>
      </c>
      <c r="E36" s="6">
        <v>285988</v>
      </c>
    </row>
    <row r="37" spans="1:5" x14ac:dyDescent="0.2">
      <c r="A37" s="23" t="s">
        <v>124</v>
      </c>
      <c r="B37" s="23" t="s">
        <v>271</v>
      </c>
      <c r="C37" s="6">
        <v>17199534</v>
      </c>
      <c r="D37">
        <v>0</v>
      </c>
      <c r="E37" s="6">
        <v>17199534</v>
      </c>
    </row>
    <row r="38" spans="1:5" ht="25.5" x14ac:dyDescent="0.2">
      <c r="A38" s="47" t="s">
        <v>164</v>
      </c>
      <c r="B38" s="40" t="s">
        <v>253</v>
      </c>
      <c r="C38" s="6">
        <v>31925</v>
      </c>
      <c r="D38">
        <v>0</v>
      </c>
      <c r="E38" s="6">
        <v>31925</v>
      </c>
    </row>
    <row r="39" spans="1:5" x14ac:dyDescent="0.2">
      <c r="A39" s="23" t="s">
        <v>44</v>
      </c>
      <c r="B39" s="23" t="s">
        <v>45</v>
      </c>
      <c r="C39" s="6">
        <v>25384467</v>
      </c>
      <c r="D39">
        <v>0</v>
      </c>
      <c r="E39" s="6">
        <v>25384467</v>
      </c>
    </row>
    <row r="40" spans="1:5" x14ac:dyDescent="0.2">
      <c r="A40" s="23" t="s">
        <v>46</v>
      </c>
      <c r="B40" s="23" t="s">
        <v>47</v>
      </c>
      <c r="C40" s="6">
        <v>20739216</v>
      </c>
      <c r="D40">
        <v>0</v>
      </c>
      <c r="E40" s="6">
        <v>20739216</v>
      </c>
    </row>
    <row r="41" spans="1:5" x14ac:dyDescent="0.2">
      <c r="A41" s="23" t="s">
        <v>48</v>
      </c>
      <c r="B41" s="23" t="s">
        <v>49</v>
      </c>
      <c r="C41" s="6">
        <v>3444161</v>
      </c>
      <c r="D41">
        <v>0</v>
      </c>
      <c r="E41" s="6">
        <v>3444161</v>
      </c>
    </row>
    <row r="42" spans="1:5" s="39" customFormat="1" x14ac:dyDescent="0.2">
      <c r="A42" s="23" t="s">
        <v>50</v>
      </c>
      <c r="B42" s="23" t="s">
        <v>51</v>
      </c>
      <c r="C42" s="6">
        <v>1201090</v>
      </c>
      <c r="D42">
        <v>0</v>
      </c>
      <c r="E42" s="6">
        <v>1201090</v>
      </c>
    </row>
    <row r="43" spans="1:5" s="39" customFormat="1" x14ac:dyDescent="0.2">
      <c r="A43" s="23" t="s">
        <v>52</v>
      </c>
      <c r="B43" s="23" t="s">
        <v>53</v>
      </c>
      <c r="C43">
        <v>0</v>
      </c>
      <c r="D43">
        <v>0</v>
      </c>
      <c r="E43">
        <v>0</v>
      </c>
    </row>
    <row r="44" spans="1:5" x14ac:dyDescent="0.2">
      <c r="A44" s="23" t="s">
        <v>54</v>
      </c>
      <c r="B44" s="23" t="s">
        <v>272</v>
      </c>
      <c r="C44" s="6">
        <v>89155059</v>
      </c>
      <c r="D44">
        <v>0</v>
      </c>
      <c r="E44" s="6">
        <v>89155059</v>
      </c>
    </row>
    <row r="45" spans="1:5" x14ac:dyDescent="0.2">
      <c r="A45" s="23" t="s">
        <v>56</v>
      </c>
      <c r="B45" s="23" t="s">
        <v>273</v>
      </c>
      <c r="C45" s="6">
        <v>-89155059</v>
      </c>
      <c r="D45">
        <v>0</v>
      </c>
      <c r="E45" s="6">
        <v>-89155059</v>
      </c>
    </row>
    <row r="46" spans="1:5" x14ac:dyDescent="0.2">
      <c r="A46" s="23"/>
      <c r="B46" s="23"/>
    </row>
    <row r="47" spans="1:5" x14ac:dyDescent="0.2">
      <c r="A47" s="23"/>
      <c r="B47" s="23"/>
    </row>
    <row r="48" spans="1:5" x14ac:dyDescent="0.2">
      <c r="A48" s="23"/>
      <c r="B48" s="23"/>
    </row>
    <row r="49" spans="1:2" x14ac:dyDescent="0.2">
      <c r="A49" s="23"/>
      <c r="B49" s="23"/>
    </row>
    <row r="50" spans="1:2" x14ac:dyDescent="0.2">
      <c r="A50" s="23"/>
      <c r="B50" s="23"/>
    </row>
    <row r="51" spans="1:2" x14ac:dyDescent="0.2">
      <c r="A51" s="23"/>
      <c r="B51" s="23"/>
    </row>
    <row r="52" spans="1:2" x14ac:dyDescent="0.2">
      <c r="A52" s="23"/>
      <c r="B52" s="23"/>
    </row>
    <row r="53" spans="1:2" x14ac:dyDescent="0.2">
      <c r="A53" s="23"/>
      <c r="B53" s="23"/>
    </row>
    <row r="54" spans="1:2" x14ac:dyDescent="0.2">
      <c r="A54" s="23"/>
      <c r="B54" s="23"/>
    </row>
    <row r="55" spans="1:2" x14ac:dyDescent="0.2">
      <c r="A55" s="23"/>
      <c r="B55" s="23"/>
    </row>
    <row r="56" spans="1:2" x14ac:dyDescent="0.2">
      <c r="A56" s="23"/>
      <c r="B56" s="23"/>
    </row>
    <row r="57" spans="1:2" x14ac:dyDescent="0.2">
      <c r="A57" s="23"/>
      <c r="B57" s="23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2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303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277</v>
      </c>
      <c r="C8" s="6">
        <v>134681903</v>
      </c>
      <c r="D8" s="6">
        <v>-2986933</v>
      </c>
      <c r="E8" s="6">
        <v>131694970</v>
      </c>
    </row>
    <row r="9" spans="1:5" x14ac:dyDescent="0.2">
      <c r="A9" s="23" t="s">
        <v>10</v>
      </c>
      <c r="B9" s="23" t="s">
        <v>278</v>
      </c>
      <c r="C9" s="6">
        <v>2007495</v>
      </c>
      <c r="D9">
        <v>0</v>
      </c>
      <c r="E9" s="6">
        <v>2007495</v>
      </c>
    </row>
    <row r="10" spans="1:5" ht="25.5" x14ac:dyDescent="0.2">
      <c r="A10" s="47" t="s">
        <v>12</v>
      </c>
      <c r="B10" s="40" t="s">
        <v>13</v>
      </c>
      <c r="C10" s="6">
        <v>59684064</v>
      </c>
      <c r="D10">
        <v>0</v>
      </c>
      <c r="E10" s="6">
        <v>59684064</v>
      </c>
    </row>
    <row r="11" spans="1:5" x14ac:dyDescent="0.2">
      <c r="A11" s="23" t="s">
        <v>14</v>
      </c>
      <c r="B11" s="23" t="s">
        <v>15</v>
      </c>
      <c r="C11" s="6">
        <v>643529</v>
      </c>
      <c r="D11" s="6">
        <v>-147888</v>
      </c>
      <c r="E11" s="6">
        <v>495641</v>
      </c>
    </row>
    <row r="12" spans="1:5" x14ac:dyDescent="0.2">
      <c r="A12" s="23" t="s">
        <v>16</v>
      </c>
      <c r="B12" s="23" t="s">
        <v>279</v>
      </c>
      <c r="C12" s="6">
        <v>3668590</v>
      </c>
      <c r="D12" s="6">
        <v>-13582</v>
      </c>
      <c r="E12" s="6">
        <v>3655008</v>
      </c>
    </row>
    <row r="13" spans="1:5" x14ac:dyDescent="0.2">
      <c r="A13" s="23" t="s">
        <v>18</v>
      </c>
      <c r="B13" s="23" t="s">
        <v>19</v>
      </c>
      <c r="C13" s="6">
        <v>64774394</v>
      </c>
      <c r="D13" s="6">
        <v>-2099187</v>
      </c>
      <c r="E13" s="6">
        <v>62675207</v>
      </c>
    </row>
    <row r="14" spans="1:5" x14ac:dyDescent="0.2">
      <c r="A14" s="23" t="s">
        <v>132</v>
      </c>
      <c r="B14" s="23" t="s">
        <v>133</v>
      </c>
      <c r="C14" s="6">
        <v>477084</v>
      </c>
      <c r="D14">
        <v>0</v>
      </c>
      <c r="E14" s="6">
        <v>477084</v>
      </c>
    </row>
    <row r="15" spans="1:5" x14ac:dyDescent="0.2">
      <c r="A15" s="23" t="s">
        <v>20</v>
      </c>
      <c r="B15" s="23" t="s">
        <v>21</v>
      </c>
      <c r="C15" s="6">
        <v>12698</v>
      </c>
      <c r="D15">
        <v>0</v>
      </c>
      <c r="E15" s="6">
        <v>12698</v>
      </c>
    </row>
    <row r="16" spans="1:5" x14ac:dyDescent="0.2">
      <c r="A16" s="23" t="s">
        <v>22</v>
      </c>
      <c r="B16" s="23" t="s">
        <v>23</v>
      </c>
      <c r="C16" s="6">
        <v>280766</v>
      </c>
      <c r="D16" s="6">
        <v>-1958</v>
      </c>
      <c r="E16" s="6">
        <v>278808</v>
      </c>
    </row>
    <row r="17" spans="1:5" ht="25.5" x14ac:dyDescent="0.2">
      <c r="A17" s="47" t="s">
        <v>105</v>
      </c>
      <c r="B17" s="40" t="s">
        <v>248</v>
      </c>
      <c r="C17" s="6">
        <v>4388</v>
      </c>
      <c r="D17">
        <v>0</v>
      </c>
      <c r="E17" s="6">
        <v>4388</v>
      </c>
    </row>
    <row r="18" spans="1:5" x14ac:dyDescent="0.2">
      <c r="A18" s="23" t="s">
        <v>175</v>
      </c>
      <c r="B18" s="23" t="s">
        <v>259</v>
      </c>
      <c r="C18" s="6">
        <v>33598</v>
      </c>
      <c r="D18">
        <v>0</v>
      </c>
      <c r="E18" s="6">
        <v>33598</v>
      </c>
    </row>
    <row r="19" spans="1:5" x14ac:dyDescent="0.2">
      <c r="A19" s="23" t="s">
        <v>177</v>
      </c>
      <c r="B19" s="23" t="s">
        <v>249</v>
      </c>
      <c r="D19">
        <v>0</v>
      </c>
    </row>
    <row r="20" spans="1:5" x14ac:dyDescent="0.2">
      <c r="A20" s="23" t="s">
        <v>161</v>
      </c>
      <c r="B20" s="23" t="s">
        <v>106</v>
      </c>
      <c r="C20" s="6">
        <v>303121</v>
      </c>
      <c r="D20" s="6">
        <v>-12608</v>
      </c>
      <c r="E20" s="6">
        <v>290513</v>
      </c>
    </row>
    <row r="21" spans="1:5" x14ac:dyDescent="0.2">
      <c r="A21" s="23" t="s">
        <v>180</v>
      </c>
      <c r="B21" s="23" t="s">
        <v>260</v>
      </c>
      <c r="C21" s="6">
        <v>78761</v>
      </c>
      <c r="D21">
        <v>0</v>
      </c>
      <c r="E21" s="6">
        <v>78761</v>
      </c>
    </row>
    <row r="22" spans="1:5" x14ac:dyDescent="0.2">
      <c r="A22" s="23" t="s">
        <v>162</v>
      </c>
      <c r="B22" s="23" t="s">
        <v>25</v>
      </c>
      <c r="C22" s="6">
        <v>2263826</v>
      </c>
      <c r="D22" s="6">
        <v>-694515</v>
      </c>
      <c r="E22" s="6">
        <v>1569311</v>
      </c>
    </row>
    <row r="23" spans="1:5" x14ac:dyDescent="0.2">
      <c r="A23" s="23" t="s">
        <v>163</v>
      </c>
      <c r="B23" s="23" t="s">
        <v>27</v>
      </c>
      <c r="C23" s="6">
        <v>449589</v>
      </c>
      <c r="D23" s="6">
        <v>-17195</v>
      </c>
      <c r="E23" s="6">
        <v>432394</v>
      </c>
    </row>
    <row r="24" spans="1:5" ht="25.5" x14ac:dyDescent="0.2">
      <c r="A24" s="47" t="s">
        <v>184</v>
      </c>
      <c r="B24" s="40" t="s">
        <v>261</v>
      </c>
      <c r="D24">
        <v>0</v>
      </c>
    </row>
    <row r="25" spans="1:5" x14ac:dyDescent="0.2">
      <c r="A25" s="23" t="s">
        <v>186</v>
      </c>
      <c r="B25" s="23" t="s">
        <v>137</v>
      </c>
      <c r="D25">
        <v>0</v>
      </c>
    </row>
    <row r="26" spans="1:5" x14ac:dyDescent="0.2">
      <c r="A26" s="23" t="s">
        <v>28</v>
      </c>
      <c r="B26" s="23" t="s">
        <v>29</v>
      </c>
      <c r="C26" s="6">
        <v>131694970</v>
      </c>
      <c r="D26">
        <v>0</v>
      </c>
      <c r="E26" s="6">
        <v>131694970</v>
      </c>
    </row>
    <row r="27" spans="1:5" x14ac:dyDescent="0.2">
      <c r="A27" s="23" t="s">
        <v>30</v>
      </c>
      <c r="B27" s="23" t="s">
        <v>280</v>
      </c>
      <c r="C27" s="6">
        <v>109781691</v>
      </c>
      <c r="D27">
        <v>0</v>
      </c>
      <c r="E27" s="6">
        <v>109781691</v>
      </c>
    </row>
    <row r="28" spans="1:5" x14ac:dyDescent="0.2">
      <c r="A28" s="23" t="s">
        <v>32</v>
      </c>
      <c r="B28" s="23" t="s">
        <v>263</v>
      </c>
      <c r="C28" s="6">
        <v>4417704</v>
      </c>
      <c r="D28">
        <v>0</v>
      </c>
      <c r="E28" s="6">
        <v>4417704</v>
      </c>
    </row>
    <row r="29" spans="1:5" x14ac:dyDescent="0.2">
      <c r="A29" s="23" t="s">
        <v>34</v>
      </c>
      <c r="B29" s="23" t="s">
        <v>264</v>
      </c>
      <c r="C29" s="6">
        <v>84404359</v>
      </c>
      <c r="D29">
        <v>0</v>
      </c>
      <c r="E29" s="6">
        <v>84404359</v>
      </c>
    </row>
    <row r="30" spans="1:5" x14ac:dyDescent="0.2">
      <c r="A30" s="23" t="s">
        <v>36</v>
      </c>
      <c r="B30" s="23" t="s">
        <v>265</v>
      </c>
      <c r="C30" s="6">
        <v>14025</v>
      </c>
      <c r="D30">
        <v>0</v>
      </c>
      <c r="E30" s="6">
        <v>14025</v>
      </c>
    </row>
    <row r="31" spans="1:5" x14ac:dyDescent="0.2">
      <c r="A31" s="23" t="s">
        <v>138</v>
      </c>
      <c r="B31" s="23" t="s">
        <v>266</v>
      </c>
      <c r="C31" s="6">
        <v>2656715</v>
      </c>
      <c r="D31">
        <v>0</v>
      </c>
      <c r="E31" s="6">
        <v>2656715</v>
      </c>
    </row>
    <row r="32" spans="1:5" x14ac:dyDescent="0.2">
      <c r="A32" s="23" t="s">
        <v>122</v>
      </c>
      <c r="B32" s="23" t="s">
        <v>267</v>
      </c>
      <c r="D32">
        <v>0</v>
      </c>
    </row>
    <row r="33" spans="1:5" x14ac:dyDescent="0.2">
      <c r="A33" s="23" t="s">
        <v>250</v>
      </c>
      <c r="B33" s="23" t="s">
        <v>268</v>
      </c>
      <c r="C33">
        <v>0</v>
      </c>
      <c r="D33">
        <v>0</v>
      </c>
      <c r="E33">
        <v>0</v>
      </c>
    </row>
    <row r="34" spans="1:5" ht="25.5" x14ac:dyDescent="0.2">
      <c r="A34" s="47" t="s">
        <v>251</v>
      </c>
      <c r="B34" s="40" t="s">
        <v>252</v>
      </c>
      <c r="D34">
        <v>0</v>
      </c>
    </row>
    <row r="35" spans="1:5" x14ac:dyDescent="0.2">
      <c r="A35" s="23" t="s">
        <v>40</v>
      </c>
      <c r="B35" s="23" t="s">
        <v>269</v>
      </c>
      <c r="C35" s="6">
        <v>181168</v>
      </c>
      <c r="D35">
        <v>0</v>
      </c>
      <c r="E35" s="6">
        <v>181168</v>
      </c>
    </row>
    <row r="36" spans="1:5" x14ac:dyDescent="0.2">
      <c r="A36" s="23" t="s">
        <v>42</v>
      </c>
      <c r="B36" s="23" t="s">
        <v>270</v>
      </c>
      <c r="C36" s="6">
        <v>291237</v>
      </c>
      <c r="D36">
        <v>0</v>
      </c>
      <c r="E36" s="6">
        <v>291237</v>
      </c>
    </row>
    <row r="37" spans="1:5" x14ac:dyDescent="0.2">
      <c r="A37" s="23" t="s">
        <v>124</v>
      </c>
      <c r="B37" s="23" t="s">
        <v>271</v>
      </c>
      <c r="C37" s="6">
        <v>17784558</v>
      </c>
      <c r="D37">
        <v>0</v>
      </c>
      <c r="E37" s="6">
        <v>17784558</v>
      </c>
    </row>
    <row r="38" spans="1:5" ht="25.5" x14ac:dyDescent="0.2">
      <c r="A38" s="47" t="s">
        <v>164</v>
      </c>
      <c r="B38" s="40" t="s">
        <v>253</v>
      </c>
      <c r="C38" s="6">
        <v>31925</v>
      </c>
      <c r="D38">
        <v>0</v>
      </c>
      <c r="E38" s="6">
        <v>31925</v>
      </c>
    </row>
    <row r="39" spans="1:5" x14ac:dyDescent="0.2">
      <c r="A39" s="23" t="s">
        <v>44</v>
      </c>
      <c r="B39" s="23" t="s">
        <v>45</v>
      </c>
      <c r="C39" s="6">
        <v>21913279</v>
      </c>
      <c r="D39">
        <v>0</v>
      </c>
      <c r="E39" s="6">
        <v>21913279</v>
      </c>
    </row>
    <row r="40" spans="1:5" x14ac:dyDescent="0.2">
      <c r="A40" s="23" t="s">
        <v>46</v>
      </c>
      <c r="B40" s="23" t="s">
        <v>47</v>
      </c>
      <c r="C40" s="6">
        <v>17941466</v>
      </c>
      <c r="D40">
        <v>0</v>
      </c>
      <c r="E40" s="6">
        <v>17941466</v>
      </c>
    </row>
    <row r="41" spans="1:5" x14ac:dyDescent="0.2">
      <c r="A41" s="23" t="s">
        <v>48</v>
      </c>
      <c r="B41" s="23" t="s">
        <v>49</v>
      </c>
      <c r="C41" s="6">
        <v>2058530</v>
      </c>
      <c r="D41">
        <v>0</v>
      </c>
      <c r="E41" s="6">
        <v>2058530</v>
      </c>
    </row>
    <row r="42" spans="1:5" s="39" customFormat="1" x14ac:dyDescent="0.2">
      <c r="A42" s="23" t="s">
        <v>50</v>
      </c>
      <c r="B42" s="23" t="s">
        <v>51</v>
      </c>
      <c r="C42" s="6">
        <v>1913283</v>
      </c>
      <c r="D42">
        <v>0</v>
      </c>
      <c r="E42" s="6">
        <v>1913283</v>
      </c>
    </row>
    <row r="43" spans="1:5" s="39" customFormat="1" x14ac:dyDescent="0.2">
      <c r="A43" s="23" t="s">
        <v>52</v>
      </c>
      <c r="B43" s="23" t="s">
        <v>53</v>
      </c>
      <c r="C43">
        <v>0</v>
      </c>
      <c r="D43">
        <v>0</v>
      </c>
      <c r="E43">
        <v>0</v>
      </c>
    </row>
    <row r="44" spans="1:5" x14ac:dyDescent="0.2">
      <c r="A44" s="23" t="s">
        <v>54</v>
      </c>
      <c r="B44" s="23" t="s">
        <v>272</v>
      </c>
      <c r="C44" s="6">
        <v>92344709</v>
      </c>
      <c r="D44">
        <v>0</v>
      </c>
      <c r="E44" s="6">
        <v>92344709</v>
      </c>
    </row>
    <row r="45" spans="1:5" x14ac:dyDescent="0.2">
      <c r="A45" s="23" t="s">
        <v>56</v>
      </c>
      <c r="B45" s="23" t="s">
        <v>273</v>
      </c>
      <c r="C45" s="6">
        <v>-92344709</v>
      </c>
      <c r="D45">
        <v>0</v>
      </c>
      <c r="E45" s="6">
        <v>-92344709</v>
      </c>
    </row>
    <row r="46" spans="1:5" x14ac:dyDescent="0.2">
      <c r="A46" s="23"/>
      <c r="B46" s="23"/>
    </row>
    <row r="47" spans="1:5" x14ac:dyDescent="0.2">
      <c r="A47" s="23"/>
      <c r="B47" s="23"/>
    </row>
    <row r="48" spans="1:5" x14ac:dyDescent="0.2">
      <c r="A48" s="23"/>
      <c r="B48" s="23"/>
    </row>
    <row r="49" spans="1:2" x14ac:dyDescent="0.2">
      <c r="A49" s="23"/>
      <c r="B49" s="23"/>
    </row>
    <row r="50" spans="1:2" x14ac:dyDescent="0.2">
      <c r="A50" s="23"/>
      <c r="B50" s="23"/>
    </row>
    <row r="51" spans="1:2" x14ac:dyDescent="0.2">
      <c r="A51" s="23"/>
      <c r="B51" s="23"/>
    </row>
    <row r="52" spans="1:2" x14ac:dyDescent="0.2">
      <c r="A52" s="23"/>
      <c r="B52" s="23"/>
    </row>
    <row r="53" spans="1:2" x14ac:dyDescent="0.2">
      <c r="A53" s="23"/>
      <c r="B53" s="23"/>
    </row>
    <row r="54" spans="1:2" x14ac:dyDescent="0.2">
      <c r="A54" s="23"/>
      <c r="B54" s="23"/>
    </row>
    <row r="55" spans="1:2" x14ac:dyDescent="0.2">
      <c r="A55" s="23"/>
      <c r="B55" s="23"/>
    </row>
    <row r="56" spans="1:2" x14ac:dyDescent="0.2">
      <c r="A56" s="23"/>
      <c r="B56" s="23"/>
    </row>
    <row r="57" spans="1:2" x14ac:dyDescent="0.2">
      <c r="A57" s="23"/>
      <c r="B57" s="23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3"/>
  <dimension ref="A1:F6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  <col min="6" max="6" width="11.140625" bestFit="1" customWidth="1"/>
  </cols>
  <sheetData>
    <row r="1" spans="1:6" ht="15.75" x14ac:dyDescent="0.25">
      <c r="A1" s="25" t="s">
        <v>155</v>
      </c>
      <c r="B1" s="26"/>
      <c r="C1" s="22"/>
      <c r="D1" s="22"/>
      <c r="E1" s="22"/>
    </row>
    <row r="2" spans="1:6" x14ac:dyDescent="0.2">
      <c r="A2" s="19"/>
      <c r="B2" s="19"/>
      <c r="C2" s="19"/>
      <c r="D2" s="19"/>
      <c r="E2" s="19"/>
    </row>
    <row r="3" spans="1:6" ht="18" x14ac:dyDescent="0.25">
      <c r="A3" s="116" t="s">
        <v>0</v>
      </c>
      <c r="B3" s="116"/>
      <c r="C3" s="116"/>
      <c r="D3" s="116"/>
      <c r="E3" s="116"/>
    </row>
    <row r="4" spans="1:6" ht="15.75" x14ac:dyDescent="0.25">
      <c r="A4" s="117" t="s">
        <v>297</v>
      </c>
      <c r="B4" s="118"/>
      <c r="C4" s="118"/>
      <c r="D4" s="118"/>
      <c r="E4" s="118"/>
    </row>
    <row r="5" spans="1:6" x14ac:dyDescent="0.2">
      <c r="A5" s="19"/>
      <c r="B5" s="19"/>
      <c r="C5" s="19"/>
      <c r="D5" s="20" t="s">
        <v>2</v>
      </c>
      <c r="E5" s="19"/>
    </row>
    <row r="6" spans="1:6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6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6" x14ac:dyDescent="0.2">
      <c r="A8" s="23" t="s">
        <v>8</v>
      </c>
      <c r="B8" s="23" t="s">
        <v>277</v>
      </c>
      <c r="C8" s="6">
        <v>136225516</v>
      </c>
      <c r="D8" s="6">
        <v>-2767008</v>
      </c>
      <c r="E8" s="6">
        <v>133458508</v>
      </c>
      <c r="F8" s="6"/>
    </row>
    <row r="9" spans="1:6" x14ac:dyDescent="0.2">
      <c r="A9" s="23" t="s">
        <v>10</v>
      </c>
      <c r="B9" s="23" t="s">
        <v>278</v>
      </c>
      <c r="C9" s="6">
        <v>2412803</v>
      </c>
      <c r="D9" s="6">
        <v>0</v>
      </c>
      <c r="E9" s="6">
        <v>2412803</v>
      </c>
    </row>
    <row r="10" spans="1:6" ht="25.5" x14ac:dyDescent="0.2">
      <c r="A10" s="47" t="s">
        <v>12</v>
      </c>
      <c r="B10" s="40" t="s">
        <v>13</v>
      </c>
      <c r="C10" s="6">
        <v>60525663</v>
      </c>
      <c r="D10" s="6">
        <v>0</v>
      </c>
      <c r="E10" s="6">
        <v>60525663</v>
      </c>
    </row>
    <row r="11" spans="1:6" x14ac:dyDescent="0.2">
      <c r="A11" s="23" t="s">
        <v>14</v>
      </c>
      <c r="B11" s="23" t="s">
        <v>15</v>
      </c>
      <c r="C11" s="6">
        <v>568848</v>
      </c>
      <c r="D11" s="6">
        <v>-126790</v>
      </c>
      <c r="E11" s="6">
        <v>442058</v>
      </c>
    </row>
    <row r="12" spans="1:6" x14ac:dyDescent="0.2">
      <c r="A12" s="23" t="s">
        <v>16</v>
      </c>
      <c r="B12" s="23" t="s">
        <v>279</v>
      </c>
      <c r="C12" s="6">
        <v>3826076</v>
      </c>
      <c r="D12" s="6">
        <v>-20876</v>
      </c>
      <c r="E12" s="6">
        <v>3805200</v>
      </c>
    </row>
    <row r="13" spans="1:6" x14ac:dyDescent="0.2">
      <c r="A13" s="23" t="s">
        <v>18</v>
      </c>
      <c r="B13" s="23" t="s">
        <v>19</v>
      </c>
      <c r="C13" s="6">
        <v>64820036</v>
      </c>
      <c r="D13" s="6">
        <v>-1859370</v>
      </c>
      <c r="E13" s="6">
        <v>62960666</v>
      </c>
    </row>
    <row r="14" spans="1:6" x14ac:dyDescent="0.2">
      <c r="A14" s="23" t="s">
        <v>132</v>
      </c>
      <c r="B14" s="23" t="s">
        <v>133</v>
      </c>
      <c r="C14" s="6">
        <v>532305</v>
      </c>
      <c r="D14" s="6">
        <v>0</v>
      </c>
      <c r="E14" s="6">
        <v>532305</v>
      </c>
    </row>
    <row r="15" spans="1:6" x14ac:dyDescent="0.2">
      <c r="A15" s="23" t="s">
        <v>20</v>
      </c>
      <c r="B15" s="23" t="s">
        <v>21</v>
      </c>
      <c r="C15" s="6">
        <v>138154</v>
      </c>
      <c r="D15" s="6">
        <v>0</v>
      </c>
      <c r="E15" s="6">
        <v>138154</v>
      </c>
    </row>
    <row r="16" spans="1:6" x14ac:dyDescent="0.2">
      <c r="A16" s="23" t="s">
        <v>22</v>
      </c>
      <c r="B16" s="23" t="s">
        <v>23</v>
      </c>
      <c r="C16" s="6">
        <v>324207</v>
      </c>
      <c r="D16" s="6">
        <v>-1958</v>
      </c>
      <c r="E16" s="6">
        <v>322249</v>
      </c>
    </row>
    <row r="17" spans="1:5" ht="25.5" x14ac:dyDescent="0.2">
      <c r="A17" s="47" t="s">
        <v>105</v>
      </c>
      <c r="B17" s="40" t="s">
        <v>248</v>
      </c>
      <c r="C17" s="6">
        <v>4614</v>
      </c>
      <c r="D17" s="6">
        <v>0</v>
      </c>
      <c r="E17" s="6">
        <v>4614</v>
      </c>
    </row>
    <row r="18" spans="1:5" x14ac:dyDescent="0.2">
      <c r="A18" s="23" t="s">
        <v>175</v>
      </c>
      <c r="B18" s="23" t="s">
        <v>259</v>
      </c>
      <c r="C18" s="6">
        <v>0</v>
      </c>
      <c r="D18" s="6">
        <v>0</v>
      </c>
      <c r="E18" s="6">
        <v>0</v>
      </c>
    </row>
    <row r="19" spans="1:5" x14ac:dyDescent="0.2">
      <c r="A19" s="23" t="s">
        <v>177</v>
      </c>
      <c r="B19" s="23" t="s">
        <v>249</v>
      </c>
      <c r="C19" s="6">
        <v>0</v>
      </c>
      <c r="D19" s="6">
        <v>0</v>
      </c>
      <c r="E19" s="6">
        <v>0</v>
      </c>
    </row>
    <row r="20" spans="1:5" x14ac:dyDescent="0.2">
      <c r="A20" s="23" t="s">
        <v>161</v>
      </c>
      <c r="B20" s="23" t="s">
        <v>106</v>
      </c>
      <c r="C20" s="6">
        <v>307250</v>
      </c>
      <c r="D20" s="6">
        <v>-12608</v>
      </c>
      <c r="E20" s="6">
        <v>294642</v>
      </c>
    </row>
    <row r="21" spans="1:5" x14ac:dyDescent="0.2">
      <c r="A21" s="23" t="s">
        <v>180</v>
      </c>
      <c r="B21" s="23" t="s">
        <v>260</v>
      </c>
      <c r="C21" s="6">
        <v>81514</v>
      </c>
      <c r="D21" s="6">
        <v>-2244</v>
      </c>
      <c r="E21" s="6">
        <v>79270</v>
      </c>
    </row>
    <row r="22" spans="1:5" x14ac:dyDescent="0.2">
      <c r="A22" s="23" t="s">
        <v>162</v>
      </c>
      <c r="B22" s="23" t="s">
        <v>25</v>
      </c>
      <c r="C22" s="6">
        <v>2347859</v>
      </c>
      <c r="D22" s="6">
        <v>-715920</v>
      </c>
      <c r="E22" s="6">
        <v>1631939</v>
      </c>
    </row>
    <row r="23" spans="1:5" x14ac:dyDescent="0.2">
      <c r="A23" s="23" t="s">
        <v>163</v>
      </c>
      <c r="B23" s="23" t="s">
        <v>27</v>
      </c>
      <c r="C23" s="6">
        <v>336187</v>
      </c>
      <c r="D23" s="6">
        <v>-27242</v>
      </c>
      <c r="E23" s="6">
        <v>308945</v>
      </c>
    </row>
    <row r="24" spans="1:5" ht="25.5" x14ac:dyDescent="0.2">
      <c r="A24" s="47" t="s">
        <v>184</v>
      </c>
      <c r="B24" s="40" t="s">
        <v>261</v>
      </c>
      <c r="C24" s="50">
        <v>0</v>
      </c>
      <c r="D24" s="50">
        <v>0</v>
      </c>
      <c r="E24" s="50">
        <v>0</v>
      </c>
    </row>
    <row r="25" spans="1:5" x14ac:dyDescent="0.2">
      <c r="A25" s="23" t="s">
        <v>186</v>
      </c>
      <c r="B25" s="23" t="s">
        <v>137</v>
      </c>
      <c r="C25" s="50">
        <v>0</v>
      </c>
      <c r="D25" s="50">
        <v>0</v>
      </c>
      <c r="E25" s="50">
        <v>0</v>
      </c>
    </row>
    <row r="26" spans="1:5" x14ac:dyDescent="0.2">
      <c r="A26" s="23" t="s">
        <v>28</v>
      </c>
      <c r="B26" s="23" t="s">
        <v>29</v>
      </c>
      <c r="C26" s="6">
        <v>133458508</v>
      </c>
      <c r="D26">
        <v>0</v>
      </c>
      <c r="E26" s="6">
        <v>133458508</v>
      </c>
    </row>
    <row r="27" spans="1:5" x14ac:dyDescent="0.2">
      <c r="A27" s="23" t="s">
        <v>30</v>
      </c>
      <c r="B27" s="23" t="s">
        <v>280</v>
      </c>
      <c r="C27" s="6">
        <v>114997846</v>
      </c>
      <c r="D27">
        <v>0</v>
      </c>
      <c r="E27" s="6">
        <v>114997846</v>
      </c>
    </row>
    <row r="28" spans="1:5" x14ac:dyDescent="0.2">
      <c r="A28" s="23" t="s">
        <v>32</v>
      </c>
      <c r="B28" s="23" t="s">
        <v>263</v>
      </c>
      <c r="C28" s="6">
        <v>7459245</v>
      </c>
      <c r="D28">
        <v>0</v>
      </c>
      <c r="E28" s="6">
        <v>7459245</v>
      </c>
    </row>
    <row r="29" spans="1:5" x14ac:dyDescent="0.2">
      <c r="A29" s="23" t="s">
        <v>34</v>
      </c>
      <c r="B29" s="23" t="s">
        <v>264</v>
      </c>
      <c r="C29" s="6">
        <v>87529516</v>
      </c>
      <c r="D29">
        <v>0</v>
      </c>
      <c r="E29" s="6">
        <v>87529516</v>
      </c>
    </row>
    <row r="30" spans="1:5" x14ac:dyDescent="0.2">
      <c r="A30" s="23" t="s">
        <v>36</v>
      </c>
      <c r="B30" s="23" t="s">
        <v>265</v>
      </c>
      <c r="C30" s="6">
        <v>17657</v>
      </c>
      <c r="D30">
        <v>0</v>
      </c>
      <c r="E30" s="6">
        <v>17657</v>
      </c>
    </row>
    <row r="31" spans="1:5" x14ac:dyDescent="0.2">
      <c r="A31" s="23" t="s">
        <v>138</v>
      </c>
      <c r="B31" s="23" t="s">
        <v>266</v>
      </c>
      <c r="C31" s="6">
        <v>2587340</v>
      </c>
      <c r="D31">
        <v>0</v>
      </c>
      <c r="E31" s="6">
        <v>2587340</v>
      </c>
    </row>
    <row r="32" spans="1:5" x14ac:dyDescent="0.2">
      <c r="A32" s="23" t="s">
        <v>122</v>
      </c>
      <c r="B32" s="23" t="s">
        <v>299</v>
      </c>
      <c r="C32">
        <v>0</v>
      </c>
      <c r="D32">
        <v>0</v>
      </c>
      <c r="E32">
        <v>0</v>
      </c>
    </row>
    <row r="33" spans="1:5" x14ac:dyDescent="0.2">
      <c r="A33" s="23" t="s">
        <v>250</v>
      </c>
      <c r="B33" s="23" t="s">
        <v>268</v>
      </c>
      <c r="C33" s="6">
        <v>73917</v>
      </c>
      <c r="D33">
        <v>0</v>
      </c>
      <c r="E33" s="6">
        <v>73917</v>
      </c>
    </row>
    <row r="34" spans="1:5" ht="25.5" x14ac:dyDescent="0.2">
      <c r="A34" s="47" t="s">
        <v>251</v>
      </c>
      <c r="B34" s="40" t="s">
        <v>302</v>
      </c>
      <c r="C34">
        <v>0</v>
      </c>
      <c r="D34">
        <v>0</v>
      </c>
      <c r="E34">
        <v>0</v>
      </c>
    </row>
    <row r="35" spans="1:5" x14ac:dyDescent="0.2">
      <c r="A35" s="23" t="s">
        <v>40</v>
      </c>
      <c r="B35" s="23" t="s">
        <v>269</v>
      </c>
      <c r="C35" s="6">
        <v>375951</v>
      </c>
      <c r="D35">
        <v>0</v>
      </c>
      <c r="E35" s="6">
        <v>375951</v>
      </c>
    </row>
    <row r="36" spans="1:5" x14ac:dyDescent="0.2">
      <c r="A36" s="23" t="s">
        <v>42</v>
      </c>
      <c r="B36" s="23" t="s">
        <v>270</v>
      </c>
      <c r="C36" s="6">
        <v>225615</v>
      </c>
      <c r="D36">
        <v>0</v>
      </c>
      <c r="E36" s="6">
        <v>225615</v>
      </c>
    </row>
    <row r="37" spans="1:5" x14ac:dyDescent="0.2">
      <c r="A37" s="23" t="s">
        <v>124</v>
      </c>
      <c r="B37" s="23" t="s">
        <v>271</v>
      </c>
      <c r="C37" s="6">
        <v>16696680</v>
      </c>
      <c r="D37">
        <v>0</v>
      </c>
      <c r="E37" s="6">
        <v>16696680</v>
      </c>
    </row>
    <row r="38" spans="1:5" ht="25.5" x14ac:dyDescent="0.2">
      <c r="A38" s="47" t="s">
        <v>164</v>
      </c>
      <c r="B38" s="40" t="s">
        <v>253</v>
      </c>
      <c r="C38" s="6">
        <v>31925</v>
      </c>
      <c r="D38">
        <v>0</v>
      </c>
      <c r="E38" s="6">
        <v>31925</v>
      </c>
    </row>
    <row r="39" spans="1:5" x14ac:dyDescent="0.2">
      <c r="A39" s="23" t="s">
        <v>44</v>
      </c>
      <c r="B39" s="23" t="s">
        <v>45</v>
      </c>
      <c r="C39" s="6">
        <v>18460662</v>
      </c>
      <c r="D39">
        <v>0</v>
      </c>
      <c r="E39" s="6">
        <v>18460662</v>
      </c>
    </row>
    <row r="40" spans="1:5" x14ac:dyDescent="0.2">
      <c r="A40" s="23" t="s">
        <v>46</v>
      </c>
      <c r="B40" s="23" t="s">
        <v>47</v>
      </c>
      <c r="C40" s="6">
        <v>15016448</v>
      </c>
      <c r="D40" s="49">
        <v>0</v>
      </c>
      <c r="E40" s="6">
        <v>15016448</v>
      </c>
    </row>
    <row r="41" spans="1:5" x14ac:dyDescent="0.2">
      <c r="A41" s="23" t="s">
        <v>48</v>
      </c>
      <c r="B41" s="23" t="s">
        <v>49</v>
      </c>
      <c r="C41" s="6">
        <v>2058681</v>
      </c>
      <c r="D41" s="49">
        <v>0</v>
      </c>
      <c r="E41" s="6">
        <v>2058681</v>
      </c>
    </row>
    <row r="42" spans="1:5" s="39" customFormat="1" x14ac:dyDescent="0.2">
      <c r="A42" s="23" t="s">
        <v>50</v>
      </c>
      <c r="B42" s="23" t="s">
        <v>51</v>
      </c>
      <c r="C42" s="6">
        <v>1385533</v>
      </c>
      <c r="D42" s="49">
        <v>0</v>
      </c>
      <c r="E42" s="6">
        <v>1385533</v>
      </c>
    </row>
    <row r="43" spans="1:5" s="39" customFormat="1" x14ac:dyDescent="0.2">
      <c r="A43" s="23" t="s">
        <v>52</v>
      </c>
      <c r="B43" s="23" t="s">
        <v>53</v>
      </c>
      <c r="C43" s="51">
        <v>0</v>
      </c>
      <c r="D43" s="49">
        <v>0</v>
      </c>
      <c r="E43" s="51">
        <v>0</v>
      </c>
    </row>
    <row r="44" spans="1:5" x14ac:dyDescent="0.2">
      <c r="A44" s="23" t="s">
        <v>54</v>
      </c>
      <c r="B44" s="23" t="s">
        <v>272</v>
      </c>
      <c r="C44" s="6">
        <v>72641875</v>
      </c>
      <c r="D44" s="49">
        <v>0</v>
      </c>
      <c r="E44" s="6">
        <v>72641875</v>
      </c>
    </row>
    <row r="45" spans="1:5" x14ac:dyDescent="0.2">
      <c r="A45" s="23" t="s">
        <v>56</v>
      </c>
      <c r="B45" s="23" t="s">
        <v>273</v>
      </c>
      <c r="C45" s="6">
        <v>-72641875</v>
      </c>
      <c r="D45" s="49">
        <v>0</v>
      </c>
      <c r="E45" s="6">
        <v>-72641875</v>
      </c>
    </row>
    <row r="46" spans="1:5" x14ac:dyDescent="0.2">
      <c r="A46" s="23"/>
      <c r="B46" s="23"/>
      <c r="C46" s="6"/>
      <c r="D46" s="50"/>
      <c r="E46" s="50"/>
    </row>
    <row r="47" spans="1:5" x14ac:dyDescent="0.2">
      <c r="A47" s="23"/>
      <c r="B47" s="23"/>
    </row>
    <row r="48" spans="1:5" x14ac:dyDescent="0.2">
      <c r="A48" s="23"/>
      <c r="B48" s="23"/>
    </row>
    <row r="49" spans="1:2" x14ac:dyDescent="0.2">
      <c r="A49" s="23"/>
      <c r="B49" s="23"/>
    </row>
    <row r="50" spans="1:2" x14ac:dyDescent="0.2">
      <c r="A50" s="23"/>
      <c r="B50" s="23"/>
    </row>
    <row r="51" spans="1:2" x14ac:dyDescent="0.2">
      <c r="A51" s="23"/>
      <c r="B51" s="23"/>
    </row>
    <row r="52" spans="1:2" x14ac:dyDescent="0.2">
      <c r="A52" s="23"/>
      <c r="B52" s="23"/>
    </row>
    <row r="53" spans="1:2" x14ac:dyDescent="0.2">
      <c r="A53" s="23"/>
      <c r="B53" s="23"/>
    </row>
    <row r="54" spans="1:2" x14ac:dyDescent="0.2">
      <c r="A54" s="23"/>
      <c r="B54" s="23"/>
    </row>
    <row r="55" spans="1:2" x14ac:dyDescent="0.2">
      <c r="A55" s="23"/>
      <c r="B55" s="23"/>
    </row>
    <row r="56" spans="1:2" x14ac:dyDescent="0.2">
      <c r="A56" s="23"/>
      <c r="B56" s="23"/>
    </row>
    <row r="57" spans="1:2" x14ac:dyDescent="0.2">
      <c r="A57" s="23"/>
      <c r="B57" s="23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54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281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277</v>
      </c>
      <c r="C8" s="24">
        <v>132781289</v>
      </c>
      <c r="D8" s="24">
        <v>-2301256</v>
      </c>
      <c r="E8" s="24">
        <v>130480033</v>
      </c>
    </row>
    <row r="9" spans="1:5" x14ac:dyDescent="0.2">
      <c r="A9" s="23" t="s">
        <v>10</v>
      </c>
      <c r="B9" s="23" t="s">
        <v>278</v>
      </c>
      <c r="C9" s="24">
        <v>7396672</v>
      </c>
      <c r="D9" s="24">
        <v>0</v>
      </c>
      <c r="E9" s="24">
        <v>7396672</v>
      </c>
    </row>
    <row r="10" spans="1:5" ht="25.5" x14ac:dyDescent="0.2">
      <c r="A10" s="47" t="s">
        <v>12</v>
      </c>
      <c r="B10" s="40" t="s">
        <v>13</v>
      </c>
      <c r="C10" s="24">
        <v>51617422</v>
      </c>
      <c r="D10" s="24">
        <v>0</v>
      </c>
      <c r="E10" s="24">
        <v>51617422</v>
      </c>
    </row>
    <row r="11" spans="1:5" x14ac:dyDescent="0.2">
      <c r="A11" s="23" t="s">
        <v>14</v>
      </c>
      <c r="B11" s="23" t="s">
        <v>15</v>
      </c>
      <c r="C11" s="24">
        <v>645640</v>
      </c>
      <c r="D11" s="24">
        <v>-100518</v>
      </c>
      <c r="E11" s="24">
        <v>545122</v>
      </c>
    </row>
    <row r="12" spans="1:5" x14ac:dyDescent="0.2">
      <c r="A12" s="23" t="s">
        <v>16</v>
      </c>
      <c r="B12" s="23" t="s">
        <v>279</v>
      </c>
      <c r="C12" s="24">
        <v>6602320</v>
      </c>
      <c r="D12" s="24">
        <v>-14915</v>
      </c>
      <c r="E12" s="24">
        <v>6587405</v>
      </c>
    </row>
    <row r="13" spans="1:5" x14ac:dyDescent="0.2">
      <c r="A13" s="23" t="s">
        <v>18</v>
      </c>
      <c r="B13" s="23" t="s">
        <v>19</v>
      </c>
      <c r="C13" s="24">
        <v>62574530</v>
      </c>
      <c r="D13" s="24">
        <v>-1816617</v>
      </c>
      <c r="E13" s="24">
        <v>60757913</v>
      </c>
    </row>
    <row r="14" spans="1:5" x14ac:dyDescent="0.2">
      <c r="A14" s="23" t="s">
        <v>132</v>
      </c>
      <c r="B14" s="23" t="s">
        <v>133</v>
      </c>
      <c r="C14" s="24">
        <v>732984</v>
      </c>
      <c r="D14" s="24">
        <v>0</v>
      </c>
      <c r="E14" s="24">
        <v>732984</v>
      </c>
    </row>
    <row r="15" spans="1:5" x14ac:dyDescent="0.2">
      <c r="A15" s="23" t="s">
        <v>20</v>
      </c>
      <c r="B15" s="23" t="s">
        <v>21</v>
      </c>
      <c r="C15" s="24">
        <v>36524</v>
      </c>
      <c r="D15" s="24">
        <v>0</v>
      </c>
      <c r="E15" s="24">
        <v>36524</v>
      </c>
    </row>
    <row r="16" spans="1:5" x14ac:dyDescent="0.2">
      <c r="A16" s="23" t="s">
        <v>22</v>
      </c>
      <c r="B16" s="23" t="s">
        <v>23</v>
      </c>
      <c r="C16" s="24">
        <v>377349</v>
      </c>
      <c r="D16" s="24">
        <v>-1958</v>
      </c>
      <c r="E16" s="24">
        <v>375391</v>
      </c>
    </row>
    <row r="17" spans="1:5" ht="25.5" x14ac:dyDescent="0.2">
      <c r="A17" s="47" t="s">
        <v>105</v>
      </c>
      <c r="B17" s="40" t="s">
        <v>248</v>
      </c>
      <c r="C17" s="24">
        <v>0</v>
      </c>
      <c r="D17" s="24">
        <v>0</v>
      </c>
      <c r="E17" s="24">
        <v>0</v>
      </c>
    </row>
    <row r="18" spans="1:5" x14ac:dyDescent="0.2">
      <c r="A18" s="23" t="s">
        <v>175</v>
      </c>
      <c r="B18" s="23" t="s">
        <v>259</v>
      </c>
      <c r="C18" s="24">
        <v>50395</v>
      </c>
      <c r="D18" s="24">
        <v>0</v>
      </c>
      <c r="E18" s="24">
        <v>50395</v>
      </c>
    </row>
    <row r="19" spans="1:5" x14ac:dyDescent="0.2">
      <c r="A19" s="23" t="s">
        <v>177</v>
      </c>
      <c r="B19" s="23" t="s">
        <v>249</v>
      </c>
      <c r="C19" s="23"/>
      <c r="D19" s="23"/>
      <c r="E19" s="23"/>
    </row>
    <row r="20" spans="1:5" x14ac:dyDescent="0.2">
      <c r="A20" s="23" t="s">
        <v>161</v>
      </c>
      <c r="B20" s="23" t="s">
        <v>106</v>
      </c>
      <c r="C20" s="24">
        <v>914984</v>
      </c>
      <c r="D20" s="24">
        <v>-155160</v>
      </c>
      <c r="E20" s="24">
        <v>759824</v>
      </c>
    </row>
    <row r="21" spans="1:5" x14ac:dyDescent="0.2">
      <c r="A21" s="23" t="s">
        <v>180</v>
      </c>
      <c r="B21" s="23" t="s">
        <v>260</v>
      </c>
      <c r="C21" s="24">
        <v>80115</v>
      </c>
      <c r="D21" s="24">
        <v>0</v>
      </c>
      <c r="E21" s="24">
        <v>80115</v>
      </c>
    </row>
    <row r="22" spans="1:5" x14ac:dyDescent="0.2">
      <c r="A22" s="23" t="s">
        <v>162</v>
      </c>
      <c r="B22" s="23" t="s">
        <v>25</v>
      </c>
      <c r="C22" s="24">
        <v>1329762</v>
      </c>
      <c r="D22" s="24">
        <v>-208370</v>
      </c>
      <c r="E22" s="24">
        <v>1121392</v>
      </c>
    </row>
    <row r="23" spans="1:5" x14ac:dyDescent="0.2">
      <c r="A23" s="23" t="s">
        <v>163</v>
      </c>
      <c r="B23" s="23" t="s">
        <v>27</v>
      </c>
      <c r="C23" s="24">
        <v>422592</v>
      </c>
      <c r="D23" s="24">
        <v>-3718</v>
      </c>
      <c r="E23" s="24">
        <v>418874</v>
      </c>
    </row>
    <row r="24" spans="1:5" ht="25.5" x14ac:dyDescent="0.2">
      <c r="A24" s="47" t="s">
        <v>184</v>
      </c>
      <c r="B24" s="40" t="s">
        <v>261</v>
      </c>
      <c r="C24" s="23"/>
      <c r="D24" s="23"/>
      <c r="E24" s="23"/>
    </row>
    <row r="25" spans="1:5" x14ac:dyDescent="0.2">
      <c r="A25" s="23" t="s">
        <v>186</v>
      </c>
      <c r="B25" s="23" t="s">
        <v>137</v>
      </c>
      <c r="C25" s="23"/>
      <c r="D25" s="23"/>
      <c r="E25" s="23"/>
    </row>
    <row r="26" spans="1:5" x14ac:dyDescent="0.2">
      <c r="A26" s="23" t="s">
        <v>28</v>
      </c>
      <c r="B26" s="23" t="s">
        <v>29</v>
      </c>
      <c r="C26" s="24">
        <v>130480033</v>
      </c>
      <c r="D26" s="24">
        <v>0</v>
      </c>
      <c r="E26" s="24">
        <v>130480033</v>
      </c>
    </row>
    <row r="27" spans="1:5" x14ac:dyDescent="0.2">
      <c r="A27" s="23" t="s">
        <v>30</v>
      </c>
      <c r="B27" s="23" t="s">
        <v>280</v>
      </c>
      <c r="C27" s="24">
        <v>114732311</v>
      </c>
      <c r="D27" s="24">
        <v>0</v>
      </c>
      <c r="E27" s="24">
        <v>114732311</v>
      </c>
    </row>
    <row r="28" spans="1:5" x14ac:dyDescent="0.2">
      <c r="A28" s="23" t="s">
        <v>32</v>
      </c>
      <c r="B28" s="23" t="s">
        <v>263</v>
      </c>
      <c r="C28" s="24">
        <v>8583707</v>
      </c>
      <c r="D28" s="24">
        <v>0</v>
      </c>
      <c r="E28" s="24">
        <v>8583707</v>
      </c>
    </row>
    <row r="29" spans="1:5" x14ac:dyDescent="0.2">
      <c r="A29" s="23" t="s">
        <v>34</v>
      </c>
      <c r="B29" s="23" t="s">
        <v>264</v>
      </c>
      <c r="C29" s="24">
        <v>88796029</v>
      </c>
      <c r="D29" s="24">
        <v>0</v>
      </c>
      <c r="E29" s="24">
        <v>88796029</v>
      </c>
    </row>
    <row r="30" spans="1:5" x14ac:dyDescent="0.2">
      <c r="A30" s="23" t="s">
        <v>36</v>
      </c>
      <c r="B30" s="23" t="s">
        <v>265</v>
      </c>
      <c r="C30" s="24">
        <v>9287</v>
      </c>
      <c r="D30" s="24">
        <v>0</v>
      </c>
      <c r="E30" s="24">
        <v>9287</v>
      </c>
    </row>
    <row r="31" spans="1:5" x14ac:dyDescent="0.2">
      <c r="A31" s="23" t="s">
        <v>138</v>
      </c>
      <c r="B31" s="23" t="s">
        <v>266</v>
      </c>
      <c r="C31" s="23"/>
      <c r="D31" s="23"/>
      <c r="E31" s="23"/>
    </row>
    <row r="32" spans="1:5" x14ac:dyDescent="0.2">
      <c r="A32" s="23" t="s">
        <v>122</v>
      </c>
      <c r="B32" s="23" t="s">
        <v>267</v>
      </c>
      <c r="C32" s="23"/>
      <c r="D32" s="23"/>
      <c r="E32" s="23"/>
    </row>
    <row r="33" spans="1:5" x14ac:dyDescent="0.2">
      <c r="A33" s="23" t="s">
        <v>250</v>
      </c>
      <c r="B33" s="23" t="s">
        <v>268</v>
      </c>
      <c r="C33" s="23"/>
      <c r="D33" s="23"/>
      <c r="E33" s="23"/>
    </row>
    <row r="34" spans="1:5" ht="25.5" x14ac:dyDescent="0.2">
      <c r="A34" s="47" t="s">
        <v>251</v>
      </c>
      <c r="B34" s="40" t="s">
        <v>252</v>
      </c>
      <c r="C34" s="23"/>
      <c r="D34" s="23"/>
      <c r="E34" s="23"/>
    </row>
    <row r="35" spans="1:5" x14ac:dyDescent="0.2">
      <c r="A35" s="23" t="s">
        <v>40</v>
      </c>
      <c r="B35" s="23" t="s">
        <v>269</v>
      </c>
      <c r="C35" s="24">
        <v>129593</v>
      </c>
      <c r="D35" s="24">
        <v>0</v>
      </c>
      <c r="E35" s="24">
        <v>129593</v>
      </c>
    </row>
    <row r="36" spans="1:5" x14ac:dyDescent="0.2">
      <c r="A36" s="23" t="s">
        <v>42</v>
      </c>
      <c r="B36" s="23" t="s">
        <v>270</v>
      </c>
      <c r="C36" s="24">
        <v>211888</v>
      </c>
      <c r="D36" s="24">
        <v>0</v>
      </c>
      <c r="E36" s="24">
        <v>211888</v>
      </c>
    </row>
    <row r="37" spans="1:5" x14ac:dyDescent="0.2">
      <c r="A37" s="23" t="s">
        <v>124</v>
      </c>
      <c r="B37" s="23" t="s">
        <v>271</v>
      </c>
      <c r="C37" s="24">
        <v>16987015</v>
      </c>
      <c r="D37" s="24">
        <v>0</v>
      </c>
      <c r="E37" s="24">
        <v>16987015</v>
      </c>
    </row>
    <row r="38" spans="1:5" ht="25.5" x14ac:dyDescent="0.2">
      <c r="A38" s="47" t="s">
        <v>164</v>
      </c>
      <c r="B38" s="40" t="s">
        <v>253</v>
      </c>
      <c r="C38" s="24">
        <v>14792</v>
      </c>
      <c r="D38" s="24">
        <v>0</v>
      </c>
      <c r="E38" s="24">
        <v>14792</v>
      </c>
    </row>
    <row r="39" spans="1:5" x14ac:dyDescent="0.2">
      <c r="A39" s="23" t="s">
        <v>44</v>
      </c>
      <c r="B39" s="23" t="s">
        <v>45</v>
      </c>
      <c r="C39" s="24">
        <v>15747722</v>
      </c>
      <c r="D39" s="24">
        <v>0</v>
      </c>
      <c r="E39" s="24">
        <v>15747722</v>
      </c>
    </row>
    <row r="40" spans="1:5" x14ac:dyDescent="0.2">
      <c r="A40" s="23" t="s">
        <v>46</v>
      </c>
      <c r="B40" s="23" t="s">
        <v>47</v>
      </c>
      <c r="C40" s="24">
        <v>12578528</v>
      </c>
      <c r="D40" s="24">
        <v>0</v>
      </c>
      <c r="E40" s="24">
        <v>12578528</v>
      </c>
    </row>
    <row r="41" spans="1:5" x14ac:dyDescent="0.2">
      <c r="A41" s="23" t="s">
        <v>48</v>
      </c>
      <c r="B41" s="23" t="s">
        <v>49</v>
      </c>
      <c r="C41" s="24">
        <v>2066471</v>
      </c>
      <c r="D41" s="24">
        <v>0</v>
      </c>
      <c r="E41" s="24">
        <v>2066471</v>
      </c>
    </row>
    <row r="42" spans="1:5" s="39" customFormat="1" x14ac:dyDescent="0.2">
      <c r="A42" s="23" t="s">
        <v>50</v>
      </c>
      <c r="B42" s="23" t="s">
        <v>51</v>
      </c>
      <c r="C42" s="24">
        <v>1102723</v>
      </c>
      <c r="D42" s="24">
        <v>0</v>
      </c>
      <c r="E42" s="24">
        <v>1102723</v>
      </c>
    </row>
    <row r="43" spans="1:5" s="39" customFormat="1" x14ac:dyDescent="0.2">
      <c r="A43" s="23" t="s">
        <v>52</v>
      </c>
      <c r="B43" s="23" t="s">
        <v>53</v>
      </c>
      <c r="C43" s="24">
        <v>0</v>
      </c>
      <c r="D43" s="24">
        <v>0</v>
      </c>
      <c r="E43" s="24">
        <v>0</v>
      </c>
    </row>
    <row r="44" spans="1:5" x14ac:dyDescent="0.2">
      <c r="A44" s="23" t="s">
        <v>54</v>
      </c>
      <c r="B44" s="23" t="s">
        <v>272</v>
      </c>
      <c r="C44" s="24">
        <v>66933591</v>
      </c>
      <c r="D44" s="24">
        <v>0</v>
      </c>
      <c r="E44" s="24">
        <v>66933591</v>
      </c>
    </row>
    <row r="45" spans="1:5" x14ac:dyDescent="0.2">
      <c r="A45" s="23" t="s">
        <v>56</v>
      </c>
      <c r="B45" s="23" t="s">
        <v>273</v>
      </c>
      <c r="C45" s="24">
        <v>-66933591</v>
      </c>
      <c r="D45" s="24">
        <v>0</v>
      </c>
      <c r="E45" s="24">
        <v>-66933591</v>
      </c>
    </row>
    <row r="46" spans="1:5" x14ac:dyDescent="0.2">
      <c r="A46" s="23"/>
      <c r="B46" s="23"/>
      <c r="C46" s="46"/>
      <c r="D46" s="46"/>
      <c r="E46" s="46"/>
    </row>
    <row r="47" spans="1:5" x14ac:dyDescent="0.2">
      <c r="A47" s="23"/>
      <c r="B47" s="23"/>
    </row>
    <row r="48" spans="1:5" x14ac:dyDescent="0.2">
      <c r="A48" s="23"/>
      <c r="B48" s="23"/>
    </row>
    <row r="49" spans="1:2" x14ac:dyDescent="0.2">
      <c r="A49" s="23"/>
      <c r="B49" s="23"/>
    </row>
    <row r="50" spans="1:2" x14ac:dyDescent="0.2">
      <c r="A50" s="23"/>
      <c r="B50" s="23"/>
    </row>
    <row r="51" spans="1:2" x14ac:dyDescent="0.2">
      <c r="A51" s="23"/>
      <c r="B51" s="23"/>
    </row>
    <row r="52" spans="1:2" x14ac:dyDescent="0.2">
      <c r="A52" s="23"/>
      <c r="B52" s="23"/>
    </row>
    <row r="53" spans="1:2" x14ac:dyDescent="0.2">
      <c r="A53" s="23"/>
      <c r="B53" s="23"/>
    </row>
    <row r="54" spans="1:2" x14ac:dyDescent="0.2">
      <c r="A54" s="23"/>
      <c r="B54" s="23"/>
    </row>
    <row r="55" spans="1:2" x14ac:dyDescent="0.2">
      <c r="A55" s="23"/>
      <c r="B55" s="23"/>
    </row>
    <row r="56" spans="1:2" x14ac:dyDescent="0.2">
      <c r="A56" s="23"/>
      <c r="B56" s="23"/>
    </row>
    <row r="57" spans="1:2" x14ac:dyDescent="0.2">
      <c r="A57" s="23"/>
      <c r="B57" s="23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5"/>
  <dimension ref="A1:E60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274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6">
        <v>160876707</v>
      </c>
      <c r="D8" s="6">
        <v>-2295978</v>
      </c>
      <c r="E8" s="6">
        <v>158580729</v>
      </c>
    </row>
    <row r="9" spans="1:5" x14ac:dyDescent="0.2">
      <c r="A9" s="23" t="s">
        <v>10</v>
      </c>
      <c r="B9" s="23" t="s">
        <v>11</v>
      </c>
      <c r="C9" s="6">
        <v>22903017</v>
      </c>
      <c r="D9">
        <v>0</v>
      </c>
      <c r="E9" s="6">
        <v>22903017</v>
      </c>
    </row>
    <row r="10" spans="1:5" ht="25.5" x14ac:dyDescent="0.2">
      <c r="A10" s="47" t="s">
        <v>12</v>
      </c>
      <c r="B10" s="40" t="s">
        <v>13</v>
      </c>
      <c r="C10" s="6">
        <v>55340208</v>
      </c>
      <c r="D10">
        <v>0</v>
      </c>
      <c r="E10" s="6">
        <v>55340208</v>
      </c>
    </row>
    <row r="11" spans="1:5" x14ac:dyDescent="0.2">
      <c r="A11" s="23" t="s">
        <v>14</v>
      </c>
      <c r="B11" s="23" t="s">
        <v>15</v>
      </c>
      <c r="C11" s="6">
        <v>513948</v>
      </c>
      <c r="D11" s="6">
        <v>-93724</v>
      </c>
      <c r="E11" s="6">
        <v>420224</v>
      </c>
    </row>
    <row r="12" spans="1:5" x14ac:dyDescent="0.2">
      <c r="A12" s="23" t="s">
        <v>16</v>
      </c>
      <c r="B12" s="23" t="s">
        <v>247</v>
      </c>
      <c r="C12" s="6">
        <v>15417910</v>
      </c>
      <c r="D12">
        <v>0</v>
      </c>
      <c r="E12" s="6">
        <v>15417910</v>
      </c>
    </row>
    <row r="13" spans="1:5" x14ac:dyDescent="0.2">
      <c r="A13" s="23" t="s">
        <v>18</v>
      </c>
      <c r="B13" s="23" t="s">
        <v>19</v>
      </c>
      <c r="C13" s="6">
        <v>62601514</v>
      </c>
      <c r="D13" s="6">
        <v>-1830722</v>
      </c>
      <c r="E13" s="6">
        <v>60770792</v>
      </c>
    </row>
    <row r="14" spans="1:5" x14ac:dyDescent="0.2">
      <c r="A14" s="23" t="s">
        <v>132</v>
      </c>
      <c r="B14" s="23" t="s">
        <v>133</v>
      </c>
      <c r="C14" s="6">
        <v>882136</v>
      </c>
      <c r="D14">
        <v>0</v>
      </c>
      <c r="E14" s="6">
        <v>882136</v>
      </c>
    </row>
    <row r="15" spans="1:5" x14ac:dyDescent="0.2">
      <c r="A15" s="23" t="s">
        <v>20</v>
      </c>
      <c r="B15" s="23" t="s">
        <v>21</v>
      </c>
      <c r="C15" s="6">
        <v>46660</v>
      </c>
      <c r="D15">
        <v>0</v>
      </c>
      <c r="E15" s="6">
        <v>46660</v>
      </c>
    </row>
    <row r="16" spans="1:5" x14ac:dyDescent="0.2">
      <c r="A16" s="23" t="s">
        <v>22</v>
      </c>
      <c r="B16" s="23" t="s">
        <v>23</v>
      </c>
      <c r="C16" s="6">
        <v>367151</v>
      </c>
      <c r="D16" s="6">
        <v>-1958</v>
      </c>
      <c r="E16" s="6">
        <v>365193</v>
      </c>
    </row>
    <row r="17" spans="1:5" ht="25.5" x14ac:dyDescent="0.2">
      <c r="A17" s="47" t="s">
        <v>105</v>
      </c>
      <c r="B17" s="40" t="s">
        <v>248</v>
      </c>
      <c r="C17">
        <v>0</v>
      </c>
      <c r="D17">
        <v>0</v>
      </c>
      <c r="E17">
        <v>0</v>
      </c>
    </row>
    <row r="18" spans="1:5" x14ac:dyDescent="0.2">
      <c r="A18" s="23" t="s">
        <v>175</v>
      </c>
      <c r="B18" s="23" t="s">
        <v>259</v>
      </c>
      <c r="C18" s="6">
        <v>50395</v>
      </c>
      <c r="D18">
        <v>0</v>
      </c>
      <c r="E18" s="6">
        <v>50395</v>
      </c>
    </row>
    <row r="19" spans="1:5" x14ac:dyDescent="0.2">
      <c r="A19" s="23" t="s">
        <v>177</v>
      </c>
      <c r="B19" s="23" t="s">
        <v>249</v>
      </c>
      <c r="D19">
        <v>0</v>
      </c>
    </row>
    <row r="20" spans="1:5" x14ac:dyDescent="0.2">
      <c r="A20" s="23" t="s">
        <v>161</v>
      </c>
      <c r="B20" s="23" t="s">
        <v>106</v>
      </c>
      <c r="C20" s="6">
        <v>918605</v>
      </c>
      <c r="D20" s="6">
        <v>-155160</v>
      </c>
      <c r="E20" s="6">
        <v>763445</v>
      </c>
    </row>
    <row r="21" spans="1:5" x14ac:dyDescent="0.2">
      <c r="A21" s="23" t="s">
        <v>180</v>
      </c>
      <c r="B21" s="23" t="s">
        <v>260</v>
      </c>
      <c r="C21" s="6">
        <v>80624</v>
      </c>
      <c r="D21">
        <v>0</v>
      </c>
      <c r="E21" s="6">
        <v>80624</v>
      </c>
    </row>
    <row r="22" spans="1:5" x14ac:dyDescent="0.2">
      <c r="A22" s="23" t="s">
        <v>162</v>
      </c>
      <c r="B22" s="23" t="s">
        <v>25</v>
      </c>
      <c r="C22" s="6">
        <v>1357855</v>
      </c>
      <c r="D22" s="6">
        <v>-209727</v>
      </c>
      <c r="E22" s="6">
        <v>1148128</v>
      </c>
    </row>
    <row r="23" spans="1:5" x14ac:dyDescent="0.2">
      <c r="A23" s="23" t="s">
        <v>163</v>
      </c>
      <c r="B23" s="23" t="s">
        <v>27</v>
      </c>
      <c r="C23" s="6">
        <v>396684</v>
      </c>
      <c r="D23" s="6">
        <v>-4687</v>
      </c>
      <c r="E23" s="6">
        <v>391997</v>
      </c>
    </row>
    <row r="24" spans="1:5" ht="25.5" x14ac:dyDescent="0.2">
      <c r="A24" s="47" t="s">
        <v>184</v>
      </c>
      <c r="B24" s="40" t="s">
        <v>261</v>
      </c>
      <c r="D24">
        <v>0</v>
      </c>
    </row>
    <row r="25" spans="1:5" x14ac:dyDescent="0.2">
      <c r="A25" s="23" t="s">
        <v>186</v>
      </c>
      <c r="B25" s="23" t="s">
        <v>137</v>
      </c>
      <c r="D25">
        <v>0</v>
      </c>
    </row>
    <row r="26" spans="1:5" x14ac:dyDescent="0.2">
      <c r="A26" s="23" t="s">
        <v>28</v>
      </c>
      <c r="B26" s="23" t="s">
        <v>29</v>
      </c>
      <c r="C26" s="6">
        <v>158580729</v>
      </c>
      <c r="D26">
        <v>0</v>
      </c>
      <c r="E26" s="6">
        <v>158580729</v>
      </c>
    </row>
    <row r="27" spans="1:5" x14ac:dyDescent="0.2">
      <c r="A27" s="23" t="s">
        <v>30</v>
      </c>
      <c r="B27" s="23" t="s">
        <v>262</v>
      </c>
      <c r="C27" s="6">
        <v>143281158</v>
      </c>
      <c r="D27">
        <v>0</v>
      </c>
      <c r="E27" s="6">
        <v>143281158</v>
      </c>
    </row>
    <row r="28" spans="1:5" x14ac:dyDescent="0.2">
      <c r="A28" s="23" t="s">
        <v>32</v>
      </c>
      <c r="B28" s="23" t="s">
        <v>263</v>
      </c>
      <c r="C28" s="6">
        <v>44483603</v>
      </c>
      <c r="D28">
        <v>0</v>
      </c>
      <c r="E28" s="6">
        <v>44483603</v>
      </c>
    </row>
    <row r="29" spans="1:5" x14ac:dyDescent="0.2">
      <c r="A29" s="23" t="s">
        <v>34</v>
      </c>
      <c r="B29" s="23" t="s">
        <v>264</v>
      </c>
      <c r="C29" s="6">
        <v>79784089</v>
      </c>
      <c r="D29">
        <v>0</v>
      </c>
      <c r="E29" s="6">
        <v>79784089</v>
      </c>
    </row>
    <row r="30" spans="1:5" x14ac:dyDescent="0.2">
      <c r="A30" s="23" t="s">
        <v>36</v>
      </c>
      <c r="B30" s="23" t="s">
        <v>265</v>
      </c>
      <c r="C30" s="6">
        <v>8133</v>
      </c>
      <c r="D30">
        <v>0</v>
      </c>
      <c r="E30" s="6">
        <v>8133</v>
      </c>
    </row>
    <row r="31" spans="1:5" x14ac:dyDescent="0.2">
      <c r="A31" s="23" t="s">
        <v>138</v>
      </c>
      <c r="B31" s="23" t="s">
        <v>266</v>
      </c>
      <c r="D31">
        <v>0</v>
      </c>
    </row>
    <row r="32" spans="1:5" x14ac:dyDescent="0.2">
      <c r="A32" s="23" t="s">
        <v>122</v>
      </c>
      <c r="B32" s="23" t="s">
        <v>267</v>
      </c>
      <c r="D32">
        <v>0</v>
      </c>
    </row>
    <row r="33" spans="1:5" x14ac:dyDescent="0.2">
      <c r="A33" s="23" t="s">
        <v>250</v>
      </c>
      <c r="B33" s="23" t="s">
        <v>268</v>
      </c>
      <c r="D33">
        <v>0</v>
      </c>
    </row>
    <row r="34" spans="1:5" ht="25.5" x14ac:dyDescent="0.2">
      <c r="A34" s="47" t="s">
        <v>251</v>
      </c>
      <c r="B34" s="40" t="s">
        <v>252</v>
      </c>
      <c r="D34">
        <v>0</v>
      </c>
    </row>
    <row r="35" spans="1:5" x14ac:dyDescent="0.2">
      <c r="A35" s="23" t="s">
        <v>40</v>
      </c>
      <c r="B35" s="23" t="s">
        <v>269</v>
      </c>
      <c r="C35" s="6">
        <v>307238</v>
      </c>
      <c r="D35">
        <v>0</v>
      </c>
      <c r="E35" s="6">
        <v>307238</v>
      </c>
    </row>
    <row r="36" spans="1:5" x14ac:dyDescent="0.2">
      <c r="A36" s="23" t="s">
        <v>42</v>
      </c>
      <c r="B36" s="23" t="s">
        <v>270</v>
      </c>
      <c r="C36" s="6">
        <v>126562</v>
      </c>
      <c r="D36">
        <v>0</v>
      </c>
      <c r="E36" s="6">
        <v>126562</v>
      </c>
    </row>
    <row r="37" spans="1:5" x14ac:dyDescent="0.2">
      <c r="A37" s="23" t="s">
        <v>124</v>
      </c>
      <c r="B37" s="23" t="s">
        <v>271</v>
      </c>
      <c r="C37" s="6">
        <v>18556741</v>
      </c>
      <c r="D37">
        <v>0</v>
      </c>
      <c r="E37" s="6">
        <v>18556741</v>
      </c>
    </row>
    <row r="38" spans="1:5" ht="25.5" x14ac:dyDescent="0.2">
      <c r="A38" s="47" t="s">
        <v>164</v>
      </c>
      <c r="B38" s="40" t="s">
        <v>253</v>
      </c>
      <c r="C38" s="6">
        <v>14792</v>
      </c>
      <c r="D38">
        <v>0</v>
      </c>
      <c r="E38" s="6">
        <v>14792</v>
      </c>
    </row>
    <row r="39" spans="1:5" x14ac:dyDescent="0.2">
      <c r="A39" s="23" t="s">
        <v>44</v>
      </c>
      <c r="B39" s="23" t="s">
        <v>45</v>
      </c>
      <c r="C39" s="6">
        <v>15299571</v>
      </c>
      <c r="D39">
        <v>0</v>
      </c>
      <c r="E39" s="6">
        <v>15299571</v>
      </c>
    </row>
    <row r="40" spans="1:5" x14ac:dyDescent="0.2">
      <c r="A40" s="23" t="s">
        <v>46</v>
      </c>
      <c r="B40" s="23" t="s">
        <v>47</v>
      </c>
      <c r="C40" s="6">
        <v>12578528</v>
      </c>
      <c r="D40">
        <v>0</v>
      </c>
      <c r="E40" s="6">
        <v>12578528</v>
      </c>
    </row>
    <row r="41" spans="1:5" x14ac:dyDescent="0.2">
      <c r="A41" s="23" t="s">
        <v>48</v>
      </c>
      <c r="B41" s="23" t="s">
        <v>49</v>
      </c>
      <c r="C41" s="6">
        <v>2059184</v>
      </c>
      <c r="D41">
        <v>0</v>
      </c>
      <c r="E41" s="6">
        <v>2059184</v>
      </c>
    </row>
    <row r="42" spans="1:5" s="39" customFormat="1" x14ac:dyDescent="0.2">
      <c r="A42" s="23" t="s">
        <v>50</v>
      </c>
      <c r="B42" s="23" t="s">
        <v>51</v>
      </c>
      <c r="C42" s="6">
        <v>661859</v>
      </c>
      <c r="D42">
        <v>0</v>
      </c>
      <c r="E42" s="6">
        <v>661859</v>
      </c>
    </row>
    <row r="43" spans="1:5" s="39" customFormat="1" x14ac:dyDescent="0.2">
      <c r="A43" s="23" t="s">
        <v>52</v>
      </c>
      <c r="B43" s="23" t="s">
        <v>53</v>
      </c>
      <c r="C43">
        <v>0</v>
      </c>
      <c r="D43">
        <v>0</v>
      </c>
      <c r="E43">
        <v>0</v>
      </c>
    </row>
    <row r="44" spans="1:5" x14ac:dyDescent="0.2">
      <c r="A44" s="23" t="s">
        <v>54</v>
      </c>
      <c r="B44" s="23" t="s">
        <v>272</v>
      </c>
      <c r="C44" s="6">
        <v>62064832</v>
      </c>
      <c r="D44">
        <v>0</v>
      </c>
      <c r="E44" s="6">
        <v>62064832</v>
      </c>
    </row>
    <row r="45" spans="1:5" x14ac:dyDescent="0.2">
      <c r="A45" s="23" t="s">
        <v>56</v>
      </c>
      <c r="B45" s="23" t="s">
        <v>273</v>
      </c>
      <c r="C45" s="6">
        <v>-62064832</v>
      </c>
      <c r="D45">
        <v>0</v>
      </c>
      <c r="E45" s="6">
        <v>-62064832</v>
      </c>
    </row>
    <row r="46" spans="1:5" x14ac:dyDescent="0.2">
      <c r="A46" s="23"/>
      <c r="B46" s="23"/>
      <c r="C46" s="46"/>
      <c r="D46" s="46"/>
      <c r="E46" s="46"/>
    </row>
    <row r="47" spans="1:5" x14ac:dyDescent="0.2">
      <c r="A47" s="23"/>
      <c r="B47" s="23"/>
    </row>
    <row r="48" spans="1:5" x14ac:dyDescent="0.2">
      <c r="A48" s="23"/>
      <c r="B48" s="23"/>
    </row>
    <row r="49" spans="1:2" x14ac:dyDescent="0.2">
      <c r="A49" s="23"/>
      <c r="B49" s="23"/>
    </row>
    <row r="50" spans="1:2" x14ac:dyDescent="0.2">
      <c r="A50" s="23"/>
      <c r="B50" s="23"/>
    </row>
    <row r="51" spans="1:2" x14ac:dyDescent="0.2">
      <c r="A51" s="23"/>
      <c r="B51" s="23"/>
    </row>
    <row r="52" spans="1:2" x14ac:dyDescent="0.2">
      <c r="A52" s="23"/>
      <c r="B52" s="23"/>
    </row>
    <row r="53" spans="1:2" x14ac:dyDescent="0.2">
      <c r="A53" s="23"/>
      <c r="B53" s="23"/>
    </row>
    <row r="54" spans="1:2" x14ac:dyDescent="0.2">
      <c r="A54" s="23"/>
      <c r="B54" s="23"/>
    </row>
    <row r="55" spans="1:2" x14ac:dyDescent="0.2">
      <c r="A55" s="23"/>
      <c r="B55" s="23"/>
    </row>
    <row r="56" spans="1:2" x14ac:dyDescent="0.2">
      <c r="A56" s="23"/>
      <c r="B56" s="23"/>
    </row>
    <row r="57" spans="1:2" x14ac:dyDescent="0.2">
      <c r="A57" s="23"/>
      <c r="B57" s="23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56"/>
  <dimension ref="A1:E60"/>
  <sheetViews>
    <sheetView zoomScale="75" workbookViewId="0">
      <selection activeCell="A8" sqref="A8:B45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243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122925643</v>
      </c>
      <c r="D8" s="24">
        <v>-2135059</v>
      </c>
      <c r="E8" s="24">
        <v>120790584</v>
      </c>
    </row>
    <row r="9" spans="1:5" x14ac:dyDescent="0.2">
      <c r="A9" s="23" t="s">
        <v>10</v>
      </c>
      <c r="B9" s="23" t="s">
        <v>11</v>
      </c>
      <c r="C9" s="24">
        <v>1326371</v>
      </c>
      <c r="D9" s="24">
        <v>0</v>
      </c>
      <c r="E9" s="24">
        <v>1326371</v>
      </c>
    </row>
    <row r="10" spans="1:5" ht="25.5" x14ac:dyDescent="0.2">
      <c r="A10" s="47" t="s">
        <v>12</v>
      </c>
      <c r="B10" s="40" t="s">
        <v>13</v>
      </c>
      <c r="C10" s="24">
        <v>52279059</v>
      </c>
      <c r="D10" s="24">
        <v>0</v>
      </c>
      <c r="E10" s="24">
        <v>52279059</v>
      </c>
    </row>
    <row r="11" spans="1:5" x14ac:dyDescent="0.2">
      <c r="A11" s="23" t="s">
        <v>14</v>
      </c>
      <c r="B11" s="23" t="s">
        <v>15</v>
      </c>
      <c r="C11" s="24">
        <v>469462</v>
      </c>
      <c r="D11" s="24">
        <v>-74173</v>
      </c>
      <c r="E11" s="24">
        <v>395289</v>
      </c>
    </row>
    <row r="12" spans="1:5" x14ac:dyDescent="0.2">
      <c r="A12" s="23" t="s">
        <v>16</v>
      </c>
      <c r="B12" s="23" t="s">
        <v>247</v>
      </c>
      <c r="C12" s="24">
        <v>7006093</v>
      </c>
      <c r="D12" s="24">
        <v>-64316</v>
      </c>
      <c r="E12" s="24">
        <v>6941777</v>
      </c>
    </row>
    <row r="13" spans="1:5" x14ac:dyDescent="0.2">
      <c r="A13" s="23" t="s">
        <v>18</v>
      </c>
      <c r="B13" s="23" t="s">
        <v>19</v>
      </c>
      <c r="C13" s="24">
        <v>58102406</v>
      </c>
      <c r="D13" s="24">
        <v>-1625908</v>
      </c>
      <c r="E13" s="24">
        <v>56476498</v>
      </c>
    </row>
    <row r="14" spans="1:5" x14ac:dyDescent="0.2">
      <c r="A14" s="23" t="s">
        <v>132</v>
      </c>
      <c r="B14" s="23" t="s">
        <v>133</v>
      </c>
      <c r="C14" s="24">
        <v>896769</v>
      </c>
      <c r="D14" s="24">
        <v>0</v>
      </c>
      <c r="E14" s="24">
        <v>896769</v>
      </c>
    </row>
    <row r="15" spans="1:5" x14ac:dyDescent="0.2">
      <c r="A15" s="23" t="s">
        <v>20</v>
      </c>
      <c r="B15" s="23" t="s">
        <v>21</v>
      </c>
      <c r="C15" s="24">
        <v>37463</v>
      </c>
      <c r="D15" s="24">
        <v>0</v>
      </c>
      <c r="E15" s="24">
        <v>37463</v>
      </c>
    </row>
    <row r="16" spans="1:5" x14ac:dyDescent="0.2">
      <c r="A16" s="23" t="s">
        <v>22</v>
      </c>
      <c r="B16" s="23" t="s">
        <v>23</v>
      </c>
      <c r="C16" s="24">
        <v>137120</v>
      </c>
      <c r="D16" s="24">
        <v>-1958</v>
      </c>
      <c r="E16" s="24">
        <v>135162</v>
      </c>
    </row>
    <row r="17" spans="1:5" ht="25.5" x14ac:dyDescent="0.2">
      <c r="A17" s="47" t="s">
        <v>105</v>
      </c>
      <c r="B17" s="40" t="s">
        <v>248</v>
      </c>
      <c r="C17" s="24">
        <v>0</v>
      </c>
      <c r="D17" s="24">
        <v>0</v>
      </c>
      <c r="E17" s="24">
        <v>0</v>
      </c>
    </row>
    <row r="18" spans="1:5" x14ac:dyDescent="0.2">
      <c r="A18" s="23" t="s">
        <v>175</v>
      </c>
      <c r="B18" s="23" t="s">
        <v>259</v>
      </c>
      <c r="C18" s="24">
        <v>50395</v>
      </c>
      <c r="D18" s="24">
        <v>0</v>
      </c>
      <c r="E18" s="24">
        <v>50395</v>
      </c>
    </row>
    <row r="19" spans="1:5" x14ac:dyDescent="0.2">
      <c r="A19" s="23" t="s">
        <v>177</v>
      </c>
      <c r="B19" s="23" t="s">
        <v>249</v>
      </c>
      <c r="C19" s="23"/>
      <c r="D19" s="23"/>
      <c r="E19" s="23"/>
    </row>
    <row r="20" spans="1:5" x14ac:dyDescent="0.2">
      <c r="A20" s="23" t="s">
        <v>161</v>
      </c>
      <c r="B20" s="23" t="s">
        <v>106</v>
      </c>
      <c r="C20" s="24">
        <v>946461</v>
      </c>
      <c r="D20" s="24">
        <v>-155160</v>
      </c>
      <c r="E20" s="24">
        <v>791301</v>
      </c>
    </row>
    <row r="21" spans="1:5" x14ac:dyDescent="0.2">
      <c r="A21" s="23" t="s">
        <v>180</v>
      </c>
      <c r="B21" s="23" t="s">
        <v>260</v>
      </c>
      <c r="C21" s="24">
        <v>81134</v>
      </c>
      <c r="D21" s="24">
        <v>0</v>
      </c>
      <c r="E21" s="24">
        <v>81134</v>
      </c>
    </row>
    <row r="22" spans="1:5" x14ac:dyDescent="0.2">
      <c r="A22" s="23" t="s">
        <v>162</v>
      </c>
      <c r="B22" s="23" t="s">
        <v>25</v>
      </c>
      <c r="C22" s="24">
        <v>1388943</v>
      </c>
      <c r="D22" s="24">
        <v>-208732</v>
      </c>
      <c r="E22" s="24">
        <v>1180211</v>
      </c>
    </row>
    <row r="23" spans="1:5" x14ac:dyDescent="0.2">
      <c r="A23" s="23" t="s">
        <v>163</v>
      </c>
      <c r="B23" s="23" t="s">
        <v>27</v>
      </c>
      <c r="C23" s="24">
        <v>203967</v>
      </c>
      <c r="D23" s="24">
        <v>-4812</v>
      </c>
      <c r="E23" s="24">
        <v>199155</v>
      </c>
    </row>
    <row r="24" spans="1:5" ht="25.5" x14ac:dyDescent="0.2">
      <c r="A24" s="47" t="s">
        <v>184</v>
      </c>
      <c r="B24" s="40" t="s">
        <v>261</v>
      </c>
      <c r="C24" s="23"/>
      <c r="D24" s="23"/>
      <c r="E24" s="23"/>
    </row>
    <row r="25" spans="1:5" x14ac:dyDescent="0.2">
      <c r="A25" s="23" t="s">
        <v>186</v>
      </c>
      <c r="B25" s="23" t="s">
        <v>137</v>
      </c>
      <c r="C25" s="23"/>
      <c r="D25" s="23"/>
      <c r="E25" s="23"/>
    </row>
    <row r="26" spans="1:5" x14ac:dyDescent="0.2">
      <c r="A26" s="23" t="s">
        <v>28</v>
      </c>
      <c r="B26" s="23" t="s">
        <v>29</v>
      </c>
      <c r="C26" s="24">
        <v>120790584</v>
      </c>
      <c r="D26" s="24">
        <v>0</v>
      </c>
      <c r="E26" s="24">
        <v>120790584</v>
      </c>
    </row>
    <row r="27" spans="1:5" x14ac:dyDescent="0.2">
      <c r="A27" s="23" t="s">
        <v>30</v>
      </c>
      <c r="B27" s="23" t="s">
        <v>262</v>
      </c>
      <c r="C27" s="24">
        <v>105809763</v>
      </c>
      <c r="D27" s="24">
        <v>0</v>
      </c>
      <c r="E27" s="24">
        <v>105809763</v>
      </c>
    </row>
    <row r="28" spans="1:5" x14ac:dyDescent="0.2">
      <c r="A28" s="23" t="s">
        <v>32</v>
      </c>
      <c r="B28" s="23" t="s">
        <v>263</v>
      </c>
      <c r="C28" s="24">
        <v>4882294</v>
      </c>
      <c r="D28" s="24">
        <v>0</v>
      </c>
      <c r="E28" s="24">
        <v>4882294</v>
      </c>
    </row>
    <row r="29" spans="1:5" x14ac:dyDescent="0.2">
      <c r="A29" s="23" t="s">
        <v>34</v>
      </c>
      <c r="B29" s="23" t="s">
        <v>264</v>
      </c>
      <c r="C29" s="24">
        <v>81196226</v>
      </c>
      <c r="D29" s="24">
        <v>0</v>
      </c>
      <c r="E29" s="24">
        <v>81196226</v>
      </c>
    </row>
    <row r="30" spans="1:5" x14ac:dyDescent="0.2">
      <c r="A30" s="23" t="s">
        <v>36</v>
      </c>
      <c r="B30" s="23" t="s">
        <v>265</v>
      </c>
      <c r="C30" s="24">
        <v>6281</v>
      </c>
      <c r="D30" s="24">
        <v>0</v>
      </c>
      <c r="E30" s="24">
        <v>6281</v>
      </c>
    </row>
    <row r="31" spans="1:5" x14ac:dyDescent="0.2">
      <c r="A31" s="23" t="s">
        <v>138</v>
      </c>
      <c r="B31" s="23" t="s">
        <v>266</v>
      </c>
      <c r="C31" s="23"/>
      <c r="D31" s="23"/>
      <c r="E31" s="23"/>
    </row>
    <row r="32" spans="1:5" x14ac:dyDescent="0.2">
      <c r="A32" s="23" t="s">
        <v>122</v>
      </c>
      <c r="B32" s="23" t="s">
        <v>267</v>
      </c>
      <c r="C32" s="23"/>
      <c r="D32" s="23"/>
      <c r="E32" s="23"/>
    </row>
    <row r="33" spans="1:5" x14ac:dyDescent="0.2">
      <c r="A33" s="23" t="s">
        <v>250</v>
      </c>
      <c r="B33" s="23" t="s">
        <v>268</v>
      </c>
      <c r="C33" s="23"/>
      <c r="D33" s="23"/>
      <c r="E33" s="23"/>
    </row>
    <row r="34" spans="1:5" ht="25.5" x14ac:dyDescent="0.2">
      <c r="A34" s="47" t="s">
        <v>251</v>
      </c>
      <c r="B34" s="40" t="s">
        <v>252</v>
      </c>
      <c r="C34" s="23"/>
      <c r="D34" s="23"/>
      <c r="E34" s="23"/>
    </row>
    <row r="35" spans="1:5" x14ac:dyDescent="0.2">
      <c r="A35" s="23" t="s">
        <v>40</v>
      </c>
      <c r="B35" s="23" t="s">
        <v>269</v>
      </c>
      <c r="C35" s="24">
        <v>1209747</v>
      </c>
      <c r="D35" s="24">
        <v>0</v>
      </c>
      <c r="E35" s="24">
        <v>1209747</v>
      </c>
    </row>
    <row r="36" spans="1:5" x14ac:dyDescent="0.2">
      <c r="A36" s="23" t="s">
        <v>42</v>
      </c>
      <c r="B36" s="23" t="s">
        <v>270</v>
      </c>
      <c r="C36" s="24">
        <v>170260</v>
      </c>
      <c r="D36" s="24">
        <v>0</v>
      </c>
      <c r="E36" s="24">
        <v>170260</v>
      </c>
    </row>
    <row r="37" spans="1:5" x14ac:dyDescent="0.2">
      <c r="A37" s="23" t="s">
        <v>124</v>
      </c>
      <c r="B37" s="23" t="s">
        <v>271</v>
      </c>
      <c r="C37" s="24">
        <v>18330163</v>
      </c>
      <c r="D37" s="24">
        <v>0</v>
      </c>
      <c r="E37" s="24">
        <v>18330163</v>
      </c>
    </row>
    <row r="38" spans="1:5" ht="25.5" x14ac:dyDescent="0.2">
      <c r="A38" s="47" t="s">
        <v>164</v>
      </c>
      <c r="B38" s="40" t="s">
        <v>253</v>
      </c>
      <c r="C38" s="24">
        <v>14792</v>
      </c>
      <c r="D38" s="24">
        <v>0</v>
      </c>
      <c r="E38" s="24">
        <v>14792</v>
      </c>
    </row>
    <row r="39" spans="1:5" x14ac:dyDescent="0.2">
      <c r="A39" s="23" t="s">
        <v>44</v>
      </c>
      <c r="B39" s="23" t="s">
        <v>45</v>
      </c>
      <c r="C39" s="24">
        <v>14980821</v>
      </c>
      <c r="D39" s="24">
        <v>0</v>
      </c>
      <c r="E39" s="24">
        <v>14980821</v>
      </c>
    </row>
    <row r="40" spans="1:5" x14ac:dyDescent="0.2">
      <c r="A40" s="23" t="s">
        <v>46</v>
      </c>
      <c r="B40" s="23" t="s">
        <v>47</v>
      </c>
      <c r="C40" s="24">
        <v>12578528</v>
      </c>
      <c r="D40" s="24">
        <v>0</v>
      </c>
      <c r="E40" s="24">
        <v>12578528</v>
      </c>
    </row>
    <row r="41" spans="1:5" x14ac:dyDescent="0.2">
      <c r="A41" s="23" t="s">
        <v>48</v>
      </c>
      <c r="B41" s="23" t="s">
        <v>49</v>
      </c>
      <c r="C41" s="24">
        <v>1264134</v>
      </c>
      <c r="D41" s="24">
        <v>0</v>
      </c>
      <c r="E41" s="24">
        <v>1264134</v>
      </c>
    </row>
    <row r="42" spans="1:5" s="39" customFormat="1" x14ac:dyDescent="0.2">
      <c r="A42" s="23" t="s">
        <v>50</v>
      </c>
      <c r="B42" s="23" t="s">
        <v>51</v>
      </c>
      <c r="C42" s="24">
        <v>1138159</v>
      </c>
      <c r="D42" s="24">
        <v>0</v>
      </c>
      <c r="E42" s="24">
        <v>1138159</v>
      </c>
    </row>
    <row r="43" spans="1:5" s="39" customFormat="1" x14ac:dyDescent="0.2">
      <c r="A43" s="23" t="s">
        <v>52</v>
      </c>
      <c r="B43" s="23" t="s">
        <v>53</v>
      </c>
      <c r="C43" s="24">
        <v>0</v>
      </c>
      <c r="D43" s="24">
        <v>0</v>
      </c>
      <c r="E43" s="24">
        <v>0</v>
      </c>
    </row>
    <row r="44" spans="1:5" x14ac:dyDescent="0.2">
      <c r="A44" s="23" t="s">
        <v>54</v>
      </c>
      <c r="B44" s="23" t="s">
        <v>272</v>
      </c>
      <c r="C44" s="24">
        <v>48714639</v>
      </c>
      <c r="D44" s="24">
        <v>0</v>
      </c>
      <c r="E44" s="24">
        <v>48714639</v>
      </c>
    </row>
    <row r="45" spans="1:5" x14ac:dyDescent="0.2">
      <c r="A45" s="23" t="s">
        <v>56</v>
      </c>
      <c r="B45" s="23" t="s">
        <v>273</v>
      </c>
      <c r="C45" s="24">
        <v>-48714639</v>
      </c>
      <c r="D45" s="24">
        <v>0</v>
      </c>
      <c r="E45" s="24">
        <v>-48714639</v>
      </c>
    </row>
    <row r="46" spans="1:5" x14ac:dyDescent="0.2">
      <c r="A46" s="23"/>
      <c r="B46" s="23"/>
      <c r="C46" s="46"/>
      <c r="D46" s="46"/>
      <c r="E46" s="46"/>
    </row>
    <row r="47" spans="1:5" x14ac:dyDescent="0.2">
      <c r="A47" s="23"/>
      <c r="B47" s="23"/>
    </row>
    <row r="48" spans="1:5" x14ac:dyDescent="0.2">
      <c r="A48" s="23"/>
      <c r="B48" s="23"/>
    </row>
    <row r="49" spans="1:2" x14ac:dyDescent="0.2">
      <c r="A49" s="23"/>
      <c r="B49" s="23"/>
    </row>
    <row r="50" spans="1:2" x14ac:dyDescent="0.2">
      <c r="A50" s="23"/>
      <c r="B50" s="23"/>
    </row>
    <row r="51" spans="1:2" x14ac:dyDescent="0.2">
      <c r="A51" s="23"/>
      <c r="B51" s="23"/>
    </row>
    <row r="52" spans="1:2" x14ac:dyDescent="0.2">
      <c r="A52" s="23"/>
      <c r="B52" s="23"/>
    </row>
    <row r="53" spans="1:2" x14ac:dyDescent="0.2">
      <c r="A53" s="23"/>
      <c r="B53" s="23"/>
    </row>
    <row r="54" spans="1:2" x14ac:dyDescent="0.2">
      <c r="A54" s="23"/>
      <c r="B54" s="23"/>
    </row>
    <row r="55" spans="1:2" x14ac:dyDescent="0.2">
      <c r="A55" s="23"/>
      <c r="B55" s="23"/>
    </row>
    <row r="56" spans="1:2" x14ac:dyDescent="0.2">
      <c r="A56" s="23"/>
      <c r="B56" s="23"/>
    </row>
    <row r="57" spans="1:2" x14ac:dyDescent="0.2">
      <c r="A57" s="23"/>
      <c r="B57" s="23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"/>
  <dimension ref="A1:E46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156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7" t="s">
        <v>8</v>
      </c>
      <c r="B8" s="28" t="s">
        <v>165</v>
      </c>
      <c r="C8" s="29">
        <v>114455528</v>
      </c>
      <c r="D8" s="29">
        <v>-2337085</v>
      </c>
      <c r="E8" s="29">
        <v>112118443</v>
      </c>
    </row>
    <row r="9" spans="1:5" x14ac:dyDescent="0.2">
      <c r="A9" s="27" t="s">
        <v>10</v>
      </c>
      <c r="B9" s="30" t="s">
        <v>166</v>
      </c>
      <c r="C9" s="44">
        <v>1470349</v>
      </c>
      <c r="D9" s="44">
        <v>0</v>
      </c>
      <c r="E9" s="44">
        <v>1470349</v>
      </c>
    </row>
    <row r="10" spans="1:5" ht="25.5" x14ac:dyDescent="0.2">
      <c r="A10" s="27" t="s">
        <v>12</v>
      </c>
      <c r="B10" s="31" t="s">
        <v>167</v>
      </c>
      <c r="C10" s="44">
        <v>48942851</v>
      </c>
      <c r="D10" s="44">
        <v>0</v>
      </c>
      <c r="E10" s="44">
        <v>48942851</v>
      </c>
    </row>
    <row r="11" spans="1:5" x14ac:dyDescent="0.2">
      <c r="A11" s="27" t="s">
        <v>14</v>
      </c>
      <c r="B11" s="32" t="s">
        <v>168</v>
      </c>
      <c r="C11" s="44">
        <v>463806</v>
      </c>
      <c r="D11" s="44">
        <v>-109058</v>
      </c>
      <c r="E11" s="44">
        <v>354748</v>
      </c>
    </row>
    <row r="12" spans="1:5" x14ac:dyDescent="0.2">
      <c r="A12" s="27" t="s">
        <v>16</v>
      </c>
      <c r="B12" s="32" t="s">
        <v>169</v>
      </c>
      <c r="C12" s="44">
        <v>4886090</v>
      </c>
      <c r="D12" s="44">
        <v>-41070</v>
      </c>
      <c r="E12" s="44">
        <v>4845020</v>
      </c>
    </row>
    <row r="13" spans="1:5" x14ac:dyDescent="0.2">
      <c r="A13" s="27" t="s">
        <v>18</v>
      </c>
      <c r="B13" s="32" t="s">
        <v>170</v>
      </c>
      <c r="C13" s="44">
        <v>54863998</v>
      </c>
      <c r="D13" s="44">
        <v>-1790710</v>
      </c>
      <c r="E13" s="44">
        <v>53073288</v>
      </c>
    </row>
    <row r="14" spans="1:5" x14ac:dyDescent="0.2">
      <c r="A14" s="27" t="s">
        <v>132</v>
      </c>
      <c r="B14" s="32" t="s">
        <v>171</v>
      </c>
      <c r="C14" s="44">
        <v>8290</v>
      </c>
      <c r="D14" s="44">
        <v>0</v>
      </c>
      <c r="E14" s="44">
        <v>8290</v>
      </c>
    </row>
    <row r="15" spans="1:5" x14ac:dyDescent="0.2">
      <c r="A15" s="27" t="s">
        <v>20</v>
      </c>
      <c r="B15" s="32" t="s">
        <v>172</v>
      </c>
      <c r="C15" s="44">
        <v>135883</v>
      </c>
      <c r="D15" s="44">
        <v>0</v>
      </c>
      <c r="E15" s="44">
        <v>135883</v>
      </c>
    </row>
    <row r="16" spans="1:5" x14ac:dyDescent="0.2">
      <c r="A16" s="27" t="s">
        <v>22</v>
      </c>
      <c r="B16" s="32" t="s">
        <v>173</v>
      </c>
      <c r="C16" s="44">
        <v>446561</v>
      </c>
      <c r="D16" s="44">
        <v>-1958</v>
      </c>
      <c r="E16" s="44">
        <v>444603</v>
      </c>
    </row>
    <row r="17" spans="1:5" ht="25.5" x14ac:dyDescent="0.2">
      <c r="A17" s="33" t="s">
        <v>105</v>
      </c>
      <c r="B17" s="31" t="s">
        <v>174</v>
      </c>
      <c r="C17" s="44"/>
      <c r="D17" s="44"/>
      <c r="E17" s="44"/>
    </row>
    <row r="18" spans="1:5" x14ac:dyDescent="0.2">
      <c r="A18" s="33" t="s">
        <v>175</v>
      </c>
      <c r="B18" s="32" t="s">
        <v>176</v>
      </c>
      <c r="C18" s="44"/>
      <c r="D18" s="44"/>
      <c r="E18" s="44"/>
    </row>
    <row r="19" spans="1:5" x14ac:dyDescent="0.2">
      <c r="A19" s="33" t="s">
        <v>177</v>
      </c>
      <c r="B19" s="32" t="s">
        <v>178</v>
      </c>
      <c r="C19" s="44"/>
      <c r="D19" s="44"/>
      <c r="E19" s="44"/>
    </row>
    <row r="20" spans="1:5" x14ac:dyDescent="0.2">
      <c r="A20" s="27" t="s">
        <v>161</v>
      </c>
      <c r="B20" s="32" t="s">
        <v>179</v>
      </c>
      <c r="C20" s="44">
        <v>982028</v>
      </c>
      <c r="D20" s="44">
        <v>-154800</v>
      </c>
      <c r="E20" s="44">
        <v>827228</v>
      </c>
    </row>
    <row r="21" spans="1:5" x14ac:dyDescent="0.2">
      <c r="A21" s="33" t="s">
        <v>180</v>
      </c>
      <c r="B21" s="32" t="s">
        <v>181</v>
      </c>
      <c r="C21" s="44"/>
      <c r="D21" s="44"/>
      <c r="E21" s="44"/>
    </row>
    <row r="22" spans="1:5" x14ac:dyDescent="0.2">
      <c r="A22" s="27" t="s">
        <v>162</v>
      </c>
      <c r="B22" s="32" t="s">
        <v>182</v>
      </c>
      <c r="C22" s="44">
        <v>1499818</v>
      </c>
      <c r="D22" s="44">
        <v>-220654</v>
      </c>
      <c r="E22" s="44">
        <v>1279164</v>
      </c>
    </row>
    <row r="23" spans="1:5" x14ac:dyDescent="0.2">
      <c r="A23" s="27" t="s">
        <v>163</v>
      </c>
      <c r="B23" s="32" t="s">
        <v>183</v>
      </c>
      <c r="C23" s="44">
        <v>755854</v>
      </c>
      <c r="D23" s="44">
        <v>-18835</v>
      </c>
      <c r="E23" s="44">
        <v>737019</v>
      </c>
    </row>
    <row r="24" spans="1:5" x14ac:dyDescent="0.2">
      <c r="A24" s="27" t="s">
        <v>184</v>
      </c>
      <c r="B24" s="30" t="s">
        <v>185</v>
      </c>
      <c r="C24" s="44"/>
      <c r="D24" s="44"/>
      <c r="E24" s="44"/>
    </row>
    <row r="25" spans="1:5" x14ac:dyDescent="0.2">
      <c r="A25" s="27" t="s">
        <v>186</v>
      </c>
      <c r="B25" s="34" t="s">
        <v>187</v>
      </c>
      <c r="C25" s="44"/>
      <c r="D25" s="44"/>
      <c r="E25" s="44"/>
    </row>
    <row r="26" spans="1:5" x14ac:dyDescent="0.2">
      <c r="A26" s="27" t="s">
        <v>28</v>
      </c>
      <c r="B26" s="34" t="s">
        <v>188</v>
      </c>
      <c r="C26" s="44">
        <v>112118443</v>
      </c>
      <c r="D26" s="44"/>
      <c r="E26" s="44">
        <v>112118443</v>
      </c>
    </row>
    <row r="27" spans="1:5" x14ac:dyDescent="0.2">
      <c r="A27" s="27" t="s">
        <v>30</v>
      </c>
      <c r="B27" s="32" t="s">
        <v>189</v>
      </c>
      <c r="C27" s="44">
        <v>97479028</v>
      </c>
      <c r="D27" s="44"/>
      <c r="E27" s="44">
        <v>97479028</v>
      </c>
    </row>
    <row r="28" spans="1:5" x14ac:dyDescent="0.2">
      <c r="A28" s="27" t="s">
        <v>32</v>
      </c>
      <c r="B28" s="35" t="s">
        <v>190</v>
      </c>
      <c r="C28" s="44">
        <v>4941863</v>
      </c>
      <c r="D28" s="44"/>
      <c r="E28" s="44">
        <v>4941863</v>
      </c>
    </row>
    <row r="29" spans="1:5" x14ac:dyDescent="0.2">
      <c r="A29" s="27" t="s">
        <v>34</v>
      </c>
      <c r="B29" s="32" t="s">
        <v>191</v>
      </c>
      <c r="C29" s="44">
        <v>74896991</v>
      </c>
      <c r="D29" s="44"/>
      <c r="E29" s="44">
        <v>74896991</v>
      </c>
    </row>
    <row r="30" spans="1:5" x14ac:dyDescent="0.2">
      <c r="A30" s="27" t="s">
        <v>36</v>
      </c>
      <c r="B30" s="32" t="s">
        <v>192</v>
      </c>
      <c r="C30" s="44">
        <v>9231</v>
      </c>
      <c r="D30" s="44"/>
      <c r="E30" s="44">
        <v>9231</v>
      </c>
    </row>
    <row r="31" spans="1:5" x14ac:dyDescent="0.2">
      <c r="A31" s="27" t="s">
        <v>138</v>
      </c>
      <c r="B31" s="32" t="s">
        <v>193</v>
      </c>
      <c r="C31" s="44"/>
      <c r="D31" s="44"/>
      <c r="E31" s="44"/>
    </row>
    <row r="32" spans="1:5" x14ac:dyDescent="0.2">
      <c r="A32" s="27" t="s">
        <v>122</v>
      </c>
      <c r="B32" s="32" t="s">
        <v>194</v>
      </c>
      <c r="C32" s="44"/>
      <c r="D32" s="44"/>
      <c r="E32" s="44"/>
    </row>
    <row r="33" spans="1:5" x14ac:dyDescent="0.2">
      <c r="A33" s="33" t="s">
        <v>38</v>
      </c>
      <c r="B33" s="36" t="s">
        <v>195</v>
      </c>
      <c r="C33" s="44"/>
      <c r="D33" s="44"/>
      <c r="E33" s="44"/>
    </row>
    <row r="34" spans="1:5" ht="25.5" x14ac:dyDescent="0.2">
      <c r="A34" s="33" t="s">
        <v>140</v>
      </c>
      <c r="B34" s="37" t="s">
        <v>196</v>
      </c>
      <c r="C34" s="44"/>
      <c r="D34" s="44"/>
      <c r="E34" s="44"/>
    </row>
    <row r="35" spans="1:5" x14ac:dyDescent="0.2">
      <c r="A35" s="27" t="s">
        <v>40</v>
      </c>
      <c r="B35" s="32" t="s">
        <v>197</v>
      </c>
      <c r="C35" s="44">
        <v>297534</v>
      </c>
      <c r="D35" s="44"/>
      <c r="E35" s="44">
        <v>297534</v>
      </c>
    </row>
    <row r="36" spans="1:5" x14ac:dyDescent="0.2">
      <c r="A36" s="27" t="s">
        <v>42</v>
      </c>
      <c r="B36" s="32" t="s">
        <v>198</v>
      </c>
      <c r="C36" s="44">
        <v>191524</v>
      </c>
      <c r="D36" s="44"/>
      <c r="E36" s="44">
        <v>191524</v>
      </c>
    </row>
    <row r="37" spans="1:5" x14ac:dyDescent="0.2">
      <c r="A37" s="27" t="s">
        <v>124</v>
      </c>
      <c r="B37" s="32" t="s">
        <v>199</v>
      </c>
      <c r="C37" s="44">
        <v>17127093</v>
      </c>
      <c r="D37" s="44"/>
      <c r="E37" s="44">
        <v>17127093</v>
      </c>
    </row>
    <row r="38" spans="1:5" x14ac:dyDescent="0.2">
      <c r="A38" s="27" t="s">
        <v>164</v>
      </c>
      <c r="B38" s="30" t="s">
        <v>200</v>
      </c>
      <c r="C38" s="44">
        <v>14792</v>
      </c>
      <c r="D38" s="44"/>
      <c r="E38" s="44">
        <v>14792</v>
      </c>
    </row>
    <row r="39" spans="1:5" x14ac:dyDescent="0.2">
      <c r="A39" s="27" t="s">
        <v>44</v>
      </c>
      <c r="B39" s="32" t="s">
        <v>201</v>
      </c>
      <c r="C39" s="44">
        <v>14639415</v>
      </c>
      <c r="D39" s="44"/>
      <c r="E39" s="44">
        <v>14639415</v>
      </c>
    </row>
    <row r="40" spans="1:5" x14ac:dyDescent="0.2">
      <c r="A40" s="27" t="s">
        <v>46</v>
      </c>
      <c r="B40" s="37" t="s">
        <v>202</v>
      </c>
      <c r="C40" s="44">
        <v>12578528</v>
      </c>
      <c r="D40" s="44"/>
      <c r="E40" s="44">
        <v>12578528</v>
      </c>
    </row>
    <row r="41" spans="1:5" x14ac:dyDescent="0.2">
      <c r="A41" s="27" t="s">
        <v>48</v>
      </c>
      <c r="B41" s="32" t="s">
        <v>203</v>
      </c>
      <c r="C41" s="44">
        <v>1265246</v>
      </c>
      <c r="D41" s="44"/>
      <c r="E41" s="44">
        <v>1265246</v>
      </c>
    </row>
    <row r="42" spans="1:5" s="39" customFormat="1" x14ac:dyDescent="0.2">
      <c r="A42" s="38" t="s">
        <v>50</v>
      </c>
      <c r="B42" s="36" t="s">
        <v>204</v>
      </c>
      <c r="C42" s="45">
        <v>795641</v>
      </c>
      <c r="D42" s="45"/>
      <c r="E42" s="45">
        <v>795641</v>
      </c>
    </row>
    <row r="43" spans="1:5" s="39" customFormat="1" x14ac:dyDescent="0.2">
      <c r="A43" s="38" t="s">
        <v>50</v>
      </c>
      <c r="B43" s="36" t="s">
        <v>205</v>
      </c>
      <c r="C43" s="45"/>
      <c r="D43" s="45"/>
      <c r="E43" s="45"/>
    </row>
    <row r="44" spans="1:5" x14ac:dyDescent="0.2">
      <c r="A44" s="27" t="s">
        <v>52</v>
      </c>
      <c r="B44" s="30" t="s">
        <v>206</v>
      </c>
      <c r="C44" s="44"/>
      <c r="D44" s="44"/>
      <c r="E44" s="44"/>
    </row>
    <row r="45" spans="1:5" x14ac:dyDescent="0.2">
      <c r="A45" s="27" t="s">
        <v>54</v>
      </c>
      <c r="B45" s="27" t="s">
        <v>55</v>
      </c>
      <c r="C45" s="46">
        <v>44818278</v>
      </c>
      <c r="D45" s="46"/>
      <c r="E45" s="46">
        <v>44818278</v>
      </c>
    </row>
    <row r="46" spans="1:5" x14ac:dyDescent="0.2">
      <c r="A46" s="27" t="s">
        <v>56</v>
      </c>
      <c r="B46" s="27" t="s">
        <v>57</v>
      </c>
      <c r="C46" s="46">
        <v>-44818278</v>
      </c>
      <c r="D46" s="46"/>
      <c r="E46" s="46">
        <v>-44818278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"/>
  <dimension ref="A1:E34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152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105204061</v>
      </c>
      <c r="D8" s="24">
        <v>-2922210</v>
      </c>
      <c r="E8" s="24">
        <v>102281851</v>
      </c>
    </row>
    <row r="9" spans="1:5" x14ac:dyDescent="0.2">
      <c r="A9" s="23" t="s">
        <v>10</v>
      </c>
      <c r="B9" s="23" t="s">
        <v>11</v>
      </c>
      <c r="C9" s="24">
        <v>1933319</v>
      </c>
      <c r="D9" s="24">
        <v>0</v>
      </c>
      <c r="E9" s="24">
        <v>1933319</v>
      </c>
    </row>
    <row r="10" spans="1:5" x14ac:dyDescent="0.2">
      <c r="A10" s="23" t="s">
        <v>12</v>
      </c>
      <c r="B10" s="23" t="s">
        <v>13</v>
      </c>
      <c r="C10" s="24">
        <v>29172210</v>
      </c>
      <c r="D10" s="24">
        <v>0</v>
      </c>
      <c r="E10" s="24">
        <v>29172210</v>
      </c>
    </row>
    <row r="11" spans="1:5" x14ac:dyDescent="0.2">
      <c r="A11" s="23" t="s">
        <v>14</v>
      </c>
      <c r="B11" s="23" t="s">
        <v>15</v>
      </c>
      <c r="C11" s="24">
        <v>451503</v>
      </c>
      <c r="D11" s="24">
        <v>-89200</v>
      </c>
      <c r="E11" s="24">
        <v>362303</v>
      </c>
    </row>
    <row r="12" spans="1:5" x14ac:dyDescent="0.2">
      <c r="A12" s="23" t="s">
        <v>16</v>
      </c>
      <c r="B12" s="23" t="s">
        <v>17</v>
      </c>
      <c r="C12" s="24">
        <v>12142717</v>
      </c>
      <c r="D12" s="24">
        <v>0</v>
      </c>
      <c r="E12" s="24">
        <v>12142717</v>
      </c>
    </row>
    <row r="13" spans="1:5" x14ac:dyDescent="0.2">
      <c r="A13" s="23" t="s">
        <v>18</v>
      </c>
      <c r="B13" s="23" t="s">
        <v>19</v>
      </c>
      <c r="C13" s="24">
        <v>55816422</v>
      </c>
      <c r="D13" s="24">
        <v>-2676078</v>
      </c>
      <c r="E13" s="24">
        <v>53140344</v>
      </c>
    </row>
    <row r="14" spans="1:5" x14ac:dyDescent="0.2">
      <c r="A14" s="23" t="s">
        <v>132</v>
      </c>
      <c r="B14" s="23" t="s">
        <v>133</v>
      </c>
      <c r="C14" s="24">
        <v>17584</v>
      </c>
      <c r="D14" s="24">
        <v>0</v>
      </c>
      <c r="E14" s="24">
        <v>17584</v>
      </c>
    </row>
    <row r="15" spans="1:5" x14ac:dyDescent="0.2">
      <c r="A15" s="23" t="s">
        <v>20</v>
      </c>
      <c r="B15" s="23" t="s">
        <v>21</v>
      </c>
      <c r="C15" s="24">
        <v>128989</v>
      </c>
      <c r="D15" s="24">
        <v>-463</v>
      </c>
      <c r="E15" s="24">
        <v>128526</v>
      </c>
    </row>
    <row r="16" spans="1:5" x14ac:dyDescent="0.2">
      <c r="A16" s="23" t="s">
        <v>22</v>
      </c>
      <c r="B16" s="23" t="s">
        <v>153</v>
      </c>
      <c r="C16" s="24">
        <v>1536094</v>
      </c>
      <c r="D16" s="24">
        <v>-6774</v>
      </c>
      <c r="E16" s="24">
        <v>1529320</v>
      </c>
    </row>
    <row r="17" spans="1:5" x14ac:dyDescent="0.2">
      <c r="A17" s="23" t="s">
        <v>105</v>
      </c>
      <c r="B17" s="23" t="s">
        <v>106</v>
      </c>
      <c r="C17" s="24">
        <v>752602</v>
      </c>
      <c r="D17" s="24">
        <v>-50686</v>
      </c>
      <c r="E17" s="24">
        <v>701916</v>
      </c>
    </row>
    <row r="18" spans="1:5" x14ac:dyDescent="0.2">
      <c r="A18" s="23" t="s">
        <v>24</v>
      </c>
      <c r="B18" s="23" t="s">
        <v>25</v>
      </c>
      <c r="C18" s="24">
        <v>1252034</v>
      </c>
      <c r="D18" s="24">
        <v>-80635</v>
      </c>
      <c r="E18" s="24">
        <v>1171399</v>
      </c>
    </row>
    <row r="19" spans="1:5" x14ac:dyDescent="0.2">
      <c r="A19" s="23" t="s">
        <v>26</v>
      </c>
      <c r="B19" s="23" t="s">
        <v>154</v>
      </c>
      <c r="C19" s="24">
        <v>2000587</v>
      </c>
      <c r="D19" s="24">
        <v>-18374</v>
      </c>
      <c r="E19" s="24">
        <v>1982213</v>
      </c>
    </row>
    <row r="20" spans="1:5" x14ac:dyDescent="0.2">
      <c r="A20" s="23" t="s">
        <v>28</v>
      </c>
      <c r="B20" s="23" t="s">
        <v>29</v>
      </c>
      <c r="C20" s="24">
        <v>102281851</v>
      </c>
      <c r="D20" s="24">
        <v>0</v>
      </c>
      <c r="E20" s="24">
        <v>102281851</v>
      </c>
    </row>
    <row r="21" spans="1:5" x14ac:dyDescent="0.2">
      <c r="A21" s="23" t="s">
        <v>30</v>
      </c>
      <c r="B21" s="23" t="s">
        <v>31</v>
      </c>
      <c r="C21" s="24">
        <v>92801019</v>
      </c>
      <c r="D21" s="24">
        <v>0</v>
      </c>
      <c r="E21" s="24">
        <v>92801019</v>
      </c>
    </row>
    <row r="22" spans="1:5" x14ac:dyDescent="0.2">
      <c r="A22" s="23" t="s">
        <v>32</v>
      </c>
      <c r="B22" s="23" t="s">
        <v>33</v>
      </c>
      <c r="C22" s="24">
        <v>8938130</v>
      </c>
      <c r="D22" s="24">
        <v>0</v>
      </c>
      <c r="E22" s="24">
        <v>8938130</v>
      </c>
    </row>
    <row r="23" spans="1:5" x14ac:dyDescent="0.2">
      <c r="A23" s="23" t="s">
        <v>34</v>
      </c>
      <c r="B23" s="23" t="s">
        <v>35</v>
      </c>
      <c r="C23" s="24">
        <v>66066267</v>
      </c>
      <c r="D23" s="24">
        <v>0</v>
      </c>
      <c r="E23" s="24">
        <v>66066267</v>
      </c>
    </row>
    <row r="24" spans="1:5" x14ac:dyDescent="0.2">
      <c r="A24" s="23" t="s">
        <v>36</v>
      </c>
      <c r="B24" s="23" t="s">
        <v>37</v>
      </c>
      <c r="C24" s="24">
        <v>30787</v>
      </c>
      <c r="D24" s="24">
        <v>0</v>
      </c>
      <c r="E24" s="24">
        <v>30787</v>
      </c>
    </row>
    <row r="25" spans="1:5" x14ac:dyDescent="0.2">
      <c r="A25" s="23" t="s">
        <v>38</v>
      </c>
      <c r="B25" s="23" t="s">
        <v>39</v>
      </c>
      <c r="C25" s="24">
        <v>232933</v>
      </c>
      <c r="D25" s="24">
        <v>0</v>
      </c>
      <c r="E25" s="24">
        <v>232933</v>
      </c>
    </row>
    <row r="26" spans="1:5" x14ac:dyDescent="0.2">
      <c r="A26" s="23" t="s">
        <v>40</v>
      </c>
      <c r="B26" s="23" t="s">
        <v>41</v>
      </c>
      <c r="C26" s="24">
        <v>301412</v>
      </c>
      <c r="D26" s="24">
        <v>0</v>
      </c>
      <c r="E26" s="24">
        <v>301412</v>
      </c>
    </row>
    <row r="27" spans="1:5" x14ac:dyDescent="0.2">
      <c r="A27" s="23" t="s">
        <v>42</v>
      </c>
      <c r="B27" s="23" t="s">
        <v>43</v>
      </c>
      <c r="C27" s="24">
        <v>17219524</v>
      </c>
      <c r="D27" s="24">
        <v>0</v>
      </c>
      <c r="E27" s="24">
        <v>17219524</v>
      </c>
    </row>
    <row r="28" spans="1:5" x14ac:dyDescent="0.2">
      <c r="A28" s="23" t="s">
        <v>124</v>
      </c>
      <c r="B28" s="23" t="s">
        <v>125</v>
      </c>
      <c r="C28" s="24">
        <v>11966</v>
      </c>
      <c r="D28" s="24">
        <v>0</v>
      </c>
      <c r="E28" s="24">
        <v>11966</v>
      </c>
    </row>
    <row r="29" spans="1:5" x14ac:dyDescent="0.2">
      <c r="A29" s="23" t="s">
        <v>44</v>
      </c>
      <c r="B29" s="23" t="s">
        <v>45</v>
      </c>
      <c r="C29" s="24">
        <v>9480832</v>
      </c>
      <c r="D29" s="24">
        <v>0</v>
      </c>
      <c r="E29" s="24">
        <v>9480832</v>
      </c>
    </row>
    <row r="30" spans="1:5" x14ac:dyDescent="0.2">
      <c r="A30" s="23" t="s">
        <v>46</v>
      </c>
      <c r="B30" s="23" t="s">
        <v>47</v>
      </c>
      <c r="C30" s="24">
        <v>8642528</v>
      </c>
      <c r="D30" s="24">
        <v>0</v>
      </c>
      <c r="E30" s="24">
        <v>8642528</v>
      </c>
    </row>
    <row r="31" spans="1:5" x14ac:dyDescent="0.2">
      <c r="A31" s="23" t="s">
        <v>48</v>
      </c>
      <c r="B31" s="23" t="s">
        <v>49</v>
      </c>
      <c r="C31" s="24">
        <v>1285062</v>
      </c>
      <c r="D31" s="24">
        <v>0</v>
      </c>
      <c r="E31" s="24">
        <v>1285062</v>
      </c>
    </row>
    <row r="32" spans="1:5" x14ac:dyDescent="0.2">
      <c r="A32" s="23" t="s">
        <v>50</v>
      </c>
      <c r="B32" s="23" t="s">
        <v>51</v>
      </c>
      <c r="C32" s="24">
        <v>-446758</v>
      </c>
      <c r="D32" s="24">
        <v>0</v>
      </c>
      <c r="E32" s="24">
        <v>-446758</v>
      </c>
    </row>
    <row r="33" spans="1:5" x14ac:dyDescent="0.2">
      <c r="A33" s="23" t="s">
        <v>54</v>
      </c>
      <c r="B33" s="23" t="s">
        <v>55</v>
      </c>
      <c r="C33" s="24">
        <v>34815578</v>
      </c>
      <c r="D33" s="24">
        <v>0</v>
      </c>
      <c r="E33" s="24">
        <v>34815578</v>
      </c>
    </row>
    <row r="34" spans="1:5" x14ac:dyDescent="0.2">
      <c r="A34" s="23" t="s">
        <v>56</v>
      </c>
      <c r="B34" s="23" t="s">
        <v>57</v>
      </c>
      <c r="C34" s="24">
        <v>-34815578</v>
      </c>
      <c r="D34" s="24">
        <v>0</v>
      </c>
      <c r="E34" s="24">
        <v>-34815578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"/>
  <dimension ref="A1:E34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150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96543905</v>
      </c>
      <c r="D8" s="24">
        <v>-3882952</v>
      </c>
      <c r="E8" s="24">
        <v>92660953</v>
      </c>
    </row>
    <row r="9" spans="1:5" x14ac:dyDescent="0.2">
      <c r="A9" s="23" t="s">
        <v>10</v>
      </c>
      <c r="B9" s="23" t="s">
        <v>11</v>
      </c>
      <c r="C9" s="24">
        <v>1409440</v>
      </c>
      <c r="D9" s="24">
        <v>0</v>
      </c>
      <c r="E9" s="24">
        <v>1409440</v>
      </c>
    </row>
    <row r="10" spans="1:5" x14ac:dyDescent="0.2">
      <c r="A10" s="23" t="s">
        <v>12</v>
      </c>
      <c r="B10" s="23" t="s">
        <v>13</v>
      </c>
      <c r="C10" s="24">
        <v>25851999</v>
      </c>
      <c r="D10" s="24">
        <v>0</v>
      </c>
      <c r="E10" s="24">
        <v>25851999</v>
      </c>
    </row>
    <row r="11" spans="1:5" x14ac:dyDescent="0.2">
      <c r="A11" s="23" t="s">
        <v>14</v>
      </c>
      <c r="B11" s="23" t="s">
        <v>15</v>
      </c>
      <c r="C11" s="24">
        <v>596929</v>
      </c>
      <c r="D11" s="24">
        <v>-199520</v>
      </c>
      <c r="E11" s="24">
        <v>397409</v>
      </c>
    </row>
    <row r="12" spans="1:5" x14ac:dyDescent="0.2">
      <c r="A12" s="23" t="s">
        <v>16</v>
      </c>
      <c r="B12" s="23" t="s">
        <v>17</v>
      </c>
      <c r="C12" s="24">
        <v>8488737</v>
      </c>
      <c r="D12" s="24">
        <v>0</v>
      </c>
      <c r="E12" s="24">
        <v>8488737</v>
      </c>
    </row>
    <row r="13" spans="1:5" x14ac:dyDescent="0.2">
      <c r="A13" s="23" t="s">
        <v>18</v>
      </c>
      <c r="B13" s="23" t="s">
        <v>19</v>
      </c>
      <c r="C13" s="24">
        <v>55004461</v>
      </c>
      <c r="D13" s="24">
        <v>-3511102</v>
      </c>
      <c r="E13" s="24">
        <v>51493359</v>
      </c>
    </row>
    <row r="14" spans="1:5" x14ac:dyDescent="0.2">
      <c r="A14" s="23" t="s">
        <v>132</v>
      </c>
      <c r="B14" s="23" t="s">
        <v>133</v>
      </c>
      <c r="C14" s="24">
        <v>529024</v>
      </c>
      <c r="D14" s="24">
        <v>0</v>
      </c>
      <c r="E14" s="24">
        <v>529024</v>
      </c>
    </row>
    <row r="15" spans="1:5" x14ac:dyDescent="0.2">
      <c r="A15" s="23" t="s">
        <v>20</v>
      </c>
      <c r="B15" s="23" t="s">
        <v>21</v>
      </c>
      <c r="C15" s="24">
        <v>129345</v>
      </c>
      <c r="D15" s="24">
        <v>-18426</v>
      </c>
      <c r="E15" s="24">
        <v>110919</v>
      </c>
    </row>
    <row r="16" spans="1:5" x14ac:dyDescent="0.2">
      <c r="A16" s="23" t="s">
        <v>22</v>
      </c>
      <c r="B16" s="23" t="s">
        <v>153</v>
      </c>
      <c r="C16" s="24">
        <v>2083845</v>
      </c>
      <c r="D16" s="24">
        <v>-8409</v>
      </c>
      <c r="E16" s="24">
        <v>2075436</v>
      </c>
    </row>
    <row r="17" spans="1:5" x14ac:dyDescent="0.2">
      <c r="A17" s="23" t="s">
        <v>105</v>
      </c>
      <c r="B17" s="23" t="s">
        <v>106</v>
      </c>
      <c r="C17" s="24">
        <v>699616</v>
      </c>
      <c r="D17" s="24">
        <v>-50686</v>
      </c>
      <c r="E17" s="24">
        <v>648930</v>
      </c>
    </row>
    <row r="18" spans="1:5" x14ac:dyDescent="0.2">
      <c r="A18" s="23" t="s">
        <v>24</v>
      </c>
      <c r="B18" s="23" t="s">
        <v>25</v>
      </c>
      <c r="C18" s="24">
        <v>1281243</v>
      </c>
      <c r="D18" s="24">
        <v>-76654</v>
      </c>
      <c r="E18" s="24">
        <v>1204589</v>
      </c>
    </row>
    <row r="19" spans="1:5" x14ac:dyDescent="0.2">
      <c r="A19" s="23" t="s">
        <v>26</v>
      </c>
      <c r="B19" s="23" t="s">
        <v>154</v>
      </c>
      <c r="C19" s="24">
        <v>469266</v>
      </c>
      <c r="D19" s="24">
        <v>-18155</v>
      </c>
      <c r="E19" s="24">
        <v>451111</v>
      </c>
    </row>
    <row r="20" spans="1:5" x14ac:dyDescent="0.2">
      <c r="A20" s="23" t="s">
        <v>28</v>
      </c>
      <c r="B20" s="23" t="s">
        <v>29</v>
      </c>
      <c r="C20" s="24">
        <v>92660953</v>
      </c>
      <c r="D20" s="24">
        <v>0</v>
      </c>
      <c r="E20" s="24">
        <v>92660953</v>
      </c>
    </row>
    <row r="21" spans="1:5" x14ac:dyDescent="0.2">
      <c r="A21" s="23" t="s">
        <v>30</v>
      </c>
      <c r="B21" s="23" t="s">
        <v>31</v>
      </c>
      <c r="C21" s="24">
        <v>83643219</v>
      </c>
      <c r="D21" s="24">
        <v>0</v>
      </c>
      <c r="E21" s="24">
        <v>83643219</v>
      </c>
    </row>
    <row r="22" spans="1:5" x14ac:dyDescent="0.2">
      <c r="A22" s="23" t="s">
        <v>32</v>
      </c>
      <c r="B22" s="23" t="s">
        <v>33</v>
      </c>
      <c r="C22" s="24">
        <v>3724661</v>
      </c>
      <c r="D22" s="24">
        <v>0</v>
      </c>
      <c r="E22" s="24">
        <v>3724661</v>
      </c>
    </row>
    <row r="23" spans="1:5" x14ac:dyDescent="0.2">
      <c r="A23" s="23" t="s">
        <v>34</v>
      </c>
      <c r="B23" s="23" t="s">
        <v>35</v>
      </c>
      <c r="C23" s="24">
        <v>74481460</v>
      </c>
      <c r="D23" s="24">
        <v>0</v>
      </c>
      <c r="E23" s="24">
        <v>74481460</v>
      </c>
    </row>
    <row r="24" spans="1:5" x14ac:dyDescent="0.2">
      <c r="A24" s="23" t="s">
        <v>36</v>
      </c>
      <c r="B24" s="23" t="s">
        <v>37</v>
      </c>
      <c r="C24" s="24">
        <v>11552</v>
      </c>
      <c r="D24" s="24">
        <v>0</v>
      </c>
      <c r="E24" s="24">
        <v>11552</v>
      </c>
    </row>
    <row r="25" spans="1:5" x14ac:dyDescent="0.2">
      <c r="A25" s="23" t="s">
        <v>38</v>
      </c>
      <c r="B25" s="23" t="s">
        <v>39</v>
      </c>
      <c r="C25" s="24">
        <v>283590</v>
      </c>
      <c r="D25" s="24">
        <v>0</v>
      </c>
      <c r="E25" s="24">
        <v>283590</v>
      </c>
    </row>
    <row r="26" spans="1:5" x14ac:dyDescent="0.2">
      <c r="A26" s="23" t="s">
        <v>40</v>
      </c>
      <c r="B26" s="23" t="s">
        <v>41</v>
      </c>
      <c r="C26" s="24">
        <v>249844</v>
      </c>
      <c r="D26" s="24">
        <v>0</v>
      </c>
      <c r="E26" s="24">
        <v>249844</v>
      </c>
    </row>
    <row r="27" spans="1:5" x14ac:dyDescent="0.2">
      <c r="A27" s="23" t="s">
        <v>42</v>
      </c>
      <c r="B27" s="23" t="s">
        <v>43</v>
      </c>
      <c r="C27" s="24">
        <v>4880146</v>
      </c>
      <c r="D27" s="24">
        <v>0</v>
      </c>
      <c r="E27" s="24">
        <v>4880146</v>
      </c>
    </row>
    <row r="28" spans="1:5" x14ac:dyDescent="0.2">
      <c r="A28" s="23" t="s">
        <v>124</v>
      </c>
      <c r="B28" s="23" t="s">
        <v>125</v>
      </c>
      <c r="C28" s="24">
        <v>11966</v>
      </c>
      <c r="D28" s="24">
        <v>0</v>
      </c>
      <c r="E28" s="24">
        <v>11966</v>
      </c>
    </row>
    <row r="29" spans="1:5" x14ac:dyDescent="0.2">
      <c r="A29" s="23" t="s">
        <v>44</v>
      </c>
      <c r="B29" s="23" t="s">
        <v>45</v>
      </c>
      <c r="C29" s="24">
        <v>9017734</v>
      </c>
      <c r="D29" s="24">
        <v>0</v>
      </c>
      <c r="E29" s="24">
        <v>9017734</v>
      </c>
    </row>
    <row r="30" spans="1:5" x14ac:dyDescent="0.2">
      <c r="A30" s="23" t="s">
        <v>46</v>
      </c>
      <c r="B30" s="23" t="s">
        <v>47</v>
      </c>
      <c r="C30" s="24">
        <v>8642528</v>
      </c>
      <c r="D30" s="24">
        <v>0</v>
      </c>
      <c r="E30" s="24">
        <v>8642528</v>
      </c>
    </row>
    <row r="31" spans="1:5" x14ac:dyDescent="0.2">
      <c r="A31" s="23" t="s">
        <v>48</v>
      </c>
      <c r="B31" s="23" t="s">
        <v>49</v>
      </c>
      <c r="C31" s="24">
        <v>1308497</v>
      </c>
      <c r="D31" s="24">
        <v>0</v>
      </c>
      <c r="E31" s="24">
        <v>1308497</v>
      </c>
    </row>
    <row r="32" spans="1:5" x14ac:dyDescent="0.2">
      <c r="A32" s="23" t="s">
        <v>50</v>
      </c>
      <c r="B32" s="23" t="s">
        <v>51</v>
      </c>
      <c r="C32" s="24">
        <v>-933291</v>
      </c>
      <c r="D32" s="24">
        <v>0</v>
      </c>
      <c r="E32" s="24">
        <v>-933291</v>
      </c>
    </row>
    <row r="33" spans="1:5" x14ac:dyDescent="0.2">
      <c r="A33" s="23" t="s">
        <v>54</v>
      </c>
      <c r="B33" s="23" t="s">
        <v>55</v>
      </c>
      <c r="C33" s="24">
        <v>33860614</v>
      </c>
      <c r="D33" s="24">
        <v>0</v>
      </c>
      <c r="E33" s="24">
        <v>33860614</v>
      </c>
    </row>
    <row r="34" spans="1:5" x14ac:dyDescent="0.2">
      <c r="A34" s="23" t="s">
        <v>56</v>
      </c>
      <c r="B34" s="23" t="s">
        <v>57</v>
      </c>
      <c r="C34" s="24">
        <v>-33860614</v>
      </c>
      <c r="D34" s="24">
        <v>0</v>
      </c>
      <c r="E34" s="24">
        <v>-33860614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"/>
  <dimension ref="A1:E34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148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82343520</v>
      </c>
      <c r="D8" s="24">
        <v>-2936416</v>
      </c>
      <c r="E8" s="24">
        <v>79407104</v>
      </c>
    </row>
    <row r="9" spans="1:5" x14ac:dyDescent="0.2">
      <c r="A9" s="23" t="s">
        <v>10</v>
      </c>
      <c r="B9" s="23" t="s">
        <v>11</v>
      </c>
      <c r="C9" s="24">
        <v>1855279</v>
      </c>
      <c r="D9" s="24">
        <v>0</v>
      </c>
      <c r="E9" s="24">
        <v>1855279</v>
      </c>
    </row>
    <row r="10" spans="1:5" x14ac:dyDescent="0.2">
      <c r="A10" s="23" t="s">
        <v>12</v>
      </c>
      <c r="B10" s="23" t="s">
        <v>13</v>
      </c>
      <c r="C10" s="24">
        <v>21187387</v>
      </c>
      <c r="D10" s="24">
        <v>0</v>
      </c>
      <c r="E10" s="24">
        <v>21187387</v>
      </c>
    </row>
    <row r="11" spans="1:5" x14ac:dyDescent="0.2">
      <c r="A11" s="23" t="s">
        <v>14</v>
      </c>
      <c r="B11" s="23" t="s">
        <v>15</v>
      </c>
      <c r="C11" s="24">
        <v>540724</v>
      </c>
      <c r="D11" s="24">
        <v>-113010</v>
      </c>
      <c r="E11" s="24">
        <v>427714</v>
      </c>
    </row>
    <row r="12" spans="1:5" x14ac:dyDescent="0.2">
      <c r="A12" s="23" t="s">
        <v>16</v>
      </c>
      <c r="B12" s="23" t="s">
        <v>17</v>
      </c>
      <c r="C12" s="24">
        <v>4200108</v>
      </c>
      <c r="D12" s="24">
        <v>0</v>
      </c>
      <c r="E12" s="24">
        <v>4200108</v>
      </c>
    </row>
    <row r="13" spans="1:5" x14ac:dyDescent="0.2">
      <c r="A13" s="23" t="s">
        <v>18</v>
      </c>
      <c r="B13" s="23" t="s">
        <v>19</v>
      </c>
      <c r="C13" s="24">
        <v>49943169</v>
      </c>
      <c r="D13" s="24">
        <v>-2652893</v>
      </c>
      <c r="E13" s="24">
        <v>47290276</v>
      </c>
    </row>
    <row r="14" spans="1:5" x14ac:dyDescent="0.2">
      <c r="A14" s="23" t="s">
        <v>132</v>
      </c>
      <c r="B14" s="23" t="s">
        <v>133</v>
      </c>
      <c r="C14" s="24">
        <v>75105</v>
      </c>
      <c r="D14" s="24">
        <v>0</v>
      </c>
      <c r="E14" s="24">
        <v>75105</v>
      </c>
    </row>
    <row r="15" spans="1:5" x14ac:dyDescent="0.2">
      <c r="A15" s="23" t="s">
        <v>20</v>
      </c>
      <c r="B15" s="23" t="s">
        <v>21</v>
      </c>
      <c r="C15" s="24">
        <v>80742</v>
      </c>
      <c r="D15" s="24">
        <v>-22500</v>
      </c>
      <c r="E15" s="24">
        <v>58242</v>
      </c>
    </row>
    <row r="16" spans="1:5" x14ac:dyDescent="0.2">
      <c r="A16" s="23" t="s">
        <v>22</v>
      </c>
      <c r="B16" s="23" t="s">
        <v>153</v>
      </c>
      <c r="C16" s="24">
        <v>2248825</v>
      </c>
      <c r="D16" s="24">
        <v>-2696</v>
      </c>
      <c r="E16" s="24">
        <v>2246129</v>
      </c>
    </row>
    <row r="17" spans="1:5" x14ac:dyDescent="0.2">
      <c r="A17" s="23" t="s">
        <v>105</v>
      </c>
      <c r="B17" s="23" t="s">
        <v>106</v>
      </c>
      <c r="C17" s="24">
        <v>626462</v>
      </c>
      <c r="D17" s="24">
        <v>-50686</v>
      </c>
      <c r="E17" s="24">
        <v>575776</v>
      </c>
    </row>
    <row r="18" spans="1:5" x14ac:dyDescent="0.2">
      <c r="A18" s="23" t="s">
        <v>24</v>
      </c>
      <c r="B18" s="23" t="s">
        <v>25</v>
      </c>
      <c r="C18" s="24">
        <v>1173768</v>
      </c>
      <c r="D18" s="24">
        <v>-76654</v>
      </c>
      <c r="E18" s="24">
        <v>1097114</v>
      </c>
    </row>
    <row r="19" spans="1:5" x14ac:dyDescent="0.2">
      <c r="A19" s="23" t="s">
        <v>26</v>
      </c>
      <c r="B19" s="23" t="s">
        <v>154</v>
      </c>
      <c r="C19" s="24">
        <v>411951</v>
      </c>
      <c r="D19" s="24">
        <v>-17977</v>
      </c>
      <c r="E19" s="24">
        <v>393974</v>
      </c>
    </row>
    <row r="20" spans="1:5" x14ac:dyDescent="0.2">
      <c r="A20" s="23" t="s">
        <v>28</v>
      </c>
      <c r="B20" s="23" t="s">
        <v>29</v>
      </c>
      <c r="C20" s="24">
        <v>79407104</v>
      </c>
      <c r="D20" s="24">
        <v>0</v>
      </c>
      <c r="E20" s="24">
        <v>79407104</v>
      </c>
    </row>
    <row r="21" spans="1:5" x14ac:dyDescent="0.2">
      <c r="A21" s="23" t="s">
        <v>30</v>
      </c>
      <c r="B21" s="23" t="s">
        <v>31</v>
      </c>
      <c r="C21" s="24">
        <v>69373129</v>
      </c>
      <c r="D21" s="24">
        <v>0</v>
      </c>
      <c r="E21" s="24">
        <v>69373129</v>
      </c>
    </row>
    <row r="22" spans="1:5" x14ac:dyDescent="0.2">
      <c r="A22" s="23" t="s">
        <v>32</v>
      </c>
      <c r="B22" s="23" t="s">
        <v>33</v>
      </c>
      <c r="C22" s="24">
        <v>4035284</v>
      </c>
      <c r="D22" s="24">
        <v>0</v>
      </c>
      <c r="E22" s="24">
        <v>4035284</v>
      </c>
    </row>
    <row r="23" spans="1:5" x14ac:dyDescent="0.2">
      <c r="A23" s="23" t="s">
        <v>34</v>
      </c>
      <c r="B23" s="23" t="s">
        <v>35</v>
      </c>
      <c r="C23" s="24">
        <v>60025684</v>
      </c>
      <c r="D23" s="24">
        <v>0</v>
      </c>
      <c r="E23" s="24">
        <v>60025684</v>
      </c>
    </row>
    <row r="24" spans="1:5" x14ac:dyDescent="0.2">
      <c r="A24" s="23" t="s">
        <v>36</v>
      </c>
      <c r="B24" s="23" t="s">
        <v>37</v>
      </c>
      <c r="C24" s="24">
        <v>2415</v>
      </c>
      <c r="D24" s="24">
        <v>0</v>
      </c>
      <c r="E24" s="24">
        <v>2415</v>
      </c>
    </row>
    <row r="25" spans="1:5" x14ac:dyDescent="0.2">
      <c r="A25" s="23" t="s">
        <v>38</v>
      </c>
      <c r="B25" s="23" t="s">
        <v>39</v>
      </c>
      <c r="C25" s="24">
        <v>317795</v>
      </c>
      <c r="D25" s="24">
        <v>0</v>
      </c>
      <c r="E25" s="24">
        <v>317795</v>
      </c>
    </row>
    <row r="26" spans="1:5" x14ac:dyDescent="0.2">
      <c r="A26" s="23" t="s">
        <v>40</v>
      </c>
      <c r="B26" s="23" t="s">
        <v>41</v>
      </c>
      <c r="C26" s="24">
        <v>169107</v>
      </c>
      <c r="D26" s="24">
        <v>0</v>
      </c>
      <c r="E26" s="24">
        <v>169107</v>
      </c>
    </row>
    <row r="27" spans="1:5" x14ac:dyDescent="0.2">
      <c r="A27" s="23" t="s">
        <v>42</v>
      </c>
      <c r="B27" s="23" t="s">
        <v>43</v>
      </c>
      <c r="C27" s="24">
        <v>4810878</v>
      </c>
      <c r="D27" s="24">
        <v>0</v>
      </c>
      <c r="E27" s="24">
        <v>4810878</v>
      </c>
    </row>
    <row r="28" spans="1:5" x14ac:dyDescent="0.2">
      <c r="A28" s="23" t="s">
        <v>124</v>
      </c>
      <c r="B28" s="23" t="s">
        <v>125</v>
      </c>
      <c r="C28" s="24">
        <v>11966</v>
      </c>
      <c r="D28" s="24">
        <v>0</v>
      </c>
      <c r="E28" s="24">
        <v>11966</v>
      </c>
    </row>
    <row r="29" spans="1:5" x14ac:dyDescent="0.2">
      <c r="A29" s="23" t="s">
        <v>44</v>
      </c>
      <c r="B29" s="23" t="s">
        <v>45</v>
      </c>
      <c r="C29" s="24">
        <v>10033975</v>
      </c>
      <c r="D29" s="24">
        <v>0</v>
      </c>
      <c r="E29" s="24">
        <v>10033975</v>
      </c>
    </row>
    <row r="30" spans="1:5" x14ac:dyDescent="0.2">
      <c r="A30" s="23" t="s">
        <v>46</v>
      </c>
      <c r="B30" s="23" t="s">
        <v>47</v>
      </c>
      <c r="C30" s="24">
        <v>8642528</v>
      </c>
      <c r="D30" s="24">
        <v>0</v>
      </c>
      <c r="E30" s="24">
        <v>8642528</v>
      </c>
    </row>
    <row r="31" spans="1:5" x14ac:dyDescent="0.2">
      <c r="A31" s="23" t="s">
        <v>48</v>
      </c>
      <c r="B31" s="23" t="s">
        <v>49</v>
      </c>
      <c r="C31" s="24">
        <v>590472</v>
      </c>
      <c r="D31" s="24">
        <v>0</v>
      </c>
      <c r="E31" s="24">
        <v>590472</v>
      </c>
    </row>
    <row r="32" spans="1:5" x14ac:dyDescent="0.2">
      <c r="A32" s="23" t="s">
        <v>50</v>
      </c>
      <c r="B32" s="23" t="s">
        <v>51</v>
      </c>
      <c r="C32" s="24">
        <v>800975</v>
      </c>
      <c r="D32" s="24">
        <v>0</v>
      </c>
      <c r="E32" s="24">
        <v>800975</v>
      </c>
    </row>
    <row r="33" spans="1:5" x14ac:dyDescent="0.2">
      <c r="A33" s="23" t="s">
        <v>54</v>
      </c>
      <c r="B33" s="23" t="s">
        <v>55</v>
      </c>
      <c r="C33" s="24">
        <v>37390790</v>
      </c>
      <c r="D33" s="24">
        <v>0</v>
      </c>
      <c r="E33" s="24">
        <v>37390790</v>
      </c>
    </row>
    <row r="34" spans="1:5" x14ac:dyDescent="0.2">
      <c r="A34" s="23" t="s">
        <v>56</v>
      </c>
      <c r="B34" s="23" t="s">
        <v>57</v>
      </c>
      <c r="C34" s="24">
        <v>-37390790</v>
      </c>
      <c r="D34" s="24">
        <v>0</v>
      </c>
      <c r="E34" s="24">
        <v>-37390790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5"/>
  <dimension ref="A1:E33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6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144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70624300</v>
      </c>
      <c r="D8" s="24">
        <v>-2482946</v>
      </c>
      <c r="E8" s="24">
        <v>68141354</v>
      </c>
    </row>
    <row r="9" spans="1:5" x14ac:dyDescent="0.2">
      <c r="A9" s="23" t="s">
        <v>10</v>
      </c>
      <c r="B9" s="23" t="s">
        <v>11</v>
      </c>
      <c r="C9" s="24">
        <v>4153101</v>
      </c>
      <c r="D9" s="24">
        <v>0</v>
      </c>
      <c r="E9" s="24">
        <v>4153101</v>
      </c>
    </row>
    <row r="10" spans="1:5" x14ac:dyDescent="0.2">
      <c r="A10" s="23" t="s">
        <v>12</v>
      </c>
      <c r="B10" s="23" t="s">
        <v>13</v>
      </c>
      <c r="C10" s="24">
        <v>16801958</v>
      </c>
      <c r="D10" s="24">
        <v>0</v>
      </c>
      <c r="E10" s="24">
        <v>16801958</v>
      </c>
    </row>
    <row r="11" spans="1:5" x14ac:dyDescent="0.2">
      <c r="A11" s="23" t="s">
        <v>14</v>
      </c>
      <c r="B11" s="23" t="s">
        <v>15</v>
      </c>
      <c r="C11" s="24">
        <v>443683</v>
      </c>
      <c r="D11" s="24">
        <v>-94302</v>
      </c>
      <c r="E11" s="24">
        <v>349381</v>
      </c>
    </row>
    <row r="12" spans="1:5" x14ac:dyDescent="0.2">
      <c r="A12" s="23" t="s">
        <v>16</v>
      </c>
      <c r="B12" s="23" t="s">
        <v>17</v>
      </c>
      <c r="C12" s="24">
        <v>2319775</v>
      </c>
      <c r="D12" s="24">
        <v>0</v>
      </c>
      <c r="E12" s="24">
        <v>2319775</v>
      </c>
    </row>
    <row r="13" spans="1:5" x14ac:dyDescent="0.2">
      <c r="A13" s="23" t="s">
        <v>18</v>
      </c>
      <c r="B13" s="23" t="s">
        <v>19</v>
      </c>
      <c r="C13" s="24">
        <v>42465489</v>
      </c>
      <c r="D13" s="24">
        <v>-2226441</v>
      </c>
      <c r="E13" s="24">
        <v>40239048</v>
      </c>
    </row>
    <row r="14" spans="1:5" x14ac:dyDescent="0.2">
      <c r="A14" s="23" t="s">
        <v>20</v>
      </c>
      <c r="B14" s="23" t="s">
        <v>21</v>
      </c>
      <c r="C14" s="24">
        <v>41429</v>
      </c>
      <c r="D14" s="24">
        <v>-12224</v>
      </c>
      <c r="E14" s="24">
        <v>29205</v>
      </c>
    </row>
    <row r="15" spans="1:5" x14ac:dyDescent="0.2">
      <c r="A15" s="23" t="s">
        <v>22</v>
      </c>
      <c r="B15" s="23" t="s">
        <v>145</v>
      </c>
      <c r="C15" s="24">
        <v>2558348</v>
      </c>
      <c r="D15" s="24">
        <v>-2696</v>
      </c>
      <c r="E15" s="24">
        <v>2555652</v>
      </c>
    </row>
    <row r="16" spans="1:5" x14ac:dyDescent="0.2">
      <c r="A16" s="23" t="s">
        <v>105</v>
      </c>
      <c r="B16" s="23" t="s">
        <v>106</v>
      </c>
      <c r="C16" s="24">
        <v>567473</v>
      </c>
      <c r="D16" s="24">
        <v>-50686</v>
      </c>
      <c r="E16" s="24">
        <v>516787</v>
      </c>
    </row>
    <row r="17" spans="1:5" x14ac:dyDescent="0.2">
      <c r="A17" s="23" t="s">
        <v>24</v>
      </c>
      <c r="B17" s="23" t="s">
        <v>25</v>
      </c>
      <c r="C17" s="24">
        <v>1049399</v>
      </c>
      <c r="D17" s="24">
        <v>-78437</v>
      </c>
      <c r="E17" s="24">
        <v>970962</v>
      </c>
    </row>
    <row r="18" spans="1:5" x14ac:dyDescent="0.2">
      <c r="A18" s="23" t="s">
        <v>26</v>
      </c>
      <c r="B18" s="23" t="s">
        <v>27</v>
      </c>
      <c r="C18" s="24">
        <v>223645</v>
      </c>
      <c r="D18" s="24">
        <v>-18160</v>
      </c>
      <c r="E18" s="24">
        <v>205485</v>
      </c>
    </row>
    <row r="19" spans="1:5" x14ac:dyDescent="0.2">
      <c r="A19" s="23" t="s">
        <v>28</v>
      </c>
      <c r="B19" s="23" t="s">
        <v>29</v>
      </c>
      <c r="C19" s="24">
        <v>68141354</v>
      </c>
      <c r="D19" s="24">
        <v>0</v>
      </c>
      <c r="E19" s="24">
        <v>68141354</v>
      </c>
    </row>
    <row r="20" spans="1:5" x14ac:dyDescent="0.2">
      <c r="A20" s="23" t="s">
        <v>30</v>
      </c>
      <c r="B20" s="23" t="s">
        <v>31</v>
      </c>
      <c r="C20" s="24">
        <v>62321987</v>
      </c>
      <c r="D20" s="24">
        <v>0</v>
      </c>
      <c r="E20" s="24">
        <v>62321987</v>
      </c>
    </row>
    <row r="21" spans="1:5" x14ac:dyDescent="0.2">
      <c r="A21" s="23" t="s">
        <v>32</v>
      </c>
      <c r="B21" s="23" t="s">
        <v>33</v>
      </c>
      <c r="C21" s="24">
        <v>1621141</v>
      </c>
      <c r="D21" s="24">
        <v>0</v>
      </c>
      <c r="E21" s="24">
        <v>1621141</v>
      </c>
    </row>
    <row r="22" spans="1:5" x14ac:dyDescent="0.2">
      <c r="A22" s="23" t="s">
        <v>34</v>
      </c>
      <c r="B22" s="23" t="s">
        <v>35</v>
      </c>
      <c r="C22" s="24">
        <v>55277047</v>
      </c>
      <c r="D22" s="24">
        <v>0</v>
      </c>
      <c r="E22" s="24">
        <v>55277047</v>
      </c>
    </row>
    <row r="23" spans="1:5" x14ac:dyDescent="0.2">
      <c r="A23" s="23" t="s">
        <v>36</v>
      </c>
      <c r="B23" s="23" t="s">
        <v>37</v>
      </c>
      <c r="C23" s="24">
        <v>420</v>
      </c>
      <c r="D23" s="24">
        <v>0</v>
      </c>
      <c r="E23" s="24">
        <v>420</v>
      </c>
    </row>
    <row r="24" spans="1:5" x14ac:dyDescent="0.2">
      <c r="A24" s="23" t="s">
        <v>38</v>
      </c>
      <c r="B24" s="23" t="s">
        <v>39</v>
      </c>
      <c r="C24" s="24">
        <v>122773</v>
      </c>
      <c r="D24" s="24">
        <v>0</v>
      </c>
      <c r="E24" s="24">
        <v>122773</v>
      </c>
    </row>
    <row r="25" spans="1:5" x14ac:dyDescent="0.2">
      <c r="A25" s="23" t="s">
        <v>40</v>
      </c>
      <c r="B25" s="23" t="s">
        <v>41</v>
      </c>
      <c r="C25" s="24">
        <v>127393</v>
      </c>
      <c r="D25" s="24">
        <v>0</v>
      </c>
      <c r="E25" s="24">
        <v>127393</v>
      </c>
    </row>
    <row r="26" spans="1:5" x14ac:dyDescent="0.2">
      <c r="A26" s="23" t="s">
        <v>42</v>
      </c>
      <c r="B26" s="23" t="s">
        <v>43</v>
      </c>
      <c r="C26" s="24">
        <v>5161247</v>
      </c>
      <c r="D26" s="24">
        <v>0</v>
      </c>
      <c r="E26" s="24">
        <v>5161247</v>
      </c>
    </row>
    <row r="27" spans="1:5" x14ac:dyDescent="0.2">
      <c r="A27" s="23" t="s">
        <v>124</v>
      </c>
      <c r="B27" s="23" t="s">
        <v>125</v>
      </c>
      <c r="C27" s="24">
        <v>11966</v>
      </c>
      <c r="D27" s="24">
        <v>0</v>
      </c>
      <c r="E27" s="24">
        <v>11966</v>
      </c>
    </row>
    <row r="28" spans="1:5" x14ac:dyDescent="0.2">
      <c r="A28" s="23" t="s">
        <v>44</v>
      </c>
      <c r="B28" s="23" t="s">
        <v>45</v>
      </c>
      <c r="C28" s="24">
        <v>5819367</v>
      </c>
      <c r="D28" s="24">
        <v>0</v>
      </c>
      <c r="E28" s="24">
        <v>5819367</v>
      </c>
    </row>
    <row r="29" spans="1:5" x14ac:dyDescent="0.2">
      <c r="A29" s="23" t="s">
        <v>46</v>
      </c>
      <c r="B29" s="23" t="s">
        <v>47</v>
      </c>
      <c r="C29" s="24">
        <v>4500128</v>
      </c>
      <c r="D29" s="24">
        <v>0</v>
      </c>
      <c r="E29" s="24">
        <v>4500128</v>
      </c>
    </row>
    <row r="30" spans="1:5" x14ac:dyDescent="0.2">
      <c r="A30" s="23" t="s">
        <v>48</v>
      </c>
      <c r="B30" s="23" t="s">
        <v>49</v>
      </c>
      <c r="C30" s="24">
        <v>526075</v>
      </c>
      <c r="D30" s="24">
        <v>0</v>
      </c>
      <c r="E30" s="24">
        <v>526075</v>
      </c>
    </row>
    <row r="31" spans="1:5" x14ac:dyDescent="0.2">
      <c r="A31" s="23" t="s">
        <v>50</v>
      </c>
      <c r="B31" s="23" t="s">
        <v>51</v>
      </c>
      <c r="C31" s="24">
        <v>793164</v>
      </c>
      <c r="D31" s="24">
        <v>0</v>
      </c>
      <c r="E31" s="24">
        <v>793164</v>
      </c>
    </row>
    <row r="32" spans="1:5" x14ac:dyDescent="0.2">
      <c r="A32" s="23" t="s">
        <v>54</v>
      </c>
      <c r="B32" s="23" t="s">
        <v>55</v>
      </c>
      <c r="C32" s="24">
        <v>14103628</v>
      </c>
      <c r="D32" s="24">
        <v>0</v>
      </c>
      <c r="E32" s="24">
        <v>14103628</v>
      </c>
    </row>
    <row r="33" spans="1:5" x14ac:dyDescent="0.2">
      <c r="A33" s="23" t="s">
        <v>56</v>
      </c>
      <c r="B33" s="23" t="s">
        <v>57</v>
      </c>
      <c r="C33" s="24">
        <v>-14103628</v>
      </c>
      <c r="D33" s="24">
        <v>0</v>
      </c>
      <c r="E33" s="24">
        <v>-14103628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6"/>
  <dimension ref="A1:E33"/>
  <sheetViews>
    <sheetView zoomScale="75" workbookViewId="0">
      <selection activeCell="B28" sqref="B28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2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142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51748642</v>
      </c>
      <c r="D8" s="24">
        <v>-2187540</v>
      </c>
      <c r="E8" s="24">
        <v>49561102</v>
      </c>
    </row>
    <row r="9" spans="1:5" x14ac:dyDescent="0.2">
      <c r="A9" s="23" t="s">
        <v>10</v>
      </c>
      <c r="B9" s="23" t="s">
        <v>11</v>
      </c>
      <c r="C9" s="24">
        <v>2247554</v>
      </c>
      <c r="D9" s="24">
        <v>0</v>
      </c>
      <c r="E9" s="24">
        <v>2247554</v>
      </c>
    </row>
    <row r="10" spans="1:5" x14ac:dyDescent="0.2">
      <c r="A10" s="23" t="s">
        <v>12</v>
      </c>
      <c r="B10" s="23" t="s">
        <v>13</v>
      </c>
      <c r="C10" s="24">
        <v>5071079</v>
      </c>
      <c r="D10" s="24">
        <v>0</v>
      </c>
      <c r="E10" s="24">
        <v>5071079</v>
      </c>
    </row>
    <row r="11" spans="1:5" x14ac:dyDescent="0.2">
      <c r="A11" s="23" t="s">
        <v>14</v>
      </c>
      <c r="B11" s="23" t="s">
        <v>15</v>
      </c>
      <c r="C11" s="24">
        <v>323740</v>
      </c>
      <c r="D11" s="24">
        <v>-59907</v>
      </c>
      <c r="E11" s="24">
        <v>263833</v>
      </c>
    </row>
    <row r="12" spans="1:5" x14ac:dyDescent="0.2">
      <c r="A12" s="23" t="s">
        <v>16</v>
      </c>
      <c r="B12" s="23" t="s">
        <v>17</v>
      </c>
      <c r="C12" s="24">
        <v>3572129</v>
      </c>
      <c r="D12" s="24">
        <v>0</v>
      </c>
      <c r="E12" s="24">
        <v>3572129</v>
      </c>
    </row>
    <row r="13" spans="1:5" x14ac:dyDescent="0.2">
      <c r="A13" s="23" t="s">
        <v>18</v>
      </c>
      <c r="B13" s="23" t="s">
        <v>19</v>
      </c>
      <c r="C13" s="24">
        <v>35082341</v>
      </c>
      <c r="D13" s="24">
        <v>-2037640</v>
      </c>
      <c r="E13" s="24">
        <v>33044701</v>
      </c>
    </row>
    <row r="14" spans="1:5" x14ac:dyDescent="0.2">
      <c r="A14" s="23" t="s">
        <v>20</v>
      </c>
      <c r="B14" s="23" t="s">
        <v>21</v>
      </c>
      <c r="C14" s="24">
        <v>284</v>
      </c>
      <c r="D14" s="24">
        <v>0</v>
      </c>
      <c r="E14" s="24">
        <v>284</v>
      </c>
    </row>
    <row r="15" spans="1:5" x14ac:dyDescent="0.2">
      <c r="A15" s="23" t="s">
        <v>22</v>
      </c>
      <c r="B15" s="23" t="s">
        <v>153</v>
      </c>
      <c r="C15" s="24">
        <v>4147278</v>
      </c>
      <c r="D15" s="24">
        <v>-37946</v>
      </c>
      <c r="E15" s="24">
        <v>4109332</v>
      </c>
    </row>
    <row r="16" spans="1:5" x14ac:dyDescent="0.2">
      <c r="A16" s="23" t="s">
        <v>105</v>
      </c>
      <c r="B16" s="23" t="s">
        <v>106</v>
      </c>
      <c r="C16" s="24">
        <v>378038</v>
      </c>
      <c r="D16" s="24">
        <v>-8186</v>
      </c>
      <c r="E16" s="24">
        <v>369852</v>
      </c>
    </row>
    <row r="17" spans="1:5" x14ac:dyDescent="0.2">
      <c r="A17" s="23" t="s">
        <v>24</v>
      </c>
      <c r="B17" s="23" t="s">
        <v>25</v>
      </c>
      <c r="C17" s="24">
        <v>740100</v>
      </c>
      <c r="D17" s="24">
        <v>-25738</v>
      </c>
      <c r="E17" s="24">
        <v>714362</v>
      </c>
    </row>
    <row r="18" spans="1:5" x14ac:dyDescent="0.2">
      <c r="A18" s="23" t="s">
        <v>26</v>
      </c>
      <c r="B18" s="23" t="s">
        <v>154</v>
      </c>
      <c r="C18" s="24">
        <v>186099</v>
      </c>
      <c r="D18" s="24">
        <v>-18123</v>
      </c>
      <c r="E18" s="24">
        <v>167976</v>
      </c>
    </row>
    <row r="19" spans="1:5" x14ac:dyDescent="0.2">
      <c r="A19" s="23" t="s">
        <v>28</v>
      </c>
      <c r="B19" s="23" t="s">
        <v>29</v>
      </c>
      <c r="C19" s="24">
        <v>49561102</v>
      </c>
      <c r="D19" s="24">
        <v>0</v>
      </c>
      <c r="E19" s="24">
        <v>49561102</v>
      </c>
    </row>
    <row r="20" spans="1:5" x14ac:dyDescent="0.2">
      <c r="A20" s="23" t="s">
        <v>30</v>
      </c>
      <c r="B20" s="23" t="s">
        <v>31</v>
      </c>
      <c r="C20" s="24">
        <v>43549091</v>
      </c>
      <c r="D20" s="24">
        <v>0</v>
      </c>
      <c r="E20" s="24">
        <v>43549091</v>
      </c>
    </row>
    <row r="21" spans="1:5" x14ac:dyDescent="0.2">
      <c r="A21" s="23" t="s">
        <v>32</v>
      </c>
      <c r="B21" s="23" t="s">
        <v>33</v>
      </c>
      <c r="C21" s="24">
        <v>1540629</v>
      </c>
      <c r="D21" s="24">
        <v>0</v>
      </c>
      <c r="E21" s="24">
        <v>1540629</v>
      </c>
    </row>
    <row r="22" spans="1:5" x14ac:dyDescent="0.2">
      <c r="A22" s="23" t="s">
        <v>34</v>
      </c>
      <c r="B22" s="23" t="s">
        <v>35</v>
      </c>
      <c r="C22" s="24">
        <v>41108230</v>
      </c>
      <c r="D22" s="24">
        <v>0</v>
      </c>
      <c r="E22" s="24">
        <v>41108230</v>
      </c>
    </row>
    <row r="23" spans="1:5" x14ac:dyDescent="0.2">
      <c r="A23" s="23" t="s">
        <v>36</v>
      </c>
      <c r="B23" s="23" t="s">
        <v>37</v>
      </c>
      <c r="C23" s="24">
        <v>1614</v>
      </c>
      <c r="D23" s="24">
        <v>0</v>
      </c>
      <c r="E23" s="24">
        <v>1614</v>
      </c>
    </row>
    <row r="24" spans="1:5" x14ac:dyDescent="0.2">
      <c r="A24" s="23" t="s">
        <v>38</v>
      </c>
      <c r="B24" s="23" t="s">
        <v>39</v>
      </c>
      <c r="C24" s="24">
        <v>524779</v>
      </c>
      <c r="D24" s="24">
        <v>0</v>
      </c>
      <c r="E24" s="24">
        <v>524779</v>
      </c>
    </row>
    <row r="25" spans="1:5" x14ac:dyDescent="0.2">
      <c r="A25" s="23" t="s">
        <v>40</v>
      </c>
      <c r="B25" s="23" t="s">
        <v>41</v>
      </c>
      <c r="C25" s="24">
        <v>96629</v>
      </c>
      <c r="D25" s="24">
        <v>0</v>
      </c>
      <c r="E25" s="24">
        <v>96629</v>
      </c>
    </row>
    <row r="26" spans="1:5" x14ac:dyDescent="0.2">
      <c r="A26" s="23" t="s">
        <v>42</v>
      </c>
      <c r="B26" s="23" t="s">
        <v>43</v>
      </c>
      <c r="C26" s="24">
        <v>273972</v>
      </c>
      <c r="D26" s="24">
        <v>0</v>
      </c>
      <c r="E26" s="24">
        <v>273972</v>
      </c>
    </row>
    <row r="27" spans="1:5" x14ac:dyDescent="0.2">
      <c r="A27" s="23" t="s">
        <v>124</v>
      </c>
      <c r="B27" s="23" t="s">
        <v>125</v>
      </c>
      <c r="C27" s="24">
        <v>3238</v>
      </c>
      <c r="D27" s="24">
        <v>0</v>
      </c>
      <c r="E27" s="24">
        <v>3238</v>
      </c>
    </row>
    <row r="28" spans="1:5" x14ac:dyDescent="0.2">
      <c r="A28" s="23" t="s">
        <v>44</v>
      </c>
      <c r="B28" s="23" t="s">
        <v>45</v>
      </c>
      <c r="C28" s="24">
        <v>6012011</v>
      </c>
      <c r="D28" s="24">
        <v>0</v>
      </c>
      <c r="E28" s="24">
        <v>6012011</v>
      </c>
    </row>
    <row r="29" spans="1:5" x14ac:dyDescent="0.2">
      <c r="A29" s="23" t="s">
        <v>46</v>
      </c>
      <c r="B29" s="23" t="s">
        <v>47</v>
      </c>
      <c r="C29" s="24">
        <v>4500128</v>
      </c>
      <c r="D29" s="24">
        <v>0</v>
      </c>
      <c r="E29" s="24">
        <v>4500128</v>
      </c>
    </row>
    <row r="30" spans="1:5" x14ac:dyDescent="0.2">
      <c r="A30" s="23" t="s">
        <v>48</v>
      </c>
      <c r="B30" s="23" t="s">
        <v>49</v>
      </c>
      <c r="C30" s="24">
        <v>512231</v>
      </c>
      <c r="D30" s="24">
        <v>0</v>
      </c>
      <c r="E30" s="24">
        <v>512231</v>
      </c>
    </row>
    <row r="31" spans="1:5" x14ac:dyDescent="0.2">
      <c r="A31" s="23" t="s">
        <v>50</v>
      </c>
      <c r="B31" s="23" t="s">
        <v>51</v>
      </c>
      <c r="C31" s="24">
        <v>999652</v>
      </c>
      <c r="D31" s="24">
        <v>0</v>
      </c>
      <c r="E31" s="24">
        <v>999652</v>
      </c>
    </row>
    <row r="32" spans="1:5" x14ac:dyDescent="0.2">
      <c r="A32" s="23" t="s">
        <v>54</v>
      </c>
      <c r="B32" s="23" t="s">
        <v>55</v>
      </c>
      <c r="C32" s="24">
        <v>19149979</v>
      </c>
      <c r="D32" s="24">
        <v>0</v>
      </c>
      <c r="E32" s="24">
        <v>19149979</v>
      </c>
    </row>
    <row r="33" spans="1:5" x14ac:dyDescent="0.2">
      <c r="A33" s="23" t="s">
        <v>56</v>
      </c>
      <c r="B33" s="23" t="s">
        <v>57</v>
      </c>
      <c r="C33" s="24">
        <v>-19149979</v>
      </c>
      <c r="D33" s="24">
        <v>0</v>
      </c>
      <c r="E33" s="24">
        <v>-19149979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7"/>
  <dimension ref="A1:E4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2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 t="s">
        <v>128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41516413</v>
      </c>
      <c r="D8" s="24">
        <v>-2136008</v>
      </c>
      <c r="E8" s="24">
        <v>39380405</v>
      </c>
    </row>
    <row r="9" spans="1:5" x14ac:dyDescent="0.2">
      <c r="A9" s="23" t="s">
        <v>10</v>
      </c>
      <c r="B9" s="23" t="s">
        <v>11</v>
      </c>
      <c r="C9" s="24">
        <v>694534</v>
      </c>
      <c r="D9" s="24">
        <v>0</v>
      </c>
      <c r="E9" s="24">
        <v>694534</v>
      </c>
    </row>
    <row r="10" spans="1:5" x14ac:dyDescent="0.2">
      <c r="A10" s="23" t="s">
        <v>12</v>
      </c>
      <c r="B10" s="23" t="s">
        <v>13</v>
      </c>
      <c r="C10" s="24">
        <v>1682177</v>
      </c>
      <c r="D10" s="24">
        <v>0</v>
      </c>
      <c r="E10" s="24">
        <v>1682177</v>
      </c>
    </row>
    <row r="11" spans="1:5" x14ac:dyDescent="0.2">
      <c r="A11" s="23" t="s">
        <v>14</v>
      </c>
      <c r="B11" s="23" t="s">
        <v>15</v>
      </c>
      <c r="C11" s="24">
        <v>296542</v>
      </c>
      <c r="D11" s="24">
        <v>-60684</v>
      </c>
      <c r="E11" s="24">
        <v>235858</v>
      </c>
    </row>
    <row r="12" spans="1:5" x14ac:dyDescent="0.2">
      <c r="A12" s="23" t="s">
        <v>16</v>
      </c>
      <c r="B12" s="23" t="s">
        <v>17</v>
      </c>
      <c r="C12" s="24">
        <v>2898381</v>
      </c>
      <c r="D12" s="24">
        <v>0</v>
      </c>
      <c r="E12" s="24">
        <v>2898381</v>
      </c>
    </row>
    <row r="13" spans="1:5" x14ac:dyDescent="0.2">
      <c r="A13" s="23" t="s">
        <v>18</v>
      </c>
      <c r="B13" s="23" t="s">
        <v>19</v>
      </c>
      <c r="C13" s="24">
        <v>31154097</v>
      </c>
      <c r="D13" s="24">
        <v>-1997908</v>
      </c>
      <c r="E13" s="24">
        <v>29156189</v>
      </c>
    </row>
    <row r="14" spans="1:5" x14ac:dyDescent="0.2">
      <c r="A14" s="23" t="s">
        <v>132</v>
      </c>
      <c r="B14" s="23" t="s">
        <v>133</v>
      </c>
      <c r="C14" s="23"/>
      <c r="D14" s="23"/>
      <c r="E14" s="23"/>
    </row>
    <row r="15" spans="1:5" x14ac:dyDescent="0.2">
      <c r="A15" s="23" t="s">
        <v>20</v>
      </c>
      <c r="B15" s="23" t="s">
        <v>21</v>
      </c>
      <c r="C15" s="24">
        <v>49675</v>
      </c>
      <c r="D15" s="24">
        <v>-600</v>
      </c>
      <c r="E15" s="24">
        <v>49075</v>
      </c>
    </row>
    <row r="16" spans="1:5" x14ac:dyDescent="0.2">
      <c r="A16" s="23" t="s">
        <v>22</v>
      </c>
      <c r="B16" s="23" t="s">
        <v>23</v>
      </c>
      <c r="C16" s="24">
        <v>3742999</v>
      </c>
      <c r="D16" s="24">
        <v>-36696</v>
      </c>
      <c r="E16" s="24">
        <v>3706303</v>
      </c>
    </row>
    <row r="17" spans="1:5" x14ac:dyDescent="0.2">
      <c r="A17" s="23" t="s">
        <v>105</v>
      </c>
      <c r="B17" s="23" t="s">
        <v>106</v>
      </c>
      <c r="C17" s="24">
        <v>258138</v>
      </c>
      <c r="D17" s="24">
        <v>-8186</v>
      </c>
      <c r="E17" s="24">
        <v>249952</v>
      </c>
    </row>
    <row r="18" spans="1:5" x14ac:dyDescent="0.2">
      <c r="A18" s="23" t="s">
        <v>24</v>
      </c>
      <c r="B18" s="23" t="s">
        <v>25</v>
      </c>
      <c r="C18" s="24">
        <v>583563</v>
      </c>
      <c r="D18" s="24">
        <v>-25738</v>
      </c>
      <c r="E18" s="24">
        <v>557825</v>
      </c>
    </row>
    <row r="19" spans="1:5" x14ac:dyDescent="0.2">
      <c r="A19" s="23" t="s">
        <v>26</v>
      </c>
      <c r="B19" s="23" t="s">
        <v>27</v>
      </c>
      <c r="C19" s="24">
        <v>156307</v>
      </c>
      <c r="D19" s="24">
        <v>-6196</v>
      </c>
      <c r="E19" s="24">
        <v>150111</v>
      </c>
    </row>
    <row r="20" spans="1:5" x14ac:dyDescent="0.2">
      <c r="A20" s="23" t="s">
        <v>134</v>
      </c>
      <c r="B20" s="23" t="s">
        <v>135</v>
      </c>
      <c r="C20" s="23"/>
      <c r="D20" s="23"/>
      <c r="E20" s="23"/>
    </row>
    <row r="21" spans="1:5" x14ac:dyDescent="0.2">
      <c r="A21" s="23" t="s">
        <v>136</v>
      </c>
      <c r="B21" s="23" t="s">
        <v>137</v>
      </c>
      <c r="C21" s="23"/>
      <c r="D21" s="23"/>
      <c r="E21" s="23"/>
    </row>
    <row r="22" spans="1:5" x14ac:dyDescent="0.2">
      <c r="A22" s="23" t="s">
        <v>28</v>
      </c>
      <c r="B22" s="23" t="s">
        <v>29</v>
      </c>
      <c r="C22" s="24">
        <v>39380405</v>
      </c>
      <c r="D22" s="24">
        <v>0</v>
      </c>
      <c r="E22" s="24">
        <v>39380405</v>
      </c>
    </row>
    <row r="23" spans="1:5" x14ac:dyDescent="0.2">
      <c r="A23" s="23" t="s">
        <v>30</v>
      </c>
      <c r="B23" s="23" t="s">
        <v>31</v>
      </c>
      <c r="C23" s="24">
        <v>33937133</v>
      </c>
      <c r="D23" s="24">
        <v>0</v>
      </c>
      <c r="E23" s="24">
        <v>33937133</v>
      </c>
    </row>
    <row r="24" spans="1:5" x14ac:dyDescent="0.2">
      <c r="A24" s="23" t="s">
        <v>32</v>
      </c>
      <c r="B24" s="23" t="s">
        <v>33</v>
      </c>
      <c r="C24" s="24">
        <v>1840968</v>
      </c>
      <c r="D24" s="24">
        <v>0</v>
      </c>
      <c r="E24" s="24">
        <v>1840968</v>
      </c>
    </row>
    <row r="25" spans="1:5" x14ac:dyDescent="0.2">
      <c r="A25" s="23" t="s">
        <v>34</v>
      </c>
      <c r="B25" s="23" t="s">
        <v>35</v>
      </c>
      <c r="C25" s="24">
        <v>31755176</v>
      </c>
      <c r="D25" s="24">
        <v>0</v>
      </c>
      <c r="E25" s="24">
        <v>31755176</v>
      </c>
    </row>
    <row r="26" spans="1:5" x14ac:dyDescent="0.2">
      <c r="A26" s="23" t="s">
        <v>36</v>
      </c>
      <c r="B26" s="23" t="s">
        <v>37</v>
      </c>
      <c r="C26" s="24">
        <v>2121</v>
      </c>
      <c r="D26" s="24">
        <v>0</v>
      </c>
      <c r="E26" s="24">
        <v>2121</v>
      </c>
    </row>
    <row r="27" spans="1:5" x14ac:dyDescent="0.2">
      <c r="A27" s="23" t="s">
        <v>138</v>
      </c>
      <c r="B27" s="23" t="s">
        <v>139</v>
      </c>
      <c r="C27" s="23"/>
      <c r="D27" s="23"/>
      <c r="E27" s="23"/>
    </row>
    <row r="28" spans="1:5" x14ac:dyDescent="0.2">
      <c r="A28" s="23" t="s">
        <v>122</v>
      </c>
      <c r="B28" s="23" t="s">
        <v>123</v>
      </c>
      <c r="C28" s="24">
        <v>0</v>
      </c>
      <c r="D28" s="24">
        <v>0</v>
      </c>
      <c r="E28" s="24">
        <v>0</v>
      </c>
    </row>
    <row r="29" spans="1:5" x14ac:dyDescent="0.2">
      <c r="A29" s="23" t="s">
        <v>38</v>
      </c>
      <c r="B29" s="23" t="s">
        <v>39</v>
      </c>
      <c r="C29" s="24">
        <v>170908</v>
      </c>
      <c r="D29" s="24">
        <v>0</v>
      </c>
      <c r="E29" s="24">
        <v>170908</v>
      </c>
    </row>
    <row r="30" spans="1:5" x14ac:dyDescent="0.2">
      <c r="A30" s="23" t="s">
        <v>140</v>
      </c>
      <c r="B30" s="23" t="s">
        <v>141</v>
      </c>
      <c r="C30" s="23"/>
      <c r="D30" s="23"/>
      <c r="E30" s="23"/>
    </row>
    <row r="31" spans="1:5" x14ac:dyDescent="0.2">
      <c r="A31" s="23" t="s">
        <v>40</v>
      </c>
      <c r="B31" s="23" t="s">
        <v>41</v>
      </c>
      <c r="C31" s="24">
        <v>103582</v>
      </c>
      <c r="D31" s="24">
        <v>0</v>
      </c>
      <c r="E31" s="24">
        <v>103582</v>
      </c>
    </row>
    <row r="32" spans="1:5" x14ac:dyDescent="0.2">
      <c r="A32" s="23" t="s">
        <v>42</v>
      </c>
      <c r="B32" s="23" t="s">
        <v>43</v>
      </c>
      <c r="C32" s="24">
        <v>61140</v>
      </c>
      <c r="D32" s="24">
        <v>0</v>
      </c>
      <c r="E32" s="24">
        <v>61140</v>
      </c>
    </row>
    <row r="33" spans="1:5" x14ac:dyDescent="0.2">
      <c r="A33" s="23" t="s">
        <v>124</v>
      </c>
      <c r="B33" s="23" t="s">
        <v>125</v>
      </c>
      <c r="C33" s="24">
        <v>3238</v>
      </c>
      <c r="D33" s="24">
        <v>0</v>
      </c>
      <c r="E33" s="24">
        <v>3238</v>
      </c>
    </row>
    <row r="34" spans="1:5" x14ac:dyDescent="0.2">
      <c r="A34" s="23" t="s">
        <v>44</v>
      </c>
      <c r="B34" s="23" t="s">
        <v>45</v>
      </c>
      <c r="C34" s="24">
        <v>5443272</v>
      </c>
      <c r="D34" s="24">
        <v>0</v>
      </c>
      <c r="E34" s="24">
        <v>5443272</v>
      </c>
    </row>
    <row r="35" spans="1:5" x14ac:dyDescent="0.2">
      <c r="A35" s="23" t="s">
        <v>46</v>
      </c>
      <c r="B35" s="23" t="s">
        <v>47</v>
      </c>
      <c r="C35" s="24">
        <v>4500169</v>
      </c>
      <c r="D35" s="24">
        <v>0</v>
      </c>
      <c r="E35" s="24">
        <v>4500169</v>
      </c>
    </row>
    <row r="36" spans="1:5" x14ac:dyDescent="0.2">
      <c r="A36" s="23" t="s">
        <v>48</v>
      </c>
      <c r="B36" s="23" t="s">
        <v>49</v>
      </c>
      <c r="C36" s="24">
        <v>512191</v>
      </c>
      <c r="D36" s="24">
        <v>0</v>
      </c>
      <c r="E36" s="24">
        <v>512191</v>
      </c>
    </row>
    <row r="37" spans="1:5" x14ac:dyDescent="0.2">
      <c r="A37" s="23" t="s">
        <v>50</v>
      </c>
      <c r="B37" s="23" t="s">
        <v>51</v>
      </c>
      <c r="C37" s="24">
        <v>430912</v>
      </c>
      <c r="D37" s="24">
        <v>0</v>
      </c>
      <c r="E37" s="24">
        <v>430912</v>
      </c>
    </row>
    <row r="38" spans="1:5" x14ac:dyDescent="0.2">
      <c r="A38" s="23" t="s">
        <v>52</v>
      </c>
      <c r="B38" s="23" t="s">
        <v>53</v>
      </c>
      <c r="C38" s="24">
        <v>0</v>
      </c>
      <c r="D38" s="24">
        <v>0</v>
      </c>
      <c r="E38" s="24">
        <v>0</v>
      </c>
    </row>
    <row r="39" spans="1:5" x14ac:dyDescent="0.2">
      <c r="A39" s="23" t="s">
        <v>54</v>
      </c>
      <c r="B39" s="23" t="s">
        <v>55</v>
      </c>
      <c r="C39" s="24">
        <v>11407668</v>
      </c>
      <c r="D39" s="24">
        <v>0</v>
      </c>
      <c r="E39" s="24">
        <v>11407668</v>
      </c>
    </row>
    <row r="40" spans="1:5" x14ac:dyDescent="0.2">
      <c r="A40" s="23" t="s">
        <v>56</v>
      </c>
      <c r="B40" s="23" t="s">
        <v>57</v>
      </c>
      <c r="C40" s="24">
        <v>-11407668</v>
      </c>
      <c r="D40" s="24">
        <v>0</v>
      </c>
      <c r="E40" s="24">
        <v>-11407668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8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2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>
        <v>38442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35069101</v>
      </c>
      <c r="D8" s="24">
        <v>-1783207</v>
      </c>
      <c r="E8" s="24">
        <v>33285894</v>
      </c>
    </row>
    <row r="9" spans="1:5" x14ac:dyDescent="0.2">
      <c r="A9" s="23" t="s">
        <v>10</v>
      </c>
      <c r="B9" s="23" t="s">
        <v>11</v>
      </c>
      <c r="C9" s="24">
        <v>826190</v>
      </c>
      <c r="D9" s="24">
        <v>0</v>
      </c>
      <c r="E9" s="24">
        <v>826190</v>
      </c>
    </row>
    <row r="10" spans="1:5" x14ac:dyDescent="0.2">
      <c r="A10" s="23" t="s">
        <v>12</v>
      </c>
      <c r="B10" s="23" t="s">
        <v>13</v>
      </c>
      <c r="C10" s="24">
        <v>654408</v>
      </c>
      <c r="D10" s="24">
        <v>0</v>
      </c>
      <c r="E10" s="24">
        <v>654408</v>
      </c>
    </row>
    <row r="11" spans="1:5" x14ac:dyDescent="0.2">
      <c r="A11" s="23" t="s">
        <v>14</v>
      </c>
      <c r="B11" s="23" t="s">
        <v>15</v>
      </c>
      <c r="C11" s="24">
        <v>219954</v>
      </c>
      <c r="D11" s="24">
        <v>-35354</v>
      </c>
      <c r="E11" s="24">
        <v>184600</v>
      </c>
    </row>
    <row r="12" spans="1:5" x14ac:dyDescent="0.2">
      <c r="A12" s="23" t="s">
        <v>16</v>
      </c>
      <c r="B12" s="23" t="s">
        <v>17</v>
      </c>
      <c r="C12" s="24">
        <v>2376170</v>
      </c>
      <c r="D12" s="24">
        <v>-3</v>
      </c>
      <c r="E12" s="24">
        <v>2376167</v>
      </c>
    </row>
    <row r="13" spans="1:5" x14ac:dyDescent="0.2">
      <c r="A13" s="23" t="s">
        <v>18</v>
      </c>
      <c r="B13" s="23" t="s">
        <v>19</v>
      </c>
      <c r="C13" s="24">
        <v>26619970</v>
      </c>
      <c r="D13" s="24">
        <v>-1697047</v>
      </c>
      <c r="E13" s="24">
        <v>24922923</v>
      </c>
    </row>
    <row r="14" spans="1:5" x14ac:dyDescent="0.2">
      <c r="A14" s="23" t="s">
        <v>20</v>
      </c>
      <c r="B14" s="23" t="s">
        <v>21</v>
      </c>
      <c r="C14" s="24">
        <v>347</v>
      </c>
      <c r="D14" s="24">
        <v>0</v>
      </c>
      <c r="E14" s="24">
        <v>347</v>
      </c>
    </row>
    <row r="15" spans="1:5" x14ac:dyDescent="0.2">
      <c r="A15" s="23" t="s">
        <v>22</v>
      </c>
      <c r="B15" s="23" t="s">
        <v>23</v>
      </c>
      <c r="C15" s="24">
        <v>3439522</v>
      </c>
      <c r="D15" s="24">
        <v>-10696</v>
      </c>
      <c r="E15" s="24">
        <v>3428826</v>
      </c>
    </row>
    <row r="16" spans="1:5" x14ac:dyDescent="0.2">
      <c r="A16" s="23" t="s">
        <v>105</v>
      </c>
      <c r="B16" s="23" t="s">
        <v>106</v>
      </c>
      <c r="C16" s="24">
        <v>230924</v>
      </c>
      <c r="D16" s="24">
        <v>-8186</v>
      </c>
      <c r="E16" s="24">
        <v>222738</v>
      </c>
    </row>
    <row r="17" spans="1:5" x14ac:dyDescent="0.2">
      <c r="A17" s="23" t="s">
        <v>24</v>
      </c>
      <c r="B17" s="23" t="s">
        <v>25</v>
      </c>
      <c r="C17" s="24">
        <v>522974</v>
      </c>
      <c r="D17" s="24">
        <v>-25738</v>
      </c>
      <c r="E17" s="24">
        <v>497236</v>
      </c>
    </row>
    <row r="18" spans="1:5" x14ac:dyDescent="0.2">
      <c r="A18" s="23" t="s">
        <v>26</v>
      </c>
      <c r="B18" s="23" t="s">
        <v>27</v>
      </c>
      <c r="C18" s="24">
        <v>178642</v>
      </c>
      <c r="D18" s="24">
        <v>-6183</v>
      </c>
      <c r="E18" s="24">
        <v>172459</v>
      </c>
    </row>
    <row r="19" spans="1:5" x14ac:dyDescent="0.2">
      <c r="A19" s="23" t="s">
        <v>28</v>
      </c>
      <c r="B19" s="23" t="s">
        <v>29</v>
      </c>
      <c r="C19" s="24">
        <v>33285894</v>
      </c>
      <c r="D19" s="24">
        <v>0</v>
      </c>
      <c r="E19" s="24">
        <v>33285894</v>
      </c>
    </row>
    <row r="20" spans="1:5" x14ac:dyDescent="0.2">
      <c r="A20" s="23" t="s">
        <v>30</v>
      </c>
      <c r="B20" s="23" t="s">
        <v>31</v>
      </c>
      <c r="C20" s="24">
        <v>29149976</v>
      </c>
      <c r="D20" s="24">
        <v>0</v>
      </c>
      <c r="E20" s="24">
        <v>29149976</v>
      </c>
    </row>
    <row r="21" spans="1:5" x14ac:dyDescent="0.2">
      <c r="A21" s="23" t="s">
        <v>32</v>
      </c>
      <c r="B21" s="23" t="s">
        <v>33</v>
      </c>
      <c r="C21" s="24">
        <v>1020395</v>
      </c>
      <c r="D21" s="24">
        <v>0</v>
      </c>
      <c r="E21" s="24">
        <v>1020395</v>
      </c>
    </row>
    <row r="22" spans="1:5" x14ac:dyDescent="0.2">
      <c r="A22" s="23" t="s">
        <v>34</v>
      </c>
      <c r="B22" s="23" t="s">
        <v>35</v>
      </c>
      <c r="C22" s="24">
        <v>27605602</v>
      </c>
      <c r="D22" s="24">
        <v>0</v>
      </c>
      <c r="E22" s="24">
        <v>27605602</v>
      </c>
    </row>
    <row r="23" spans="1:5" x14ac:dyDescent="0.2">
      <c r="A23" s="23" t="s">
        <v>36</v>
      </c>
      <c r="B23" s="23" t="s">
        <v>37</v>
      </c>
      <c r="C23" s="24">
        <v>1309</v>
      </c>
      <c r="D23" s="24">
        <v>0</v>
      </c>
      <c r="E23" s="24">
        <v>1309</v>
      </c>
    </row>
    <row r="24" spans="1:5" x14ac:dyDescent="0.2">
      <c r="A24" s="23" t="s">
        <v>122</v>
      </c>
      <c r="B24" s="23" t="s">
        <v>123</v>
      </c>
      <c r="C24" s="24">
        <v>0</v>
      </c>
      <c r="D24" s="24">
        <v>0</v>
      </c>
      <c r="E24" s="24">
        <v>0</v>
      </c>
    </row>
    <row r="25" spans="1:5" x14ac:dyDescent="0.2">
      <c r="A25" s="23" t="s">
        <v>38</v>
      </c>
      <c r="B25" s="23" t="s">
        <v>39</v>
      </c>
      <c r="C25" s="24">
        <v>385713</v>
      </c>
      <c r="D25" s="24">
        <v>0</v>
      </c>
      <c r="E25" s="24">
        <v>385713</v>
      </c>
    </row>
    <row r="26" spans="1:5" x14ac:dyDescent="0.2">
      <c r="A26" s="23" t="s">
        <v>40</v>
      </c>
      <c r="B26" s="23" t="s">
        <v>41</v>
      </c>
      <c r="C26" s="24">
        <v>84979</v>
      </c>
      <c r="D26" s="24">
        <v>0</v>
      </c>
      <c r="E26" s="24">
        <v>84979</v>
      </c>
    </row>
    <row r="27" spans="1:5" x14ac:dyDescent="0.2">
      <c r="A27" s="23" t="s">
        <v>42</v>
      </c>
      <c r="B27" s="23" t="s">
        <v>43</v>
      </c>
      <c r="C27" s="24">
        <v>48740</v>
      </c>
      <c r="D27" s="24">
        <v>0</v>
      </c>
      <c r="E27" s="24">
        <v>48740</v>
      </c>
    </row>
    <row r="28" spans="1:5" x14ac:dyDescent="0.2">
      <c r="A28" s="23" t="s">
        <v>124</v>
      </c>
      <c r="B28" s="23" t="s">
        <v>125</v>
      </c>
      <c r="C28" s="24">
        <v>3238</v>
      </c>
      <c r="D28" s="24">
        <v>0</v>
      </c>
      <c r="E28" s="24">
        <v>3238</v>
      </c>
    </row>
    <row r="29" spans="1:5" x14ac:dyDescent="0.2">
      <c r="A29" s="23" t="s">
        <v>44</v>
      </c>
      <c r="B29" s="23" t="s">
        <v>45</v>
      </c>
      <c r="C29" s="24">
        <v>4135918</v>
      </c>
      <c r="D29" s="24">
        <v>0</v>
      </c>
      <c r="E29" s="24">
        <v>4135918</v>
      </c>
    </row>
    <row r="30" spans="1:5" x14ac:dyDescent="0.2">
      <c r="A30" s="23" t="s">
        <v>46</v>
      </c>
      <c r="B30" s="23" t="s">
        <v>47</v>
      </c>
      <c r="C30" s="24">
        <v>3446170</v>
      </c>
      <c r="D30" s="24">
        <v>0</v>
      </c>
      <c r="E30" s="24">
        <v>3446170</v>
      </c>
    </row>
    <row r="31" spans="1:5" x14ac:dyDescent="0.2">
      <c r="A31" s="23" t="s">
        <v>48</v>
      </c>
      <c r="B31" s="23" t="s">
        <v>49</v>
      </c>
      <c r="C31" s="24">
        <v>31263</v>
      </c>
      <c r="D31" s="24">
        <v>0</v>
      </c>
      <c r="E31" s="24">
        <v>31263</v>
      </c>
    </row>
    <row r="32" spans="1:5" x14ac:dyDescent="0.2">
      <c r="A32" s="23" t="s">
        <v>50</v>
      </c>
      <c r="B32" s="23" t="s">
        <v>51</v>
      </c>
      <c r="C32" s="24">
        <v>658485</v>
      </c>
      <c r="D32" s="24">
        <v>0</v>
      </c>
      <c r="E32" s="24">
        <v>658485</v>
      </c>
    </row>
    <row r="33" spans="1:5" x14ac:dyDescent="0.2">
      <c r="A33" s="23" t="s">
        <v>52</v>
      </c>
      <c r="B33" s="23" t="s">
        <v>53</v>
      </c>
      <c r="C33" s="24">
        <v>0</v>
      </c>
      <c r="D33" s="24">
        <v>0</v>
      </c>
      <c r="E33" s="24">
        <v>0</v>
      </c>
    </row>
    <row r="34" spans="1:5" x14ac:dyDescent="0.2">
      <c r="A34" s="23" t="s">
        <v>54</v>
      </c>
      <c r="B34" s="23" t="s">
        <v>55</v>
      </c>
      <c r="C34" s="24">
        <v>6213332</v>
      </c>
      <c r="D34" s="24">
        <v>0</v>
      </c>
      <c r="E34" s="24">
        <v>6213332</v>
      </c>
    </row>
    <row r="35" spans="1:5" x14ac:dyDescent="0.2">
      <c r="A35" s="23" t="s">
        <v>56</v>
      </c>
      <c r="B35" s="23" t="s">
        <v>57</v>
      </c>
      <c r="C35" s="24">
        <v>-6213332</v>
      </c>
      <c r="D35" s="24">
        <v>0</v>
      </c>
      <c r="E35" s="24">
        <v>-6213332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9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2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>
        <v>38352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121</v>
      </c>
      <c r="C8" s="24">
        <v>29477401</v>
      </c>
      <c r="D8" s="24">
        <v>-1029340</v>
      </c>
      <c r="E8" s="24">
        <v>28448061</v>
      </c>
    </row>
    <row r="9" spans="1:5" x14ac:dyDescent="0.2">
      <c r="A9" s="23" t="s">
        <v>10</v>
      </c>
      <c r="B9" s="23" t="s">
        <v>11</v>
      </c>
      <c r="C9" s="24">
        <v>785749</v>
      </c>
      <c r="D9" s="24">
        <v>0</v>
      </c>
      <c r="E9" s="24">
        <v>785749</v>
      </c>
    </row>
    <row r="10" spans="1:5" x14ac:dyDescent="0.2">
      <c r="A10" s="23" t="s">
        <v>12</v>
      </c>
      <c r="B10" s="23" t="s">
        <v>13</v>
      </c>
      <c r="C10" s="24">
        <v>564859</v>
      </c>
      <c r="D10" s="24">
        <v>0</v>
      </c>
      <c r="E10" s="24">
        <v>564859</v>
      </c>
    </row>
    <row r="11" spans="1:5" x14ac:dyDescent="0.2">
      <c r="A11" s="23" t="s">
        <v>14</v>
      </c>
      <c r="B11" s="23" t="s">
        <v>15</v>
      </c>
      <c r="C11" s="24">
        <v>159293</v>
      </c>
      <c r="D11" s="24">
        <v>-15503</v>
      </c>
      <c r="E11" s="24">
        <v>143790</v>
      </c>
    </row>
    <row r="12" spans="1:5" x14ac:dyDescent="0.2">
      <c r="A12" s="23" t="s">
        <v>16</v>
      </c>
      <c r="B12" s="23" t="s">
        <v>17</v>
      </c>
      <c r="C12" s="24">
        <v>2485022</v>
      </c>
      <c r="D12" s="24">
        <v>-3</v>
      </c>
      <c r="E12" s="24">
        <v>2485019</v>
      </c>
    </row>
    <row r="13" spans="1:5" x14ac:dyDescent="0.2">
      <c r="A13" s="23" t="s">
        <v>18</v>
      </c>
      <c r="B13" s="23" t="s">
        <v>19</v>
      </c>
      <c r="C13" s="24">
        <v>22961074</v>
      </c>
      <c r="D13" s="24">
        <v>-971032</v>
      </c>
      <c r="E13" s="24">
        <v>21990042</v>
      </c>
    </row>
    <row r="14" spans="1:5" x14ac:dyDescent="0.2">
      <c r="A14" s="23" t="s">
        <v>20</v>
      </c>
      <c r="B14" s="23" t="s">
        <v>21</v>
      </c>
      <c r="C14" s="24">
        <v>347</v>
      </c>
      <c r="D14" s="24">
        <v>0</v>
      </c>
      <c r="E14" s="24">
        <v>347</v>
      </c>
    </row>
    <row r="15" spans="1:5" x14ac:dyDescent="0.2">
      <c r="A15" s="23" t="s">
        <v>22</v>
      </c>
      <c r="B15" s="23" t="s">
        <v>23</v>
      </c>
      <c r="C15" s="24">
        <v>1824471</v>
      </c>
      <c r="D15" s="24">
        <v>-2696</v>
      </c>
      <c r="E15" s="24">
        <v>1821775</v>
      </c>
    </row>
    <row r="16" spans="1:5" x14ac:dyDescent="0.2">
      <c r="A16" s="23" t="s">
        <v>105</v>
      </c>
      <c r="B16" s="23" t="s">
        <v>106</v>
      </c>
      <c r="C16" s="24">
        <v>212129</v>
      </c>
      <c r="D16" s="24">
        <v>-8186</v>
      </c>
      <c r="E16" s="24">
        <v>203943</v>
      </c>
    </row>
    <row r="17" spans="1:5" x14ac:dyDescent="0.2">
      <c r="A17" s="23" t="s">
        <v>24</v>
      </c>
      <c r="B17" s="23" t="s">
        <v>25</v>
      </c>
      <c r="C17" s="24">
        <v>431806</v>
      </c>
      <c r="D17" s="24">
        <v>-25738</v>
      </c>
      <c r="E17" s="24">
        <v>406068</v>
      </c>
    </row>
    <row r="18" spans="1:5" x14ac:dyDescent="0.2">
      <c r="A18" s="23" t="s">
        <v>26</v>
      </c>
      <c r="B18" s="23" t="s">
        <v>27</v>
      </c>
      <c r="C18" s="24">
        <v>52651</v>
      </c>
      <c r="D18" s="24">
        <v>-6182</v>
      </c>
      <c r="E18" s="24">
        <v>46469</v>
      </c>
    </row>
    <row r="19" spans="1:5" x14ac:dyDescent="0.2">
      <c r="A19" s="23" t="s">
        <v>28</v>
      </c>
      <c r="B19" s="23" t="s">
        <v>29</v>
      </c>
      <c r="C19" s="24">
        <v>28448061</v>
      </c>
      <c r="D19" s="24">
        <v>0</v>
      </c>
      <c r="E19" s="24">
        <v>28448061</v>
      </c>
    </row>
    <row r="20" spans="1:5" x14ac:dyDescent="0.2">
      <c r="A20" s="23" t="s">
        <v>30</v>
      </c>
      <c r="B20" s="23" t="s">
        <v>31</v>
      </c>
      <c r="C20" s="24">
        <v>24488944</v>
      </c>
      <c r="D20" s="24">
        <v>0</v>
      </c>
      <c r="E20" s="24">
        <v>24488944</v>
      </c>
    </row>
    <row r="21" spans="1:5" x14ac:dyDescent="0.2">
      <c r="A21" s="23" t="s">
        <v>32</v>
      </c>
      <c r="B21" s="23" t="s">
        <v>33</v>
      </c>
      <c r="C21" s="24">
        <v>356510</v>
      </c>
      <c r="D21" s="24">
        <v>0</v>
      </c>
      <c r="E21" s="24">
        <v>356510</v>
      </c>
    </row>
    <row r="22" spans="1:5" x14ac:dyDescent="0.2">
      <c r="A22" s="23" t="s">
        <v>34</v>
      </c>
      <c r="B22" s="23" t="s">
        <v>35</v>
      </c>
      <c r="C22" s="24">
        <v>23835461</v>
      </c>
      <c r="D22" s="24">
        <v>0</v>
      </c>
      <c r="E22" s="24">
        <v>23835461</v>
      </c>
    </row>
    <row r="23" spans="1:5" x14ac:dyDescent="0.2">
      <c r="A23" s="23" t="s">
        <v>36</v>
      </c>
      <c r="B23" s="23" t="s">
        <v>37</v>
      </c>
      <c r="C23" s="24">
        <v>1639</v>
      </c>
      <c r="D23" s="24">
        <v>0</v>
      </c>
      <c r="E23" s="24">
        <v>1639</v>
      </c>
    </row>
    <row r="24" spans="1:5" x14ac:dyDescent="0.2">
      <c r="A24" s="23" t="s">
        <v>122</v>
      </c>
      <c r="B24" s="23" t="s">
        <v>123</v>
      </c>
      <c r="C24" s="24">
        <v>10545</v>
      </c>
      <c r="D24" s="24">
        <v>0</v>
      </c>
      <c r="E24" s="24">
        <v>10545</v>
      </c>
    </row>
    <row r="25" spans="1:5" x14ac:dyDescent="0.2">
      <c r="A25" s="23" t="s">
        <v>38</v>
      </c>
      <c r="B25" s="23" t="s">
        <v>39</v>
      </c>
      <c r="C25" s="24">
        <v>110496</v>
      </c>
      <c r="D25" s="24">
        <v>0</v>
      </c>
      <c r="E25" s="24">
        <v>110496</v>
      </c>
    </row>
    <row r="26" spans="1:5" x14ac:dyDescent="0.2">
      <c r="A26" s="23" t="s">
        <v>40</v>
      </c>
      <c r="B26" s="23" t="s">
        <v>41</v>
      </c>
      <c r="C26" s="24">
        <v>123027</v>
      </c>
      <c r="D26" s="24">
        <v>0</v>
      </c>
      <c r="E26" s="24">
        <v>123027</v>
      </c>
    </row>
    <row r="27" spans="1:5" x14ac:dyDescent="0.2">
      <c r="A27" s="23" t="s">
        <v>42</v>
      </c>
      <c r="B27" s="23" t="s">
        <v>43</v>
      </c>
      <c r="C27" s="24">
        <v>48028</v>
      </c>
      <c r="D27" s="24">
        <v>0</v>
      </c>
      <c r="E27" s="24">
        <v>48028</v>
      </c>
    </row>
    <row r="28" spans="1:5" x14ac:dyDescent="0.2">
      <c r="A28" s="23" t="s">
        <v>124</v>
      </c>
      <c r="B28" s="23" t="s">
        <v>125</v>
      </c>
      <c r="C28" s="24">
        <v>3238</v>
      </c>
      <c r="D28" s="24">
        <v>0</v>
      </c>
      <c r="E28" s="24">
        <v>3238</v>
      </c>
    </row>
    <row r="29" spans="1:5" x14ac:dyDescent="0.2">
      <c r="A29" s="23" t="s">
        <v>44</v>
      </c>
      <c r="B29" s="23" t="s">
        <v>45</v>
      </c>
      <c r="C29" s="24">
        <v>3959117</v>
      </c>
      <c r="D29" s="24">
        <v>0</v>
      </c>
      <c r="E29" s="24">
        <v>3959117</v>
      </c>
    </row>
    <row r="30" spans="1:5" x14ac:dyDescent="0.2">
      <c r="A30" s="23" t="s">
        <v>46</v>
      </c>
      <c r="B30" s="23" t="s">
        <v>47</v>
      </c>
      <c r="C30" s="24">
        <v>3446170</v>
      </c>
      <c r="D30" s="24">
        <v>0</v>
      </c>
      <c r="E30" s="24">
        <v>3446170</v>
      </c>
    </row>
    <row r="31" spans="1:5" x14ac:dyDescent="0.2">
      <c r="A31" s="23" t="s">
        <v>48</v>
      </c>
      <c r="B31" s="23" t="s">
        <v>49</v>
      </c>
      <c r="C31" s="24">
        <v>31263</v>
      </c>
      <c r="D31" s="24">
        <v>0</v>
      </c>
      <c r="E31" s="24">
        <v>31263</v>
      </c>
    </row>
    <row r="32" spans="1:5" x14ac:dyDescent="0.2">
      <c r="A32" s="23" t="s">
        <v>50</v>
      </c>
      <c r="B32" s="23" t="s">
        <v>51</v>
      </c>
      <c r="C32" s="24">
        <v>481684</v>
      </c>
      <c r="D32" s="24">
        <v>0</v>
      </c>
      <c r="E32" s="24">
        <v>481684</v>
      </c>
    </row>
    <row r="33" spans="1:5" x14ac:dyDescent="0.2">
      <c r="A33" s="23" t="s">
        <v>52</v>
      </c>
      <c r="B33" s="23" t="s">
        <v>53</v>
      </c>
      <c r="C33" s="24">
        <v>0</v>
      </c>
      <c r="D33" s="24">
        <v>0</v>
      </c>
      <c r="E33" s="24">
        <v>0</v>
      </c>
    </row>
    <row r="34" spans="1:5" x14ac:dyDescent="0.2">
      <c r="A34" s="23" t="s">
        <v>54</v>
      </c>
      <c r="B34" s="23" t="s">
        <v>55</v>
      </c>
      <c r="C34" s="24">
        <v>6912582</v>
      </c>
      <c r="D34" s="24">
        <v>0</v>
      </c>
      <c r="E34" s="24">
        <v>6912582</v>
      </c>
    </row>
    <row r="35" spans="1:5" x14ac:dyDescent="0.2">
      <c r="A35" s="23" t="s">
        <v>56</v>
      </c>
      <c r="B35" s="23" t="s">
        <v>57</v>
      </c>
      <c r="C35" s="24">
        <v>-6912582</v>
      </c>
      <c r="D35" s="24">
        <v>0</v>
      </c>
      <c r="E35" s="24">
        <v>-6912582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0"/>
  <dimension ref="A1:E33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5" t="s">
        <v>155</v>
      </c>
      <c r="B1" s="22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>
        <v>38260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t="s">
        <v>8</v>
      </c>
      <c r="B8" t="s">
        <v>9</v>
      </c>
      <c r="C8" s="6">
        <v>20507717</v>
      </c>
      <c r="D8" s="6">
        <v>-640625</v>
      </c>
      <c r="E8" s="6">
        <v>19867092</v>
      </c>
    </row>
    <row r="9" spans="1:5" x14ac:dyDescent="0.2">
      <c r="A9" t="s">
        <v>10</v>
      </c>
      <c r="B9" t="s">
        <v>11</v>
      </c>
      <c r="C9" s="6">
        <v>773437</v>
      </c>
      <c r="D9">
        <v>0</v>
      </c>
      <c r="E9" s="6">
        <v>773437</v>
      </c>
    </row>
    <row r="10" spans="1:5" x14ac:dyDescent="0.2">
      <c r="A10" t="s">
        <v>12</v>
      </c>
      <c r="B10" t="s">
        <v>13</v>
      </c>
      <c r="C10" s="6">
        <v>571882</v>
      </c>
      <c r="D10">
        <v>0</v>
      </c>
      <c r="E10" s="6">
        <v>571882</v>
      </c>
    </row>
    <row r="11" spans="1:5" x14ac:dyDescent="0.2">
      <c r="A11" t="s">
        <v>14</v>
      </c>
      <c r="B11" t="s">
        <v>15</v>
      </c>
      <c r="C11" s="6">
        <v>117910</v>
      </c>
      <c r="D11" s="6">
        <v>-12414</v>
      </c>
      <c r="E11" s="6">
        <v>105496</v>
      </c>
    </row>
    <row r="12" spans="1:5" x14ac:dyDescent="0.2">
      <c r="A12" t="s">
        <v>16</v>
      </c>
      <c r="B12" t="s">
        <v>17</v>
      </c>
      <c r="C12" s="6">
        <v>1039967</v>
      </c>
      <c r="D12">
        <v>-3</v>
      </c>
      <c r="E12" s="6">
        <v>1039964</v>
      </c>
    </row>
    <row r="13" spans="1:5" x14ac:dyDescent="0.2">
      <c r="A13" t="s">
        <v>18</v>
      </c>
      <c r="B13" t="s">
        <v>19</v>
      </c>
      <c r="C13" s="6">
        <v>16316621</v>
      </c>
      <c r="D13" s="6">
        <v>-619730</v>
      </c>
      <c r="E13" s="6">
        <v>15696891</v>
      </c>
    </row>
    <row r="14" spans="1:5" x14ac:dyDescent="0.2">
      <c r="A14" t="s">
        <v>20</v>
      </c>
      <c r="B14" t="s">
        <v>21</v>
      </c>
      <c r="C14">
        <v>412</v>
      </c>
      <c r="D14">
        <v>0</v>
      </c>
      <c r="E14">
        <v>412</v>
      </c>
    </row>
    <row r="15" spans="1:5" x14ac:dyDescent="0.2">
      <c r="A15" t="s">
        <v>22</v>
      </c>
      <c r="B15" t="s">
        <v>23</v>
      </c>
      <c r="C15" s="6">
        <v>1233960</v>
      </c>
      <c r="D15" s="6">
        <v>-1210</v>
      </c>
      <c r="E15" s="6">
        <v>1232750</v>
      </c>
    </row>
    <row r="16" spans="1:5" x14ac:dyDescent="0.2">
      <c r="A16" t="s">
        <v>105</v>
      </c>
      <c r="B16" t="s">
        <v>106</v>
      </c>
      <c r="C16" s="6">
        <v>123717</v>
      </c>
      <c r="D16">
        <v>0</v>
      </c>
      <c r="E16" s="6">
        <v>123717</v>
      </c>
    </row>
    <row r="17" spans="1:5" x14ac:dyDescent="0.2">
      <c r="A17" t="s">
        <v>24</v>
      </c>
      <c r="B17" t="s">
        <v>25</v>
      </c>
      <c r="C17" s="6">
        <v>299321</v>
      </c>
      <c r="D17" s="6">
        <v>-6238</v>
      </c>
      <c r="E17" s="6">
        <v>293083</v>
      </c>
    </row>
    <row r="18" spans="1:5" x14ac:dyDescent="0.2">
      <c r="A18" t="s">
        <v>26</v>
      </c>
      <c r="B18" t="s">
        <v>27</v>
      </c>
      <c r="C18" s="6">
        <v>30490</v>
      </c>
      <c r="D18" s="6">
        <v>-1030</v>
      </c>
      <c r="E18" s="6">
        <v>29460</v>
      </c>
    </row>
    <row r="19" spans="1:5" x14ac:dyDescent="0.2">
      <c r="A19" t="s">
        <v>28</v>
      </c>
      <c r="B19" t="s">
        <v>29</v>
      </c>
      <c r="C19" s="6">
        <v>19867092</v>
      </c>
      <c r="D19">
        <v>0</v>
      </c>
      <c r="E19" s="6">
        <v>19867092</v>
      </c>
    </row>
    <row r="20" spans="1:5" x14ac:dyDescent="0.2">
      <c r="A20" t="s">
        <v>30</v>
      </c>
      <c r="B20" t="s">
        <v>31</v>
      </c>
      <c r="C20" s="6">
        <v>16153407</v>
      </c>
      <c r="D20">
        <v>0</v>
      </c>
      <c r="E20" s="6">
        <v>16153407</v>
      </c>
    </row>
    <row r="21" spans="1:5" x14ac:dyDescent="0.2">
      <c r="A21" t="s">
        <v>32</v>
      </c>
      <c r="B21" t="s">
        <v>33</v>
      </c>
      <c r="C21" s="6">
        <v>701367</v>
      </c>
      <c r="D21">
        <v>0</v>
      </c>
      <c r="E21" s="6">
        <v>701367</v>
      </c>
    </row>
    <row r="22" spans="1:5" x14ac:dyDescent="0.2">
      <c r="A22" t="s">
        <v>34</v>
      </c>
      <c r="B22" t="s">
        <v>35</v>
      </c>
      <c r="C22" s="6">
        <v>15204090</v>
      </c>
      <c r="D22">
        <v>0</v>
      </c>
      <c r="E22" s="6">
        <v>15204090</v>
      </c>
    </row>
    <row r="23" spans="1:5" x14ac:dyDescent="0.2">
      <c r="A23" t="s">
        <v>36</v>
      </c>
      <c r="B23" t="s">
        <v>37</v>
      </c>
      <c r="C23" s="6">
        <v>1027</v>
      </c>
      <c r="D23">
        <v>0</v>
      </c>
      <c r="E23" s="6">
        <v>1027</v>
      </c>
    </row>
    <row r="24" spans="1:5" x14ac:dyDescent="0.2">
      <c r="A24" t="s">
        <v>38</v>
      </c>
      <c r="B24" t="s">
        <v>39</v>
      </c>
      <c r="C24" s="6">
        <v>122545</v>
      </c>
      <c r="D24">
        <v>0</v>
      </c>
      <c r="E24" s="6">
        <v>122545</v>
      </c>
    </row>
    <row r="25" spans="1:5" x14ac:dyDescent="0.2">
      <c r="A25" t="s">
        <v>40</v>
      </c>
      <c r="B25" t="s">
        <v>41</v>
      </c>
      <c r="C25" s="6">
        <v>95413</v>
      </c>
      <c r="D25">
        <v>0</v>
      </c>
      <c r="E25" s="6">
        <v>95413</v>
      </c>
    </row>
    <row r="26" spans="1:5" x14ac:dyDescent="0.2">
      <c r="A26" t="s">
        <v>42</v>
      </c>
      <c r="B26" t="s">
        <v>43</v>
      </c>
      <c r="C26" s="6">
        <v>28965</v>
      </c>
      <c r="D26">
        <v>0</v>
      </c>
      <c r="E26" s="6">
        <v>28965</v>
      </c>
    </row>
    <row r="27" spans="1:5" x14ac:dyDescent="0.2">
      <c r="A27" t="s">
        <v>44</v>
      </c>
      <c r="B27" t="s">
        <v>45</v>
      </c>
      <c r="C27" s="6">
        <v>3713685</v>
      </c>
      <c r="D27">
        <v>0</v>
      </c>
      <c r="E27" s="6">
        <v>3713685</v>
      </c>
    </row>
    <row r="28" spans="1:5" x14ac:dyDescent="0.2">
      <c r="A28" t="s">
        <v>46</v>
      </c>
      <c r="B28" t="s">
        <v>47</v>
      </c>
      <c r="C28" s="6">
        <v>3446170</v>
      </c>
      <c r="D28">
        <v>0</v>
      </c>
      <c r="E28" s="6">
        <v>3446170</v>
      </c>
    </row>
    <row r="29" spans="1:5" x14ac:dyDescent="0.2">
      <c r="A29" t="s">
        <v>48</v>
      </c>
      <c r="B29" t="s">
        <v>49</v>
      </c>
      <c r="C29" s="6">
        <v>165321</v>
      </c>
      <c r="D29">
        <v>0</v>
      </c>
      <c r="E29" s="6">
        <v>165321</v>
      </c>
    </row>
    <row r="30" spans="1:5" x14ac:dyDescent="0.2">
      <c r="A30" t="s">
        <v>50</v>
      </c>
      <c r="B30" t="s">
        <v>51</v>
      </c>
      <c r="C30" s="6">
        <v>102194</v>
      </c>
      <c r="D30">
        <v>0</v>
      </c>
      <c r="E30" s="6">
        <v>102194</v>
      </c>
    </row>
    <row r="31" spans="1:5" x14ac:dyDescent="0.2">
      <c r="A31" t="s">
        <v>52</v>
      </c>
      <c r="B31" t="s">
        <v>53</v>
      </c>
      <c r="C31">
        <v>0</v>
      </c>
      <c r="D31">
        <v>0</v>
      </c>
      <c r="E31">
        <v>0</v>
      </c>
    </row>
    <row r="32" spans="1:5" x14ac:dyDescent="0.2">
      <c r="A32" t="s">
        <v>54</v>
      </c>
      <c r="B32" t="s">
        <v>55</v>
      </c>
      <c r="C32" s="6">
        <v>4573865</v>
      </c>
      <c r="D32">
        <v>0</v>
      </c>
      <c r="E32" s="6">
        <v>4573865</v>
      </c>
    </row>
    <row r="33" spans="1:5" x14ac:dyDescent="0.2">
      <c r="A33" t="s">
        <v>56</v>
      </c>
      <c r="B33" t="s">
        <v>57</v>
      </c>
      <c r="C33" s="6">
        <v>-4573865</v>
      </c>
      <c r="D33">
        <v>0</v>
      </c>
      <c r="E33" s="6">
        <v>-4573865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1"/>
  <dimension ref="A1:E33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5" t="s">
        <v>155</v>
      </c>
      <c r="B1" s="22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>
        <v>38168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t="s">
        <v>8</v>
      </c>
      <c r="B8" t="s">
        <v>9</v>
      </c>
      <c r="C8" s="6">
        <v>15336598</v>
      </c>
      <c r="D8" s="6">
        <v>-369052</v>
      </c>
      <c r="E8" s="6">
        <v>14967546</v>
      </c>
    </row>
    <row r="9" spans="1:5" x14ac:dyDescent="0.2">
      <c r="A9" t="s">
        <v>10</v>
      </c>
      <c r="B9" t="s">
        <v>11</v>
      </c>
      <c r="C9" s="6">
        <v>377468</v>
      </c>
      <c r="D9">
        <v>0</v>
      </c>
      <c r="E9" s="6">
        <v>377468</v>
      </c>
    </row>
    <row r="10" spans="1:5" x14ac:dyDescent="0.2">
      <c r="A10" t="s">
        <v>12</v>
      </c>
      <c r="B10" t="s">
        <v>13</v>
      </c>
      <c r="C10" s="6">
        <v>662563</v>
      </c>
      <c r="D10">
        <v>0</v>
      </c>
      <c r="E10" s="6">
        <v>662563</v>
      </c>
    </row>
    <row r="11" spans="1:5" x14ac:dyDescent="0.2">
      <c r="A11" t="s">
        <v>14</v>
      </c>
      <c r="B11" t="s">
        <v>15</v>
      </c>
      <c r="C11" s="6">
        <v>83356</v>
      </c>
      <c r="D11" s="6">
        <v>-4731</v>
      </c>
      <c r="E11" s="6">
        <v>78625</v>
      </c>
    </row>
    <row r="12" spans="1:5" x14ac:dyDescent="0.2">
      <c r="A12" t="s">
        <v>16</v>
      </c>
      <c r="B12" t="s">
        <v>17</v>
      </c>
      <c r="C12" s="6">
        <v>624093</v>
      </c>
      <c r="D12">
        <v>-3</v>
      </c>
      <c r="E12" s="6">
        <v>624090</v>
      </c>
    </row>
    <row r="13" spans="1:5" x14ac:dyDescent="0.2">
      <c r="A13" t="s">
        <v>18</v>
      </c>
      <c r="B13" t="s">
        <v>19</v>
      </c>
      <c r="C13" s="6">
        <v>12685811</v>
      </c>
      <c r="D13" s="6">
        <v>-355840</v>
      </c>
      <c r="E13" s="6">
        <v>12329971</v>
      </c>
    </row>
    <row r="14" spans="1:5" x14ac:dyDescent="0.2">
      <c r="A14" t="s">
        <v>20</v>
      </c>
      <c r="B14" t="s">
        <v>21</v>
      </c>
      <c r="C14" s="6">
        <v>500230</v>
      </c>
      <c r="D14">
        <v>0</v>
      </c>
      <c r="E14" s="6">
        <v>500230</v>
      </c>
    </row>
    <row r="15" spans="1:5" x14ac:dyDescent="0.2">
      <c r="A15" t="s">
        <v>22</v>
      </c>
      <c r="B15" t="s">
        <v>23</v>
      </c>
      <c r="C15" s="6">
        <v>36293</v>
      </c>
      <c r="D15" s="6">
        <v>-1210</v>
      </c>
      <c r="E15" s="6">
        <v>35083</v>
      </c>
    </row>
    <row r="16" spans="1:5" x14ac:dyDescent="0.2">
      <c r="A16" t="s">
        <v>105</v>
      </c>
      <c r="B16" t="s">
        <v>106</v>
      </c>
      <c r="C16" s="6">
        <v>91444</v>
      </c>
      <c r="D16">
        <v>0</v>
      </c>
      <c r="E16" s="6">
        <v>91444</v>
      </c>
    </row>
    <row r="17" spans="1:5" x14ac:dyDescent="0.2">
      <c r="A17" t="s">
        <v>24</v>
      </c>
      <c r="B17" t="s">
        <v>25</v>
      </c>
      <c r="C17" s="6">
        <v>238245</v>
      </c>
      <c r="D17" s="6">
        <v>-6238</v>
      </c>
      <c r="E17" s="6">
        <v>232007</v>
      </c>
    </row>
    <row r="18" spans="1:5" x14ac:dyDescent="0.2">
      <c r="A18" t="s">
        <v>26</v>
      </c>
      <c r="B18" t="s">
        <v>27</v>
      </c>
      <c r="C18" s="6">
        <v>37095</v>
      </c>
      <c r="D18" s="6">
        <v>-1030</v>
      </c>
      <c r="E18" s="6">
        <v>36065</v>
      </c>
    </row>
    <row r="19" spans="1:5" x14ac:dyDescent="0.2">
      <c r="A19" t="s">
        <v>28</v>
      </c>
      <c r="B19" t="s">
        <v>29</v>
      </c>
      <c r="C19" s="6">
        <v>14967546</v>
      </c>
      <c r="D19">
        <v>0</v>
      </c>
      <c r="E19" s="6">
        <v>14967546</v>
      </c>
    </row>
    <row r="20" spans="1:5" x14ac:dyDescent="0.2">
      <c r="A20" t="s">
        <v>30</v>
      </c>
      <c r="B20" t="s">
        <v>31</v>
      </c>
      <c r="C20" s="6">
        <v>11424991</v>
      </c>
      <c r="D20">
        <v>0</v>
      </c>
      <c r="E20" s="6">
        <v>11424991</v>
      </c>
    </row>
    <row r="21" spans="1:5" x14ac:dyDescent="0.2">
      <c r="A21" t="s">
        <v>32</v>
      </c>
      <c r="B21" t="s">
        <v>33</v>
      </c>
      <c r="C21" s="6">
        <v>334119</v>
      </c>
      <c r="D21">
        <v>0</v>
      </c>
      <c r="E21" s="6">
        <v>334119</v>
      </c>
    </row>
    <row r="22" spans="1:5" x14ac:dyDescent="0.2">
      <c r="A22" t="s">
        <v>34</v>
      </c>
      <c r="B22" t="s">
        <v>35</v>
      </c>
      <c r="C22" s="6">
        <v>10930506</v>
      </c>
      <c r="D22">
        <v>0</v>
      </c>
      <c r="E22" s="6">
        <v>10930506</v>
      </c>
    </row>
    <row r="23" spans="1:5" x14ac:dyDescent="0.2">
      <c r="A23" t="s">
        <v>36</v>
      </c>
      <c r="B23" t="s">
        <v>37</v>
      </c>
      <c r="C23" s="6">
        <v>1113</v>
      </c>
      <c r="D23">
        <v>0</v>
      </c>
      <c r="E23" s="6">
        <v>1113</v>
      </c>
    </row>
    <row r="24" spans="1:5" x14ac:dyDescent="0.2">
      <c r="A24" t="s">
        <v>38</v>
      </c>
      <c r="B24" t="s">
        <v>39</v>
      </c>
      <c r="C24" s="6">
        <v>111065</v>
      </c>
      <c r="D24">
        <v>0</v>
      </c>
      <c r="E24" s="6">
        <v>111065</v>
      </c>
    </row>
    <row r="25" spans="1:5" x14ac:dyDescent="0.2">
      <c r="A25" t="s">
        <v>40</v>
      </c>
      <c r="B25" t="s">
        <v>41</v>
      </c>
      <c r="C25" s="6">
        <v>28912</v>
      </c>
      <c r="D25">
        <v>0</v>
      </c>
      <c r="E25" s="6">
        <v>28912</v>
      </c>
    </row>
    <row r="26" spans="1:5" x14ac:dyDescent="0.2">
      <c r="A26" t="s">
        <v>42</v>
      </c>
      <c r="B26" t="s">
        <v>43</v>
      </c>
      <c r="C26" s="6">
        <v>19276</v>
      </c>
      <c r="D26">
        <v>0</v>
      </c>
      <c r="E26" s="6">
        <v>19276</v>
      </c>
    </row>
    <row r="27" spans="1:5" x14ac:dyDescent="0.2">
      <c r="A27" t="s">
        <v>44</v>
      </c>
      <c r="B27" t="s">
        <v>45</v>
      </c>
      <c r="C27" s="6">
        <v>3542555</v>
      </c>
      <c r="D27">
        <v>0</v>
      </c>
      <c r="E27" s="6">
        <v>3542555</v>
      </c>
    </row>
    <row r="28" spans="1:5" x14ac:dyDescent="0.2">
      <c r="A28" t="s">
        <v>46</v>
      </c>
      <c r="B28" t="s">
        <v>47</v>
      </c>
      <c r="C28" s="6">
        <v>3446170</v>
      </c>
      <c r="D28">
        <v>0</v>
      </c>
      <c r="E28" s="6">
        <v>3446170</v>
      </c>
    </row>
    <row r="29" spans="1:5" x14ac:dyDescent="0.2">
      <c r="A29" t="s">
        <v>48</v>
      </c>
      <c r="B29" t="s">
        <v>49</v>
      </c>
      <c r="C29" s="6">
        <v>96385</v>
      </c>
      <c r="D29">
        <v>0</v>
      </c>
      <c r="E29" s="6">
        <v>96385</v>
      </c>
    </row>
    <row r="30" spans="1:5" x14ac:dyDescent="0.2">
      <c r="A30" t="s">
        <v>50</v>
      </c>
      <c r="B30" t="s">
        <v>51</v>
      </c>
      <c r="C30">
        <v>0</v>
      </c>
      <c r="D30">
        <v>0</v>
      </c>
      <c r="E30">
        <v>0</v>
      </c>
    </row>
    <row r="31" spans="1:5" x14ac:dyDescent="0.2">
      <c r="A31" t="s">
        <v>52</v>
      </c>
      <c r="B31" t="s">
        <v>53</v>
      </c>
      <c r="C31">
        <v>0</v>
      </c>
      <c r="D31">
        <v>0</v>
      </c>
      <c r="E31">
        <v>0</v>
      </c>
    </row>
    <row r="32" spans="1:5" x14ac:dyDescent="0.2">
      <c r="A32" t="s">
        <v>54</v>
      </c>
      <c r="B32" t="s">
        <v>55</v>
      </c>
      <c r="C32" s="6">
        <v>2799654</v>
      </c>
      <c r="D32">
        <v>0</v>
      </c>
      <c r="E32" s="6">
        <v>2799654</v>
      </c>
    </row>
    <row r="33" spans="1:5" x14ac:dyDescent="0.2">
      <c r="A33" t="s">
        <v>56</v>
      </c>
      <c r="B33" t="s">
        <v>57</v>
      </c>
      <c r="C33" s="6">
        <v>-2799654</v>
      </c>
      <c r="D33">
        <v>0</v>
      </c>
      <c r="E33" s="6">
        <v>-2799654</v>
      </c>
    </row>
  </sheetData>
  <mergeCells count="2">
    <mergeCell ref="A3:E3"/>
    <mergeCell ref="A4:E4"/>
  </mergeCells>
  <phoneticPr fontId="0" type="noConversion"/>
  <pageMargins left="0.75" right="0.75" top="0.62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2"/>
  <dimension ref="A1:E33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5" t="s">
        <v>155</v>
      </c>
      <c r="B1" s="22"/>
      <c r="C1" s="22"/>
      <c r="D1" s="22"/>
      <c r="E1" s="22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7">
        <v>38077</v>
      </c>
      <c r="B4" s="118"/>
      <c r="C4" s="118"/>
      <c r="D4" s="118"/>
      <c r="E4" s="118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t="s">
        <v>8</v>
      </c>
      <c r="B8" t="s">
        <v>9</v>
      </c>
      <c r="C8" s="6">
        <v>9285612</v>
      </c>
      <c r="D8" s="6">
        <v>-183660</v>
      </c>
      <c r="E8" s="6">
        <v>9101952</v>
      </c>
    </row>
    <row r="9" spans="1:5" x14ac:dyDescent="0.2">
      <c r="A9" t="s">
        <v>10</v>
      </c>
      <c r="B9" t="s">
        <v>11</v>
      </c>
      <c r="C9" s="6">
        <v>817076</v>
      </c>
      <c r="D9">
        <v>0</v>
      </c>
      <c r="E9" s="6">
        <v>817076</v>
      </c>
    </row>
    <row r="10" spans="1:5" ht="26.25" customHeight="1" x14ac:dyDescent="0.2">
      <c r="A10" t="s">
        <v>12</v>
      </c>
      <c r="B10" s="18" t="s">
        <v>13</v>
      </c>
      <c r="C10" s="6">
        <v>437846</v>
      </c>
      <c r="D10">
        <v>0</v>
      </c>
      <c r="E10" s="6">
        <v>437846</v>
      </c>
    </row>
    <row r="11" spans="1:5" x14ac:dyDescent="0.2">
      <c r="A11" t="s">
        <v>14</v>
      </c>
      <c r="B11" t="s">
        <v>15</v>
      </c>
      <c r="C11" s="6">
        <v>51556</v>
      </c>
      <c r="D11" s="6">
        <v>-2905</v>
      </c>
      <c r="E11" s="6">
        <v>48651</v>
      </c>
    </row>
    <row r="12" spans="1:5" x14ac:dyDescent="0.2">
      <c r="A12" t="s">
        <v>16</v>
      </c>
      <c r="B12" t="s">
        <v>17</v>
      </c>
      <c r="C12" s="6">
        <v>164102</v>
      </c>
      <c r="D12" s="6">
        <v>-8920</v>
      </c>
      <c r="E12" s="6">
        <v>155182</v>
      </c>
    </row>
    <row r="13" spans="1:5" x14ac:dyDescent="0.2">
      <c r="A13" t="s">
        <v>18</v>
      </c>
      <c r="B13" t="s">
        <v>19</v>
      </c>
      <c r="C13" s="6">
        <v>7188959</v>
      </c>
      <c r="D13" s="6">
        <v>-152372</v>
      </c>
      <c r="E13" s="6">
        <v>7036587</v>
      </c>
    </row>
    <row r="14" spans="1:5" x14ac:dyDescent="0.2">
      <c r="A14" t="s">
        <v>20</v>
      </c>
      <c r="B14" t="s">
        <v>21</v>
      </c>
      <c r="C14" s="6">
        <v>284615</v>
      </c>
      <c r="D14">
        <v>0</v>
      </c>
      <c r="E14" s="6">
        <v>284615</v>
      </c>
    </row>
    <row r="15" spans="1:5" x14ac:dyDescent="0.2">
      <c r="A15" t="s">
        <v>22</v>
      </c>
      <c r="B15" t="s">
        <v>23</v>
      </c>
      <c r="C15" s="6">
        <v>15335</v>
      </c>
      <c r="D15" s="6">
        <v>-1210</v>
      </c>
      <c r="E15" s="6">
        <v>14125</v>
      </c>
    </row>
    <row r="16" spans="1:5" x14ac:dyDescent="0.2">
      <c r="A16" t="s">
        <v>105</v>
      </c>
      <c r="B16" t="s">
        <v>106</v>
      </c>
      <c r="C16" s="6">
        <v>46144</v>
      </c>
      <c r="D16">
        <v>0</v>
      </c>
      <c r="E16" s="6">
        <v>46144</v>
      </c>
    </row>
    <row r="17" spans="1:5" x14ac:dyDescent="0.2">
      <c r="A17" t="s">
        <v>24</v>
      </c>
      <c r="B17" t="s">
        <v>25</v>
      </c>
      <c r="C17" s="6">
        <v>203898</v>
      </c>
      <c r="D17" s="6">
        <v>-6507</v>
      </c>
      <c r="E17" s="6">
        <v>197391</v>
      </c>
    </row>
    <row r="18" spans="1:5" x14ac:dyDescent="0.2">
      <c r="A18" t="s">
        <v>26</v>
      </c>
      <c r="B18" t="s">
        <v>27</v>
      </c>
      <c r="C18" s="6">
        <v>76081</v>
      </c>
      <c r="D18" s="6">
        <v>-11746</v>
      </c>
      <c r="E18" s="6">
        <v>64335</v>
      </c>
    </row>
    <row r="19" spans="1:5" x14ac:dyDescent="0.2">
      <c r="A19" t="s">
        <v>28</v>
      </c>
      <c r="B19" t="s">
        <v>29</v>
      </c>
      <c r="C19" s="6">
        <v>9101952</v>
      </c>
      <c r="D19">
        <v>0</v>
      </c>
      <c r="E19" s="6">
        <v>9101952</v>
      </c>
    </row>
    <row r="20" spans="1:5" x14ac:dyDescent="0.2">
      <c r="A20" t="s">
        <v>30</v>
      </c>
      <c r="B20" t="s">
        <v>31</v>
      </c>
      <c r="C20" s="6">
        <v>7397270</v>
      </c>
      <c r="D20">
        <v>0</v>
      </c>
      <c r="E20" s="6">
        <v>7397270</v>
      </c>
    </row>
    <row r="21" spans="1:5" x14ac:dyDescent="0.2">
      <c r="A21" t="s">
        <v>32</v>
      </c>
      <c r="B21" t="s">
        <v>33</v>
      </c>
      <c r="C21" s="6">
        <v>140352</v>
      </c>
      <c r="D21">
        <v>0</v>
      </c>
      <c r="E21" s="6">
        <v>140352</v>
      </c>
    </row>
    <row r="22" spans="1:5" x14ac:dyDescent="0.2">
      <c r="A22" t="s">
        <v>34</v>
      </c>
      <c r="B22" t="s">
        <v>35</v>
      </c>
      <c r="C22" s="6">
        <v>7096199</v>
      </c>
      <c r="D22">
        <v>0</v>
      </c>
      <c r="E22" s="6">
        <v>7096199</v>
      </c>
    </row>
    <row r="23" spans="1:5" x14ac:dyDescent="0.2">
      <c r="A23" t="s">
        <v>36</v>
      </c>
      <c r="B23" t="s">
        <v>37</v>
      </c>
      <c r="C23" s="6">
        <v>30673</v>
      </c>
      <c r="D23">
        <v>0</v>
      </c>
      <c r="E23" s="6">
        <v>30673</v>
      </c>
    </row>
    <row r="24" spans="1:5" x14ac:dyDescent="0.2">
      <c r="A24" t="s">
        <v>38</v>
      </c>
      <c r="B24" t="s">
        <v>39</v>
      </c>
      <c r="C24" s="6">
        <v>64621</v>
      </c>
      <c r="D24">
        <v>0</v>
      </c>
      <c r="E24" s="6">
        <v>64621</v>
      </c>
    </row>
    <row r="25" spans="1:5" x14ac:dyDescent="0.2">
      <c r="A25" t="s">
        <v>40</v>
      </c>
      <c r="B25" t="s">
        <v>41</v>
      </c>
      <c r="C25" s="6">
        <v>51342</v>
      </c>
      <c r="D25">
        <v>0</v>
      </c>
      <c r="E25" s="6">
        <v>51342</v>
      </c>
    </row>
    <row r="26" spans="1:5" x14ac:dyDescent="0.2">
      <c r="A26" t="s">
        <v>42</v>
      </c>
      <c r="B26" t="s">
        <v>43</v>
      </c>
      <c r="C26" s="6">
        <v>14083</v>
      </c>
      <c r="D26">
        <v>0</v>
      </c>
      <c r="E26" s="6">
        <v>14083</v>
      </c>
    </row>
    <row r="27" spans="1:5" x14ac:dyDescent="0.2">
      <c r="A27" t="s">
        <v>44</v>
      </c>
      <c r="B27" t="s">
        <v>45</v>
      </c>
      <c r="C27" s="6">
        <v>1704682</v>
      </c>
      <c r="D27">
        <v>0</v>
      </c>
      <c r="E27" s="6">
        <v>1704682</v>
      </c>
    </row>
    <row r="28" spans="1:5" x14ac:dyDescent="0.2">
      <c r="A28" t="s">
        <v>46</v>
      </c>
      <c r="B28" t="s">
        <v>47</v>
      </c>
      <c r="C28" s="6">
        <v>1667613</v>
      </c>
      <c r="D28">
        <v>0</v>
      </c>
      <c r="E28" s="6">
        <v>1667613</v>
      </c>
    </row>
    <row r="29" spans="1:5" x14ac:dyDescent="0.2">
      <c r="A29" t="s">
        <v>48</v>
      </c>
      <c r="B29" t="s">
        <v>49</v>
      </c>
      <c r="C29" s="6">
        <v>31262</v>
      </c>
      <c r="D29">
        <v>0</v>
      </c>
      <c r="E29" s="6">
        <v>31262</v>
      </c>
    </row>
    <row r="30" spans="1:5" x14ac:dyDescent="0.2">
      <c r="A30" t="s">
        <v>50</v>
      </c>
      <c r="B30" t="s">
        <v>51</v>
      </c>
      <c r="C30" s="6">
        <v>5807</v>
      </c>
      <c r="D30">
        <v>0</v>
      </c>
      <c r="E30" s="6">
        <v>5807</v>
      </c>
    </row>
    <row r="31" spans="1:5" x14ac:dyDescent="0.2">
      <c r="A31" t="s">
        <v>52</v>
      </c>
      <c r="B31" t="s">
        <v>53</v>
      </c>
      <c r="C31">
        <v>0</v>
      </c>
      <c r="D31">
        <v>0</v>
      </c>
      <c r="E31">
        <v>0</v>
      </c>
    </row>
    <row r="32" spans="1:5" x14ac:dyDescent="0.2">
      <c r="A32" t="s">
        <v>54</v>
      </c>
      <c r="B32" t="s">
        <v>55</v>
      </c>
      <c r="C32" s="6">
        <v>3271410</v>
      </c>
      <c r="D32">
        <v>0</v>
      </c>
      <c r="E32" s="6">
        <v>3271410</v>
      </c>
    </row>
    <row r="33" spans="1:5" x14ac:dyDescent="0.2">
      <c r="A33" t="s">
        <v>56</v>
      </c>
      <c r="B33" t="s">
        <v>57</v>
      </c>
      <c r="C33" s="6">
        <v>-3271410</v>
      </c>
      <c r="D33">
        <v>0</v>
      </c>
      <c r="E33" s="6">
        <v>-3271410</v>
      </c>
    </row>
  </sheetData>
  <mergeCells count="2">
    <mergeCell ref="A3:E3"/>
    <mergeCell ref="A4:E4"/>
  </mergeCells>
  <phoneticPr fontId="0" type="noConversion"/>
  <pageMargins left="0.75" right="0.75" top="0.62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3">
    <tabColor rgb="FFFFFF00"/>
  </sheetPr>
  <dimension ref="A1:E32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5" t="s">
        <v>155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16" t="s">
        <v>0</v>
      </c>
      <c r="B3" s="116"/>
      <c r="C3" s="116"/>
      <c r="D3" s="116"/>
      <c r="E3" s="116"/>
    </row>
    <row r="4" spans="1:5" ht="15.75" x14ac:dyDescent="0.25">
      <c r="A4" s="118" t="s">
        <v>1</v>
      </c>
      <c r="B4" s="118"/>
      <c r="C4" s="118"/>
      <c r="D4" s="118"/>
      <c r="E4" s="118"/>
    </row>
    <row r="5" spans="1:5" ht="15" x14ac:dyDescent="0.2">
      <c r="A5"/>
      <c r="B5"/>
      <c r="C5"/>
      <c r="D5"/>
      <c r="E5" s="3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8</v>
      </c>
      <c r="B8" t="s">
        <v>9</v>
      </c>
      <c r="C8" s="6">
        <v>6717278</v>
      </c>
      <c r="D8" s="6">
        <v>-137272</v>
      </c>
      <c r="E8" s="6">
        <v>6580006</v>
      </c>
    </row>
    <row r="9" spans="1:5" x14ac:dyDescent="0.2">
      <c r="A9" t="s">
        <v>10</v>
      </c>
      <c r="B9" t="s">
        <v>11</v>
      </c>
      <c r="C9" s="6">
        <v>61295</v>
      </c>
      <c r="D9">
        <v>0</v>
      </c>
      <c r="E9" s="6">
        <v>61295</v>
      </c>
    </row>
    <row r="10" spans="1:5" ht="26.25" customHeight="1" x14ac:dyDescent="0.2">
      <c r="A10" t="s">
        <v>12</v>
      </c>
      <c r="B10" s="18" t="s">
        <v>13</v>
      </c>
      <c r="C10" s="6">
        <v>348891</v>
      </c>
      <c r="D10">
        <v>0</v>
      </c>
      <c r="E10" s="6">
        <v>348891</v>
      </c>
    </row>
    <row r="11" spans="1:5" x14ac:dyDescent="0.2">
      <c r="A11" t="s">
        <v>14</v>
      </c>
      <c r="B11" t="s">
        <v>15</v>
      </c>
      <c r="C11" s="6">
        <v>32841</v>
      </c>
      <c r="D11" s="6">
        <v>-2455</v>
      </c>
      <c r="E11" s="6">
        <v>30386</v>
      </c>
    </row>
    <row r="12" spans="1:5" x14ac:dyDescent="0.2">
      <c r="A12" t="s">
        <v>16</v>
      </c>
      <c r="B12" t="s">
        <v>17</v>
      </c>
      <c r="C12" s="6">
        <v>142615</v>
      </c>
      <c r="D12" s="6">
        <v>-8920</v>
      </c>
      <c r="E12" s="6">
        <v>133695</v>
      </c>
    </row>
    <row r="13" spans="1:5" x14ac:dyDescent="0.2">
      <c r="A13" t="s">
        <v>18</v>
      </c>
      <c r="B13" t="s">
        <v>19</v>
      </c>
      <c r="C13" s="6">
        <v>5732533</v>
      </c>
      <c r="D13" s="6">
        <v>-106101</v>
      </c>
      <c r="E13" s="6">
        <v>5626432</v>
      </c>
    </row>
    <row r="14" spans="1:5" x14ac:dyDescent="0.2">
      <c r="A14" t="s">
        <v>20</v>
      </c>
      <c r="B14" t="s">
        <v>21</v>
      </c>
      <c r="C14" s="6">
        <v>177720</v>
      </c>
      <c r="D14" s="6">
        <v>-10389</v>
      </c>
      <c r="E14" s="6">
        <v>167331</v>
      </c>
    </row>
    <row r="15" spans="1:5" x14ac:dyDescent="0.2">
      <c r="A15" t="s">
        <v>22</v>
      </c>
      <c r="B15" t="s">
        <v>23</v>
      </c>
      <c r="C15" s="6">
        <v>15336</v>
      </c>
      <c r="D15" s="6">
        <v>-1210</v>
      </c>
      <c r="E15" s="6">
        <v>14126</v>
      </c>
    </row>
    <row r="16" spans="1:5" x14ac:dyDescent="0.2">
      <c r="A16" t="s">
        <v>24</v>
      </c>
      <c r="B16" t="s">
        <v>25</v>
      </c>
      <c r="C16" s="6">
        <v>160663</v>
      </c>
      <c r="D16" s="6">
        <v>-7493</v>
      </c>
      <c r="E16" s="6">
        <v>153170</v>
      </c>
    </row>
    <row r="17" spans="1:5" x14ac:dyDescent="0.2">
      <c r="A17" t="s">
        <v>26</v>
      </c>
      <c r="B17" t="s">
        <v>27</v>
      </c>
      <c r="C17" s="6">
        <v>45384</v>
      </c>
      <c r="D17">
        <v>-704</v>
      </c>
      <c r="E17" s="6">
        <v>44680</v>
      </c>
    </row>
    <row r="18" spans="1:5" x14ac:dyDescent="0.2">
      <c r="A18" t="s">
        <v>28</v>
      </c>
      <c r="B18" t="s">
        <v>29</v>
      </c>
      <c r="C18" s="6">
        <v>6580006</v>
      </c>
      <c r="D18">
        <v>0</v>
      </c>
      <c r="E18" s="6">
        <v>6580006</v>
      </c>
    </row>
    <row r="19" spans="1:5" x14ac:dyDescent="0.2">
      <c r="A19" t="s">
        <v>30</v>
      </c>
      <c r="B19" t="s">
        <v>31</v>
      </c>
      <c r="C19" s="6">
        <v>4881131</v>
      </c>
      <c r="D19">
        <v>0</v>
      </c>
      <c r="E19" s="6">
        <v>4881131</v>
      </c>
    </row>
    <row r="20" spans="1:5" x14ac:dyDescent="0.2">
      <c r="A20" t="s">
        <v>32</v>
      </c>
      <c r="B20" t="s">
        <v>33</v>
      </c>
      <c r="C20">
        <v>0</v>
      </c>
      <c r="D20">
        <v>0</v>
      </c>
      <c r="E20">
        <v>0</v>
      </c>
    </row>
    <row r="21" spans="1:5" x14ac:dyDescent="0.2">
      <c r="A21" t="s">
        <v>34</v>
      </c>
      <c r="B21" t="s">
        <v>35</v>
      </c>
      <c r="C21" s="6">
        <v>4796601</v>
      </c>
      <c r="D21">
        <v>0</v>
      </c>
      <c r="E21" s="6">
        <v>4796601</v>
      </c>
    </row>
    <row r="22" spans="1:5" x14ac:dyDescent="0.2">
      <c r="A22" t="s">
        <v>36</v>
      </c>
      <c r="B22" t="s">
        <v>37</v>
      </c>
      <c r="C22">
        <v>177</v>
      </c>
      <c r="D22">
        <v>0</v>
      </c>
      <c r="E22">
        <v>177</v>
      </c>
    </row>
    <row r="23" spans="1:5" x14ac:dyDescent="0.2">
      <c r="A23" t="s">
        <v>38</v>
      </c>
      <c r="B23" t="s">
        <v>39</v>
      </c>
      <c r="C23" s="6">
        <v>80840</v>
      </c>
      <c r="D23">
        <v>0</v>
      </c>
      <c r="E23" s="6">
        <v>80840</v>
      </c>
    </row>
    <row r="24" spans="1:5" x14ac:dyDescent="0.2">
      <c r="A24" t="s">
        <v>40</v>
      </c>
      <c r="B24" t="s">
        <v>41</v>
      </c>
      <c r="C24" s="6">
        <v>1746</v>
      </c>
      <c r="D24">
        <v>0</v>
      </c>
      <c r="E24" s="6">
        <v>1746</v>
      </c>
    </row>
    <row r="25" spans="1:5" x14ac:dyDescent="0.2">
      <c r="A25" t="s">
        <v>42</v>
      </c>
      <c r="B25" t="s">
        <v>43</v>
      </c>
      <c r="C25" s="6">
        <v>1767</v>
      </c>
      <c r="D25">
        <v>0</v>
      </c>
      <c r="E25" s="6">
        <v>1767</v>
      </c>
    </row>
    <row r="26" spans="1:5" x14ac:dyDescent="0.2">
      <c r="A26" t="s">
        <v>44</v>
      </c>
      <c r="B26" t="s">
        <v>45</v>
      </c>
      <c r="C26" s="6">
        <v>1698875</v>
      </c>
      <c r="D26">
        <v>0</v>
      </c>
      <c r="E26" s="6">
        <v>1698875</v>
      </c>
    </row>
    <row r="27" spans="1:5" x14ac:dyDescent="0.2">
      <c r="A27" t="s">
        <v>46</v>
      </c>
      <c r="B27" t="s">
        <v>47</v>
      </c>
      <c r="C27" s="6">
        <v>1667613</v>
      </c>
      <c r="D27">
        <v>0</v>
      </c>
      <c r="E27" s="6">
        <v>1667613</v>
      </c>
    </row>
    <row r="28" spans="1:5" x14ac:dyDescent="0.2">
      <c r="A28" t="s">
        <v>48</v>
      </c>
      <c r="B28" t="s">
        <v>49</v>
      </c>
      <c r="C28" s="6">
        <v>31262</v>
      </c>
      <c r="D28">
        <v>0</v>
      </c>
      <c r="E28" s="6">
        <v>31262</v>
      </c>
    </row>
    <row r="29" spans="1:5" x14ac:dyDescent="0.2">
      <c r="A29" t="s">
        <v>50</v>
      </c>
      <c r="B29" t="s">
        <v>51</v>
      </c>
      <c r="C29">
        <v>0</v>
      </c>
      <c r="D29">
        <v>0</v>
      </c>
      <c r="E29">
        <v>0</v>
      </c>
    </row>
    <row r="30" spans="1:5" x14ac:dyDescent="0.2">
      <c r="A30" t="s">
        <v>52</v>
      </c>
      <c r="B30" t="s">
        <v>53</v>
      </c>
      <c r="C30">
        <v>0</v>
      </c>
      <c r="D30">
        <v>0</v>
      </c>
      <c r="E30">
        <v>0</v>
      </c>
    </row>
    <row r="31" spans="1:5" x14ac:dyDescent="0.2">
      <c r="A31" t="s">
        <v>54</v>
      </c>
      <c r="B31" t="s">
        <v>55</v>
      </c>
      <c r="C31" s="6">
        <v>986063</v>
      </c>
      <c r="D31">
        <v>0</v>
      </c>
      <c r="E31" s="6">
        <v>986063</v>
      </c>
    </row>
    <row r="32" spans="1:5" x14ac:dyDescent="0.2">
      <c r="A32" t="s">
        <v>56</v>
      </c>
      <c r="B32" t="s">
        <v>57</v>
      </c>
      <c r="C32" s="6">
        <v>-986063</v>
      </c>
      <c r="D32">
        <v>0</v>
      </c>
      <c r="E32" s="6">
        <v>-986063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1E972-8A57-4057-9DC9-A740BDBA06D9}">
  <dimension ref="A1:C40"/>
  <sheetViews>
    <sheetView tabSelected="1" workbookViewId="0">
      <selection sqref="A1:XFD1048576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257" width="9.140625" style="92"/>
    <col min="258" max="258" width="94.28515625" style="92" customWidth="1"/>
    <col min="259" max="259" width="13.85546875" style="92" customWidth="1"/>
    <col min="260" max="260" width="10.5703125" style="92" bestFit="1" customWidth="1"/>
    <col min="261" max="513" width="9.140625" style="92"/>
    <col min="514" max="514" width="94.28515625" style="92" customWidth="1"/>
    <col min="515" max="515" width="13.85546875" style="92" customWidth="1"/>
    <col min="516" max="516" width="10.5703125" style="92" bestFit="1" customWidth="1"/>
    <col min="517" max="769" width="9.140625" style="92"/>
    <col min="770" max="770" width="94.28515625" style="92" customWidth="1"/>
    <col min="771" max="771" width="13.85546875" style="92" customWidth="1"/>
    <col min="772" max="772" width="10.5703125" style="92" bestFit="1" customWidth="1"/>
    <col min="773" max="1025" width="9.140625" style="92"/>
    <col min="1026" max="1026" width="94.28515625" style="92" customWidth="1"/>
    <col min="1027" max="1027" width="13.85546875" style="92" customWidth="1"/>
    <col min="1028" max="1028" width="10.5703125" style="92" bestFit="1" customWidth="1"/>
    <col min="1029" max="1281" width="9.140625" style="92"/>
    <col min="1282" max="1282" width="94.28515625" style="92" customWidth="1"/>
    <col min="1283" max="1283" width="13.85546875" style="92" customWidth="1"/>
    <col min="1284" max="1284" width="10.5703125" style="92" bestFit="1" customWidth="1"/>
    <col min="1285" max="1537" width="9.140625" style="92"/>
    <col min="1538" max="1538" width="94.28515625" style="92" customWidth="1"/>
    <col min="1539" max="1539" width="13.85546875" style="92" customWidth="1"/>
    <col min="1540" max="1540" width="10.5703125" style="92" bestFit="1" customWidth="1"/>
    <col min="1541" max="1793" width="9.140625" style="92"/>
    <col min="1794" max="1794" width="94.28515625" style="92" customWidth="1"/>
    <col min="1795" max="1795" width="13.85546875" style="92" customWidth="1"/>
    <col min="1796" max="1796" width="10.5703125" style="92" bestFit="1" customWidth="1"/>
    <col min="1797" max="2049" width="9.140625" style="92"/>
    <col min="2050" max="2050" width="94.28515625" style="92" customWidth="1"/>
    <col min="2051" max="2051" width="13.85546875" style="92" customWidth="1"/>
    <col min="2052" max="2052" width="10.5703125" style="92" bestFit="1" customWidth="1"/>
    <col min="2053" max="2305" width="9.140625" style="92"/>
    <col min="2306" max="2306" width="94.28515625" style="92" customWidth="1"/>
    <col min="2307" max="2307" width="13.85546875" style="92" customWidth="1"/>
    <col min="2308" max="2308" width="10.5703125" style="92" bestFit="1" customWidth="1"/>
    <col min="2309" max="2561" width="9.140625" style="92"/>
    <col min="2562" max="2562" width="94.28515625" style="92" customWidth="1"/>
    <col min="2563" max="2563" width="13.85546875" style="92" customWidth="1"/>
    <col min="2564" max="2564" width="10.5703125" style="92" bestFit="1" customWidth="1"/>
    <col min="2565" max="2817" width="9.140625" style="92"/>
    <col min="2818" max="2818" width="94.28515625" style="92" customWidth="1"/>
    <col min="2819" max="2819" width="13.85546875" style="92" customWidth="1"/>
    <col min="2820" max="2820" width="10.5703125" style="92" bestFit="1" customWidth="1"/>
    <col min="2821" max="3073" width="9.140625" style="92"/>
    <col min="3074" max="3074" width="94.28515625" style="92" customWidth="1"/>
    <col min="3075" max="3075" width="13.85546875" style="92" customWidth="1"/>
    <col min="3076" max="3076" width="10.5703125" style="92" bestFit="1" customWidth="1"/>
    <col min="3077" max="3329" width="9.140625" style="92"/>
    <col min="3330" max="3330" width="94.28515625" style="92" customWidth="1"/>
    <col min="3331" max="3331" width="13.85546875" style="92" customWidth="1"/>
    <col min="3332" max="3332" width="10.5703125" style="92" bestFit="1" customWidth="1"/>
    <col min="3333" max="3585" width="9.140625" style="92"/>
    <col min="3586" max="3586" width="94.28515625" style="92" customWidth="1"/>
    <col min="3587" max="3587" width="13.85546875" style="92" customWidth="1"/>
    <col min="3588" max="3588" width="10.5703125" style="92" bestFit="1" customWidth="1"/>
    <col min="3589" max="3841" width="9.140625" style="92"/>
    <col min="3842" max="3842" width="94.28515625" style="92" customWidth="1"/>
    <col min="3843" max="3843" width="13.85546875" style="92" customWidth="1"/>
    <col min="3844" max="3844" width="10.5703125" style="92" bestFit="1" customWidth="1"/>
    <col min="3845" max="4097" width="9.140625" style="92"/>
    <col min="4098" max="4098" width="94.28515625" style="92" customWidth="1"/>
    <col min="4099" max="4099" width="13.85546875" style="92" customWidth="1"/>
    <col min="4100" max="4100" width="10.5703125" style="92" bestFit="1" customWidth="1"/>
    <col min="4101" max="4353" width="9.140625" style="92"/>
    <col min="4354" max="4354" width="94.28515625" style="92" customWidth="1"/>
    <col min="4355" max="4355" width="13.85546875" style="92" customWidth="1"/>
    <col min="4356" max="4356" width="10.5703125" style="92" bestFit="1" customWidth="1"/>
    <col min="4357" max="4609" width="9.140625" style="92"/>
    <col min="4610" max="4610" width="94.28515625" style="92" customWidth="1"/>
    <col min="4611" max="4611" width="13.85546875" style="92" customWidth="1"/>
    <col min="4612" max="4612" width="10.5703125" style="92" bestFit="1" customWidth="1"/>
    <col min="4613" max="4865" width="9.140625" style="92"/>
    <col min="4866" max="4866" width="94.28515625" style="92" customWidth="1"/>
    <col min="4867" max="4867" width="13.85546875" style="92" customWidth="1"/>
    <col min="4868" max="4868" width="10.5703125" style="92" bestFit="1" customWidth="1"/>
    <col min="4869" max="5121" width="9.140625" style="92"/>
    <col min="5122" max="5122" width="94.28515625" style="92" customWidth="1"/>
    <col min="5123" max="5123" width="13.85546875" style="92" customWidth="1"/>
    <col min="5124" max="5124" width="10.5703125" style="92" bestFit="1" customWidth="1"/>
    <col min="5125" max="5377" width="9.140625" style="92"/>
    <col min="5378" max="5378" width="94.28515625" style="92" customWidth="1"/>
    <col min="5379" max="5379" width="13.85546875" style="92" customWidth="1"/>
    <col min="5380" max="5380" width="10.5703125" style="92" bestFit="1" customWidth="1"/>
    <col min="5381" max="5633" width="9.140625" style="92"/>
    <col min="5634" max="5634" width="94.28515625" style="92" customWidth="1"/>
    <col min="5635" max="5635" width="13.85546875" style="92" customWidth="1"/>
    <col min="5636" max="5636" width="10.5703125" style="92" bestFit="1" customWidth="1"/>
    <col min="5637" max="5889" width="9.140625" style="92"/>
    <col min="5890" max="5890" width="94.28515625" style="92" customWidth="1"/>
    <col min="5891" max="5891" width="13.85546875" style="92" customWidth="1"/>
    <col min="5892" max="5892" width="10.5703125" style="92" bestFit="1" customWidth="1"/>
    <col min="5893" max="6145" width="9.140625" style="92"/>
    <col min="6146" max="6146" width="94.28515625" style="92" customWidth="1"/>
    <col min="6147" max="6147" width="13.85546875" style="92" customWidth="1"/>
    <col min="6148" max="6148" width="10.5703125" style="92" bestFit="1" customWidth="1"/>
    <col min="6149" max="6401" width="9.140625" style="92"/>
    <col min="6402" max="6402" width="94.28515625" style="92" customWidth="1"/>
    <col min="6403" max="6403" width="13.85546875" style="92" customWidth="1"/>
    <col min="6404" max="6404" width="10.5703125" style="92" bestFit="1" customWidth="1"/>
    <col min="6405" max="6657" width="9.140625" style="92"/>
    <col min="6658" max="6658" width="94.28515625" style="92" customWidth="1"/>
    <col min="6659" max="6659" width="13.85546875" style="92" customWidth="1"/>
    <col min="6660" max="6660" width="10.5703125" style="92" bestFit="1" customWidth="1"/>
    <col min="6661" max="6913" width="9.140625" style="92"/>
    <col min="6914" max="6914" width="94.28515625" style="92" customWidth="1"/>
    <col min="6915" max="6915" width="13.85546875" style="92" customWidth="1"/>
    <col min="6916" max="6916" width="10.5703125" style="92" bestFit="1" customWidth="1"/>
    <col min="6917" max="7169" width="9.140625" style="92"/>
    <col min="7170" max="7170" width="94.28515625" style="92" customWidth="1"/>
    <col min="7171" max="7171" width="13.85546875" style="92" customWidth="1"/>
    <col min="7172" max="7172" width="10.5703125" style="92" bestFit="1" customWidth="1"/>
    <col min="7173" max="7425" width="9.140625" style="92"/>
    <col min="7426" max="7426" width="94.28515625" style="92" customWidth="1"/>
    <col min="7427" max="7427" width="13.85546875" style="92" customWidth="1"/>
    <col min="7428" max="7428" width="10.5703125" style="92" bestFit="1" customWidth="1"/>
    <col min="7429" max="7681" width="9.140625" style="92"/>
    <col min="7682" max="7682" width="94.28515625" style="92" customWidth="1"/>
    <col min="7683" max="7683" width="13.85546875" style="92" customWidth="1"/>
    <col min="7684" max="7684" width="10.5703125" style="92" bestFit="1" customWidth="1"/>
    <col min="7685" max="7937" width="9.140625" style="92"/>
    <col min="7938" max="7938" width="94.28515625" style="92" customWidth="1"/>
    <col min="7939" max="7939" width="13.85546875" style="92" customWidth="1"/>
    <col min="7940" max="7940" width="10.5703125" style="92" bestFit="1" customWidth="1"/>
    <col min="7941" max="8193" width="9.140625" style="92"/>
    <col min="8194" max="8194" width="94.28515625" style="92" customWidth="1"/>
    <col min="8195" max="8195" width="13.85546875" style="92" customWidth="1"/>
    <col min="8196" max="8196" width="10.5703125" style="92" bestFit="1" customWidth="1"/>
    <col min="8197" max="8449" width="9.140625" style="92"/>
    <col min="8450" max="8450" width="94.28515625" style="92" customWidth="1"/>
    <col min="8451" max="8451" width="13.85546875" style="92" customWidth="1"/>
    <col min="8452" max="8452" width="10.5703125" style="92" bestFit="1" customWidth="1"/>
    <col min="8453" max="8705" width="9.140625" style="92"/>
    <col min="8706" max="8706" width="94.28515625" style="92" customWidth="1"/>
    <col min="8707" max="8707" width="13.85546875" style="92" customWidth="1"/>
    <col min="8708" max="8708" width="10.5703125" style="92" bestFit="1" customWidth="1"/>
    <col min="8709" max="8961" width="9.140625" style="92"/>
    <col min="8962" max="8962" width="94.28515625" style="92" customWidth="1"/>
    <col min="8963" max="8963" width="13.85546875" style="92" customWidth="1"/>
    <col min="8964" max="8964" width="10.5703125" style="92" bestFit="1" customWidth="1"/>
    <col min="8965" max="9217" width="9.140625" style="92"/>
    <col min="9218" max="9218" width="94.28515625" style="92" customWidth="1"/>
    <col min="9219" max="9219" width="13.85546875" style="92" customWidth="1"/>
    <col min="9220" max="9220" width="10.5703125" style="92" bestFit="1" customWidth="1"/>
    <col min="9221" max="9473" width="9.140625" style="92"/>
    <col min="9474" max="9474" width="94.28515625" style="92" customWidth="1"/>
    <col min="9475" max="9475" width="13.85546875" style="92" customWidth="1"/>
    <col min="9476" max="9476" width="10.5703125" style="92" bestFit="1" customWidth="1"/>
    <col min="9477" max="9729" width="9.140625" style="92"/>
    <col min="9730" max="9730" width="94.28515625" style="92" customWidth="1"/>
    <col min="9731" max="9731" width="13.85546875" style="92" customWidth="1"/>
    <col min="9732" max="9732" width="10.5703125" style="92" bestFit="1" customWidth="1"/>
    <col min="9733" max="9985" width="9.140625" style="92"/>
    <col min="9986" max="9986" width="94.28515625" style="92" customWidth="1"/>
    <col min="9987" max="9987" width="13.85546875" style="92" customWidth="1"/>
    <col min="9988" max="9988" width="10.5703125" style="92" bestFit="1" customWidth="1"/>
    <col min="9989" max="10241" width="9.140625" style="92"/>
    <col min="10242" max="10242" width="94.28515625" style="92" customWidth="1"/>
    <col min="10243" max="10243" width="13.85546875" style="92" customWidth="1"/>
    <col min="10244" max="10244" width="10.5703125" style="92" bestFit="1" customWidth="1"/>
    <col min="10245" max="10497" width="9.140625" style="92"/>
    <col min="10498" max="10498" width="94.28515625" style="92" customWidth="1"/>
    <col min="10499" max="10499" width="13.85546875" style="92" customWidth="1"/>
    <col min="10500" max="10500" width="10.5703125" style="92" bestFit="1" customWidth="1"/>
    <col min="10501" max="10753" width="9.140625" style="92"/>
    <col min="10754" max="10754" width="94.28515625" style="92" customWidth="1"/>
    <col min="10755" max="10755" width="13.85546875" style="92" customWidth="1"/>
    <col min="10756" max="10756" width="10.5703125" style="92" bestFit="1" customWidth="1"/>
    <col min="10757" max="11009" width="9.140625" style="92"/>
    <col min="11010" max="11010" width="94.28515625" style="92" customWidth="1"/>
    <col min="11011" max="11011" width="13.85546875" style="92" customWidth="1"/>
    <col min="11012" max="11012" width="10.5703125" style="92" bestFit="1" customWidth="1"/>
    <col min="11013" max="11265" width="9.140625" style="92"/>
    <col min="11266" max="11266" width="94.28515625" style="92" customWidth="1"/>
    <col min="11267" max="11267" width="13.85546875" style="92" customWidth="1"/>
    <col min="11268" max="11268" width="10.5703125" style="92" bestFit="1" customWidth="1"/>
    <col min="11269" max="11521" width="9.140625" style="92"/>
    <col min="11522" max="11522" width="94.28515625" style="92" customWidth="1"/>
    <col min="11523" max="11523" width="13.85546875" style="92" customWidth="1"/>
    <col min="11524" max="11524" width="10.5703125" style="92" bestFit="1" customWidth="1"/>
    <col min="11525" max="11777" width="9.140625" style="92"/>
    <col min="11778" max="11778" width="94.28515625" style="92" customWidth="1"/>
    <col min="11779" max="11779" width="13.85546875" style="92" customWidth="1"/>
    <col min="11780" max="11780" width="10.5703125" style="92" bestFit="1" customWidth="1"/>
    <col min="11781" max="12033" width="9.140625" style="92"/>
    <col min="12034" max="12034" width="94.28515625" style="92" customWidth="1"/>
    <col min="12035" max="12035" width="13.85546875" style="92" customWidth="1"/>
    <col min="12036" max="12036" width="10.5703125" style="92" bestFit="1" customWidth="1"/>
    <col min="12037" max="12289" width="9.140625" style="92"/>
    <col min="12290" max="12290" width="94.28515625" style="92" customWidth="1"/>
    <col min="12291" max="12291" width="13.85546875" style="92" customWidth="1"/>
    <col min="12292" max="12292" width="10.5703125" style="92" bestFit="1" customWidth="1"/>
    <col min="12293" max="12545" width="9.140625" style="92"/>
    <col min="12546" max="12546" width="94.28515625" style="92" customWidth="1"/>
    <col min="12547" max="12547" width="13.85546875" style="92" customWidth="1"/>
    <col min="12548" max="12548" width="10.5703125" style="92" bestFit="1" customWidth="1"/>
    <col min="12549" max="12801" width="9.140625" style="92"/>
    <col min="12802" max="12802" width="94.28515625" style="92" customWidth="1"/>
    <col min="12803" max="12803" width="13.85546875" style="92" customWidth="1"/>
    <col min="12804" max="12804" width="10.5703125" style="92" bestFit="1" customWidth="1"/>
    <col min="12805" max="13057" width="9.140625" style="92"/>
    <col min="13058" max="13058" width="94.28515625" style="92" customWidth="1"/>
    <col min="13059" max="13059" width="13.85546875" style="92" customWidth="1"/>
    <col min="13060" max="13060" width="10.5703125" style="92" bestFit="1" customWidth="1"/>
    <col min="13061" max="13313" width="9.140625" style="92"/>
    <col min="13314" max="13314" width="94.28515625" style="92" customWidth="1"/>
    <col min="13315" max="13315" width="13.85546875" style="92" customWidth="1"/>
    <col min="13316" max="13316" width="10.5703125" style="92" bestFit="1" customWidth="1"/>
    <col min="13317" max="13569" width="9.140625" style="92"/>
    <col min="13570" max="13570" width="94.28515625" style="92" customWidth="1"/>
    <col min="13571" max="13571" width="13.85546875" style="92" customWidth="1"/>
    <col min="13572" max="13572" width="10.5703125" style="92" bestFit="1" customWidth="1"/>
    <col min="13573" max="13825" width="9.140625" style="92"/>
    <col min="13826" max="13826" width="94.28515625" style="92" customWidth="1"/>
    <col min="13827" max="13827" width="13.85546875" style="92" customWidth="1"/>
    <col min="13828" max="13828" width="10.5703125" style="92" bestFit="1" customWidth="1"/>
    <col min="13829" max="14081" width="9.140625" style="92"/>
    <col min="14082" max="14082" width="94.28515625" style="92" customWidth="1"/>
    <col min="14083" max="14083" width="13.85546875" style="92" customWidth="1"/>
    <col min="14084" max="14084" width="10.5703125" style="92" bestFit="1" customWidth="1"/>
    <col min="14085" max="14337" width="9.140625" style="92"/>
    <col min="14338" max="14338" width="94.28515625" style="92" customWidth="1"/>
    <col min="14339" max="14339" width="13.85546875" style="92" customWidth="1"/>
    <col min="14340" max="14340" width="10.5703125" style="92" bestFit="1" customWidth="1"/>
    <col min="14341" max="14593" width="9.140625" style="92"/>
    <col min="14594" max="14594" width="94.28515625" style="92" customWidth="1"/>
    <col min="14595" max="14595" width="13.85546875" style="92" customWidth="1"/>
    <col min="14596" max="14596" width="10.5703125" style="92" bestFit="1" customWidth="1"/>
    <col min="14597" max="14849" width="9.140625" style="92"/>
    <col min="14850" max="14850" width="94.28515625" style="92" customWidth="1"/>
    <col min="14851" max="14851" width="13.85546875" style="92" customWidth="1"/>
    <col min="14852" max="14852" width="10.5703125" style="92" bestFit="1" customWidth="1"/>
    <col min="14853" max="15105" width="9.140625" style="92"/>
    <col min="15106" max="15106" width="94.28515625" style="92" customWidth="1"/>
    <col min="15107" max="15107" width="13.85546875" style="92" customWidth="1"/>
    <col min="15108" max="15108" width="10.5703125" style="92" bestFit="1" customWidth="1"/>
    <col min="15109" max="15361" width="9.140625" style="92"/>
    <col min="15362" max="15362" width="94.28515625" style="92" customWidth="1"/>
    <col min="15363" max="15363" width="13.85546875" style="92" customWidth="1"/>
    <col min="15364" max="15364" width="10.5703125" style="92" bestFit="1" customWidth="1"/>
    <col min="15365" max="15617" width="9.140625" style="92"/>
    <col min="15618" max="15618" width="94.28515625" style="92" customWidth="1"/>
    <col min="15619" max="15619" width="13.85546875" style="92" customWidth="1"/>
    <col min="15620" max="15620" width="10.5703125" style="92" bestFit="1" customWidth="1"/>
    <col min="15621" max="15873" width="9.140625" style="92"/>
    <col min="15874" max="15874" width="94.28515625" style="92" customWidth="1"/>
    <col min="15875" max="15875" width="13.85546875" style="92" customWidth="1"/>
    <col min="15876" max="15876" width="10.5703125" style="92" bestFit="1" customWidth="1"/>
    <col min="15877" max="16129" width="9.140625" style="92"/>
    <col min="16130" max="16130" width="94.28515625" style="92" customWidth="1"/>
    <col min="16131" max="16131" width="13.85546875" style="92" customWidth="1"/>
    <col min="16132" max="16132" width="10.5703125" style="92" bestFit="1" customWidth="1"/>
    <col min="16133" max="16384" width="9.140625" style="92"/>
  </cols>
  <sheetData>
    <row r="1" spans="1:3" x14ac:dyDescent="0.2">
      <c r="A1" s="130" t="s">
        <v>155</v>
      </c>
      <c r="B1" s="130"/>
      <c r="C1" s="130"/>
    </row>
    <row r="2" spans="1:3" x14ac:dyDescent="0.2">
      <c r="A2" s="124"/>
      <c r="B2" s="124"/>
      <c r="C2" s="124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418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2440886</v>
      </c>
    </row>
    <row r="9" spans="1:3" x14ac:dyDescent="0.2">
      <c r="A9" s="102"/>
      <c r="B9" s="101" t="s">
        <v>335</v>
      </c>
      <c r="C9" s="105">
        <v>4233567</v>
      </c>
    </row>
    <row r="10" spans="1:3" x14ac:dyDescent="0.2">
      <c r="A10" s="102"/>
      <c r="B10" s="101" t="s">
        <v>336</v>
      </c>
      <c r="C10" s="105">
        <v>1792681</v>
      </c>
    </row>
    <row r="11" spans="1:3" x14ac:dyDescent="0.2">
      <c r="A11" s="100" t="s">
        <v>337</v>
      </c>
      <c r="B11" s="101" t="s">
        <v>338</v>
      </c>
      <c r="C11" s="105">
        <v>561685</v>
      </c>
    </row>
    <row r="12" spans="1:3" x14ac:dyDescent="0.2">
      <c r="A12" s="102"/>
      <c r="B12" s="101" t="s">
        <v>339</v>
      </c>
      <c r="C12" s="105">
        <v>690982</v>
      </c>
    </row>
    <row r="13" spans="1:3" x14ac:dyDescent="0.2">
      <c r="A13" s="102"/>
      <c r="B13" s="101" t="s">
        <v>340</v>
      </c>
      <c r="C13" s="105">
        <v>129297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971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-1683555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73455</v>
      </c>
    </row>
    <row r="22" spans="1:3" x14ac:dyDescent="0.2">
      <c r="A22" s="100" t="s">
        <v>352</v>
      </c>
      <c r="B22" s="103" t="s">
        <v>353</v>
      </c>
      <c r="C22" s="105">
        <v>1198109</v>
      </c>
    </row>
    <row r="23" spans="1:3" x14ac:dyDescent="0.2">
      <c r="A23" s="100" t="s">
        <v>354</v>
      </c>
      <c r="B23" s="103" t="s">
        <v>355</v>
      </c>
      <c r="C23" s="105">
        <v>1140426</v>
      </c>
    </row>
    <row r="24" spans="1:3" x14ac:dyDescent="0.2">
      <c r="A24" s="100" t="s">
        <v>356</v>
      </c>
      <c r="B24" s="101" t="s">
        <v>357</v>
      </c>
      <c r="C24" s="105">
        <v>291574</v>
      </c>
    </row>
    <row r="25" spans="1:3" x14ac:dyDescent="0.2">
      <c r="A25" s="100" t="s">
        <v>358</v>
      </c>
      <c r="B25" s="101" t="s">
        <v>96</v>
      </c>
      <c r="C25" s="105">
        <v>3790035</v>
      </c>
    </row>
    <row r="26" spans="1:3" x14ac:dyDescent="0.2">
      <c r="A26" s="100" t="s">
        <v>359</v>
      </c>
      <c r="B26" s="103" t="s">
        <v>360</v>
      </c>
      <c r="C26" s="105">
        <v>2649311</v>
      </c>
    </row>
    <row r="27" spans="1:3" x14ac:dyDescent="0.2">
      <c r="A27" s="100" t="s">
        <v>361</v>
      </c>
      <c r="B27" s="101" t="s">
        <v>362</v>
      </c>
      <c r="C27" s="105">
        <v>18827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18827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7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416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1630464</v>
      </c>
    </row>
    <row r="9" spans="1:3" x14ac:dyDescent="0.2">
      <c r="A9" s="102"/>
      <c r="B9" s="101" t="s">
        <v>335</v>
      </c>
      <c r="C9" s="105">
        <v>2875989</v>
      </c>
    </row>
    <row r="10" spans="1:3" x14ac:dyDescent="0.2">
      <c r="A10" s="102"/>
      <c r="B10" s="101" t="s">
        <v>336</v>
      </c>
      <c r="C10" s="105">
        <v>1245525</v>
      </c>
    </row>
    <row r="11" spans="1:3" x14ac:dyDescent="0.2">
      <c r="A11" s="100" t="s">
        <v>337</v>
      </c>
      <c r="B11" s="101" t="s">
        <v>338</v>
      </c>
      <c r="C11" s="105">
        <v>381206</v>
      </c>
    </row>
    <row r="12" spans="1:3" x14ac:dyDescent="0.2">
      <c r="A12" s="102"/>
      <c r="B12" s="101" t="s">
        <v>339</v>
      </c>
      <c r="C12" s="105">
        <v>463113</v>
      </c>
    </row>
    <row r="13" spans="1:3" x14ac:dyDescent="0.2">
      <c r="A13" s="102"/>
      <c r="B13" s="101" t="s">
        <v>340</v>
      </c>
      <c r="C13" s="105">
        <v>81907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481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-204363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52796</v>
      </c>
    </row>
    <row r="22" spans="1:3" x14ac:dyDescent="0.2">
      <c r="A22" s="100" t="s">
        <v>352</v>
      </c>
      <c r="B22" s="103" t="s">
        <v>353</v>
      </c>
      <c r="C22" s="105">
        <v>-234147</v>
      </c>
    </row>
    <row r="23" spans="1:3" x14ac:dyDescent="0.2">
      <c r="A23" s="100" t="s">
        <v>354</v>
      </c>
      <c r="B23" s="103" t="s">
        <v>355</v>
      </c>
      <c r="C23" s="105">
        <v>765501</v>
      </c>
    </row>
    <row r="24" spans="1:3" x14ac:dyDescent="0.2">
      <c r="A24" s="100" t="s">
        <v>356</v>
      </c>
      <c r="B24" s="101" t="s">
        <v>357</v>
      </c>
      <c r="C24" s="105">
        <v>195532</v>
      </c>
    </row>
    <row r="25" spans="1:3" x14ac:dyDescent="0.2">
      <c r="A25" s="100" t="s">
        <v>358</v>
      </c>
      <c r="B25" s="101" t="s">
        <v>96</v>
      </c>
      <c r="C25" s="105">
        <v>1474762</v>
      </c>
    </row>
    <row r="26" spans="1:3" x14ac:dyDescent="0.2">
      <c r="A26" s="100" t="s">
        <v>359</v>
      </c>
      <c r="B26" s="103" t="s">
        <v>360</v>
      </c>
      <c r="C26" s="105">
        <v>845644</v>
      </c>
    </row>
    <row r="27" spans="1:3" x14ac:dyDescent="0.2">
      <c r="A27" s="100" t="s">
        <v>361</v>
      </c>
      <c r="B27" s="101" t="s">
        <v>362</v>
      </c>
      <c r="C27" s="105">
        <v>36286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36286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8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414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824170</v>
      </c>
    </row>
    <row r="9" spans="1:3" x14ac:dyDescent="0.2">
      <c r="A9" s="102"/>
      <c r="B9" s="101" t="s">
        <v>335</v>
      </c>
      <c r="C9" s="105">
        <v>1484707</v>
      </c>
    </row>
    <row r="10" spans="1:3" x14ac:dyDescent="0.2">
      <c r="A10" s="102"/>
      <c r="B10" s="101" t="s">
        <v>336</v>
      </c>
      <c r="C10" s="105">
        <v>660537</v>
      </c>
    </row>
    <row r="11" spans="1:3" x14ac:dyDescent="0.2">
      <c r="A11" s="100" t="s">
        <v>337</v>
      </c>
      <c r="B11" s="101" t="s">
        <v>338</v>
      </c>
      <c r="C11" s="105">
        <v>199834</v>
      </c>
    </row>
    <row r="12" spans="1:3" x14ac:dyDescent="0.2">
      <c r="A12" s="102"/>
      <c r="B12" s="101" t="s">
        <v>339</v>
      </c>
      <c r="C12" s="105">
        <v>237752</v>
      </c>
    </row>
    <row r="13" spans="1:3" x14ac:dyDescent="0.2">
      <c r="A13" s="102"/>
      <c r="B13" s="101" t="s">
        <v>340</v>
      </c>
      <c r="C13" s="105">
        <v>37918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-270341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30355</v>
      </c>
    </row>
    <row r="22" spans="1:3" x14ac:dyDescent="0.2">
      <c r="A22" s="100" t="s">
        <v>352</v>
      </c>
      <c r="B22" s="103" t="s">
        <v>353</v>
      </c>
      <c r="C22" s="105">
        <v>45176</v>
      </c>
    </row>
    <row r="23" spans="1:3" x14ac:dyDescent="0.2">
      <c r="A23" s="100" t="s">
        <v>354</v>
      </c>
      <c r="B23" s="103" t="s">
        <v>355</v>
      </c>
      <c r="C23" s="105">
        <v>375050</v>
      </c>
    </row>
    <row r="24" spans="1:3" x14ac:dyDescent="0.2">
      <c r="A24" s="100" t="s">
        <v>356</v>
      </c>
      <c r="B24" s="101" t="s">
        <v>357</v>
      </c>
      <c r="C24" s="105">
        <v>97960</v>
      </c>
    </row>
    <row r="25" spans="1:3" x14ac:dyDescent="0.2">
      <c r="A25" s="100" t="s">
        <v>358</v>
      </c>
      <c r="B25" s="101" t="s">
        <v>96</v>
      </c>
      <c r="C25" s="105">
        <v>795474</v>
      </c>
    </row>
    <row r="26" spans="1:3" x14ac:dyDescent="0.2">
      <c r="A26" s="100" t="s">
        <v>359</v>
      </c>
      <c r="B26" s="103" t="s">
        <v>360</v>
      </c>
      <c r="C26" s="105">
        <v>597127</v>
      </c>
    </row>
    <row r="27" spans="1:3" x14ac:dyDescent="0.2">
      <c r="A27" s="100" t="s">
        <v>361</v>
      </c>
      <c r="B27" s="101" t="s">
        <v>362</v>
      </c>
      <c r="C27" s="105">
        <v>157837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157837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9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412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3824306</v>
      </c>
    </row>
    <row r="9" spans="1:3" x14ac:dyDescent="0.2">
      <c r="A9" s="102"/>
      <c r="B9" s="101" t="s">
        <v>335</v>
      </c>
      <c r="C9" s="105">
        <v>8438979</v>
      </c>
    </row>
    <row r="10" spans="1:3" x14ac:dyDescent="0.2">
      <c r="A10" s="102"/>
      <c r="B10" s="101" t="s">
        <v>336</v>
      </c>
      <c r="C10" s="105">
        <v>4614673</v>
      </c>
    </row>
    <row r="11" spans="1:3" x14ac:dyDescent="0.2">
      <c r="A11" s="100" t="s">
        <v>337</v>
      </c>
      <c r="B11" s="101" t="s">
        <v>338</v>
      </c>
      <c r="C11" s="105">
        <v>822069</v>
      </c>
    </row>
    <row r="12" spans="1:3" x14ac:dyDescent="0.2">
      <c r="A12" s="102"/>
      <c r="B12" s="101" t="s">
        <v>339</v>
      </c>
      <c r="C12" s="105">
        <v>1011531</v>
      </c>
    </row>
    <row r="13" spans="1:3" x14ac:dyDescent="0.2">
      <c r="A13" s="102"/>
      <c r="B13" s="101" t="s">
        <v>340</v>
      </c>
      <c r="C13" s="105">
        <v>189462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925181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103541</v>
      </c>
    </row>
    <row r="22" spans="1:3" x14ac:dyDescent="0.2">
      <c r="A22" s="100" t="s">
        <v>352</v>
      </c>
      <c r="B22" s="103" t="s">
        <v>353</v>
      </c>
      <c r="C22" s="105">
        <v>-5219643</v>
      </c>
    </row>
    <row r="23" spans="1:3" x14ac:dyDescent="0.2">
      <c r="A23" s="100" t="s">
        <v>354</v>
      </c>
      <c r="B23" s="103" t="s">
        <v>355</v>
      </c>
      <c r="C23" s="105">
        <v>1589987</v>
      </c>
    </row>
    <row r="24" spans="1:3" x14ac:dyDescent="0.2">
      <c r="A24" s="100" t="s">
        <v>356</v>
      </c>
      <c r="B24" s="101" t="s">
        <v>357</v>
      </c>
      <c r="C24" s="105">
        <v>295604</v>
      </c>
    </row>
    <row r="25" spans="1:3" x14ac:dyDescent="0.2">
      <c r="A25" s="100" t="s">
        <v>358</v>
      </c>
      <c r="B25" s="101" t="s">
        <v>96</v>
      </c>
      <c r="C25" s="105">
        <v>3876442</v>
      </c>
    </row>
    <row r="26" spans="1:3" x14ac:dyDescent="0.2">
      <c r="A26" s="100" t="s">
        <v>359</v>
      </c>
      <c r="B26" s="103" t="s">
        <v>360</v>
      </c>
      <c r="C26" s="105">
        <v>584165</v>
      </c>
    </row>
    <row r="27" spans="1:3" x14ac:dyDescent="0.2">
      <c r="A27" s="100" t="s">
        <v>361</v>
      </c>
      <c r="B27" s="101" t="s">
        <v>362</v>
      </c>
      <c r="C27" s="105">
        <v>-4722414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-4722414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60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410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2779944</v>
      </c>
    </row>
    <row r="9" spans="1:3" x14ac:dyDescent="0.2">
      <c r="A9" s="102"/>
      <c r="B9" s="101" t="s">
        <v>335</v>
      </c>
      <c r="C9" s="105">
        <v>6485323</v>
      </c>
    </row>
    <row r="10" spans="1:3" x14ac:dyDescent="0.2">
      <c r="A10" s="102"/>
      <c r="B10" s="101" t="s">
        <v>336</v>
      </c>
      <c r="C10" s="105">
        <v>3705379</v>
      </c>
    </row>
    <row r="11" spans="1:3" x14ac:dyDescent="0.2">
      <c r="A11" s="100" t="s">
        <v>337</v>
      </c>
      <c r="B11" s="101" t="s">
        <v>338</v>
      </c>
      <c r="C11" s="105">
        <v>607817</v>
      </c>
    </row>
    <row r="12" spans="1:3" x14ac:dyDescent="0.2">
      <c r="A12" s="102"/>
      <c r="B12" s="101" t="s">
        <v>339</v>
      </c>
      <c r="C12" s="105">
        <v>747719</v>
      </c>
    </row>
    <row r="13" spans="1:3" x14ac:dyDescent="0.2">
      <c r="A13" s="102"/>
      <c r="B13" s="101" t="s">
        <v>340</v>
      </c>
      <c r="C13" s="105">
        <v>139902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611128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83913</v>
      </c>
    </row>
    <row r="22" spans="1:3" x14ac:dyDescent="0.2">
      <c r="A22" s="100" t="s">
        <v>352</v>
      </c>
      <c r="B22" s="103" t="s">
        <v>353</v>
      </c>
      <c r="C22" s="105">
        <v>-1123008</v>
      </c>
    </row>
    <row r="23" spans="1:3" x14ac:dyDescent="0.2">
      <c r="A23" s="100" t="s">
        <v>354</v>
      </c>
      <c r="B23" s="103" t="s">
        <v>355</v>
      </c>
      <c r="C23" s="105">
        <v>1188315</v>
      </c>
    </row>
    <row r="24" spans="1:3" x14ac:dyDescent="0.2">
      <c r="A24" s="100" t="s">
        <v>356</v>
      </c>
      <c r="B24" s="101" t="s">
        <v>357</v>
      </c>
      <c r="C24" s="105">
        <v>230802</v>
      </c>
    </row>
    <row r="25" spans="1:3" x14ac:dyDescent="0.2">
      <c r="A25" s="100" t="s">
        <v>358</v>
      </c>
      <c r="B25" s="101" t="s">
        <v>96</v>
      </c>
      <c r="C25" s="105">
        <v>2335193</v>
      </c>
    </row>
    <row r="26" spans="1:3" x14ac:dyDescent="0.2">
      <c r="A26" s="100" t="s">
        <v>359</v>
      </c>
      <c r="B26" s="103" t="s">
        <v>360</v>
      </c>
      <c r="C26" s="105">
        <v>575686</v>
      </c>
    </row>
    <row r="27" spans="1:3" x14ac:dyDescent="0.2">
      <c r="A27" s="100" t="s">
        <v>361</v>
      </c>
      <c r="B27" s="101" t="s">
        <v>362</v>
      </c>
      <c r="C27" s="105">
        <v>-218830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-218830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61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408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1897332</v>
      </c>
    </row>
    <row r="9" spans="1:3" x14ac:dyDescent="0.2">
      <c r="A9" s="102"/>
      <c r="B9" s="101" t="s">
        <v>335</v>
      </c>
      <c r="C9" s="105">
        <v>4480308</v>
      </c>
    </row>
    <row r="10" spans="1:3" x14ac:dyDescent="0.2">
      <c r="A10" s="102"/>
      <c r="B10" s="101" t="s">
        <v>336</v>
      </c>
      <c r="C10" s="105">
        <v>2582976</v>
      </c>
    </row>
    <row r="11" spans="1:3" x14ac:dyDescent="0.2">
      <c r="A11" s="100" t="s">
        <v>337</v>
      </c>
      <c r="B11" s="101" t="s">
        <v>338</v>
      </c>
      <c r="C11" s="105">
        <v>401729</v>
      </c>
    </row>
    <row r="12" spans="1:3" x14ac:dyDescent="0.2">
      <c r="A12" s="102"/>
      <c r="B12" s="101" t="s">
        <v>339</v>
      </c>
      <c r="C12" s="105">
        <v>497200</v>
      </c>
    </row>
    <row r="13" spans="1:3" x14ac:dyDescent="0.2">
      <c r="A13" s="102"/>
      <c r="B13" s="101" t="s">
        <v>340</v>
      </c>
      <c r="C13" s="105">
        <v>95471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286769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52540</v>
      </c>
    </row>
    <row r="22" spans="1:3" x14ac:dyDescent="0.2">
      <c r="A22" s="100" t="s">
        <v>352</v>
      </c>
      <c r="B22" s="103" t="s">
        <v>353</v>
      </c>
      <c r="C22" s="105">
        <v>-103642</v>
      </c>
    </row>
    <row r="23" spans="1:3" x14ac:dyDescent="0.2">
      <c r="A23" s="100" t="s">
        <v>354</v>
      </c>
      <c r="B23" s="103" t="s">
        <v>355</v>
      </c>
      <c r="C23" s="105">
        <v>828490</v>
      </c>
    </row>
    <row r="24" spans="1:3" x14ac:dyDescent="0.2">
      <c r="A24" s="100" t="s">
        <v>356</v>
      </c>
      <c r="B24" s="101" t="s">
        <v>357</v>
      </c>
      <c r="C24" s="105">
        <v>160102</v>
      </c>
    </row>
    <row r="25" spans="1:3" x14ac:dyDescent="0.2">
      <c r="A25" s="100" t="s">
        <v>358</v>
      </c>
      <c r="B25" s="101" t="s">
        <v>96</v>
      </c>
      <c r="C25" s="105">
        <v>1637794</v>
      </c>
    </row>
    <row r="26" spans="1:3" x14ac:dyDescent="0.2">
      <c r="A26" s="100" t="s">
        <v>359</v>
      </c>
      <c r="B26" s="103" t="s">
        <v>360</v>
      </c>
      <c r="C26" s="105">
        <v>473486</v>
      </c>
    </row>
    <row r="27" spans="1:3" x14ac:dyDescent="0.2">
      <c r="A27" s="100" t="s">
        <v>361</v>
      </c>
      <c r="B27" s="101" t="s">
        <v>362</v>
      </c>
      <c r="C27" s="105">
        <v>381828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381828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2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406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1015106</v>
      </c>
    </row>
    <row r="9" spans="1:3" x14ac:dyDescent="0.2">
      <c r="A9" s="102"/>
      <c r="B9" s="101" t="s">
        <v>335</v>
      </c>
      <c r="C9" s="105">
        <v>2358255</v>
      </c>
    </row>
    <row r="10" spans="1:3" x14ac:dyDescent="0.2">
      <c r="A10" s="102"/>
      <c r="B10" s="101" t="s">
        <v>336</v>
      </c>
      <c r="C10" s="105">
        <v>1343149</v>
      </c>
    </row>
    <row r="11" spans="1:3" x14ac:dyDescent="0.2">
      <c r="A11" s="100" t="s">
        <v>337</v>
      </c>
      <c r="B11" s="101" t="s">
        <v>338</v>
      </c>
      <c r="C11" s="105">
        <v>194625</v>
      </c>
    </row>
    <row r="12" spans="1:3" x14ac:dyDescent="0.2">
      <c r="A12" s="102"/>
      <c r="B12" s="101" t="s">
        <v>339</v>
      </c>
      <c r="C12" s="105">
        <v>235449</v>
      </c>
    </row>
    <row r="13" spans="1:3" x14ac:dyDescent="0.2">
      <c r="A13" s="102"/>
      <c r="B13" s="101" t="s">
        <v>340</v>
      </c>
      <c r="C13" s="105">
        <v>40824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1806380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28788</v>
      </c>
    </row>
    <row r="22" spans="1:3" x14ac:dyDescent="0.2">
      <c r="A22" s="100" t="s">
        <v>352</v>
      </c>
      <c r="B22" s="103" t="s">
        <v>353</v>
      </c>
      <c r="C22" s="105">
        <v>1747399</v>
      </c>
    </row>
    <row r="23" spans="1:3" x14ac:dyDescent="0.2">
      <c r="A23" s="100" t="s">
        <v>354</v>
      </c>
      <c r="B23" s="103" t="s">
        <v>355</v>
      </c>
      <c r="C23" s="105">
        <v>398220</v>
      </c>
    </row>
    <row r="24" spans="1:3" x14ac:dyDescent="0.2">
      <c r="A24" s="100" t="s">
        <v>356</v>
      </c>
      <c r="B24" s="101" t="s">
        <v>357</v>
      </c>
      <c r="C24" s="105">
        <v>79937</v>
      </c>
    </row>
    <row r="25" spans="1:3" x14ac:dyDescent="0.2">
      <c r="A25" s="100" t="s">
        <v>358</v>
      </c>
      <c r="B25" s="101" t="s">
        <v>96</v>
      </c>
      <c r="C25" s="105">
        <v>2457317</v>
      </c>
    </row>
    <row r="26" spans="1:3" x14ac:dyDescent="0.2">
      <c r="A26" s="100" t="s">
        <v>359</v>
      </c>
      <c r="B26" s="103" t="s">
        <v>360</v>
      </c>
      <c r="C26" s="105">
        <v>-1438076</v>
      </c>
    </row>
    <row r="27" spans="1:3" x14ac:dyDescent="0.2">
      <c r="A27" s="100" t="s">
        <v>361</v>
      </c>
      <c r="B27" s="101" t="s">
        <v>362</v>
      </c>
      <c r="C27" s="105">
        <v>418748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418748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3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404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f>+C9-C10</f>
        <v>4871325</v>
      </c>
    </row>
    <row r="9" spans="1:3" x14ac:dyDescent="0.2">
      <c r="A9" s="102"/>
      <c r="B9" s="101" t="s">
        <v>335</v>
      </c>
      <c r="C9" s="105">
        <v>10261600</v>
      </c>
    </row>
    <row r="10" spans="1:3" x14ac:dyDescent="0.2">
      <c r="A10" s="102"/>
      <c r="B10" s="101" t="s">
        <v>336</v>
      </c>
      <c r="C10" s="105">
        <v>5390275</v>
      </c>
    </row>
    <row r="11" spans="1:3" x14ac:dyDescent="0.2">
      <c r="A11" s="100" t="s">
        <v>337</v>
      </c>
      <c r="B11" s="101" t="s">
        <v>338</v>
      </c>
      <c r="C11" s="105">
        <f>+C12-C13</f>
        <v>885233</v>
      </c>
    </row>
    <row r="12" spans="1:3" x14ac:dyDescent="0.2">
      <c r="A12" s="102"/>
      <c r="B12" s="101" t="s">
        <v>339</v>
      </c>
      <c r="C12" s="105">
        <v>1087092</v>
      </c>
    </row>
    <row r="13" spans="1:3" x14ac:dyDescent="0.2">
      <c r="A13" s="102"/>
      <c r="B13" s="101" t="s">
        <v>340</v>
      </c>
      <c r="C13" s="105">
        <v>201859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-7414570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211132</v>
      </c>
    </row>
    <row r="22" spans="1:3" x14ac:dyDescent="0.2">
      <c r="A22" s="100" t="s">
        <v>352</v>
      </c>
      <c r="B22" s="103" t="s">
        <v>353</v>
      </c>
      <c r="C22" s="105">
        <v>-1137246</v>
      </c>
    </row>
    <row r="23" spans="1:3" x14ac:dyDescent="0.2">
      <c r="A23" s="100" t="s">
        <v>354</v>
      </c>
      <c r="B23" s="103" t="s">
        <v>355</v>
      </c>
      <c r="C23" s="105">
        <v>1607924</v>
      </c>
    </row>
    <row r="24" spans="1:3" x14ac:dyDescent="0.2">
      <c r="A24" s="100" t="s">
        <v>356</v>
      </c>
      <c r="B24" s="101" t="s">
        <v>357</v>
      </c>
      <c r="C24" s="105">
        <v>310267</v>
      </c>
    </row>
    <row r="25" spans="1:3" x14ac:dyDescent="0.2">
      <c r="A25" s="100" t="s">
        <v>358</v>
      </c>
      <c r="B25" s="101" t="s">
        <v>96</v>
      </c>
      <c r="C25" s="105">
        <v>2765777</v>
      </c>
    </row>
    <row r="26" spans="1:3" x14ac:dyDescent="0.2">
      <c r="A26" s="100" t="s">
        <v>359</v>
      </c>
      <c r="B26" s="103" t="s">
        <v>360</v>
      </c>
      <c r="C26" s="105">
        <f>18302573-9246567</f>
        <v>9056006</v>
      </c>
    </row>
    <row r="27" spans="1:3" x14ac:dyDescent="0.2">
      <c r="A27" s="100" t="s">
        <v>361</v>
      </c>
      <c r="B27" s="101" t="s">
        <v>362</v>
      </c>
      <c r="C27" s="105">
        <v>1787912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1787912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4"/>
  <dimension ref="A1:C40"/>
  <sheetViews>
    <sheetView workbookViewId="0">
      <selection activeCell="A20" sqref="A20:IV20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402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3746804</v>
      </c>
    </row>
    <row r="9" spans="1:3" x14ac:dyDescent="0.2">
      <c r="A9" s="102"/>
      <c r="B9" s="101" t="s">
        <v>335</v>
      </c>
      <c r="C9" s="105">
        <v>7733424</v>
      </c>
    </row>
    <row r="10" spans="1:3" x14ac:dyDescent="0.2">
      <c r="A10" s="102"/>
      <c r="B10" s="101" t="s">
        <v>336</v>
      </c>
      <c r="C10" s="105">
        <v>3986620</v>
      </c>
    </row>
    <row r="11" spans="1:3" x14ac:dyDescent="0.2">
      <c r="A11" s="100" t="s">
        <v>337</v>
      </c>
      <c r="B11" s="101" t="s">
        <v>338</v>
      </c>
      <c r="C11" s="105">
        <v>623566</v>
      </c>
    </row>
    <row r="12" spans="1:3" x14ac:dyDescent="0.2">
      <c r="A12" s="102"/>
      <c r="B12" s="101" t="s">
        <v>339</v>
      </c>
      <c r="C12" s="105">
        <v>787211</v>
      </c>
    </row>
    <row r="13" spans="1:3" x14ac:dyDescent="0.2">
      <c r="A13" s="102"/>
      <c r="B13" s="101" t="s">
        <v>340</v>
      </c>
      <c r="C13" s="105">
        <v>163645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-8604129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85691</v>
      </c>
    </row>
    <row r="22" spans="1:3" x14ac:dyDescent="0.2">
      <c r="A22" s="100" t="s">
        <v>352</v>
      </c>
      <c r="B22" s="103" t="s">
        <v>353</v>
      </c>
      <c r="C22" s="105">
        <v>-849414</v>
      </c>
    </row>
    <row r="23" spans="1:3" x14ac:dyDescent="0.2">
      <c r="A23" s="100" t="s">
        <v>354</v>
      </c>
      <c r="B23" s="103" t="s">
        <v>355</v>
      </c>
      <c r="C23" s="105">
        <v>1247800</v>
      </c>
    </row>
    <row r="24" spans="1:3" x14ac:dyDescent="0.2">
      <c r="A24" s="100" t="s">
        <v>356</v>
      </c>
      <c r="B24" s="101" t="s">
        <v>357</v>
      </c>
      <c r="C24" s="105">
        <v>217316</v>
      </c>
    </row>
    <row r="25" spans="1:3" x14ac:dyDescent="0.2">
      <c r="A25" s="100" t="s">
        <v>358</v>
      </c>
      <c r="B25" s="101" t="s">
        <v>96</v>
      </c>
      <c r="C25" s="105">
        <v>1984907</v>
      </c>
    </row>
    <row r="26" spans="1:3" x14ac:dyDescent="0.2">
      <c r="A26" s="100" t="s">
        <v>359</v>
      </c>
      <c r="B26" s="103" t="s">
        <v>360</v>
      </c>
      <c r="C26" s="105">
        <v>9769368</v>
      </c>
    </row>
    <row r="27" spans="1:3" x14ac:dyDescent="0.2">
      <c r="A27" s="100" t="s">
        <v>361</v>
      </c>
      <c r="B27" s="101" t="s">
        <v>362</v>
      </c>
      <c r="C27" s="105">
        <v>1321863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1321863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5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399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2602921</v>
      </c>
    </row>
    <row r="9" spans="1:3" x14ac:dyDescent="0.2">
      <c r="A9" s="102"/>
      <c r="B9" s="101" t="s">
        <v>335</v>
      </c>
      <c r="C9" s="105">
        <v>5109295</v>
      </c>
    </row>
    <row r="10" spans="1:3" x14ac:dyDescent="0.2">
      <c r="A10" s="102"/>
      <c r="B10" s="101" t="s">
        <v>336</v>
      </c>
      <c r="C10" s="105">
        <v>2506374</v>
      </c>
    </row>
    <row r="11" spans="1:3" x14ac:dyDescent="0.2">
      <c r="A11" s="100" t="s">
        <v>337</v>
      </c>
      <c r="B11" s="101" t="s">
        <v>338</v>
      </c>
      <c r="C11" s="105">
        <v>405130</v>
      </c>
    </row>
    <row r="12" spans="1:3" x14ac:dyDescent="0.2">
      <c r="A12" s="102"/>
      <c r="B12" s="101" t="s">
        <v>339</v>
      </c>
      <c r="C12" s="105">
        <v>520367</v>
      </c>
    </row>
    <row r="13" spans="1:3" x14ac:dyDescent="0.2">
      <c r="A13" s="102"/>
      <c r="B13" s="101" t="s">
        <v>340</v>
      </c>
      <c r="C13" s="105">
        <v>115237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-8787914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54514</v>
      </c>
    </row>
    <row r="22" spans="1:3" x14ac:dyDescent="0.2">
      <c r="A22" s="100" t="s">
        <v>352</v>
      </c>
      <c r="B22" s="103" t="s">
        <v>353</v>
      </c>
      <c r="C22" s="105">
        <v>-913133</v>
      </c>
    </row>
    <row r="23" spans="1:3" x14ac:dyDescent="0.2">
      <c r="A23" s="100" t="s">
        <v>354</v>
      </c>
      <c r="B23" s="103" t="s">
        <v>355</v>
      </c>
      <c r="C23" s="105">
        <v>876486</v>
      </c>
    </row>
    <row r="24" spans="1:3" x14ac:dyDescent="0.2">
      <c r="A24" s="100" t="s">
        <v>356</v>
      </c>
      <c r="B24" s="101" t="s">
        <v>357</v>
      </c>
      <c r="C24" s="105">
        <v>143101</v>
      </c>
    </row>
    <row r="25" spans="1:3" x14ac:dyDescent="0.2">
      <c r="A25" s="100" t="s">
        <v>358</v>
      </c>
      <c r="B25" s="101" t="s">
        <v>96</v>
      </c>
      <c r="C25" s="105">
        <v>1288222</v>
      </c>
    </row>
    <row r="26" spans="1:3" x14ac:dyDescent="0.2">
      <c r="A26" s="100" t="s">
        <v>359</v>
      </c>
      <c r="B26" s="103" t="s">
        <v>360</v>
      </c>
      <c r="C26" s="105">
        <v>9608669</v>
      </c>
    </row>
    <row r="27" spans="1:3" x14ac:dyDescent="0.2">
      <c r="A27" s="100" t="s">
        <v>361</v>
      </c>
      <c r="B27" s="101" t="s">
        <v>362</v>
      </c>
      <c r="C27" s="105">
        <v>662378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662378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6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397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1251079</v>
      </c>
    </row>
    <row r="9" spans="1:3" x14ac:dyDescent="0.2">
      <c r="A9" s="102"/>
      <c r="B9" s="101" t="s">
        <v>335</v>
      </c>
      <c r="C9" s="105">
        <v>2446581</v>
      </c>
    </row>
    <row r="10" spans="1:3" x14ac:dyDescent="0.2">
      <c r="A10" s="102"/>
      <c r="B10" s="101" t="s">
        <v>336</v>
      </c>
      <c r="C10" s="105">
        <v>1195502</v>
      </c>
    </row>
    <row r="11" spans="1:3" x14ac:dyDescent="0.2">
      <c r="A11" s="100" t="s">
        <v>337</v>
      </c>
      <c r="B11" s="101" t="s">
        <v>338</v>
      </c>
      <c r="C11" s="105">
        <v>197403</v>
      </c>
    </row>
    <row r="12" spans="1:3" x14ac:dyDescent="0.2">
      <c r="A12" s="102"/>
      <c r="B12" s="101" t="s">
        <v>339</v>
      </c>
      <c r="C12" s="105">
        <v>253941</v>
      </c>
    </row>
    <row r="13" spans="1:3" x14ac:dyDescent="0.2">
      <c r="A13" s="102"/>
      <c r="B13" s="101" t="s">
        <v>340</v>
      </c>
      <c r="C13" s="105">
        <v>56538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0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-4852761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20593</v>
      </c>
    </row>
    <row r="22" spans="1:3" x14ac:dyDescent="0.2">
      <c r="A22" s="100" t="s">
        <v>352</v>
      </c>
      <c r="B22" s="103" t="s">
        <v>353</v>
      </c>
      <c r="C22" s="105">
        <v>-329816</v>
      </c>
    </row>
    <row r="23" spans="1:3" x14ac:dyDescent="0.2">
      <c r="A23" s="100" t="s">
        <v>354</v>
      </c>
      <c r="B23" s="103" t="s">
        <v>355</v>
      </c>
      <c r="C23" s="105">
        <v>417993</v>
      </c>
    </row>
    <row r="24" spans="1:3" x14ac:dyDescent="0.2">
      <c r="A24" s="100" t="s">
        <v>356</v>
      </c>
      <c r="B24" s="101" t="s">
        <v>357</v>
      </c>
      <c r="C24" s="105">
        <v>71068</v>
      </c>
    </row>
    <row r="25" spans="1:3" x14ac:dyDescent="0.2">
      <c r="A25" s="100" t="s">
        <v>358</v>
      </c>
      <c r="B25" s="101" t="s">
        <v>96</v>
      </c>
      <c r="C25" s="105">
        <v>534954</v>
      </c>
    </row>
    <row r="26" spans="1:3" x14ac:dyDescent="0.2">
      <c r="A26" s="100" t="s">
        <v>359</v>
      </c>
      <c r="B26" s="103" t="s">
        <v>360</v>
      </c>
      <c r="C26" s="105">
        <v>5252334</v>
      </c>
    </row>
    <row r="27" spans="1:3" x14ac:dyDescent="0.2">
      <c r="A27" s="100" t="s">
        <v>361</v>
      </c>
      <c r="B27" s="101" t="s">
        <v>362</v>
      </c>
      <c r="C27" s="105">
        <v>514817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f>+C9-C10+C12-C13+C14+C15+C16+C17+C18+C19+C20+C21+C22-C23-C24-C25+C26</f>
        <v>514817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7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4" width="10.5703125" style="92" bestFit="1" customWidth="1"/>
    <col min="5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396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5881525</v>
      </c>
    </row>
    <row r="9" spans="1:3" x14ac:dyDescent="0.2">
      <c r="A9" s="102"/>
      <c r="B9" s="101" t="s">
        <v>335</v>
      </c>
      <c r="C9" s="105">
        <v>10193311</v>
      </c>
    </row>
    <row r="10" spans="1:3" x14ac:dyDescent="0.2">
      <c r="A10" s="102"/>
      <c r="B10" s="101" t="s">
        <v>336</v>
      </c>
      <c r="C10" s="105">
        <v>4311786</v>
      </c>
    </row>
    <row r="11" spans="1:3" x14ac:dyDescent="0.2">
      <c r="A11" s="100" t="s">
        <v>337</v>
      </c>
      <c r="B11" s="101" t="s">
        <v>338</v>
      </c>
      <c r="C11" s="105">
        <v>937223</v>
      </c>
    </row>
    <row r="12" spans="1:3" x14ac:dyDescent="0.2">
      <c r="A12" s="102"/>
      <c r="B12" s="101" t="s">
        <v>339</v>
      </c>
      <c r="C12" s="105">
        <v>1186797</v>
      </c>
    </row>
    <row r="13" spans="1:3" x14ac:dyDescent="0.2">
      <c r="A13" s="102"/>
      <c r="B13" s="101" t="s">
        <v>340</v>
      </c>
      <c r="C13" s="105">
        <v>249574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1255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901928</v>
      </c>
    </row>
    <row r="20" spans="1:3" x14ac:dyDescent="0.2">
      <c r="A20" s="100" t="s">
        <v>93</v>
      </c>
      <c r="B20" s="101" t="s">
        <v>350</v>
      </c>
      <c r="C20" s="105">
        <v>40549</v>
      </c>
    </row>
    <row r="21" spans="1:3" x14ac:dyDescent="0.2">
      <c r="A21" s="100" t="s">
        <v>351</v>
      </c>
      <c r="B21" s="101" t="s">
        <v>88</v>
      </c>
      <c r="C21" s="105">
        <v>49216</v>
      </c>
    </row>
    <row r="22" spans="1:3" x14ac:dyDescent="0.2">
      <c r="A22" s="100" t="s">
        <v>352</v>
      </c>
      <c r="B22" s="103" t="s">
        <v>353</v>
      </c>
      <c r="C22" s="105">
        <v>-3329448</v>
      </c>
    </row>
    <row r="23" spans="1:3" x14ac:dyDescent="0.2">
      <c r="A23" s="100" t="s">
        <v>354</v>
      </c>
      <c r="B23" s="103" t="s">
        <v>355</v>
      </c>
      <c r="C23" s="105">
        <v>1571630</v>
      </c>
    </row>
    <row r="24" spans="1:3" x14ac:dyDescent="0.2">
      <c r="A24" s="100" t="s">
        <v>356</v>
      </c>
      <c r="B24" s="101" t="s">
        <v>357</v>
      </c>
      <c r="C24" s="105">
        <v>331363</v>
      </c>
    </row>
    <row r="25" spans="1:3" x14ac:dyDescent="0.2">
      <c r="A25" s="100" t="s">
        <v>358</v>
      </c>
      <c r="B25" s="101" t="s">
        <v>96</v>
      </c>
      <c r="C25" s="105">
        <v>2375300</v>
      </c>
    </row>
    <row r="26" spans="1:3" x14ac:dyDescent="0.2">
      <c r="A26" s="100" t="s">
        <v>359</v>
      </c>
      <c r="B26" s="103" t="s">
        <v>360</v>
      </c>
      <c r="C26" s="105">
        <v>1294411</v>
      </c>
    </row>
    <row r="27" spans="1:3" x14ac:dyDescent="0.2">
      <c r="A27" s="100" t="s">
        <v>361</v>
      </c>
      <c r="B27" s="101" t="s">
        <v>362</v>
      </c>
      <c r="C27" s="105">
        <v>1498366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v>1498366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8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394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4430681</v>
      </c>
    </row>
    <row r="9" spans="1:3" x14ac:dyDescent="0.2">
      <c r="A9" s="102"/>
      <c r="B9" s="101" t="s">
        <v>335</v>
      </c>
      <c r="C9" s="105">
        <v>7586611</v>
      </c>
    </row>
    <row r="10" spans="1:3" x14ac:dyDescent="0.2">
      <c r="A10" s="102"/>
      <c r="B10" s="101" t="s">
        <v>336</v>
      </c>
      <c r="C10" s="105">
        <v>3155930</v>
      </c>
    </row>
    <row r="11" spans="1:3" x14ac:dyDescent="0.2">
      <c r="A11" s="100" t="s">
        <v>337</v>
      </c>
      <c r="B11" s="101" t="s">
        <v>338</v>
      </c>
      <c r="C11" s="105">
        <v>711578</v>
      </c>
    </row>
    <row r="12" spans="1:3" x14ac:dyDescent="0.2">
      <c r="A12" s="102"/>
      <c r="B12" s="101" t="s">
        <v>339</v>
      </c>
      <c r="C12" s="105">
        <v>899591</v>
      </c>
    </row>
    <row r="13" spans="1:3" x14ac:dyDescent="0.2">
      <c r="A13" s="102"/>
      <c r="B13" s="101" t="s">
        <v>340</v>
      </c>
      <c r="C13" s="105">
        <v>188013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1255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3322054</v>
      </c>
    </row>
    <row r="20" spans="1:3" x14ac:dyDescent="0.2">
      <c r="A20" s="100" t="s">
        <v>93</v>
      </c>
      <c r="B20" s="101" t="s">
        <v>350</v>
      </c>
      <c r="C20" s="105">
        <v>40549</v>
      </c>
    </row>
    <row r="21" spans="1:3" x14ac:dyDescent="0.2">
      <c r="A21" s="100" t="s">
        <v>351</v>
      </c>
      <c r="B21" s="101" t="s">
        <v>88</v>
      </c>
      <c r="C21" s="105">
        <v>35173</v>
      </c>
    </row>
    <row r="22" spans="1:3" x14ac:dyDescent="0.2">
      <c r="A22" s="100" t="s">
        <v>352</v>
      </c>
      <c r="B22" s="103" t="s">
        <v>353</v>
      </c>
      <c r="C22" s="105">
        <v>-2271667</v>
      </c>
    </row>
    <row r="23" spans="1:3" x14ac:dyDescent="0.2">
      <c r="A23" s="100" t="s">
        <v>354</v>
      </c>
      <c r="B23" s="103" t="s">
        <v>355</v>
      </c>
      <c r="C23" s="105">
        <v>1094075</v>
      </c>
    </row>
    <row r="24" spans="1:3" x14ac:dyDescent="0.2">
      <c r="A24" s="100" t="s">
        <v>356</v>
      </c>
      <c r="B24" s="101" t="s">
        <v>357</v>
      </c>
      <c r="C24" s="105">
        <v>258335</v>
      </c>
    </row>
    <row r="25" spans="1:3" x14ac:dyDescent="0.2">
      <c r="A25" s="100" t="s">
        <v>358</v>
      </c>
      <c r="B25" s="101" t="s">
        <v>96</v>
      </c>
      <c r="C25" s="105">
        <v>1675505</v>
      </c>
    </row>
    <row r="26" spans="1:3" x14ac:dyDescent="0.2">
      <c r="A26" s="100" t="s">
        <v>359</v>
      </c>
      <c r="B26" s="103" t="s">
        <v>360</v>
      </c>
      <c r="C26" s="105">
        <v>-1669506</v>
      </c>
    </row>
    <row r="27" spans="1:3" x14ac:dyDescent="0.2">
      <c r="A27" s="100" t="s">
        <v>361</v>
      </c>
      <c r="B27" s="101" t="s">
        <v>362</v>
      </c>
      <c r="C27" s="105">
        <v>1572202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v>1572202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9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392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105">
        <v>2931084</v>
      </c>
    </row>
    <row r="9" spans="1:3" x14ac:dyDescent="0.2">
      <c r="A9" s="102"/>
      <c r="B9" s="101" t="s">
        <v>335</v>
      </c>
      <c r="C9" s="105">
        <v>4929425</v>
      </c>
    </row>
    <row r="10" spans="1:3" x14ac:dyDescent="0.2">
      <c r="A10" s="102"/>
      <c r="B10" s="101" t="s">
        <v>336</v>
      </c>
      <c r="C10" s="105">
        <v>1998341</v>
      </c>
    </row>
    <row r="11" spans="1:3" x14ac:dyDescent="0.2">
      <c r="A11" s="100" t="s">
        <v>337</v>
      </c>
      <c r="B11" s="101" t="s">
        <v>338</v>
      </c>
      <c r="C11" s="105">
        <v>482411</v>
      </c>
    </row>
    <row r="12" spans="1:3" x14ac:dyDescent="0.2">
      <c r="A12" s="102"/>
      <c r="B12" s="101" t="s">
        <v>339</v>
      </c>
      <c r="C12" s="105">
        <v>613684</v>
      </c>
    </row>
    <row r="13" spans="1:3" x14ac:dyDescent="0.2">
      <c r="A13" s="102"/>
      <c r="B13" s="101" t="s">
        <v>340</v>
      </c>
      <c r="C13" s="105">
        <v>131273</v>
      </c>
    </row>
    <row r="14" spans="1:3" ht="25.5" x14ac:dyDescent="0.2">
      <c r="A14" s="100" t="s">
        <v>341</v>
      </c>
      <c r="B14" s="103" t="s">
        <v>342</v>
      </c>
      <c r="C14" s="105">
        <v>0</v>
      </c>
    </row>
    <row r="15" spans="1:3" ht="25.5" x14ac:dyDescent="0.2">
      <c r="A15" s="100" t="s">
        <v>343</v>
      </c>
      <c r="B15" s="103" t="s">
        <v>344</v>
      </c>
      <c r="C15" s="105">
        <v>0</v>
      </c>
    </row>
    <row r="16" spans="1:3" ht="25.5" x14ac:dyDescent="0.2">
      <c r="A16" s="100" t="s">
        <v>345</v>
      </c>
      <c r="B16" s="103" t="s">
        <v>346</v>
      </c>
      <c r="C16" s="105">
        <v>0</v>
      </c>
    </row>
    <row r="17" spans="1:3" x14ac:dyDescent="0.2">
      <c r="A17" s="100" t="s">
        <v>347</v>
      </c>
      <c r="B17" s="103" t="s">
        <v>348</v>
      </c>
      <c r="C17" s="105">
        <v>1255</v>
      </c>
    </row>
    <row r="18" spans="1:3" x14ac:dyDescent="0.2">
      <c r="A18" s="100" t="s">
        <v>85</v>
      </c>
      <c r="B18" s="103" t="s">
        <v>349</v>
      </c>
      <c r="C18" s="105">
        <v>0</v>
      </c>
    </row>
    <row r="19" spans="1:3" x14ac:dyDescent="0.2">
      <c r="A19" s="100" t="s">
        <v>89</v>
      </c>
      <c r="B19" s="101" t="s">
        <v>301</v>
      </c>
      <c r="C19" s="105">
        <v>1764602</v>
      </c>
    </row>
    <row r="20" spans="1:3" x14ac:dyDescent="0.2">
      <c r="A20" s="100" t="s">
        <v>93</v>
      </c>
      <c r="B20" s="101" t="s">
        <v>350</v>
      </c>
      <c r="C20" s="105">
        <v>0</v>
      </c>
    </row>
    <row r="21" spans="1:3" x14ac:dyDescent="0.2">
      <c r="A21" s="100" t="s">
        <v>351</v>
      </c>
      <c r="B21" s="101" t="s">
        <v>88</v>
      </c>
      <c r="C21" s="105">
        <v>21693</v>
      </c>
    </row>
    <row r="22" spans="1:3" x14ac:dyDescent="0.2">
      <c r="A22" s="100" t="s">
        <v>352</v>
      </c>
      <c r="B22" s="103" t="s">
        <v>353</v>
      </c>
      <c r="C22" s="105">
        <v>-1321851</v>
      </c>
    </row>
    <row r="23" spans="1:3" x14ac:dyDescent="0.2">
      <c r="A23" s="100" t="s">
        <v>354</v>
      </c>
      <c r="B23" s="103" t="s">
        <v>355</v>
      </c>
      <c r="C23" s="105">
        <v>712152</v>
      </c>
    </row>
    <row r="24" spans="1:3" x14ac:dyDescent="0.2">
      <c r="A24" s="100" t="s">
        <v>356</v>
      </c>
      <c r="B24" s="101" t="s">
        <v>357</v>
      </c>
      <c r="C24" s="105">
        <v>178689</v>
      </c>
    </row>
    <row r="25" spans="1:3" x14ac:dyDescent="0.2">
      <c r="A25" s="100" t="s">
        <v>358</v>
      </c>
      <c r="B25" s="101" t="s">
        <v>96</v>
      </c>
      <c r="C25" s="105">
        <v>1092608</v>
      </c>
    </row>
    <row r="26" spans="1:3" x14ac:dyDescent="0.2">
      <c r="A26" s="100" t="s">
        <v>359</v>
      </c>
      <c r="B26" s="103" t="s">
        <v>360</v>
      </c>
      <c r="C26" s="105">
        <v>-552848</v>
      </c>
    </row>
    <row r="27" spans="1:3" x14ac:dyDescent="0.2">
      <c r="A27" s="100" t="s">
        <v>361</v>
      </c>
      <c r="B27" s="101" t="s">
        <v>362</v>
      </c>
      <c r="C27" s="105">
        <v>1342897</v>
      </c>
    </row>
    <row r="28" spans="1:3" x14ac:dyDescent="0.2">
      <c r="A28" s="102" t="s">
        <v>363</v>
      </c>
      <c r="B28" s="104" t="s">
        <v>364</v>
      </c>
      <c r="C28" s="105">
        <v>0</v>
      </c>
    </row>
    <row r="29" spans="1:3" x14ac:dyDescent="0.2">
      <c r="A29" s="100" t="s">
        <v>365</v>
      </c>
      <c r="B29" s="101" t="s">
        <v>100</v>
      </c>
      <c r="C29" s="105">
        <v>1342897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70"/>
  <dimension ref="A1:C40"/>
  <sheetViews>
    <sheetView workbookViewId="0">
      <selection activeCell="A2" sqref="A2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390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95">
        <v>1513606</v>
      </c>
    </row>
    <row r="9" spans="1:3" x14ac:dyDescent="0.2">
      <c r="A9" s="102"/>
      <c r="B9" s="101" t="s">
        <v>335</v>
      </c>
      <c r="C9" s="95">
        <v>2510849</v>
      </c>
    </row>
    <row r="10" spans="1:3" x14ac:dyDescent="0.2">
      <c r="A10" s="102"/>
      <c r="B10" s="101" t="s">
        <v>336</v>
      </c>
      <c r="C10" s="95">
        <v>997243</v>
      </c>
    </row>
    <row r="11" spans="1:3" x14ac:dyDescent="0.2">
      <c r="A11" s="100" t="s">
        <v>337</v>
      </c>
      <c r="B11" s="101" t="s">
        <v>338</v>
      </c>
      <c r="C11" s="95">
        <v>234489</v>
      </c>
    </row>
    <row r="12" spans="1:3" x14ac:dyDescent="0.2">
      <c r="A12" s="102"/>
      <c r="B12" s="101" t="s">
        <v>339</v>
      </c>
      <c r="C12" s="95">
        <v>294548</v>
      </c>
    </row>
    <row r="13" spans="1:3" x14ac:dyDescent="0.2">
      <c r="A13" s="102"/>
      <c r="B13" s="101" t="s">
        <v>340</v>
      </c>
      <c r="C13" s="95">
        <v>60059</v>
      </c>
    </row>
    <row r="14" spans="1:3" ht="25.5" x14ac:dyDescent="0.2">
      <c r="A14" s="100" t="s">
        <v>341</v>
      </c>
      <c r="B14" s="103" t="s">
        <v>342</v>
      </c>
      <c r="C14" s="95">
        <v>0</v>
      </c>
    </row>
    <row r="15" spans="1:3" ht="25.5" x14ac:dyDescent="0.2">
      <c r="A15" s="100" t="s">
        <v>343</v>
      </c>
      <c r="B15" s="103" t="s">
        <v>344</v>
      </c>
      <c r="C15" s="96">
        <v>0</v>
      </c>
    </row>
    <row r="16" spans="1:3" ht="25.5" x14ac:dyDescent="0.2">
      <c r="A16" s="100" t="s">
        <v>345</v>
      </c>
      <c r="B16" s="103" t="s">
        <v>346</v>
      </c>
      <c r="C16" s="96">
        <v>0</v>
      </c>
    </row>
    <row r="17" spans="1:3" x14ac:dyDescent="0.2">
      <c r="A17" s="100" t="s">
        <v>347</v>
      </c>
      <c r="B17" s="103" t="s">
        <v>348</v>
      </c>
      <c r="C17" s="95">
        <v>1255</v>
      </c>
    </row>
    <row r="18" spans="1:3" x14ac:dyDescent="0.2">
      <c r="A18" s="100" t="s">
        <v>85</v>
      </c>
      <c r="B18" s="103" t="s">
        <v>349</v>
      </c>
      <c r="C18" s="95">
        <v>0</v>
      </c>
    </row>
    <row r="19" spans="1:3" x14ac:dyDescent="0.2">
      <c r="A19" s="100" t="s">
        <v>89</v>
      </c>
      <c r="B19" s="101" t="s">
        <v>301</v>
      </c>
      <c r="C19" s="95">
        <v>2168847</v>
      </c>
    </row>
    <row r="20" spans="1:3" x14ac:dyDescent="0.2">
      <c r="A20" s="100" t="s">
        <v>93</v>
      </c>
      <c r="B20" s="101" t="s">
        <v>350</v>
      </c>
      <c r="C20" s="95">
        <v>0</v>
      </c>
    </row>
    <row r="21" spans="1:3" x14ac:dyDescent="0.2">
      <c r="A21" s="100" t="s">
        <v>351</v>
      </c>
      <c r="B21" s="101" t="s">
        <v>88</v>
      </c>
      <c r="C21" s="95">
        <v>5203</v>
      </c>
    </row>
    <row r="22" spans="1:3" x14ac:dyDescent="0.2">
      <c r="A22" s="100" t="s">
        <v>352</v>
      </c>
      <c r="B22" s="103" t="s">
        <v>353</v>
      </c>
      <c r="C22" s="95">
        <v>-524620</v>
      </c>
    </row>
    <row r="23" spans="1:3" x14ac:dyDescent="0.2">
      <c r="A23" s="100" t="s">
        <v>354</v>
      </c>
      <c r="B23" s="103" t="s">
        <v>355</v>
      </c>
      <c r="C23" s="95">
        <v>346647</v>
      </c>
    </row>
    <row r="24" spans="1:3" x14ac:dyDescent="0.2">
      <c r="A24" s="100" t="s">
        <v>356</v>
      </c>
      <c r="B24" s="101" t="s">
        <v>357</v>
      </c>
      <c r="C24" s="95">
        <v>89578</v>
      </c>
    </row>
    <row r="25" spans="1:3" x14ac:dyDescent="0.2">
      <c r="A25" s="100" t="s">
        <v>358</v>
      </c>
      <c r="B25" s="101" t="s">
        <v>96</v>
      </c>
      <c r="C25" s="95">
        <v>542989</v>
      </c>
    </row>
    <row r="26" spans="1:3" x14ac:dyDescent="0.2">
      <c r="A26" s="100" t="s">
        <v>359</v>
      </c>
      <c r="B26" s="103" t="s">
        <v>360</v>
      </c>
      <c r="C26" s="95">
        <v>-1639726</v>
      </c>
    </row>
    <row r="27" spans="1:3" x14ac:dyDescent="0.2">
      <c r="A27" s="100" t="s">
        <v>361</v>
      </c>
      <c r="B27" s="101" t="s">
        <v>362</v>
      </c>
      <c r="C27" s="95">
        <v>779840</v>
      </c>
    </row>
    <row r="28" spans="1:3" x14ac:dyDescent="0.2">
      <c r="A28" s="102" t="s">
        <v>363</v>
      </c>
      <c r="B28" s="104" t="s">
        <v>364</v>
      </c>
      <c r="C28" s="95">
        <v>0</v>
      </c>
    </row>
    <row r="29" spans="1:3" x14ac:dyDescent="0.2">
      <c r="A29" s="100" t="s">
        <v>365</v>
      </c>
      <c r="B29" s="101" t="s">
        <v>100</v>
      </c>
      <c r="C29" s="95">
        <v>779840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71"/>
  <dimension ref="A1:C40"/>
  <sheetViews>
    <sheetView workbookViewId="0">
      <selection activeCell="B39" sqref="B39"/>
    </sheetView>
  </sheetViews>
  <sheetFormatPr defaultRowHeight="12.75" x14ac:dyDescent="0.2"/>
  <cols>
    <col min="1" max="1" width="9.140625" style="92"/>
    <col min="2" max="2" width="94.28515625" style="92" customWidth="1"/>
    <col min="3" max="3" width="13.85546875" style="92" customWidth="1"/>
    <col min="4" max="16384" width="9.140625" style="92"/>
  </cols>
  <sheetData>
    <row r="1" spans="1:3" x14ac:dyDescent="0.2">
      <c r="A1" s="119" t="s">
        <v>155</v>
      </c>
      <c r="B1" s="119"/>
      <c r="C1" s="119"/>
    </row>
    <row r="2" spans="1:3" x14ac:dyDescent="0.2">
      <c r="A2" s="17"/>
      <c r="B2" s="17"/>
      <c r="C2" s="17"/>
    </row>
    <row r="3" spans="1:3" x14ac:dyDescent="0.2">
      <c r="A3" s="120" t="s">
        <v>58</v>
      </c>
      <c r="B3" s="120"/>
      <c r="C3" s="120"/>
    </row>
    <row r="4" spans="1:3" x14ac:dyDescent="0.2">
      <c r="A4" s="120" t="s">
        <v>388</v>
      </c>
      <c r="B4" s="120"/>
      <c r="C4" s="120"/>
    </row>
    <row r="5" spans="1:3" x14ac:dyDescent="0.2">
      <c r="C5" s="98" t="s">
        <v>60</v>
      </c>
    </row>
    <row r="6" spans="1:3" x14ac:dyDescent="0.2">
      <c r="A6" s="87" t="s">
        <v>3</v>
      </c>
      <c r="B6" s="87" t="s">
        <v>4</v>
      </c>
      <c r="C6" s="87" t="s">
        <v>61</v>
      </c>
    </row>
    <row r="7" spans="1:3" x14ac:dyDescent="0.2">
      <c r="A7" s="99">
        <v>1</v>
      </c>
      <c r="B7" s="99">
        <v>2</v>
      </c>
      <c r="C7" s="99">
        <v>3</v>
      </c>
    </row>
    <row r="8" spans="1:3" x14ac:dyDescent="0.2">
      <c r="A8" s="100" t="s">
        <v>333</v>
      </c>
      <c r="B8" s="101" t="s">
        <v>334</v>
      </c>
      <c r="C8" s="95">
        <v>5477757</v>
      </c>
    </row>
    <row r="9" spans="1:3" x14ac:dyDescent="0.2">
      <c r="A9" s="102"/>
      <c r="B9" s="101" t="s">
        <v>335</v>
      </c>
      <c r="C9" s="95">
        <v>9946685</v>
      </c>
    </row>
    <row r="10" spans="1:3" x14ac:dyDescent="0.2">
      <c r="A10" s="102"/>
      <c r="B10" s="101" t="s">
        <v>336</v>
      </c>
      <c r="C10" s="95">
        <v>4468928</v>
      </c>
    </row>
    <row r="11" spans="1:3" x14ac:dyDescent="0.2">
      <c r="A11" s="100" t="s">
        <v>337</v>
      </c>
      <c r="B11" s="101" t="s">
        <v>338</v>
      </c>
      <c r="C11" s="95">
        <v>1073772</v>
      </c>
    </row>
    <row r="12" spans="1:3" x14ac:dyDescent="0.2">
      <c r="A12" s="102"/>
      <c r="B12" s="101" t="s">
        <v>339</v>
      </c>
      <c r="C12" s="95">
        <v>1355346</v>
      </c>
    </row>
    <row r="13" spans="1:3" x14ac:dyDescent="0.2">
      <c r="A13" s="102"/>
      <c r="B13" s="101" t="s">
        <v>340</v>
      </c>
      <c r="C13" s="95">
        <v>281574</v>
      </c>
    </row>
    <row r="14" spans="1:3" ht="25.5" x14ac:dyDescent="0.2">
      <c r="A14" s="100" t="s">
        <v>341</v>
      </c>
      <c r="B14" s="103" t="s">
        <v>342</v>
      </c>
      <c r="C14" s="95"/>
    </row>
    <row r="15" spans="1:3" ht="25.5" x14ac:dyDescent="0.2">
      <c r="A15" s="100" t="s">
        <v>343</v>
      </c>
      <c r="B15" s="103" t="s">
        <v>344</v>
      </c>
      <c r="C15" s="96">
        <v>-410</v>
      </c>
    </row>
    <row r="16" spans="1:3" ht="25.5" x14ac:dyDescent="0.2">
      <c r="A16" s="100" t="s">
        <v>345</v>
      </c>
      <c r="B16" s="103" t="s">
        <v>346</v>
      </c>
      <c r="C16" s="96"/>
    </row>
    <row r="17" spans="1:3" x14ac:dyDescent="0.2">
      <c r="A17" s="100" t="s">
        <v>347</v>
      </c>
      <c r="B17" s="103" t="s">
        <v>348</v>
      </c>
      <c r="C17" s="95">
        <v>-32453</v>
      </c>
    </row>
    <row r="18" spans="1:3" x14ac:dyDescent="0.2">
      <c r="A18" s="100" t="s">
        <v>85</v>
      </c>
      <c r="B18" s="103" t="s">
        <v>349</v>
      </c>
      <c r="C18" s="95"/>
    </row>
    <row r="19" spans="1:3" x14ac:dyDescent="0.2">
      <c r="A19" s="100" t="s">
        <v>89</v>
      </c>
      <c r="B19" s="101" t="s">
        <v>301</v>
      </c>
      <c r="C19" s="95">
        <v>-9774712</v>
      </c>
    </row>
    <row r="20" spans="1:3" x14ac:dyDescent="0.2">
      <c r="A20" s="100" t="s">
        <v>93</v>
      </c>
      <c r="B20" s="101" t="s">
        <v>350</v>
      </c>
      <c r="C20" s="95"/>
    </row>
    <row r="21" spans="1:3" x14ac:dyDescent="0.2">
      <c r="A21" s="100" t="s">
        <v>351</v>
      </c>
      <c r="B21" s="101" t="s">
        <v>88</v>
      </c>
      <c r="C21" s="95">
        <v>68285</v>
      </c>
    </row>
    <row r="22" spans="1:3" x14ac:dyDescent="0.2">
      <c r="A22" s="100" t="s">
        <v>352</v>
      </c>
      <c r="B22" s="103" t="s">
        <v>353</v>
      </c>
      <c r="C22" s="95">
        <v>-3976058</v>
      </c>
    </row>
    <row r="23" spans="1:3" x14ac:dyDescent="0.2">
      <c r="A23" s="100" t="s">
        <v>354</v>
      </c>
      <c r="B23" s="103" t="s">
        <v>355</v>
      </c>
      <c r="C23" s="95">
        <v>1428332</v>
      </c>
    </row>
    <row r="24" spans="1:3" x14ac:dyDescent="0.2">
      <c r="A24" s="100" t="s">
        <v>356</v>
      </c>
      <c r="B24" s="101" t="s">
        <v>357</v>
      </c>
      <c r="C24" s="95">
        <v>390058</v>
      </c>
    </row>
    <row r="25" spans="1:3" x14ac:dyDescent="0.2">
      <c r="A25" s="100" t="s">
        <v>358</v>
      </c>
      <c r="B25" s="101" t="s">
        <v>96</v>
      </c>
      <c r="C25" s="95">
        <v>2184314</v>
      </c>
    </row>
    <row r="26" spans="1:3" x14ac:dyDescent="0.2">
      <c r="A26" s="100" t="s">
        <v>359</v>
      </c>
      <c r="B26" s="103" t="s">
        <v>360</v>
      </c>
      <c r="C26" s="95">
        <v>11551029</v>
      </c>
    </row>
    <row r="27" spans="1:3" x14ac:dyDescent="0.2">
      <c r="A27" s="100" t="s">
        <v>361</v>
      </c>
      <c r="B27" s="101" t="s">
        <v>362</v>
      </c>
      <c r="C27" s="95">
        <v>384506</v>
      </c>
    </row>
    <row r="28" spans="1:3" x14ac:dyDescent="0.2">
      <c r="A28" s="102" t="s">
        <v>363</v>
      </c>
      <c r="B28" s="104" t="s">
        <v>364</v>
      </c>
      <c r="C28" s="95">
        <v>0</v>
      </c>
    </row>
    <row r="29" spans="1:3" x14ac:dyDescent="0.2">
      <c r="A29" s="100" t="s">
        <v>365</v>
      </c>
      <c r="B29" s="101" t="s">
        <v>100</v>
      </c>
      <c r="C29" s="95">
        <v>384506</v>
      </c>
    </row>
    <row r="30" spans="1:3" x14ac:dyDescent="0.2">
      <c r="A30" s="23"/>
      <c r="B30" s="23"/>
      <c r="C30" s="97"/>
    </row>
    <row r="31" spans="1:3" x14ac:dyDescent="0.2">
      <c r="A31" s="23"/>
      <c r="B31" s="23"/>
      <c r="C31" s="9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9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9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72"/>
  <dimension ref="A1:C40"/>
  <sheetViews>
    <sheetView workbookViewId="0">
      <selection activeCell="B29" sqref="B29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386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65">
        <v>4127214</v>
      </c>
    </row>
    <row r="9" spans="1:3" x14ac:dyDescent="0.2">
      <c r="A9" s="69"/>
      <c r="B9" s="70" t="s">
        <v>335</v>
      </c>
      <c r="C9" s="65">
        <v>7414839</v>
      </c>
    </row>
    <row r="10" spans="1:3" x14ac:dyDescent="0.2">
      <c r="A10" s="69"/>
      <c r="B10" s="70" t="s">
        <v>336</v>
      </c>
      <c r="C10" s="65">
        <v>3287625</v>
      </c>
    </row>
    <row r="11" spans="1:3" x14ac:dyDescent="0.2">
      <c r="A11" s="68" t="s">
        <v>337</v>
      </c>
      <c r="B11" s="70" t="s">
        <v>338</v>
      </c>
      <c r="C11" s="65">
        <v>817105</v>
      </c>
    </row>
    <row r="12" spans="1:3" x14ac:dyDescent="0.2">
      <c r="A12" s="69"/>
      <c r="B12" s="70" t="s">
        <v>339</v>
      </c>
      <c r="C12" s="65">
        <v>990611</v>
      </c>
    </row>
    <row r="13" spans="1:3" x14ac:dyDescent="0.2">
      <c r="A13" s="69"/>
      <c r="B13" s="70" t="s">
        <v>340</v>
      </c>
      <c r="C13" s="65">
        <v>173506</v>
      </c>
    </row>
    <row r="14" spans="1:3" ht="25.5" x14ac:dyDescent="0.2">
      <c r="A14" s="68" t="s">
        <v>341</v>
      </c>
      <c r="B14" s="71" t="s">
        <v>342</v>
      </c>
      <c r="C14" s="64">
        <v>0</v>
      </c>
    </row>
    <row r="15" spans="1:3" ht="25.5" x14ac:dyDescent="0.2">
      <c r="A15" s="68" t="s">
        <v>343</v>
      </c>
      <c r="B15" s="71" t="s">
        <v>344</v>
      </c>
      <c r="C15" s="64">
        <v>0</v>
      </c>
    </row>
    <row r="16" spans="1:3" ht="25.5" x14ac:dyDescent="0.2">
      <c r="A16" s="68" t="s">
        <v>345</v>
      </c>
      <c r="B16" s="71" t="s">
        <v>346</v>
      </c>
      <c r="C16" s="64">
        <v>0</v>
      </c>
    </row>
    <row r="17" spans="1:3" x14ac:dyDescent="0.2">
      <c r="A17" s="68" t="s">
        <v>347</v>
      </c>
      <c r="B17" s="71" t="s">
        <v>348</v>
      </c>
      <c r="C17" s="65">
        <v>-32454</v>
      </c>
    </row>
    <row r="18" spans="1:3" x14ac:dyDescent="0.2">
      <c r="A18" s="68" t="s">
        <v>85</v>
      </c>
      <c r="B18" s="71" t="s">
        <v>349</v>
      </c>
      <c r="C18" s="64">
        <v>0</v>
      </c>
    </row>
    <row r="19" spans="1:3" x14ac:dyDescent="0.2">
      <c r="A19" s="68" t="s">
        <v>89</v>
      </c>
      <c r="B19" s="70" t="s">
        <v>301</v>
      </c>
      <c r="C19" s="65">
        <v>-8268492</v>
      </c>
    </row>
    <row r="20" spans="1:3" x14ac:dyDescent="0.2">
      <c r="A20" s="68" t="s">
        <v>93</v>
      </c>
      <c r="B20" s="70" t="s">
        <v>350</v>
      </c>
      <c r="C20" s="65">
        <v>0</v>
      </c>
    </row>
    <row r="21" spans="1:3" x14ac:dyDescent="0.2">
      <c r="A21" s="68" t="s">
        <v>351</v>
      </c>
      <c r="B21" s="70" t="s">
        <v>88</v>
      </c>
      <c r="C21" s="65">
        <v>59008</v>
      </c>
    </row>
    <row r="22" spans="1:3" x14ac:dyDescent="0.2">
      <c r="A22" s="68" t="s">
        <v>352</v>
      </c>
      <c r="B22" s="71" t="s">
        <v>353</v>
      </c>
      <c r="C22" s="65">
        <v>-2637520</v>
      </c>
    </row>
    <row r="23" spans="1:3" x14ac:dyDescent="0.2">
      <c r="A23" s="68" t="s">
        <v>354</v>
      </c>
      <c r="B23" s="71" t="s">
        <v>355</v>
      </c>
      <c r="C23" s="65">
        <v>1044473</v>
      </c>
    </row>
    <row r="24" spans="1:3" x14ac:dyDescent="0.2">
      <c r="A24" s="68" t="s">
        <v>356</v>
      </c>
      <c r="B24" s="70" t="s">
        <v>357</v>
      </c>
      <c r="C24" s="65">
        <v>297440</v>
      </c>
    </row>
    <row r="25" spans="1:3" x14ac:dyDescent="0.2">
      <c r="A25" s="68" t="s">
        <v>358</v>
      </c>
      <c r="B25" s="70" t="s">
        <v>96</v>
      </c>
      <c r="C25" s="65">
        <v>1595002</v>
      </c>
    </row>
    <row r="26" spans="1:3" x14ac:dyDescent="0.2">
      <c r="A26" s="68" t="s">
        <v>359</v>
      </c>
      <c r="B26" s="71" t="s">
        <v>360</v>
      </c>
      <c r="C26" s="65">
        <v>9518149</v>
      </c>
    </row>
    <row r="27" spans="1:3" x14ac:dyDescent="0.2">
      <c r="A27" s="68" t="s">
        <v>361</v>
      </c>
      <c r="B27" s="70" t="s">
        <v>362</v>
      </c>
      <c r="C27" s="65">
        <v>646095</v>
      </c>
    </row>
    <row r="28" spans="1:3" x14ac:dyDescent="0.2">
      <c r="A28" s="69" t="s">
        <v>363</v>
      </c>
      <c r="B28" s="72" t="s">
        <v>364</v>
      </c>
      <c r="C28" s="65"/>
    </row>
    <row r="29" spans="1:3" x14ac:dyDescent="0.2">
      <c r="A29" s="68" t="s">
        <v>365</v>
      </c>
      <c r="B29" s="70" t="s">
        <v>100</v>
      </c>
      <c r="C29" s="65">
        <v>646095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3"/>
  <dimension ref="A1:C40"/>
  <sheetViews>
    <sheetView topLeftCell="A23" workbookViewId="0">
      <selection activeCell="B16" sqref="B1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384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65">
        <v>2806447</v>
      </c>
    </row>
    <row r="9" spans="1:3" x14ac:dyDescent="0.2">
      <c r="A9" s="69"/>
      <c r="B9" s="70" t="s">
        <v>335</v>
      </c>
      <c r="C9" s="65">
        <v>4933630</v>
      </c>
    </row>
    <row r="10" spans="1:3" x14ac:dyDescent="0.2">
      <c r="A10" s="69"/>
      <c r="B10" s="70" t="s">
        <v>336</v>
      </c>
      <c r="C10" s="65">
        <v>2127183</v>
      </c>
    </row>
    <row r="11" spans="1:3" x14ac:dyDescent="0.2">
      <c r="A11" s="68" t="s">
        <v>337</v>
      </c>
      <c r="B11" s="70" t="s">
        <v>338</v>
      </c>
      <c r="C11" s="65">
        <v>537690</v>
      </c>
    </row>
    <row r="12" spans="1:3" x14ac:dyDescent="0.2">
      <c r="A12" s="69"/>
      <c r="B12" s="70" t="s">
        <v>339</v>
      </c>
      <c r="C12" s="65">
        <v>652044</v>
      </c>
    </row>
    <row r="13" spans="1:3" x14ac:dyDescent="0.2">
      <c r="A13" s="69"/>
      <c r="B13" s="70" t="s">
        <v>340</v>
      </c>
      <c r="C13" s="65">
        <v>114354</v>
      </c>
    </row>
    <row r="14" spans="1:3" ht="25.5" x14ac:dyDescent="0.2">
      <c r="A14" s="68" t="s">
        <v>341</v>
      </c>
      <c r="B14" s="71" t="s">
        <v>342</v>
      </c>
      <c r="C14" s="64"/>
    </row>
    <row r="15" spans="1:3" ht="25.5" x14ac:dyDescent="0.2">
      <c r="A15" s="68" t="s">
        <v>343</v>
      </c>
      <c r="B15" s="71" t="s">
        <v>344</v>
      </c>
      <c r="C15" s="64"/>
    </row>
    <row r="16" spans="1:3" ht="25.5" x14ac:dyDescent="0.2">
      <c r="A16" s="68" t="s">
        <v>345</v>
      </c>
      <c r="B16" s="71" t="s">
        <v>346</v>
      </c>
      <c r="C16" s="64"/>
    </row>
    <row r="17" spans="1:3" x14ac:dyDescent="0.2">
      <c r="A17" s="68" t="s">
        <v>347</v>
      </c>
      <c r="B17" s="71" t="s">
        <v>348</v>
      </c>
      <c r="C17" s="65">
        <v>-35532</v>
      </c>
    </row>
    <row r="18" spans="1:3" x14ac:dyDescent="0.2">
      <c r="A18" s="68" t="s">
        <v>85</v>
      </c>
      <c r="B18" s="71" t="s">
        <v>349</v>
      </c>
      <c r="C18" s="64"/>
    </row>
    <row r="19" spans="1:3" x14ac:dyDescent="0.2">
      <c r="A19" s="68" t="s">
        <v>89</v>
      </c>
      <c r="B19" s="70" t="s">
        <v>301</v>
      </c>
      <c r="C19" s="65">
        <v>-6613339</v>
      </c>
    </row>
    <row r="20" spans="1:3" x14ac:dyDescent="0.2">
      <c r="A20" s="68" t="s">
        <v>93</v>
      </c>
      <c r="B20" s="70" t="s">
        <v>350</v>
      </c>
      <c r="C20" s="65"/>
    </row>
    <row r="21" spans="1:3" x14ac:dyDescent="0.2">
      <c r="A21" s="68" t="s">
        <v>351</v>
      </c>
      <c r="B21" s="70" t="s">
        <v>88</v>
      </c>
      <c r="C21" s="65">
        <v>17597</v>
      </c>
    </row>
    <row r="22" spans="1:3" x14ac:dyDescent="0.2">
      <c r="A22" s="68" t="s">
        <v>352</v>
      </c>
      <c r="B22" s="71" t="s">
        <v>353</v>
      </c>
      <c r="C22" s="65">
        <v>-1655884</v>
      </c>
    </row>
    <row r="23" spans="1:3" x14ac:dyDescent="0.2">
      <c r="A23" s="68" t="s">
        <v>354</v>
      </c>
      <c r="B23" s="71" t="s">
        <v>355</v>
      </c>
      <c r="C23" s="65">
        <v>715335</v>
      </c>
    </row>
    <row r="24" spans="1:3" x14ac:dyDescent="0.2">
      <c r="A24" s="68" t="s">
        <v>356</v>
      </c>
      <c r="B24" s="70" t="s">
        <v>357</v>
      </c>
      <c r="C24" s="65">
        <v>202742</v>
      </c>
    </row>
    <row r="25" spans="1:3" x14ac:dyDescent="0.2">
      <c r="A25" s="68" t="s">
        <v>358</v>
      </c>
      <c r="B25" s="70" t="s">
        <v>96</v>
      </c>
      <c r="C25" s="65">
        <v>977137</v>
      </c>
    </row>
    <row r="26" spans="1:3" x14ac:dyDescent="0.2">
      <c r="A26" s="68" t="s">
        <v>359</v>
      </c>
      <c r="B26" s="71" t="s">
        <v>360</v>
      </c>
      <c r="C26" s="65">
        <v>7320112</v>
      </c>
    </row>
    <row r="27" spans="1:3" x14ac:dyDescent="0.2">
      <c r="A27" s="68" t="s">
        <v>361</v>
      </c>
      <c r="B27" s="70" t="s">
        <v>362</v>
      </c>
      <c r="C27" s="65">
        <v>481877</v>
      </c>
    </row>
    <row r="28" spans="1:3" x14ac:dyDescent="0.2">
      <c r="A28" s="69" t="s">
        <v>363</v>
      </c>
      <c r="B28" s="72" t="s">
        <v>364</v>
      </c>
      <c r="C28" s="65"/>
    </row>
    <row r="29" spans="1:3" x14ac:dyDescent="0.2">
      <c r="A29" s="68" t="s">
        <v>365</v>
      </c>
      <c r="B29" s="70" t="s">
        <v>100</v>
      </c>
      <c r="C29" s="65">
        <v>481877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4"/>
  <dimension ref="A1:C40"/>
  <sheetViews>
    <sheetView workbookViewId="0">
      <selection activeCell="C16" sqref="C1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381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73">
        <v>1419626</v>
      </c>
    </row>
    <row r="9" spans="1:3" x14ac:dyDescent="0.2">
      <c r="A9" s="69"/>
      <c r="B9" s="70" t="s">
        <v>335</v>
      </c>
      <c r="C9" s="73">
        <v>2470219</v>
      </c>
    </row>
    <row r="10" spans="1:3" x14ac:dyDescent="0.2">
      <c r="A10" s="69"/>
      <c r="B10" s="70" t="s">
        <v>336</v>
      </c>
      <c r="C10" s="73">
        <v>1050593</v>
      </c>
    </row>
    <row r="11" spans="1:3" x14ac:dyDescent="0.2">
      <c r="A11" s="68" t="s">
        <v>337</v>
      </c>
      <c r="B11" s="70" t="s">
        <v>338</v>
      </c>
      <c r="C11" s="73">
        <v>254510</v>
      </c>
    </row>
    <row r="12" spans="1:3" x14ac:dyDescent="0.2">
      <c r="A12" s="69"/>
      <c r="B12" s="70" t="s">
        <v>339</v>
      </c>
      <c r="C12" s="73">
        <v>317501</v>
      </c>
    </row>
    <row r="13" spans="1:3" x14ac:dyDescent="0.2">
      <c r="A13" s="69"/>
      <c r="B13" s="70" t="s">
        <v>340</v>
      </c>
      <c r="C13" s="73">
        <v>62991</v>
      </c>
    </row>
    <row r="14" spans="1:3" ht="25.5" x14ac:dyDescent="0.2">
      <c r="A14" s="68" t="s">
        <v>341</v>
      </c>
      <c r="B14" s="71" t="s">
        <v>342</v>
      </c>
      <c r="C14" s="73"/>
    </row>
    <row r="15" spans="1:3" ht="25.5" x14ac:dyDescent="0.2">
      <c r="A15" s="68" t="s">
        <v>343</v>
      </c>
      <c r="B15" s="71" t="s">
        <v>344</v>
      </c>
      <c r="C15" s="73"/>
    </row>
    <row r="16" spans="1:3" ht="25.5" x14ac:dyDescent="0.2">
      <c r="A16" s="68" t="s">
        <v>345</v>
      </c>
      <c r="B16" s="71" t="s">
        <v>346</v>
      </c>
      <c r="C16" s="73"/>
    </row>
    <row r="17" spans="1:3" x14ac:dyDescent="0.2">
      <c r="A17" s="68" t="s">
        <v>347</v>
      </c>
      <c r="B17" s="71" t="s">
        <v>348</v>
      </c>
      <c r="C17" s="73">
        <v>-35532</v>
      </c>
    </row>
    <row r="18" spans="1:3" x14ac:dyDescent="0.2">
      <c r="A18" s="68" t="s">
        <v>85</v>
      </c>
      <c r="B18" s="71" t="s">
        <v>349</v>
      </c>
      <c r="C18" s="73"/>
    </row>
    <row r="19" spans="1:3" x14ac:dyDescent="0.2">
      <c r="A19" s="68" t="s">
        <v>89</v>
      </c>
      <c r="B19" s="70" t="s">
        <v>301</v>
      </c>
      <c r="C19" s="73">
        <v>-3375940</v>
      </c>
    </row>
    <row r="20" spans="1:3" x14ac:dyDescent="0.2">
      <c r="A20" s="68" t="s">
        <v>93</v>
      </c>
      <c r="B20" s="70" t="s">
        <v>350</v>
      </c>
      <c r="C20" s="73"/>
    </row>
    <row r="21" spans="1:3" x14ac:dyDescent="0.2">
      <c r="A21" s="68" t="s">
        <v>351</v>
      </c>
      <c r="B21" s="70" t="s">
        <v>88</v>
      </c>
      <c r="C21" s="73">
        <v>10239</v>
      </c>
    </row>
    <row r="22" spans="1:3" x14ac:dyDescent="0.2">
      <c r="A22" s="68" t="s">
        <v>352</v>
      </c>
      <c r="B22" s="71" t="s">
        <v>353</v>
      </c>
      <c r="C22" s="73">
        <v>-656011</v>
      </c>
    </row>
    <row r="23" spans="1:3" x14ac:dyDescent="0.2">
      <c r="A23" s="68" t="s">
        <v>354</v>
      </c>
      <c r="B23" s="71" t="s">
        <v>355</v>
      </c>
      <c r="C23" s="73">
        <v>342274</v>
      </c>
    </row>
    <row r="24" spans="1:3" x14ac:dyDescent="0.2">
      <c r="A24" s="68" t="s">
        <v>356</v>
      </c>
      <c r="B24" s="70" t="s">
        <v>357</v>
      </c>
      <c r="C24" s="73">
        <v>103402</v>
      </c>
    </row>
    <row r="25" spans="1:3" x14ac:dyDescent="0.2">
      <c r="A25" s="68" t="s">
        <v>358</v>
      </c>
      <c r="B25" s="70" t="s">
        <v>96</v>
      </c>
      <c r="C25" s="73">
        <v>432069</v>
      </c>
    </row>
    <row r="26" spans="1:3" x14ac:dyDescent="0.2">
      <c r="A26" s="68" t="s">
        <v>359</v>
      </c>
      <c r="B26" s="71" t="s">
        <v>360</v>
      </c>
      <c r="C26" s="73">
        <v>3660379</v>
      </c>
    </row>
    <row r="27" spans="1:3" x14ac:dyDescent="0.2">
      <c r="A27" s="68" t="s">
        <v>361</v>
      </c>
      <c r="B27" s="70" t="s">
        <v>362</v>
      </c>
      <c r="C27" s="73">
        <v>399526</v>
      </c>
    </row>
    <row r="28" spans="1:3" x14ac:dyDescent="0.2">
      <c r="A28" s="69" t="s">
        <v>363</v>
      </c>
      <c r="B28" s="72" t="s">
        <v>364</v>
      </c>
      <c r="C28" s="82"/>
    </row>
    <row r="29" spans="1:3" x14ac:dyDescent="0.2">
      <c r="A29" s="68" t="s">
        <v>365</v>
      </c>
      <c r="B29" s="70" t="s">
        <v>100</v>
      </c>
      <c r="C29" s="73">
        <v>399526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5"/>
  <dimension ref="A1:C40"/>
  <sheetViews>
    <sheetView workbookViewId="0">
      <selection activeCell="C8" sqref="C8:C29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380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73">
        <v>5350141</v>
      </c>
    </row>
    <row r="9" spans="1:3" x14ac:dyDescent="0.2">
      <c r="A9" s="69"/>
      <c r="B9" s="70" t="s">
        <v>335</v>
      </c>
      <c r="C9" s="73">
        <v>9201754</v>
      </c>
    </row>
    <row r="10" spans="1:3" x14ac:dyDescent="0.2">
      <c r="A10" s="69"/>
      <c r="B10" s="70" t="s">
        <v>336</v>
      </c>
      <c r="C10" s="73">
        <v>3851613</v>
      </c>
    </row>
    <row r="11" spans="1:3" x14ac:dyDescent="0.2">
      <c r="A11" s="68" t="s">
        <v>337</v>
      </c>
      <c r="B11" s="70" t="s">
        <v>338</v>
      </c>
      <c r="C11" s="73">
        <v>1204739</v>
      </c>
    </row>
    <row r="12" spans="1:3" x14ac:dyDescent="0.2">
      <c r="A12" s="69"/>
      <c r="B12" s="70" t="s">
        <v>339</v>
      </c>
      <c r="C12" s="73">
        <v>1374811</v>
      </c>
    </row>
    <row r="13" spans="1:3" x14ac:dyDescent="0.2">
      <c r="A13" s="69"/>
      <c r="B13" s="70" t="s">
        <v>340</v>
      </c>
      <c r="C13" s="73">
        <v>170072</v>
      </c>
    </row>
    <row r="14" spans="1:3" ht="25.5" x14ac:dyDescent="0.2">
      <c r="A14" s="68" t="s">
        <v>341</v>
      </c>
      <c r="B14" s="71" t="s">
        <v>342</v>
      </c>
      <c r="C14" s="74">
        <v>-159</v>
      </c>
    </row>
    <row r="15" spans="1:3" ht="25.5" x14ac:dyDescent="0.2">
      <c r="A15" s="68" t="s">
        <v>343</v>
      </c>
      <c r="B15" s="71" t="s">
        <v>344</v>
      </c>
      <c r="C15" s="74">
        <v>-615</v>
      </c>
    </row>
    <row r="16" spans="1:3" ht="25.5" x14ac:dyDescent="0.2">
      <c r="A16" s="68" t="s">
        <v>345</v>
      </c>
      <c r="B16" s="71" t="s">
        <v>346</v>
      </c>
      <c r="C16" s="74"/>
    </row>
    <row r="17" spans="1:3" x14ac:dyDescent="0.2">
      <c r="A17" s="68" t="s">
        <v>347</v>
      </c>
      <c r="B17" s="71" t="s">
        <v>348</v>
      </c>
      <c r="C17" s="74"/>
    </row>
    <row r="18" spans="1:3" x14ac:dyDescent="0.2">
      <c r="A18" s="68" t="s">
        <v>85</v>
      </c>
      <c r="B18" s="71" t="s">
        <v>349</v>
      </c>
      <c r="C18" s="74"/>
    </row>
    <row r="19" spans="1:3" x14ac:dyDescent="0.2">
      <c r="A19" s="68" t="s">
        <v>89</v>
      </c>
      <c r="B19" s="70" t="s">
        <v>301</v>
      </c>
      <c r="C19" s="73">
        <v>-3976968</v>
      </c>
    </row>
    <row r="20" spans="1:3" x14ac:dyDescent="0.2">
      <c r="A20" s="68" t="s">
        <v>93</v>
      </c>
      <c r="B20" s="70" t="s">
        <v>350</v>
      </c>
      <c r="C20" s="73"/>
    </row>
    <row r="21" spans="1:3" x14ac:dyDescent="0.2">
      <c r="A21" s="68" t="s">
        <v>351</v>
      </c>
      <c r="B21" s="70" t="s">
        <v>88</v>
      </c>
      <c r="C21" s="73">
        <v>176411</v>
      </c>
    </row>
    <row r="22" spans="1:3" x14ac:dyDescent="0.2">
      <c r="A22" s="68" t="s">
        <v>352</v>
      </c>
      <c r="B22" s="71" t="s">
        <v>353</v>
      </c>
      <c r="C22" s="73">
        <v>-3199962</v>
      </c>
    </row>
    <row r="23" spans="1:3" x14ac:dyDescent="0.2">
      <c r="A23" s="68" t="s">
        <v>354</v>
      </c>
      <c r="B23" s="71" t="s">
        <v>355</v>
      </c>
      <c r="C23" s="73">
        <v>1415808</v>
      </c>
    </row>
    <row r="24" spans="1:3" x14ac:dyDescent="0.2">
      <c r="A24" s="68" t="s">
        <v>356</v>
      </c>
      <c r="B24" s="70" t="s">
        <v>357</v>
      </c>
      <c r="C24" s="73">
        <v>430950</v>
      </c>
    </row>
    <row r="25" spans="1:3" x14ac:dyDescent="0.2">
      <c r="A25" s="68" t="s">
        <v>358</v>
      </c>
      <c r="B25" s="70" t="s">
        <v>96</v>
      </c>
      <c r="C25" s="73">
        <v>2144569</v>
      </c>
    </row>
    <row r="26" spans="1:3" x14ac:dyDescent="0.2">
      <c r="A26" s="68" t="s">
        <v>359</v>
      </c>
      <c r="B26" s="71" t="s">
        <v>360</v>
      </c>
      <c r="C26" s="73">
        <v>6265224</v>
      </c>
    </row>
    <row r="27" spans="1:3" x14ac:dyDescent="0.2">
      <c r="A27" s="68" t="s">
        <v>361</v>
      </c>
      <c r="B27" s="70" t="s">
        <v>362</v>
      </c>
      <c r="C27" s="73">
        <v>1827484</v>
      </c>
    </row>
    <row r="28" spans="1:3" x14ac:dyDescent="0.2">
      <c r="A28" s="69" t="s">
        <v>363</v>
      </c>
      <c r="B28" s="72" t="s">
        <v>364</v>
      </c>
      <c r="C28" s="73"/>
    </row>
    <row r="29" spans="1:3" x14ac:dyDescent="0.2">
      <c r="A29" s="68" t="s">
        <v>365</v>
      </c>
      <c r="B29" s="70" t="s">
        <v>100</v>
      </c>
      <c r="C29" s="73">
        <v>1827484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6"/>
  <dimension ref="A1:C40"/>
  <sheetViews>
    <sheetView workbookViewId="0">
      <selection sqref="A1:IV6553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377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73">
        <v>4079353</v>
      </c>
    </row>
    <row r="9" spans="1:3" x14ac:dyDescent="0.2">
      <c r="A9" s="69"/>
      <c r="B9" s="70" t="s">
        <v>335</v>
      </c>
      <c r="C9" s="73">
        <v>6830879</v>
      </c>
    </row>
    <row r="10" spans="1:3" x14ac:dyDescent="0.2">
      <c r="A10" s="69"/>
      <c r="B10" s="70" t="s">
        <v>336</v>
      </c>
      <c r="C10" s="73">
        <v>2751526</v>
      </c>
    </row>
    <row r="11" spans="1:3" x14ac:dyDescent="0.2">
      <c r="A11" s="68" t="s">
        <v>337</v>
      </c>
      <c r="B11" s="70" t="s">
        <v>338</v>
      </c>
      <c r="C11" s="73">
        <v>909307</v>
      </c>
    </row>
    <row r="12" spans="1:3" x14ac:dyDescent="0.2">
      <c r="A12" s="69"/>
      <c r="B12" s="70" t="s">
        <v>339</v>
      </c>
      <c r="C12" s="73">
        <v>1010871</v>
      </c>
    </row>
    <row r="13" spans="1:3" x14ac:dyDescent="0.2">
      <c r="A13" s="69"/>
      <c r="B13" s="70" t="s">
        <v>340</v>
      </c>
      <c r="C13" s="73">
        <v>101564</v>
      </c>
    </row>
    <row r="14" spans="1:3" ht="25.5" x14ac:dyDescent="0.2">
      <c r="A14" s="68" t="s">
        <v>341</v>
      </c>
      <c r="B14" s="71" t="s">
        <v>342</v>
      </c>
      <c r="C14" s="74">
        <v>-159</v>
      </c>
    </row>
    <row r="15" spans="1:3" ht="25.5" x14ac:dyDescent="0.2">
      <c r="A15" s="68" t="s">
        <v>343</v>
      </c>
      <c r="B15" s="71" t="s">
        <v>344</v>
      </c>
      <c r="C15" s="74">
        <v>-615</v>
      </c>
    </row>
    <row r="16" spans="1:3" ht="25.5" x14ac:dyDescent="0.2">
      <c r="A16" s="68" t="s">
        <v>345</v>
      </c>
      <c r="B16" s="71" t="s">
        <v>346</v>
      </c>
      <c r="C16" s="74"/>
    </row>
    <row r="17" spans="1:3" x14ac:dyDescent="0.2">
      <c r="A17" s="68" t="s">
        <v>347</v>
      </c>
      <c r="B17" s="71" t="s">
        <v>348</v>
      </c>
      <c r="C17" s="74"/>
    </row>
    <row r="18" spans="1:3" x14ac:dyDescent="0.2">
      <c r="A18" s="68" t="s">
        <v>85</v>
      </c>
      <c r="B18" s="71" t="s">
        <v>349</v>
      </c>
      <c r="C18" s="74"/>
    </row>
    <row r="19" spans="1:3" x14ac:dyDescent="0.2">
      <c r="A19" s="68" t="s">
        <v>89</v>
      </c>
      <c r="B19" s="70" t="s">
        <v>301</v>
      </c>
      <c r="C19" s="73">
        <v>-2044958</v>
      </c>
    </row>
    <row r="20" spans="1:3" x14ac:dyDescent="0.2">
      <c r="A20" s="68" t="s">
        <v>93</v>
      </c>
      <c r="B20" s="70" t="s">
        <v>350</v>
      </c>
      <c r="C20" s="73"/>
    </row>
    <row r="21" spans="1:3" x14ac:dyDescent="0.2">
      <c r="A21" s="68" t="s">
        <v>351</v>
      </c>
      <c r="B21" s="70" t="s">
        <v>88</v>
      </c>
      <c r="C21" s="73">
        <v>62746</v>
      </c>
    </row>
    <row r="22" spans="1:3" x14ac:dyDescent="0.2">
      <c r="A22" s="68" t="s">
        <v>352</v>
      </c>
      <c r="B22" s="71" t="s">
        <v>353</v>
      </c>
      <c r="C22" s="73">
        <v>-2282820</v>
      </c>
    </row>
    <row r="23" spans="1:3" x14ac:dyDescent="0.2">
      <c r="A23" s="68" t="s">
        <v>354</v>
      </c>
      <c r="B23" s="71" t="s">
        <v>355</v>
      </c>
      <c r="C23" s="73">
        <v>997817</v>
      </c>
    </row>
    <row r="24" spans="1:3" x14ac:dyDescent="0.2">
      <c r="A24" s="68" t="s">
        <v>356</v>
      </c>
      <c r="B24" s="70" t="s">
        <v>357</v>
      </c>
      <c r="C24" s="73">
        <v>331809</v>
      </c>
    </row>
    <row r="25" spans="1:3" x14ac:dyDescent="0.2">
      <c r="A25" s="68" t="s">
        <v>358</v>
      </c>
      <c r="B25" s="70" t="s">
        <v>96</v>
      </c>
      <c r="C25" s="73">
        <v>1526418</v>
      </c>
    </row>
    <row r="26" spans="1:3" x14ac:dyDescent="0.2">
      <c r="A26" s="68" t="s">
        <v>359</v>
      </c>
      <c r="B26" s="71" t="s">
        <v>360</v>
      </c>
      <c r="C26" s="73">
        <v>3835459</v>
      </c>
    </row>
    <row r="27" spans="1:3" x14ac:dyDescent="0.2">
      <c r="A27" s="68" t="s">
        <v>361</v>
      </c>
      <c r="B27" s="70" t="s">
        <v>362</v>
      </c>
      <c r="C27" s="73">
        <v>1702269</v>
      </c>
    </row>
    <row r="28" spans="1:3" x14ac:dyDescent="0.2">
      <c r="A28" s="69" t="s">
        <v>363</v>
      </c>
      <c r="B28" s="72" t="s">
        <v>364</v>
      </c>
      <c r="C28" s="73"/>
    </row>
    <row r="29" spans="1:3" x14ac:dyDescent="0.2">
      <c r="A29" s="68" t="s">
        <v>365</v>
      </c>
      <c r="B29" s="70" t="s">
        <v>100</v>
      </c>
      <c r="C29" s="73">
        <v>1702269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77"/>
  <dimension ref="A1:C40"/>
  <sheetViews>
    <sheetView workbookViewId="0">
      <selection sqref="A1:IV6553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375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73">
        <v>2693711</v>
      </c>
    </row>
    <row r="9" spans="1:3" x14ac:dyDescent="0.2">
      <c r="A9" s="69"/>
      <c r="B9" s="70" t="s">
        <v>335</v>
      </c>
      <c r="C9" s="73">
        <v>4551524</v>
      </c>
    </row>
    <row r="10" spans="1:3" x14ac:dyDescent="0.2">
      <c r="A10" s="69"/>
      <c r="B10" s="70" t="s">
        <v>336</v>
      </c>
      <c r="C10" s="73">
        <v>1857813</v>
      </c>
    </row>
    <row r="11" spans="1:3" x14ac:dyDescent="0.2">
      <c r="A11" s="68" t="s">
        <v>337</v>
      </c>
      <c r="B11" s="70" t="s">
        <v>338</v>
      </c>
      <c r="C11" s="73">
        <v>596669</v>
      </c>
    </row>
    <row r="12" spans="1:3" x14ac:dyDescent="0.2">
      <c r="A12" s="69"/>
      <c r="B12" s="70" t="s">
        <v>339</v>
      </c>
      <c r="C12" s="73">
        <v>646310</v>
      </c>
    </row>
    <row r="13" spans="1:3" x14ac:dyDescent="0.2">
      <c r="A13" s="69"/>
      <c r="B13" s="70" t="s">
        <v>340</v>
      </c>
      <c r="C13" s="73">
        <v>49641</v>
      </c>
    </row>
    <row r="14" spans="1:3" ht="25.5" x14ac:dyDescent="0.2">
      <c r="A14" s="68" t="s">
        <v>341</v>
      </c>
      <c r="B14" s="71" t="s">
        <v>342</v>
      </c>
      <c r="C14" s="74">
        <v>-148</v>
      </c>
    </row>
    <row r="15" spans="1:3" ht="25.5" x14ac:dyDescent="0.2">
      <c r="A15" s="68" t="s">
        <v>343</v>
      </c>
      <c r="B15" s="71" t="s">
        <v>344</v>
      </c>
      <c r="C15" s="74">
        <v>-618</v>
      </c>
    </row>
    <row r="16" spans="1:3" ht="25.5" x14ac:dyDescent="0.2">
      <c r="A16" s="68" t="s">
        <v>345</v>
      </c>
      <c r="B16" s="71" t="s">
        <v>346</v>
      </c>
      <c r="C16" s="74"/>
    </row>
    <row r="17" spans="1:3" x14ac:dyDescent="0.2">
      <c r="A17" s="68" t="s">
        <v>347</v>
      </c>
      <c r="B17" s="71" t="s">
        <v>348</v>
      </c>
      <c r="C17" s="74"/>
    </row>
    <row r="18" spans="1:3" x14ac:dyDescent="0.2">
      <c r="A18" s="68" t="s">
        <v>85</v>
      </c>
      <c r="B18" s="71" t="s">
        <v>349</v>
      </c>
      <c r="C18" s="74"/>
    </row>
    <row r="19" spans="1:3" x14ac:dyDescent="0.2">
      <c r="A19" s="68" t="s">
        <v>89</v>
      </c>
      <c r="B19" s="70" t="s">
        <v>301</v>
      </c>
      <c r="C19" s="73">
        <v>-2461120</v>
      </c>
    </row>
    <row r="20" spans="1:3" x14ac:dyDescent="0.2">
      <c r="A20" s="68" t="s">
        <v>93</v>
      </c>
      <c r="B20" s="70" t="s">
        <v>350</v>
      </c>
      <c r="C20" s="73"/>
    </row>
    <row r="21" spans="1:3" x14ac:dyDescent="0.2">
      <c r="A21" s="68" t="s">
        <v>351</v>
      </c>
      <c r="B21" s="70" t="s">
        <v>88</v>
      </c>
      <c r="C21" s="73">
        <v>51728</v>
      </c>
    </row>
    <row r="22" spans="1:3" x14ac:dyDescent="0.2">
      <c r="A22" s="68" t="s">
        <v>352</v>
      </c>
      <c r="B22" s="71" t="s">
        <v>353</v>
      </c>
      <c r="C22" s="73">
        <v>-1700613</v>
      </c>
    </row>
    <row r="23" spans="1:3" x14ac:dyDescent="0.2">
      <c r="A23" s="68" t="s">
        <v>354</v>
      </c>
      <c r="B23" s="71" t="s">
        <v>355</v>
      </c>
      <c r="C23" s="73">
        <v>641107</v>
      </c>
    </row>
    <row r="24" spans="1:3" x14ac:dyDescent="0.2">
      <c r="A24" s="68" t="s">
        <v>356</v>
      </c>
      <c r="B24" s="70" t="s">
        <v>357</v>
      </c>
      <c r="C24" s="73">
        <v>220561</v>
      </c>
    </row>
    <row r="25" spans="1:3" x14ac:dyDescent="0.2">
      <c r="A25" s="68" t="s">
        <v>358</v>
      </c>
      <c r="B25" s="70" t="s">
        <v>96</v>
      </c>
      <c r="C25" s="73">
        <v>1029012</v>
      </c>
    </row>
    <row r="26" spans="1:3" x14ac:dyDescent="0.2">
      <c r="A26" s="68" t="s">
        <v>359</v>
      </c>
      <c r="B26" s="71" t="s">
        <v>360</v>
      </c>
      <c r="C26" s="73">
        <v>3614181</v>
      </c>
    </row>
    <row r="27" spans="1:3" x14ac:dyDescent="0.2">
      <c r="A27" s="68" t="s">
        <v>361</v>
      </c>
      <c r="B27" s="70" t="s">
        <v>362</v>
      </c>
      <c r="C27" s="73">
        <v>903110</v>
      </c>
    </row>
    <row r="28" spans="1:3" x14ac:dyDescent="0.2">
      <c r="A28" s="69" t="s">
        <v>363</v>
      </c>
      <c r="B28" s="72" t="s">
        <v>364</v>
      </c>
      <c r="C28" s="73"/>
    </row>
    <row r="29" spans="1:3" x14ac:dyDescent="0.2">
      <c r="A29" s="68" t="s">
        <v>365</v>
      </c>
      <c r="B29" s="70" t="s">
        <v>100</v>
      </c>
      <c r="C29" s="73">
        <v>903110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78"/>
  <dimension ref="A1:C40"/>
  <sheetViews>
    <sheetView topLeftCell="A16" workbookViewId="0">
      <selection activeCell="B47" sqref="B47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371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65">
        <v>1269497</v>
      </c>
    </row>
    <row r="9" spans="1:3" x14ac:dyDescent="0.2">
      <c r="A9" s="69"/>
      <c r="B9" s="70" t="s">
        <v>335</v>
      </c>
      <c r="C9" s="65">
        <v>2249326</v>
      </c>
    </row>
    <row r="10" spans="1:3" x14ac:dyDescent="0.2">
      <c r="A10" s="69"/>
      <c r="B10" s="70" t="s">
        <v>336</v>
      </c>
      <c r="C10" s="65">
        <v>979829</v>
      </c>
    </row>
    <row r="11" spans="1:3" x14ac:dyDescent="0.2">
      <c r="A11" s="68" t="s">
        <v>337</v>
      </c>
      <c r="B11" s="70" t="s">
        <v>338</v>
      </c>
      <c r="C11" s="65">
        <v>287434</v>
      </c>
    </row>
    <row r="12" spans="1:3" x14ac:dyDescent="0.2">
      <c r="A12" s="69"/>
      <c r="B12" s="70" t="s">
        <v>339</v>
      </c>
      <c r="C12" s="65">
        <v>310864</v>
      </c>
    </row>
    <row r="13" spans="1:3" x14ac:dyDescent="0.2">
      <c r="A13" s="69"/>
      <c r="B13" s="70" t="s">
        <v>340</v>
      </c>
      <c r="C13" s="65">
        <v>23430</v>
      </c>
    </row>
    <row r="14" spans="1:3" ht="25.5" x14ac:dyDescent="0.2">
      <c r="A14" s="68" t="s">
        <v>341</v>
      </c>
      <c r="B14" s="71" t="s">
        <v>342</v>
      </c>
      <c r="C14" s="65">
        <v>-21</v>
      </c>
    </row>
    <row r="15" spans="1:3" ht="25.5" x14ac:dyDescent="0.2">
      <c r="A15" s="68" t="s">
        <v>343</v>
      </c>
      <c r="B15" s="71" t="s">
        <v>344</v>
      </c>
      <c r="C15" s="65">
        <v>-5</v>
      </c>
    </row>
    <row r="16" spans="1:3" ht="25.5" x14ac:dyDescent="0.2">
      <c r="A16" s="68" t="s">
        <v>345</v>
      </c>
      <c r="B16" s="71" t="s">
        <v>346</v>
      </c>
      <c r="C16" s="65">
        <v>9057</v>
      </c>
    </row>
    <row r="17" spans="1:3" x14ac:dyDescent="0.2">
      <c r="A17" s="68" t="s">
        <v>347</v>
      </c>
      <c r="B17" s="71" t="s">
        <v>348</v>
      </c>
      <c r="C17" s="65"/>
    </row>
    <row r="18" spans="1:3" x14ac:dyDescent="0.2">
      <c r="A18" s="68" t="s">
        <v>85</v>
      </c>
      <c r="B18" s="71" t="s">
        <v>349</v>
      </c>
      <c r="C18" s="65"/>
    </row>
    <row r="19" spans="1:3" x14ac:dyDescent="0.2">
      <c r="A19" s="68" t="s">
        <v>89</v>
      </c>
      <c r="B19" s="70" t="s">
        <v>301</v>
      </c>
      <c r="C19" s="65">
        <v>-3357404</v>
      </c>
    </row>
    <row r="20" spans="1:3" x14ac:dyDescent="0.2">
      <c r="A20" s="68" t="s">
        <v>93</v>
      </c>
      <c r="B20" s="70" t="s">
        <v>350</v>
      </c>
      <c r="C20" s="65"/>
    </row>
    <row r="21" spans="1:3" x14ac:dyDescent="0.2">
      <c r="A21" s="68" t="s">
        <v>351</v>
      </c>
      <c r="B21" s="70" t="s">
        <v>88</v>
      </c>
      <c r="C21" s="65">
        <v>26819</v>
      </c>
    </row>
    <row r="22" spans="1:3" x14ac:dyDescent="0.2">
      <c r="A22" s="68" t="s">
        <v>352</v>
      </c>
      <c r="B22" s="71" t="s">
        <v>353</v>
      </c>
      <c r="C22" s="65">
        <v>-984169</v>
      </c>
    </row>
    <row r="23" spans="1:3" x14ac:dyDescent="0.2">
      <c r="A23" s="68" t="s">
        <v>354</v>
      </c>
      <c r="B23" s="71" t="s">
        <v>355</v>
      </c>
      <c r="C23" s="65">
        <v>311851</v>
      </c>
    </row>
    <row r="24" spans="1:3" x14ac:dyDescent="0.2">
      <c r="A24" s="68" t="s">
        <v>356</v>
      </c>
      <c r="B24" s="70" t="s">
        <v>357</v>
      </c>
      <c r="C24" s="65">
        <v>109803</v>
      </c>
    </row>
    <row r="25" spans="1:3" x14ac:dyDescent="0.2">
      <c r="A25" s="68" t="s">
        <v>358</v>
      </c>
      <c r="B25" s="70" t="s">
        <v>96</v>
      </c>
      <c r="C25" s="65">
        <v>451297</v>
      </c>
    </row>
    <row r="26" spans="1:3" x14ac:dyDescent="0.2">
      <c r="A26" s="68" t="s">
        <v>359</v>
      </c>
      <c r="B26" s="71" t="s">
        <v>360</v>
      </c>
      <c r="C26" s="65">
        <v>3994242</v>
      </c>
    </row>
    <row r="27" spans="1:3" x14ac:dyDescent="0.2">
      <c r="A27" s="68" t="s">
        <v>361</v>
      </c>
      <c r="B27" s="70" t="s">
        <v>362</v>
      </c>
      <c r="C27" s="65">
        <v>372499</v>
      </c>
    </row>
    <row r="28" spans="1:3" x14ac:dyDescent="0.2">
      <c r="A28" s="69" t="s">
        <v>363</v>
      </c>
      <c r="B28" s="72" t="s">
        <v>364</v>
      </c>
      <c r="C28" s="65"/>
    </row>
    <row r="29" spans="1:3" x14ac:dyDescent="0.2">
      <c r="A29" s="68" t="s">
        <v>365</v>
      </c>
      <c r="B29" s="70" t="s">
        <v>100</v>
      </c>
      <c r="C29" s="65">
        <v>372499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79"/>
  <dimension ref="A1:C40"/>
  <sheetViews>
    <sheetView workbookViewId="0">
      <selection sqref="A1:IV6553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370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65">
        <v>5145008</v>
      </c>
    </row>
    <row r="9" spans="1:3" x14ac:dyDescent="0.2">
      <c r="A9" s="69"/>
      <c r="B9" s="70" t="s">
        <v>335</v>
      </c>
      <c r="C9" s="65">
        <v>10289533</v>
      </c>
    </row>
    <row r="10" spans="1:3" x14ac:dyDescent="0.2">
      <c r="A10" s="69"/>
      <c r="B10" s="70" t="s">
        <v>336</v>
      </c>
      <c r="C10" s="65">
        <v>5144525</v>
      </c>
    </row>
    <row r="11" spans="1:3" x14ac:dyDescent="0.2">
      <c r="A11" s="68" t="s">
        <v>337</v>
      </c>
      <c r="B11" s="70" t="s">
        <v>338</v>
      </c>
      <c r="C11" s="65">
        <v>1244268</v>
      </c>
    </row>
    <row r="12" spans="1:3" x14ac:dyDescent="0.2">
      <c r="A12" s="69"/>
      <c r="B12" s="70" t="s">
        <v>339</v>
      </c>
      <c r="C12" s="65">
        <v>1312235</v>
      </c>
    </row>
    <row r="13" spans="1:3" x14ac:dyDescent="0.2">
      <c r="A13" s="69"/>
      <c r="B13" s="70" t="s">
        <v>340</v>
      </c>
      <c r="C13" s="65">
        <v>67967</v>
      </c>
    </row>
    <row r="14" spans="1:3" ht="25.5" x14ac:dyDescent="0.2">
      <c r="A14" s="68" t="s">
        <v>341</v>
      </c>
      <c r="B14" s="71" t="s">
        <v>342</v>
      </c>
      <c r="C14" s="65">
        <v>4908</v>
      </c>
    </row>
    <row r="15" spans="1:3" ht="25.5" x14ac:dyDescent="0.2">
      <c r="A15" s="68" t="s">
        <v>343</v>
      </c>
      <c r="B15" s="71" t="s">
        <v>344</v>
      </c>
      <c r="C15" s="65">
        <v>-231721</v>
      </c>
    </row>
    <row r="16" spans="1:3" ht="25.5" x14ac:dyDescent="0.2">
      <c r="A16" s="68" t="s">
        <v>345</v>
      </c>
      <c r="B16" s="71" t="s">
        <v>346</v>
      </c>
      <c r="C16" s="65">
        <v>21395</v>
      </c>
    </row>
    <row r="17" spans="1:3" x14ac:dyDescent="0.2">
      <c r="A17" s="68" t="s">
        <v>347</v>
      </c>
      <c r="B17" s="71" t="s">
        <v>348</v>
      </c>
      <c r="C17" s="65">
        <v>0</v>
      </c>
    </row>
    <row r="18" spans="1:3" x14ac:dyDescent="0.2">
      <c r="A18" s="68" t="s">
        <v>85</v>
      </c>
      <c r="B18" s="71" t="s">
        <v>349</v>
      </c>
      <c r="C18" s="65">
        <v>0</v>
      </c>
    </row>
    <row r="19" spans="1:3" x14ac:dyDescent="0.2">
      <c r="A19" s="68" t="s">
        <v>89</v>
      </c>
      <c r="B19" s="70" t="s">
        <v>301</v>
      </c>
      <c r="C19" s="65">
        <v>-7932660</v>
      </c>
    </row>
    <row r="20" spans="1:3" x14ac:dyDescent="0.2">
      <c r="A20" s="68" t="s">
        <v>93</v>
      </c>
      <c r="B20" s="70" t="s">
        <v>350</v>
      </c>
      <c r="C20" s="65">
        <v>0</v>
      </c>
    </row>
    <row r="21" spans="1:3" x14ac:dyDescent="0.2">
      <c r="A21" s="68" t="s">
        <v>351</v>
      </c>
      <c r="B21" s="70" t="s">
        <v>88</v>
      </c>
      <c r="C21" s="65">
        <v>106457</v>
      </c>
    </row>
    <row r="22" spans="1:3" x14ac:dyDescent="0.2">
      <c r="A22" s="68" t="s">
        <v>352</v>
      </c>
      <c r="B22" s="71" t="s">
        <v>353</v>
      </c>
      <c r="C22" s="65">
        <v>-1636969</v>
      </c>
    </row>
    <row r="23" spans="1:3" x14ac:dyDescent="0.2">
      <c r="A23" s="68" t="s">
        <v>354</v>
      </c>
      <c r="B23" s="71" t="s">
        <v>355</v>
      </c>
      <c r="C23" s="65">
        <v>1203406</v>
      </c>
    </row>
    <row r="24" spans="1:3" x14ac:dyDescent="0.2">
      <c r="A24" s="68" t="s">
        <v>356</v>
      </c>
      <c r="B24" s="70" t="s">
        <v>357</v>
      </c>
      <c r="C24" s="65">
        <v>400426</v>
      </c>
    </row>
    <row r="25" spans="1:3" x14ac:dyDescent="0.2">
      <c r="A25" s="68" t="s">
        <v>358</v>
      </c>
      <c r="B25" s="70" t="s">
        <v>96</v>
      </c>
      <c r="C25" s="65">
        <v>2113009</v>
      </c>
    </row>
    <row r="26" spans="1:3" x14ac:dyDescent="0.2">
      <c r="A26" s="68" t="s">
        <v>359</v>
      </c>
      <c r="B26" s="71" t="s">
        <v>360</v>
      </c>
      <c r="C26" s="65">
        <v>9468365</v>
      </c>
    </row>
    <row r="27" spans="1:3" x14ac:dyDescent="0.2">
      <c r="A27" s="68" t="s">
        <v>361</v>
      </c>
      <c r="B27" s="70" t="s">
        <v>362</v>
      </c>
      <c r="C27" s="65">
        <v>2472210</v>
      </c>
    </row>
    <row r="28" spans="1:3" x14ac:dyDescent="0.2">
      <c r="A28" s="69" t="s">
        <v>363</v>
      </c>
      <c r="B28" s="72" t="s">
        <v>364</v>
      </c>
      <c r="C28" s="65">
        <v>0</v>
      </c>
    </row>
    <row r="29" spans="1:3" x14ac:dyDescent="0.2">
      <c r="A29" s="68" t="s">
        <v>365</v>
      </c>
      <c r="B29" s="70" t="s">
        <v>100</v>
      </c>
      <c r="C29" s="65">
        <v>2472210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80"/>
  <dimension ref="A1:C40"/>
  <sheetViews>
    <sheetView workbookViewId="0">
      <selection sqref="A1:IV65536"/>
    </sheetView>
  </sheetViews>
  <sheetFormatPr defaultRowHeight="12.75" x14ac:dyDescent="0.2"/>
  <cols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332</v>
      </c>
      <c r="B4" s="122"/>
      <c r="C4" s="122"/>
    </row>
    <row r="5" spans="1:3" ht="15" x14ac:dyDescent="0.2">
      <c r="A5" s="9"/>
      <c r="B5" s="9"/>
      <c r="C5" s="67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333</v>
      </c>
      <c r="B8" s="70" t="s">
        <v>334</v>
      </c>
      <c r="C8" s="65">
        <v>3473468</v>
      </c>
    </row>
    <row r="9" spans="1:3" x14ac:dyDescent="0.2">
      <c r="A9" s="69"/>
      <c r="B9" s="70" t="s">
        <v>335</v>
      </c>
      <c r="C9" s="65">
        <v>7453802</v>
      </c>
    </row>
    <row r="10" spans="1:3" x14ac:dyDescent="0.2">
      <c r="A10" s="69"/>
      <c r="B10" s="70" t="s">
        <v>336</v>
      </c>
      <c r="C10" s="65">
        <v>3980334</v>
      </c>
    </row>
    <row r="11" spans="1:3" x14ac:dyDescent="0.2">
      <c r="A11" s="68" t="s">
        <v>337</v>
      </c>
      <c r="B11" s="70" t="s">
        <v>338</v>
      </c>
      <c r="C11" s="65">
        <v>1177500</v>
      </c>
    </row>
    <row r="12" spans="1:3" x14ac:dyDescent="0.2">
      <c r="A12" s="69"/>
      <c r="B12" s="70" t="s">
        <v>339</v>
      </c>
      <c r="C12" s="65">
        <v>1221671</v>
      </c>
    </row>
    <row r="13" spans="1:3" x14ac:dyDescent="0.2">
      <c r="A13" s="69"/>
      <c r="B13" s="70" t="s">
        <v>340</v>
      </c>
      <c r="C13" s="65">
        <v>44171</v>
      </c>
    </row>
    <row r="14" spans="1:3" ht="25.5" x14ac:dyDescent="0.2">
      <c r="A14" s="68" t="s">
        <v>341</v>
      </c>
      <c r="B14" s="71" t="s">
        <v>342</v>
      </c>
      <c r="C14" s="65">
        <v>4908</v>
      </c>
    </row>
    <row r="15" spans="1:3" ht="25.5" x14ac:dyDescent="0.2">
      <c r="A15" s="68" t="s">
        <v>343</v>
      </c>
      <c r="B15" s="71" t="s">
        <v>344</v>
      </c>
      <c r="C15" s="64">
        <v>-580</v>
      </c>
    </row>
    <row r="16" spans="1:3" ht="25.5" x14ac:dyDescent="0.2">
      <c r="A16" s="68" t="s">
        <v>345</v>
      </c>
      <c r="B16" s="71" t="s">
        <v>346</v>
      </c>
      <c r="C16" s="65">
        <v>14116</v>
      </c>
    </row>
    <row r="17" spans="1:3" x14ac:dyDescent="0.2">
      <c r="A17" s="68" t="s">
        <v>347</v>
      </c>
      <c r="B17" s="71" t="s">
        <v>348</v>
      </c>
      <c r="C17" s="62"/>
    </row>
    <row r="18" spans="1:3" x14ac:dyDescent="0.2">
      <c r="A18" s="68" t="s">
        <v>85</v>
      </c>
      <c r="B18" s="71" t="s">
        <v>349</v>
      </c>
      <c r="C18" s="62"/>
    </row>
    <row r="19" spans="1:3" x14ac:dyDescent="0.2">
      <c r="A19" s="68" t="s">
        <v>89</v>
      </c>
      <c r="B19" s="70" t="s">
        <v>301</v>
      </c>
      <c r="C19" s="65">
        <v>1140428</v>
      </c>
    </row>
    <row r="20" spans="1:3" x14ac:dyDescent="0.2">
      <c r="A20" s="68" t="s">
        <v>93</v>
      </c>
      <c r="B20" s="70" t="s">
        <v>350</v>
      </c>
      <c r="C20" s="62"/>
    </row>
    <row r="21" spans="1:3" x14ac:dyDescent="0.2">
      <c r="A21" s="68" t="s">
        <v>351</v>
      </c>
      <c r="B21" s="70" t="s">
        <v>88</v>
      </c>
      <c r="C21" s="65">
        <v>90284</v>
      </c>
    </row>
    <row r="22" spans="1:3" x14ac:dyDescent="0.2">
      <c r="A22" s="68" t="s">
        <v>352</v>
      </c>
      <c r="B22" s="71" t="s">
        <v>353</v>
      </c>
      <c r="C22" s="65">
        <v>-970605</v>
      </c>
    </row>
    <row r="23" spans="1:3" x14ac:dyDescent="0.2">
      <c r="A23" s="68" t="s">
        <v>354</v>
      </c>
      <c r="B23" s="71" t="s">
        <v>355</v>
      </c>
      <c r="C23" s="65">
        <v>832610</v>
      </c>
    </row>
    <row r="24" spans="1:3" x14ac:dyDescent="0.2">
      <c r="A24" s="68" t="s">
        <v>356</v>
      </c>
      <c r="B24" s="70" t="s">
        <v>357</v>
      </c>
      <c r="C24" s="65">
        <v>294711</v>
      </c>
    </row>
    <row r="25" spans="1:3" x14ac:dyDescent="0.2">
      <c r="A25" s="68" t="s">
        <v>358</v>
      </c>
      <c r="B25" s="70" t="s">
        <v>96</v>
      </c>
      <c r="C25" s="65">
        <v>1398658</v>
      </c>
    </row>
    <row r="26" spans="1:3" x14ac:dyDescent="0.2">
      <c r="A26" s="68" t="s">
        <v>359</v>
      </c>
      <c r="B26" s="71" t="s">
        <v>360</v>
      </c>
      <c r="C26" s="65">
        <v>-467769</v>
      </c>
    </row>
    <row r="27" spans="1:3" x14ac:dyDescent="0.2">
      <c r="A27" s="68" t="s">
        <v>361</v>
      </c>
      <c r="B27" s="70" t="s">
        <v>362</v>
      </c>
      <c r="C27" s="65">
        <v>1935771</v>
      </c>
    </row>
    <row r="28" spans="1:3" x14ac:dyDescent="0.2">
      <c r="A28" s="69" t="s">
        <v>363</v>
      </c>
      <c r="B28" s="72" t="s">
        <v>364</v>
      </c>
      <c r="C28" s="62"/>
    </row>
    <row r="29" spans="1:3" x14ac:dyDescent="0.2">
      <c r="A29" s="68" t="s">
        <v>365</v>
      </c>
      <c r="B29" s="70" t="s">
        <v>100</v>
      </c>
      <c r="C29" s="65">
        <v>1935771</v>
      </c>
    </row>
    <row r="30" spans="1:3" x14ac:dyDescent="0.2">
      <c r="A30" s="23"/>
      <c r="B30" s="23"/>
      <c r="C30" s="6"/>
    </row>
    <row r="31" spans="1:3" x14ac:dyDescent="0.2">
      <c r="A31" s="23"/>
      <c r="B31" s="23"/>
      <c r="C31" s="6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6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81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306</v>
      </c>
      <c r="B4" s="122"/>
      <c r="C4" s="122"/>
    </row>
    <row r="5" spans="1:3" ht="15" x14ac:dyDescent="0.2">
      <c r="A5" s="9"/>
      <c r="B5" s="9"/>
      <c r="C5" s="52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282</v>
      </c>
      <c r="C8" s="6">
        <v>2166725</v>
      </c>
    </row>
    <row r="9" spans="1:3" x14ac:dyDescent="0.2">
      <c r="A9" s="23" t="s">
        <v>283</v>
      </c>
      <c r="B9" s="23" t="s">
        <v>66</v>
      </c>
      <c r="C9" s="6">
        <v>4936557</v>
      </c>
    </row>
    <row r="10" spans="1:3" x14ac:dyDescent="0.2">
      <c r="A10" s="23" t="s">
        <v>284</v>
      </c>
      <c r="B10" s="23" t="s">
        <v>68</v>
      </c>
      <c r="C10" s="6">
        <v>2769832</v>
      </c>
    </row>
    <row r="11" spans="1:3" x14ac:dyDescent="0.2">
      <c r="A11" s="23" t="s">
        <v>69</v>
      </c>
      <c r="B11" s="23" t="s">
        <v>285</v>
      </c>
      <c r="C11" s="6">
        <v>773594</v>
      </c>
    </row>
    <row r="12" spans="1:3" x14ac:dyDescent="0.2">
      <c r="A12" s="23" t="s">
        <v>71</v>
      </c>
      <c r="B12" s="23" t="s">
        <v>72</v>
      </c>
      <c r="C12" s="6">
        <v>802075</v>
      </c>
    </row>
    <row r="13" spans="1:3" x14ac:dyDescent="0.2">
      <c r="A13" s="23" t="s">
        <v>73</v>
      </c>
      <c r="B13" s="23" t="s">
        <v>74</v>
      </c>
      <c r="C13" s="6">
        <v>28481</v>
      </c>
    </row>
    <row r="14" spans="1:3" x14ac:dyDescent="0.2">
      <c r="A14" s="23" t="s">
        <v>75</v>
      </c>
      <c r="B14" s="23" t="s">
        <v>286</v>
      </c>
      <c r="C14" s="6">
        <v>2940319</v>
      </c>
    </row>
    <row r="15" spans="1:3" x14ac:dyDescent="0.2">
      <c r="A15" s="23" t="s">
        <v>108</v>
      </c>
      <c r="B15" s="23" t="s">
        <v>287</v>
      </c>
      <c r="C15" s="6">
        <v>14199</v>
      </c>
    </row>
    <row r="16" spans="1:3" x14ac:dyDescent="0.2">
      <c r="A16" s="23" t="s">
        <v>110</v>
      </c>
      <c r="B16" s="23" t="s">
        <v>111</v>
      </c>
      <c r="C16" s="6">
        <v>14199</v>
      </c>
    </row>
    <row r="17" spans="1:3" x14ac:dyDescent="0.2">
      <c r="A17" s="23" t="s">
        <v>130</v>
      </c>
      <c r="B17" s="23" t="s">
        <v>131</v>
      </c>
    </row>
    <row r="18" spans="1:3" x14ac:dyDescent="0.2">
      <c r="A18" s="23" t="s">
        <v>77</v>
      </c>
      <c r="B18" s="23" t="s">
        <v>288</v>
      </c>
      <c r="C18" s="6">
        <v>-122487</v>
      </c>
    </row>
    <row r="19" spans="1:3" x14ac:dyDescent="0.2">
      <c r="A19" s="23" t="s">
        <v>79</v>
      </c>
      <c r="B19" s="23" t="s">
        <v>80</v>
      </c>
      <c r="C19" s="6">
        <v>15049134</v>
      </c>
    </row>
    <row r="20" spans="1:3" x14ac:dyDescent="0.2">
      <c r="A20" s="23" t="s">
        <v>81</v>
      </c>
      <c r="B20" s="23" t="s">
        <v>82</v>
      </c>
      <c r="C20" s="6">
        <v>15171621</v>
      </c>
    </row>
    <row r="21" spans="1:3" x14ac:dyDescent="0.2">
      <c r="A21" s="23" t="s">
        <v>83</v>
      </c>
      <c r="B21" s="23" t="s">
        <v>289</v>
      </c>
    </row>
    <row r="22" spans="1:3" x14ac:dyDescent="0.2">
      <c r="A22" s="23" t="s">
        <v>290</v>
      </c>
      <c r="B22" s="23" t="s">
        <v>291</v>
      </c>
      <c r="C22" s="6">
        <v>2810343</v>
      </c>
    </row>
    <row r="23" spans="1:3" x14ac:dyDescent="0.2">
      <c r="A23" s="23" t="s">
        <v>87</v>
      </c>
      <c r="B23" s="23" t="s">
        <v>88</v>
      </c>
      <c r="C23" s="6">
        <v>2810343</v>
      </c>
    </row>
    <row r="24" spans="1:3" x14ac:dyDescent="0.2">
      <c r="A24" s="23" t="s">
        <v>292</v>
      </c>
      <c r="B24" s="23" t="s">
        <v>293</v>
      </c>
      <c r="C24" s="6">
        <v>-3473168</v>
      </c>
    </row>
    <row r="25" spans="1:3" x14ac:dyDescent="0.2">
      <c r="A25" s="23" t="s">
        <v>91</v>
      </c>
      <c r="B25" s="23" t="s">
        <v>92</v>
      </c>
      <c r="C25" s="6">
        <v>3473168</v>
      </c>
    </row>
    <row r="26" spans="1:3" x14ac:dyDescent="0.2">
      <c r="A26" s="23" t="s">
        <v>120</v>
      </c>
      <c r="B26" s="23" t="s">
        <v>294</v>
      </c>
      <c r="C26" s="6">
        <v>-1571408</v>
      </c>
    </row>
    <row r="27" spans="1:3" x14ac:dyDescent="0.2">
      <c r="A27" s="23" t="s">
        <v>95</v>
      </c>
      <c r="B27" s="23" t="s">
        <v>96</v>
      </c>
      <c r="C27" s="6">
        <v>1571408</v>
      </c>
    </row>
    <row r="28" spans="1:3" x14ac:dyDescent="0.2">
      <c r="A28" s="23" t="s">
        <v>114</v>
      </c>
      <c r="B28" s="23" t="s">
        <v>295</v>
      </c>
      <c r="C28" s="6">
        <v>603292</v>
      </c>
    </row>
    <row r="29" spans="1:3" x14ac:dyDescent="0.2">
      <c r="A29" s="23" t="s">
        <v>116</v>
      </c>
      <c r="B29" s="23" t="s">
        <v>117</v>
      </c>
      <c r="C29" s="6">
        <v>5547910</v>
      </c>
    </row>
    <row r="30" spans="1:3" x14ac:dyDescent="0.2">
      <c r="A30" s="23" t="s">
        <v>118</v>
      </c>
      <c r="B30" s="23" t="s">
        <v>119</v>
      </c>
      <c r="C30" s="6">
        <v>4944618</v>
      </c>
    </row>
    <row r="31" spans="1:3" x14ac:dyDescent="0.2">
      <c r="A31" s="23" t="s">
        <v>97</v>
      </c>
      <c r="B31" s="23" t="s">
        <v>296</v>
      </c>
      <c r="C31" s="6">
        <v>1201090</v>
      </c>
    </row>
    <row r="32" spans="1:3" x14ac:dyDescent="0.2">
      <c r="A32" s="23" t="s">
        <v>231</v>
      </c>
      <c r="B32" s="23" t="s">
        <v>245</v>
      </c>
    </row>
    <row r="33" spans="1:3" x14ac:dyDescent="0.2">
      <c r="A33" s="23" t="s">
        <v>233</v>
      </c>
      <c r="B33" s="23" t="s">
        <v>254</v>
      </c>
    </row>
    <row r="34" spans="1:3" x14ac:dyDescent="0.2">
      <c r="A34" s="23" t="s">
        <v>235</v>
      </c>
      <c r="B34" s="23" t="s">
        <v>255</v>
      </c>
    </row>
    <row r="35" spans="1:3" x14ac:dyDescent="0.2">
      <c r="A35" s="23" t="s">
        <v>99</v>
      </c>
      <c r="B35" s="23" t="s">
        <v>100</v>
      </c>
      <c r="C35" s="6">
        <v>1201090</v>
      </c>
    </row>
    <row r="36" spans="1:3" x14ac:dyDescent="0.2">
      <c r="A36" s="23" t="s">
        <v>101</v>
      </c>
      <c r="B36" s="23" t="s">
        <v>102</v>
      </c>
    </row>
    <row r="37" spans="1:3" x14ac:dyDescent="0.2">
      <c r="A37" s="23" t="s">
        <v>103</v>
      </c>
      <c r="B37" s="23" t="s">
        <v>256</v>
      </c>
    </row>
    <row r="38" spans="1:3" x14ac:dyDescent="0.2">
      <c r="A38" s="23" t="s">
        <v>240</v>
      </c>
      <c r="B38" s="23" t="s">
        <v>257</v>
      </c>
    </row>
    <row r="39" spans="1:3" x14ac:dyDescent="0.2">
      <c r="A39" s="23" t="s">
        <v>158</v>
      </c>
      <c r="B39" s="23" t="s">
        <v>258</v>
      </c>
    </row>
    <row r="40" spans="1:3" x14ac:dyDescent="0.2">
      <c r="A40" s="23" t="s">
        <v>160</v>
      </c>
      <c r="B40" s="23" t="s">
        <v>246</v>
      </c>
      <c r="C40" s="6">
        <v>1201090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82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304</v>
      </c>
      <c r="B4" s="122"/>
      <c r="C4" s="122"/>
    </row>
    <row r="5" spans="1:3" ht="15" x14ac:dyDescent="0.2">
      <c r="A5" s="9"/>
      <c r="B5" s="9"/>
      <c r="C5" s="52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282</v>
      </c>
      <c r="C8" s="6">
        <v>946332</v>
      </c>
    </row>
    <row r="9" spans="1:3" x14ac:dyDescent="0.2">
      <c r="A9" s="23" t="s">
        <v>283</v>
      </c>
      <c r="B9" s="23" t="s">
        <v>66</v>
      </c>
      <c r="C9" s="6">
        <v>4254072</v>
      </c>
    </row>
    <row r="10" spans="1:3" x14ac:dyDescent="0.2">
      <c r="A10" s="23" t="s">
        <v>284</v>
      </c>
      <c r="B10" s="23" t="s">
        <v>68</v>
      </c>
      <c r="C10" s="6">
        <v>3307740</v>
      </c>
    </row>
    <row r="11" spans="1:3" x14ac:dyDescent="0.2">
      <c r="A11" s="23" t="s">
        <v>69</v>
      </c>
      <c r="B11" s="23" t="s">
        <v>285</v>
      </c>
      <c r="C11" s="6">
        <v>385221</v>
      </c>
    </row>
    <row r="12" spans="1:3" x14ac:dyDescent="0.2">
      <c r="A12" s="23" t="s">
        <v>71</v>
      </c>
      <c r="B12" s="23" t="s">
        <v>72</v>
      </c>
      <c r="C12" s="6">
        <v>398638</v>
      </c>
    </row>
    <row r="13" spans="1:3" x14ac:dyDescent="0.2">
      <c r="A13" s="23" t="s">
        <v>73</v>
      </c>
      <c r="B13" s="23" t="s">
        <v>74</v>
      </c>
      <c r="C13" s="6">
        <v>13417</v>
      </c>
    </row>
    <row r="14" spans="1:3" x14ac:dyDescent="0.2">
      <c r="A14" s="23" t="s">
        <v>75</v>
      </c>
      <c r="B14" s="23" t="s">
        <v>286</v>
      </c>
      <c r="C14" s="6">
        <v>1331553</v>
      </c>
    </row>
    <row r="15" spans="1:3" x14ac:dyDescent="0.2">
      <c r="A15" s="23" t="s">
        <v>108</v>
      </c>
      <c r="B15" s="23" t="s">
        <v>287</v>
      </c>
      <c r="C15" s="6">
        <v>8308</v>
      </c>
    </row>
    <row r="16" spans="1:3" x14ac:dyDescent="0.2">
      <c r="A16" s="23" t="s">
        <v>110</v>
      </c>
      <c r="B16" s="23" t="s">
        <v>111</v>
      </c>
      <c r="C16" s="6">
        <v>8308</v>
      </c>
    </row>
    <row r="17" spans="1:3" x14ac:dyDescent="0.2">
      <c r="A17" s="23" t="s">
        <v>130</v>
      </c>
      <c r="B17" s="23" t="s">
        <v>131</v>
      </c>
    </row>
    <row r="18" spans="1:3" x14ac:dyDescent="0.2">
      <c r="A18" s="23" t="s">
        <v>77</v>
      </c>
      <c r="B18" s="23" t="s">
        <v>288</v>
      </c>
      <c r="C18" s="6">
        <v>-3094598</v>
      </c>
    </row>
    <row r="19" spans="1:3" x14ac:dyDescent="0.2">
      <c r="A19" s="23" t="s">
        <v>79</v>
      </c>
      <c r="B19" s="23" t="s">
        <v>80</v>
      </c>
      <c r="C19" s="6">
        <v>5195833</v>
      </c>
    </row>
    <row r="20" spans="1:3" x14ac:dyDescent="0.2">
      <c r="A20" s="23" t="s">
        <v>81</v>
      </c>
      <c r="B20" s="23" t="s">
        <v>82</v>
      </c>
      <c r="C20" s="6">
        <v>8290431</v>
      </c>
    </row>
    <row r="21" spans="1:3" x14ac:dyDescent="0.2">
      <c r="A21" s="23" t="s">
        <v>83</v>
      </c>
      <c r="B21" s="23" t="s">
        <v>289</v>
      </c>
    </row>
    <row r="22" spans="1:3" x14ac:dyDescent="0.2">
      <c r="A22" s="23" t="s">
        <v>290</v>
      </c>
      <c r="B22" s="23" t="s">
        <v>291</v>
      </c>
      <c r="C22" s="6">
        <v>1426435</v>
      </c>
    </row>
    <row r="23" spans="1:3" x14ac:dyDescent="0.2">
      <c r="A23" s="23" t="s">
        <v>87</v>
      </c>
      <c r="B23" s="23" t="s">
        <v>88</v>
      </c>
      <c r="C23" s="6">
        <v>1426435</v>
      </c>
    </row>
    <row r="24" spans="1:3" x14ac:dyDescent="0.2">
      <c r="A24" s="23" t="s">
        <v>292</v>
      </c>
      <c r="B24" s="23" t="s">
        <v>293</v>
      </c>
      <c r="C24" s="6">
        <v>-1642687</v>
      </c>
    </row>
    <row r="25" spans="1:3" x14ac:dyDescent="0.2">
      <c r="A25" s="23" t="s">
        <v>91</v>
      </c>
      <c r="B25" s="23" t="s">
        <v>92</v>
      </c>
      <c r="C25" s="6">
        <v>1642687</v>
      </c>
    </row>
    <row r="26" spans="1:3" x14ac:dyDescent="0.2">
      <c r="A26" s="23" t="s">
        <v>120</v>
      </c>
      <c r="B26" s="23" t="s">
        <v>294</v>
      </c>
      <c r="C26" s="6">
        <v>-746935</v>
      </c>
    </row>
    <row r="27" spans="1:3" x14ac:dyDescent="0.2">
      <c r="A27" s="23" t="s">
        <v>95</v>
      </c>
      <c r="B27" s="23" t="s">
        <v>96</v>
      </c>
      <c r="C27" s="6">
        <v>746935</v>
      </c>
    </row>
    <row r="28" spans="1:3" x14ac:dyDescent="0.2">
      <c r="A28" s="23" t="s">
        <v>114</v>
      </c>
      <c r="B28" s="23" t="s">
        <v>295</v>
      </c>
      <c r="C28" s="6">
        <v>3245674</v>
      </c>
    </row>
    <row r="29" spans="1:3" x14ac:dyDescent="0.2">
      <c r="A29" s="23" t="s">
        <v>116</v>
      </c>
      <c r="B29" s="23" t="s">
        <v>117</v>
      </c>
      <c r="C29" s="6">
        <v>3961851</v>
      </c>
    </row>
    <row r="30" spans="1:3" x14ac:dyDescent="0.2">
      <c r="A30" s="23" t="s">
        <v>118</v>
      </c>
      <c r="B30" s="23" t="s">
        <v>119</v>
      </c>
      <c r="C30" s="6">
        <v>716177</v>
      </c>
    </row>
    <row r="31" spans="1:3" x14ac:dyDescent="0.2">
      <c r="A31" s="23" t="s">
        <v>97</v>
      </c>
      <c r="B31" s="23" t="s">
        <v>296</v>
      </c>
      <c r="C31" s="6">
        <v>527750</v>
      </c>
    </row>
    <row r="32" spans="1:3" x14ac:dyDescent="0.2">
      <c r="A32" s="23" t="s">
        <v>231</v>
      </c>
      <c r="B32" s="23" t="s">
        <v>245</v>
      </c>
    </row>
    <row r="33" spans="1:3" x14ac:dyDescent="0.2">
      <c r="A33" s="23" t="s">
        <v>233</v>
      </c>
      <c r="B33" s="23" t="s">
        <v>254</v>
      </c>
    </row>
    <row r="34" spans="1:3" x14ac:dyDescent="0.2">
      <c r="A34" s="23" t="s">
        <v>235</v>
      </c>
      <c r="B34" s="23" t="s">
        <v>255</v>
      </c>
    </row>
    <row r="35" spans="1:3" x14ac:dyDescent="0.2">
      <c r="A35" s="23" t="s">
        <v>99</v>
      </c>
      <c r="B35" s="23" t="s">
        <v>100</v>
      </c>
      <c r="C35" s="6">
        <v>527750</v>
      </c>
    </row>
    <row r="36" spans="1:3" x14ac:dyDescent="0.2">
      <c r="A36" s="23" t="s">
        <v>101</v>
      </c>
      <c r="B36" s="23" t="s">
        <v>102</v>
      </c>
    </row>
    <row r="37" spans="1:3" x14ac:dyDescent="0.2">
      <c r="A37" s="23" t="s">
        <v>103</v>
      </c>
      <c r="B37" s="23" t="s">
        <v>256</v>
      </c>
    </row>
    <row r="38" spans="1:3" x14ac:dyDescent="0.2">
      <c r="A38" s="23" t="s">
        <v>240</v>
      </c>
      <c r="B38" s="23" t="s">
        <v>257</v>
      </c>
    </row>
    <row r="39" spans="1:3" x14ac:dyDescent="0.2">
      <c r="A39" s="23" t="s">
        <v>158</v>
      </c>
      <c r="B39" s="23" t="s">
        <v>258</v>
      </c>
    </row>
    <row r="40" spans="1:3" x14ac:dyDescent="0.2">
      <c r="A40" s="23" t="s">
        <v>160</v>
      </c>
      <c r="B40" s="23" t="s">
        <v>246</v>
      </c>
      <c r="C40" s="6">
        <v>527750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83"/>
  <dimension ref="A1:C38"/>
  <sheetViews>
    <sheetView topLeftCell="A8" workbookViewId="0">
      <selection activeCell="C8" sqref="C8:C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298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282</v>
      </c>
      <c r="C8" s="6">
        <v>3037118</v>
      </c>
    </row>
    <row r="9" spans="1:3" x14ac:dyDescent="0.2">
      <c r="A9" s="23" t="s">
        <v>283</v>
      </c>
      <c r="B9" s="23" t="s">
        <v>66</v>
      </c>
      <c r="C9" s="6">
        <v>8174875</v>
      </c>
    </row>
    <row r="10" spans="1:3" x14ac:dyDescent="0.2">
      <c r="A10" s="23" t="s">
        <v>284</v>
      </c>
      <c r="B10" s="23" t="s">
        <v>68</v>
      </c>
      <c r="C10" s="6">
        <v>5137757</v>
      </c>
    </row>
    <row r="11" spans="1:3" x14ac:dyDescent="0.2">
      <c r="A11" s="23" t="s">
        <v>69</v>
      </c>
      <c r="B11" s="23" t="s">
        <v>285</v>
      </c>
      <c r="C11" s="6">
        <v>1082680</v>
      </c>
    </row>
    <row r="12" spans="1:3" x14ac:dyDescent="0.2">
      <c r="A12" s="23" t="s">
        <v>71</v>
      </c>
      <c r="B12" s="23" t="s">
        <v>72</v>
      </c>
      <c r="C12" s="6">
        <v>1141171</v>
      </c>
    </row>
    <row r="13" spans="1:3" x14ac:dyDescent="0.2">
      <c r="A13" s="23" t="s">
        <v>73</v>
      </c>
      <c r="B13" s="23" t="s">
        <v>74</v>
      </c>
      <c r="C13" s="6">
        <v>58491</v>
      </c>
    </row>
    <row r="14" spans="1:3" x14ac:dyDescent="0.2">
      <c r="A14" s="23" t="s">
        <v>75</v>
      </c>
      <c r="B14" s="23" t="s">
        <v>286</v>
      </c>
      <c r="C14" s="6">
        <v>4119798</v>
      </c>
    </row>
    <row r="15" spans="1:3" x14ac:dyDescent="0.2">
      <c r="A15" s="23" t="s">
        <v>108</v>
      </c>
      <c r="B15" s="23" t="s">
        <v>300</v>
      </c>
      <c r="C15" s="6">
        <v>29346</v>
      </c>
    </row>
    <row r="16" spans="1:3" x14ac:dyDescent="0.2">
      <c r="A16" s="23" t="s">
        <v>77</v>
      </c>
      <c r="B16" s="23" t="s">
        <v>301</v>
      </c>
      <c r="C16" s="6">
        <v>830204</v>
      </c>
    </row>
    <row r="17" spans="1:3" x14ac:dyDescent="0.2">
      <c r="A17" s="23" t="s">
        <v>83</v>
      </c>
      <c r="B17" s="23" t="s">
        <v>289</v>
      </c>
      <c r="C17" s="6">
        <v>70840</v>
      </c>
    </row>
    <row r="18" spans="1:3" x14ac:dyDescent="0.2">
      <c r="A18" s="23" t="s">
        <v>290</v>
      </c>
      <c r="B18" s="23" t="s">
        <v>291</v>
      </c>
      <c r="C18" s="6">
        <v>1184093</v>
      </c>
    </row>
    <row r="19" spans="1:3" x14ac:dyDescent="0.2">
      <c r="A19" s="23" t="s">
        <v>87</v>
      </c>
      <c r="B19" s="23" t="s">
        <v>88</v>
      </c>
      <c r="C19" s="6">
        <v>1184093</v>
      </c>
    </row>
    <row r="20" spans="1:3" x14ac:dyDescent="0.2">
      <c r="A20" s="23" t="s">
        <v>292</v>
      </c>
      <c r="B20" s="23" t="s">
        <v>293</v>
      </c>
      <c r="C20" s="6">
        <v>-1313830</v>
      </c>
    </row>
    <row r="21" spans="1:3" x14ac:dyDescent="0.2">
      <c r="A21" s="23" t="s">
        <v>91</v>
      </c>
      <c r="B21" s="23" t="s">
        <v>92</v>
      </c>
      <c r="C21" s="6">
        <v>1313830</v>
      </c>
    </row>
    <row r="22" spans="1:3" x14ac:dyDescent="0.2">
      <c r="A22" s="23" t="s">
        <v>120</v>
      </c>
      <c r="B22" s="23" t="s">
        <v>294</v>
      </c>
      <c r="C22" s="6">
        <v>-3222979</v>
      </c>
    </row>
    <row r="23" spans="1:3" x14ac:dyDescent="0.2">
      <c r="A23" s="23" t="s">
        <v>95</v>
      </c>
      <c r="B23" s="23" t="s">
        <v>96</v>
      </c>
      <c r="C23" s="6">
        <v>3222979</v>
      </c>
    </row>
    <row r="24" spans="1:3" x14ac:dyDescent="0.2">
      <c r="A24" s="23" t="s">
        <v>114</v>
      </c>
      <c r="B24" s="23" t="s">
        <v>295</v>
      </c>
      <c r="C24" s="6">
        <v>-170494</v>
      </c>
    </row>
    <row r="25" spans="1:3" x14ac:dyDescent="0.2">
      <c r="A25" s="23" t="s">
        <v>116</v>
      </c>
      <c r="B25" s="23" t="s">
        <v>117</v>
      </c>
      <c r="C25" s="6">
        <v>9022348</v>
      </c>
    </row>
    <row r="26" spans="1:3" x14ac:dyDescent="0.2">
      <c r="A26" s="23" t="s">
        <v>118</v>
      </c>
      <c r="B26" s="23" t="s">
        <v>119</v>
      </c>
      <c r="C26" s="6">
        <v>9192842</v>
      </c>
    </row>
    <row r="27" spans="1:3" x14ac:dyDescent="0.2">
      <c r="A27" s="23" t="s">
        <v>97</v>
      </c>
      <c r="B27" s="23" t="s">
        <v>296</v>
      </c>
      <c r="C27" s="6">
        <v>1526978</v>
      </c>
    </row>
    <row r="28" spans="1:3" x14ac:dyDescent="0.2">
      <c r="A28" s="23" t="s">
        <v>231</v>
      </c>
      <c r="B28" s="23" t="s">
        <v>245</v>
      </c>
      <c r="C28" s="6">
        <v>0</v>
      </c>
    </row>
    <row r="29" spans="1:3" x14ac:dyDescent="0.2">
      <c r="A29" s="23" t="s">
        <v>233</v>
      </c>
      <c r="B29" s="23" t="s">
        <v>254</v>
      </c>
      <c r="C29" s="6">
        <v>0</v>
      </c>
    </row>
    <row r="30" spans="1:3" x14ac:dyDescent="0.2">
      <c r="A30" s="23" t="s">
        <v>235</v>
      </c>
      <c r="B30" s="23" t="s">
        <v>255</v>
      </c>
      <c r="C30" s="6">
        <v>0</v>
      </c>
    </row>
    <row r="31" spans="1:3" x14ac:dyDescent="0.2">
      <c r="A31" s="23" t="s">
        <v>99</v>
      </c>
      <c r="B31" s="23" t="s">
        <v>100</v>
      </c>
      <c r="C31" s="6">
        <v>1526978</v>
      </c>
    </row>
    <row r="32" spans="1:3" x14ac:dyDescent="0.2">
      <c r="A32" s="23" t="s">
        <v>101</v>
      </c>
      <c r="B32" s="23" t="s">
        <v>102</v>
      </c>
      <c r="C32" s="6">
        <v>-124312</v>
      </c>
    </row>
    <row r="33" spans="1:3" x14ac:dyDescent="0.2">
      <c r="A33" s="23" t="s">
        <v>103</v>
      </c>
      <c r="B33" s="23" t="s">
        <v>256</v>
      </c>
      <c r="C33" s="6">
        <v>-17133</v>
      </c>
    </row>
    <row r="34" spans="1:3" x14ac:dyDescent="0.2">
      <c r="A34" s="23" t="s">
        <v>240</v>
      </c>
      <c r="B34" s="23" t="s">
        <v>257</v>
      </c>
      <c r="C34" s="6">
        <v>0</v>
      </c>
    </row>
    <row r="35" spans="1:3" x14ac:dyDescent="0.2">
      <c r="A35" s="23" t="s">
        <v>158</v>
      </c>
      <c r="B35" s="23" t="s">
        <v>258</v>
      </c>
      <c r="C35" s="6">
        <v>17133</v>
      </c>
    </row>
    <row r="36" spans="1:3" x14ac:dyDescent="0.2">
      <c r="A36" s="23" t="s">
        <v>160</v>
      </c>
      <c r="B36" s="23" t="s">
        <v>246</v>
      </c>
      <c r="C36" s="6">
        <v>1385533</v>
      </c>
    </row>
    <row r="38" spans="1:3" x14ac:dyDescent="0.2">
      <c r="C38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84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276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282</v>
      </c>
      <c r="C8" s="24">
        <v>2195461</v>
      </c>
    </row>
    <row r="9" spans="1:3" x14ac:dyDescent="0.2">
      <c r="A9" s="23" t="s">
        <v>283</v>
      </c>
      <c r="B9" s="23" t="s">
        <v>66</v>
      </c>
      <c r="C9" s="24">
        <v>6066987</v>
      </c>
    </row>
    <row r="10" spans="1:3" x14ac:dyDescent="0.2">
      <c r="A10" s="23" t="s">
        <v>284</v>
      </c>
      <c r="B10" s="23" t="s">
        <v>68</v>
      </c>
      <c r="C10" s="24">
        <v>3871526</v>
      </c>
    </row>
    <row r="11" spans="1:3" x14ac:dyDescent="0.2">
      <c r="A11" s="23" t="s">
        <v>69</v>
      </c>
      <c r="B11" s="23" t="s">
        <v>285</v>
      </c>
      <c r="C11" s="24">
        <v>699051</v>
      </c>
    </row>
    <row r="12" spans="1:3" x14ac:dyDescent="0.2">
      <c r="A12" s="23" t="s">
        <v>71</v>
      </c>
      <c r="B12" s="23" t="s">
        <v>72</v>
      </c>
      <c r="C12" s="24">
        <v>741075</v>
      </c>
    </row>
    <row r="13" spans="1:3" x14ac:dyDescent="0.2">
      <c r="A13" s="23" t="s">
        <v>73</v>
      </c>
      <c r="B13" s="23" t="s">
        <v>74</v>
      </c>
      <c r="C13" s="24">
        <v>42024</v>
      </c>
    </row>
    <row r="14" spans="1:3" x14ac:dyDescent="0.2">
      <c r="A14" s="23" t="s">
        <v>75</v>
      </c>
      <c r="B14" s="23" t="s">
        <v>286</v>
      </c>
      <c r="C14" s="24">
        <v>2894512</v>
      </c>
    </row>
    <row r="15" spans="1:3" x14ac:dyDescent="0.2">
      <c r="A15" s="23" t="s">
        <v>108</v>
      </c>
      <c r="B15" s="23" t="s">
        <v>287</v>
      </c>
      <c r="C15" s="24">
        <v>25528</v>
      </c>
    </row>
    <row r="16" spans="1:3" x14ac:dyDescent="0.2">
      <c r="A16" s="23" t="s">
        <v>110</v>
      </c>
      <c r="B16" s="23" t="s">
        <v>111</v>
      </c>
      <c r="C16" s="24">
        <v>27432</v>
      </c>
    </row>
    <row r="17" spans="1:3" x14ac:dyDescent="0.2">
      <c r="A17" s="23" t="s">
        <v>130</v>
      </c>
      <c r="B17" s="23" t="s">
        <v>131</v>
      </c>
      <c r="C17" s="24">
        <v>1904</v>
      </c>
    </row>
    <row r="18" spans="1:3" x14ac:dyDescent="0.2">
      <c r="A18" s="23" t="s">
        <v>77</v>
      </c>
      <c r="B18" s="23" t="s">
        <v>288</v>
      </c>
      <c r="C18" s="24">
        <v>1047124</v>
      </c>
    </row>
    <row r="19" spans="1:3" x14ac:dyDescent="0.2">
      <c r="A19" s="23" t="s">
        <v>79</v>
      </c>
      <c r="B19" s="23" t="s">
        <v>80</v>
      </c>
      <c r="C19" s="24">
        <v>12183700</v>
      </c>
    </row>
    <row r="20" spans="1:3" x14ac:dyDescent="0.2">
      <c r="A20" s="23" t="s">
        <v>81</v>
      </c>
      <c r="B20" s="23" t="s">
        <v>82</v>
      </c>
      <c r="C20" s="24">
        <v>11136576</v>
      </c>
    </row>
    <row r="21" spans="1:3" x14ac:dyDescent="0.2">
      <c r="A21" s="23" t="s">
        <v>83</v>
      </c>
      <c r="B21" s="23" t="s">
        <v>289</v>
      </c>
      <c r="C21" s="24">
        <v>70840</v>
      </c>
    </row>
    <row r="22" spans="1:3" x14ac:dyDescent="0.2">
      <c r="A22" s="23" t="s">
        <v>290</v>
      </c>
      <c r="B22" s="23" t="s">
        <v>291</v>
      </c>
      <c r="C22" s="24">
        <v>5031261</v>
      </c>
    </row>
    <row r="23" spans="1:3" x14ac:dyDescent="0.2">
      <c r="A23" s="23" t="s">
        <v>87</v>
      </c>
      <c r="B23" s="23" t="s">
        <v>88</v>
      </c>
      <c r="C23" s="24">
        <v>5031261</v>
      </c>
    </row>
    <row r="24" spans="1:3" x14ac:dyDescent="0.2">
      <c r="A24" s="23" t="s">
        <v>292</v>
      </c>
      <c r="B24" s="23" t="s">
        <v>293</v>
      </c>
      <c r="C24" s="24">
        <v>-5012828</v>
      </c>
    </row>
    <row r="25" spans="1:3" x14ac:dyDescent="0.2">
      <c r="A25" s="23" t="s">
        <v>91</v>
      </c>
      <c r="B25" s="23" t="s">
        <v>92</v>
      </c>
      <c r="C25" s="24">
        <v>5012828</v>
      </c>
    </row>
    <row r="26" spans="1:3" x14ac:dyDescent="0.2">
      <c r="A26" s="23" t="s">
        <v>120</v>
      </c>
      <c r="B26" s="23" t="s">
        <v>294</v>
      </c>
      <c r="C26" s="24">
        <v>-2391386</v>
      </c>
    </row>
    <row r="27" spans="1:3" x14ac:dyDescent="0.2">
      <c r="A27" s="23" t="s">
        <v>95</v>
      </c>
      <c r="B27" s="23" t="s">
        <v>96</v>
      </c>
      <c r="C27" s="24">
        <v>2391386</v>
      </c>
    </row>
    <row r="28" spans="1:3" x14ac:dyDescent="0.2">
      <c r="A28" s="23" t="s">
        <v>114</v>
      </c>
      <c r="B28" s="23" t="s">
        <v>295</v>
      </c>
      <c r="C28" s="24">
        <v>-562326</v>
      </c>
    </row>
    <row r="29" spans="1:3" x14ac:dyDescent="0.2">
      <c r="A29" s="23" t="s">
        <v>116</v>
      </c>
      <c r="B29" s="23" t="s">
        <v>117</v>
      </c>
      <c r="C29" s="24">
        <v>2869762</v>
      </c>
    </row>
    <row r="30" spans="1:3" x14ac:dyDescent="0.2">
      <c r="A30" s="23" t="s">
        <v>118</v>
      </c>
      <c r="B30" s="23" t="s">
        <v>119</v>
      </c>
      <c r="C30" s="24">
        <v>3432088</v>
      </c>
    </row>
    <row r="31" spans="1:3" x14ac:dyDescent="0.2">
      <c r="A31" s="23" t="s">
        <v>97</v>
      </c>
      <c r="B31" s="23" t="s">
        <v>296</v>
      </c>
      <c r="C31" s="24">
        <v>1102725</v>
      </c>
    </row>
    <row r="32" spans="1:3" x14ac:dyDescent="0.2">
      <c r="A32" s="23" t="s">
        <v>231</v>
      </c>
      <c r="B32" s="23" t="s">
        <v>245</v>
      </c>
      <c r="C32" s="23"/>
    </row>
    <row r="33" spans="1:3" x14ac:dyDescent="0.2">
      <c r="A33" s="23" t="s">
        <v>233</v>
      </c>
      <c r="B33" s="23" t="s">
        <v>254</v>
      </c>
      <c r="C33" s="23"/>
    </row>
    <row r="34" spans="1:3" x14ac:dyDescent="0.2">
      <c r="A34" s="23" t="s">
        <v>235</v>
      </c>
      <c r="B34" s="23" t="s">
        <v>255</v>
      </c>
      <c r="C34" s="23"/>
    </row>
    <row r="35" spans="1:3" x14ac:dyDescent="0.2">
      <c r="A35" s="23" t="s">
        <v>99</v>
      </c>
      <c r="B35" s="23" t="s">
        <v>100</v>
      </c>
      <c r="C35" s="24">
        <v>1102725</v>
      </c>
    </row>
    <row r="36" spans="1:3" x14ac:dyDescent="0.2">
      <c r="A36" s="23" t="s">
        <v>101</v>
      </c>
      <c r="B36" s="23" t="s">
        <v>102</v>
      </c>
      <c r="C36" s="23"/>
    </row>
    <row r="37" spans="1:3" x14ac:dyDescent="0.2">
      <c r="A37" s="23" t="s">
        <v>103</v>
      </c>
      <c r="B37" s="23" t="s">
        <v>256</v>
      </c>
      <c r="C37" s="23"/>
    </row>
    <row r="38" spans="1:3" x14ac:dyDescent="0.2">
      <c r="A38" s="23" t="s">
        <v>240</v>
      </c>
      <c r="B38" s="23" t="s">
        <v>257</v>
      </c>
      <c r="C38" s="23"/>
    </row>
    <row r="39" spans="1:3" x14ac:dyDescent="0.2">
      <c r="A39" s="23" t="s">
        <v>158</v>
      </c>
      <c r="B39" s="23" t="s">
        <v>258</v>
      </c>
      <c r="C39" s="23"/>
    </row>
    <row r="40" spans="1:3" x14ac:dyDescent="0.2">
      <c r="A40" s="23" t="s">
        <v>160</v>
      </c>
      <c r="B40" s="23" t="s">
        <v>246</v>
      </c>
      <c r="C40" s="24">
        <v>1102725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5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275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64</v>
      </c>
      <c r="C8" s="24">
        <v>1490237</v>
      </c>
    </row>
    <row r="9" spans="1:3" x14ac:dyDescent="0.2">
      <c r="A9" s="23" t="s">
        <v>65</v>
      </c>
      <c r="B9" s="23" t="s">
        <v>66</v>
      </c>
      <c r="C9" s="24">
        <v>3845099</v>
      </c>
    </row>
    <row r="10" spans="1:3" x14ac:dyDescent="0.2">
      <c r="A10" s="23" t="s">
        <v>67</v>
      </c>
      <c r="B10" s="23" t="s">
        <v>68</v>
      </c>
      <c r="C10" s="24">
        <v>2354862</v>
      </c>
    </row>
    <row r="11" spans="1:3" x14ac:dyDescent="0.2">
      <c r="A11" s="23" t="s">
        <v>69</v>
      </c>
      <c r="B11" s="23" t="s">
        <v>70</v>
      </c>
      <c r="C11" s="48">
        <v>443490</v>
      </c>
    </row>
    <row r="12" spans="1:3" x14ac:dyDescent="0.2">
      <c r="A12" s="23" t="s">
        <v>71</v>
      </c>
      <c r="B12" s="23" t="s">
        <v>72</v>
      </c>
      <c r="C12" s="48">
        <v>473128</v>
      </c>
    </row>
    <row r="13" spans="1:3" x14ac:dyDescent="0.2">
      <c r="A13" s="23" t="s">
        <v>73</v>
      </c>
      <c r="B13" s="23" t="s">
        <v>74</v>
      </c>
      <c r="C13" s="48">
        <v>29638</v>
      </c>
    </row>
    <row r="14" spans="1:3" x14ac:dyDescent="0.2">
      <c r="A14" s="23" t="s">
        <v>75</v>
      </c>
      <c r="B14" s="23" t="s">
        <v>76</v>
      </c>
      <c r="C14" s="48">
        <v>1933727</v>
      </c>
    </row>
    <row r="15" spans="1:3" x14ac:dyDescent="0.2">
      <c r="A15" s="23" t="s">
        <v>108</v>
      </c>
      <c r="B15" s="23" t="s">
        <v>109</v>
      </c>
      <c r="C15" s="48">
        <v>21292</v>
      </c>
    </row>
    <row r="16" spans="1:3" x14ac:dyDescent="0.2">
      <c r="A16" s="23" t="s">
        <v>110</v>
      </c>
      <c r="B16" s="23" t="s">
        <v>111</v>
      </c>
      <c r="C16" s="48">
        <v>23196</v>
      </c>
    </row>
    <row r="17" spans="1:3" x14ac:dyDescent="0.2">
      <c r="A17" s="23" t="s">
        <v>130</v>
      </c>
      <c r="B17" s="23" t="s">
        <v>131</v>
      </c>
      <c r="C17" s="48">
        <v>1904</v>
      </c>
    </row>
    <row r="18" spans="1:3" x14ac:dyDescent="0.2">
      <c r="A18" s="23" t="s">
        <v>77</v>
      </c>
      <c r="B18" s="23" t="s">
        <v>78</v>
      </c>
      <c r="C18" s="48">
        <v>619698</v>
      </c>
    </row>
    <row r="19" spans="1:3" x14ac:dyDescent="0.2">
      <c r="A19" s="23" t="s">
        <v>79</v>
      </c>
      <c r="B19" s="23" t="s">
        <v>80</v>
      </c>
      <c r="C19" s="48">
        <v>7976756</v>
      </c>
    </row>
    <row r="20" spans="1:3" x14ac:dyDescent="0.2">
      <c r="A20" s="23" t="s">
        <v>81</v>
      </c>
      <c r="B20" s="23" t="s">
        <v>82</v>
      </c>
      <c r="C20" s="48">
        <v>7357058</v>
      </c>
    </row>
    <row r="21" spans="1:3" x14ac:dyDescent="0.2">
      <c r="A21" s="23" t="s">
        <v>83</v>
      </c>
      <c r="B21" s="23" t="s">
        <v>84</v>
      </c>
      <c r="C21" s="48">
        <v>67754</v>
      </c>
    </row>
    <row r="22" spans="1:3" x14ac:dyDescent="0.2">
      <c r="A22" s="23" t="s">
        <v>85</v>
      </c>
      <c r="B22" s="23" t="s">
        <v>86</v>
      </c>
      <c r="C22" s="48">
        <v>3843677</v>
      </c>
    </row>
    <row r="23" spans="1:3" x14ac:dyDescent="0.2">
      <c r="A23" s="23" t="s">
        <v>87</v>
      </c>
      <c r="B23" s="23" t="s">
        <v>88</v>
      </c>
      <c r="C23" s="48">
        <v>3843677</v>
      </c>
    </row>
    <row r="24" spans="1:3" x14ac:dyDescent="0.2">
      <c r="A24" s="23" t="s">
        <v>89</v>
      </c>
      <c r="B24" s="23" t="s">
        <v>90</v>
      </c>
      <c r="C24" s="48">
        <v>-3720868</v>
      </c>
    </row>
    <row r="25" spans="1:3" x14ac:dyDescent="0.2">
      <c r="A25" s="23" t="s">
        <v>91</v>
      </c>
      <c r="B25" s="23" t="s">
        <v>92</v>
      </c>
      <c r="C25" s="48">
        <v>3720868</v>
      </c>
    </row>
    <row r="26" spans="1:3" x14ac:dyDescent="0.2">
      <c r="A26" s="23" t="s">
        <v>120</v>
      </c>
      <c r="B26" s="23" t="s">
        <v>94</v>
      </c>
      <c r="C26" s="48">
        <v>-1720217</v>
      </c>
    </row>
    <row r="27" spans="1:3" x14ac:dyDescent="0.2">
      <c r="A27" s="23" t="s">
        <v>95</v>
      </c>
      <c r="B27" s="23" t="s">
        <v>96</v>
      </c>
      <c r="C27" s="48">
        <v>1720217</v>
      </c>
    </row>
    <row r="28" spans="1:3" x14ac:dyDescent="0.2">
      <c r="A28" s="23" t="s">
        <v>114</v>
      </c>
      <c r="B28" s="23" t="s">
        <v>115</v>
      </c>
      <c r="C28" s="48">
        <v>-383204</v>
      </c>
    </row>
    <row r="29" spans="1:3" x14ac:dyDescent="0.2">
      <c r="A29" s="23" t="s">
        <v>116</v>
      </c>
      <c r="B29" s="23" t="s">
        <v>117</v>
      </c>
      <c r="C29" s="48">
        <v>2063735</v>
      </c>
    </row>
    <row r="30" spans="1:3" x14ac:dyDescent="0.2">
      <c r="A30" s="23" t="s">
        <v>118</v>
      </c>
      <c r="B30" s="23" t="s">
        <v>119</v>
      </c>
      <c r="C30" s="48">
        <v>2446939</v>
      </c>
    </row>
    <row r="31" spans="1:3" x14ac:dyDescent="0.2">
      <c r="A31" s="23" t="s">
        <v>97</v>
      </c>
      <c r="B31" s="23" t="s">
        <v>98</v>
      </c>
      <c r="C31" s="48">
        <v>661859</v>
      </c>
    </row>
    <row r="32" spans="1:3" x14ac:dyDescent="0.2">
      <c r="A32" s="23" t="s">
        <v>231</v>
      </c>
      <c r="B32" s="23" t="s">
        <v>245</v>
      </c>
      <c r="C32" s="23"/>
    </row>
    <row r="33" spans="1:3" x14ac:dyDescent="0.2">
      <c r="A33" s="23" t="s">
        <v>233</v>
      </c>
      <c r="B33" s="23" t="s">
        <v>254</v>
      </c>
      <c r="C33" s="23"/>
    </row>
    <row r="34" spans="1:3" x14ac:dyDescent="0.2">
      <c r="A34" s="23" t="s">
        <v>235</v>
      </c>
      <c r="B34" s="23" t="s">
        <v>255</v>
      </c>
      <c r="C34" s="23"/>
    </row>
    <row r="35" spans="1:3" x14ac:dyDescent="0.2">
      <c r="A35" s="23" t="s">
        <v>99</v>
      </c>
      <c r="B35" s="23" t="s">
        <v>100</v>
      </c>
      <c r="C35" s="48">
        <v>661859</v>
      </c>
    </row>
    <row r="36" spans="1:3" x14ac:dyDescent="0.2">
      <c r="A36" s="23" t="s">
        <v>101</v>
      </c>
      <c r="B36" s="23" t="s">
        <v>102</v>
      </c>
      <c r="C36" s="23"/>
    </row>
    <row r="37" spans="1:3" x14ac:dyDescent="0.2">
      <c r="A37" s="23" t="s">
        <v>103</v>
      </c>
      <c r="B37" s="23" t="s">
        <v>256</v>
      </c>
      <c r="C37" s="23"/>
    </row>
    <row r="38" spans="1:3" x14ac:dyDescent="0.2">
      <c r="A38" s="23" t="s">
        <v>240</v>
      </c>
      <c r="B38" s="23" t="s">
        <v>257</v>
      </c>
      <c r="C38" s="23"/>
    </row>
    <row r="39" spans="1:3" x14ac:dyDescent="0.2">
      <c r="A39" s="23" t="s">
        <v>158</v>
      </c>
      <c r="B39" s="23" t="s">
        <v>258</v>
      </c>
      <c r="C39" s="23"/>
    </row>
    <row r="40" spans="1:3" x14ac:dyDescent="0.2">
      <c r="A40" s="23" t="s">
        <v>160</v>
      </c>
      <c r="B40" s="23" t="s">
        <v>246</v>
      </c>
      <c r="C40" s="48">
        <v>661859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6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4.2851562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244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64</v>
      </c>
      <c r="C8" s="24">
        <v>675132</v>
      </c>
    </row>
    <row r="9" spans="1:3" x14ac:dyDescent="0.2">
      <c r="A9" s="23" t="s">
        <v>65</v>
      </c>
      <c r="B9" s="23" t="s">
        <v>66</v>
      </c>
      <c r="C9" s="24">
        <v>1856017</v>
      </c>
    </row>
    <row r="10" spans="1:3" x14ac:dyDescent="0.2">
      <c r="A10" s="23" t="s">
        <v>67</v>
      </c>
      <c r="B10" s="23" t="s">
        <v>68</v>
      </c>
      <c r="C10" s="24">
        <v>1180885</v>
      </c>
    </row>
    <row r="11" spans="1:3" x14ac:dyDescent="0.2">
      <c r="A11" s="23" t="s">
        <v>69</v>
      </c>
      <c r="B11" s="23" t="s">
        <v>70</v>
      </c>
      <c r="C11" s="24">
        <v>190017</v>
      </c>
    </row>
    <row r="12" spans="1:3" x14ac:dyDescent="0.2">
      <c r="A12" s="23" t="s">
        <v>71</v>
      </c>
      <c r="B12" s="23" t="s">
        <v>72</v>
      </c>
      <c r="C12" s="24">
        <v>205538</v>
      </c>
    </row>
    <row r="13" spans="1:3" x14ac:dyDescent="0.2">
      <c r="A13" s="23" t="s">
        <v>73</v>
      </c>
      <c r="B13" s="23" t="s">
        <v>74</v>
      </c>
      <c r="C13" s="24">
        <v>15521</v>
      </c>
    </row>
    <row r="14" spans="1:3" x14ac:dyDescent="0.2">
      <c r="A14" s="23" t="s">
        <v>75</v>
      </c>
      <c r="B14" s="23" t="s">
        <v>76</v>
      </c>
      <c r="C14" s="24">
        <v>865149</v>
      </c>
    </row>
    <row r="15" spans="1:3" x14ac:dyDescent="0.2">
      <c r="A15" s="23" t="s">
        <v>108</v>
      </c>
      <c r="B15" s="23" t="s">
        <v>109</v>
      </c>
      <c r="C15" s="24">
        <v>14604</v>
      </c>
    </row>
    <row r="16" spans="1:3" x14ac:dyDescent="0.2">
      <c r="A16" s="23" t="s">
        <v>110</v>
      </c>
      <c r="B16" s="23" t="s">
        <v>111</v>
      </c>
      <c r="C16" s="24">
        <v>14604</v>
      </c>
    </row>
    <row r="17" spans="1:3" x14ac:dyDescent="0.2">
      <c r="A17" s="23" t="s">
        <v>130</v>
      </c>
      <c r="B17" s="23" t="s">
        <v>131</v>
      </c>
      <c r="C17" s="23"/>
    </row>
    <row r="18" spans="1:3" x14ac:dyDescent="0.2">
      <c r="A18" s="23" t="s">
        <v>77</v>
      </c>
      <c r="B18" s="23" t="s">
        <v>78</v>
      </c>
      <c r="C18" s="24">
        <v>155014</v>
      </c>
    </row>
    <row r="19" spans="1:3" x14ac:dyDescent="0.2">
      <c r="A19" s="23" t="s">
        <v>79</v>
      </c>
      <c r="B19" s="23" t="s">
        <v>80</v>
      </c>
      <c r="C19" s="24">
        <v>3943636</v>
      </c>
    </row>
    <row r="20" spans="1:3" x14ac:dyDescent="0.2">
      <c r="A20" s="23" t="s">
        <v>81</v>
      </c>
      <c r="B20" s="23" t="s">
        <v>82</v>
      </c>
      <c r="C20" s="24">
        <v>3788622</v>
      </c>
    </row>
    <row r="21" spans="1:3" x14ac:dyDescent="0.2">
      <c r="A21" s="23" t="s">
        <v>83</v>
      </c>
      <c r="B21" s="23" t="s">
        <v>84</v>
      </c>
      <c r="C21" s="23"/>
    </row>
    <row r="22" spans="1:3" x14ac:dyDescent="0.2">
      <c r="A22" s="23" t="s">
        <v>85</v>
      </c>
      <c r="B22" s="23" t="s">
        <v>86</v>
      </c>
      <c r="C22" s="24">
        <v>2545251</v>
      </c>
    </row>
    <row r="23" spans="1:3" x14ac:dyDescent="0.2">
      <c r="A23" s="23" t="s">
        <v>87</v>
      </c>
      <c r="B23" s="23" t="s">
        <v>88</v>
      </c>
      <c r="C23" s="24">
        <v>2545251</v>
      </c>
    </row>
    <row r="24" spans="1:3" x14ac:dyDescent="0.2">
      <c r="A24" s="23" t="s">
        <v>89</v>
      </c>
      <c r="B24" s="23" t="s">
        <v>90</v>
      </c>
      <c r="C24" s="24">
        <v>-2288040</v>
      </c>
    </row>
    <row r="25" spans="1:3" x14ac:dyDescent="0.2">
      <c r="A25" s="23" t="s">
        <v>91</v>
      </c>
      <c r="B25" s="23" t="s">
        <v>92</v>
      </c>
      <c r="C25" s="24">
        <v>2288040</v>
      </c>
    </row>
    <row r="26" spans="1:3" x14ac:dyDescent="0.2">
      <c r="A26" s="23" t="s">
        <v>120</v>
      </c>
      <c r="B26" s="23" t="s">
        <v>94</v>
      </c>
      <c r="C26" s="24">
        <v>-974616</v>
      </c>
    </row>
    <row r="27" spans="1:3" x14ac:dyDescent="0.2">
      <c r="A27" s="23" t="s">
        <v>95</v>
      </c>
      <c r="B27" s="23" t="s">
        <v>96</v>
      </c>
      <c r="C27" s="24">
        <v>974616</v>
      </c>
    </row>
    <row r="28" spans="1:3" x14ac:dyDescent="0.2">
      <c r="A28" s="23" t="s">
        <v>114</v>
      </c>
      <c r="B28" s="23" t="s">
        <v>115</v>
      </c>
      <c r="C28" s="24">
        <v>25156</v>
      </c>
    </row>
    <row r="29" spans="1:3" x14ac:dyDescent="0.2">
      <c r="A29" s="23" t="s">
        <v>116</v>
      </c>
      <c r="B29" s="23" t="s">
        <v>117</v>
      </c>
      <c r="C29" s="24">
        <v>25222</v>
      </c>
    </row>
    <row r="30" spans="1:3" x14ac:dyDescent="0.2">
      <c r="A30" s="23" t="s">
        <v>118</v>
      </c>
      <c r="B30" s="23" t="s">
        <v>119</v>
      </c>
      <c r="C30" s="24">
        <v>66</v>
      </c>
    </row>
    <row r="31" spans="1:3" x14ac:dyDescent="0.2">
      <c r="A31" s="23" t="s">
        <v>97</v>
      </c>
      <c r="B31" s="23" t="s">
        <v>98</v>
      </c>
      <c r="C31" s="24">
        <v>342518</v>
      </c>
    </row>
    <row r="32" spans="1:3" x14ac:dyDescent="0.2">
      <c r="A32" s="23" t="s">
        <v>231</v>
      </c>
      <c r="B32" s="23" t="s">
        <v>245</v>
      </c>
      <c r="C32" s="23"/>
    </row>
    <row r="33" spans="1:3" x14ac:dyDescent="0.2">
      <c r="A33" s="23" t="s">
        <v>233</v>
      </c>
      <c r="B33" s="23" t="s">
        <v>254</v>
      </c>
      <c r="C33" s="23"/>
    </row>
    <row r="34" spans="1:3" x14ac:dyDescent="0.2">
      <c r="A34" s="23" t="s">
        <v>235</v>
      </c>
      <c r="B34" s="23" t="s">
        <v>255</v>
      </c>
      <c r="C34" s="23"/>
    </row>
    <row r="35" spans="1:3" x14ac:dyDescent="0.2">
      <c r="A35" s="23" t="s">
        <v>99</v>
      </c>
      <c r="B35" s="23" t="s">
        <v>100</v>
      </c>
      <c r="C35" s="24">
        <v>342518</v>
      </c>
    </row>
    <row r="36" spans="1:3" x14ac:dyDescent="0.2">
      <c r="A36" s="23" t="s">
        <v>101</v>
      </c>
      <c r="B36" s="23" t="s">
        <v>102</v>
      </c>
      <c r="C36" s="23"/>
    </row>
    <row r="37" spans="1:3" x14ac:dyDescent="0.2">
      <c r="A37" s="23" t="s">
        <v>103</v>
      </c>
      <c r="B37" s="23" t="s">
        <v>256</v>
      </c>
      <c r="C37" s="23"/>
    </row>
    <row r="38" spans="1:3" x14ac:dyDescent="0.2">
      <c r="A38" s="23" t="s">
        <v>240</v>
      </c>
      <c r="B38" s="23" t="s">
        <v>257</v>
      </c>
      <c r="C38" s="23"/>
    </row>
    <row r="39" spans="1:3" x14ac:dyDescent="0.2">
      <c r="A39" s="23" t="s">
        <v>158</v>
      </c>
      <c r="B39" s="23" t="s">
        <v>258</v>
      </c>
      <c r="C39" s="23"/>
    </row>
    <row r="40" spans="1:3" x14ac:dyDescent="0.2">
      <c r="A40" s="23" t="s">
        <v>160</v>
      </c>
      <c r="B40" s="23" t="s">
        <v>246</v>
      </c>
      <c r="C40" s="24">
        <v>342518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14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157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207</v>
      </c>
      <c r="C8" s="24">
        <f>C9-C10</f>
        <v>2373451</v>
      </c>
    </row>
    <row r="9" spans="1:3" x14ac:dyDescent="0.2">
      <c r="A9" s="23" t="s">
        <v>65</v>
      </c>
      <c r="B9" s="23" t="s">
        <v>208</v>
      </c>
      <c r="C9" s="24">
        <v>5937812</v>
      </c>
    </row>
    <row r="10" spans="1:3" x14ac:dyDescent="0.2">
      <c r="A10" s="23" t="s">
        <v>67</v>
      </c>
      <c r="B10" s="23" t="s">
        <v>209</v>
      </c>
      <c r="C10" s="24">
        <v>3564361</v>
      </c>
    </row>
    <row r="11" spans="1:3" x14ac:dyDescent="0.2">
      <c r="A11" s="23" t="s">
        <v>69</v>
      </c>
      <c r="B11" s="23" t="s">
        <v>210</v>
      </c>
      <c r="C11" s="24">
        <f>+C12-C13</f>
        <v>665417</v>
      </c>
    </row>
    <row r="12" spans="1:3" x14ac:dyDescent="0.2">
      <c r="A12" s="23" t="s">
        <v>71</v>
      </c>
      <c r="B12" s="23" t="s">
        <v>211</v>
      </c>
      <c r="C12" s="24">
        <v>721334</v>
      </c>
    </row>
    <row r="13" spans="1:3" x14ac:dyDescent="0.2">
      <c r="A13" s="23" t="s">
        <v>73</v>
      </c>
      <c r="B13" s="23" t="s">
        <v>212</v>
      </c>
      <c r="C13" s="24">
        <v>55917</v>
      </c>
    </row>
    <row r="14" spans="1:3" x14ac:dyDescent="0.2">
      <c r="A14" s="23" t="s">
        <v>75</v>
      </c>
      <c r="B14" s="23" t="s">
        <v>213</v>
      </c>
      <c r="C14" s="24">
        <f>C8+C11</f>
        <v>3038868</v>
      </c>
    </row>
    <row r="15" spans="1:3" x14ac:dyDescent="0.2">
      <c r="A15" s="23" t="s">
        <v>108</v>
      </c>
      <c r="B15" s="23" t="s">
        <v>214</v>
      </c>
      <c r="C15" s="24">
        <v>55743</v>
      </c>
    </row>
    <row r="16" spans="1:3" x14ac:dyDescent="0.2">
      <c r="A16" s="23" t="s">
        <v>110</v>
      </c>
      <c r="B16" s="23" t="s">
        <v>215</v>
      </c>
      <c r="C16" s="24">
        <v>77496</v>
      </c>
    </row>
    <row r="17" spans="1:3" x14ac:dyDescent="0.2">
      <c r="A17" s="23" t="s">
        <v>130</v>
      </c>
      <c r="B17" s="41" t="s">
        <v>216</v>
      </c>
      <c r="C17" s="24">
        <v>21753</v>
      </c>
    </row>
    <row r="18" spans="1:3" x14ac:dyDescent="0.2">
      <c r="A18" s="23" t="s">
        <v>77</v>
      </c>
      <c r="B18" s="23" t="s">
        <v>217</v>
      </c>
      <c r="C18" s="24">
        <v>267687</v>
      </c>
    </row>
    <row r="19" spans="1:3" x14ac:dyDescent="0.2">
      <c r="A19" s="23" t="s">
        <v>79</v>
      </c>
      <c r="B19" s="23" t="s">
        <v>218</v>
      </c>
      <c r="C19" s="24">
        <v>22207486</v>
      </c>
    </row>
    <row r="20" spans="1:3" x14ac:dyDescent="0.2">
      <c r="A20" s="23" t="s">
        <v>81</v>
      </c>
      <c r="B20" s="23" t="s">
        <v>219</v>
      </c>
      <c r="C20" s="24">
        <v>21939799</v>
      </c>
    </row>
    <row r="21" spans="1:3" x14ac:dyDescent="0.2">
      <c r="A21" s="23" t="s">
        <v>83</v>
      </c>
      <c r="B21" s="23" t="s">
        <v>220</v>
      </c>
      <c r="C21" s="24">
        <v>8</v>
      </c>
    </row>
    <row r="22" spans="1:3" x14ac:dyDescent="0.2">
      <c r="A22" s="23" t="s">
        <v>85</v>
      </c>
      <c r="B22" s="23" t="s">
        <v>221</v>
      </c>
      <c r="C22" s="24">
        <v>2980074</v>
      </c>
    </row>
    <row r="23" spans="1:3" x14ac:dyDescent="0.2">
      <c r="A23" s="23" t="s">
        <v>87</v>
      </c>
      <c r="B23" s="23" t="s">
        <v>222</v>
      </c>
      <c r="C23" s="24">
        <v>2980074</v>
      </c>
    </row>
    <row r="24" spans="1:3" x14ac:dyDescent="0.2">
      <c r="A24" s="23" t="s">
        <v>89</v>
      </c>
      <c r="B24" s="23" t="s">
        <v>223</v>
      </c>
      <c r="C24" s="24">
        <v>-2778174</v>
      </c>
    </row>
    <row r="25" spans="1:3" x14ac:dyDescent="0.2">
      <c r="A25" s="23" t="s">
        <v>91</v>
      </c>
      <c r="B25" s="23" t="s">
        <v>224</v>
      </c>
      <c r="C25" s="24">
        <v>2778174</v>
      </c>
    </row>
    <row r="26" spans="1:3" x14ac:dyDescent="0.2">
      <c r="A26" s="23" t="s">
        <v>120</v>
      </c>
      <c r="B26" s="23" t="s">
        <v>225</v>
      </c>
      <c r="C26" s="24">
        <v>-2730908</v>
      </c>
    </row>
    <row r="27" spans="1:3" x14ac:dyDescent="0.2">
      <c r="A27" s="23" t="s">
        <v>95</v>
      </c>
      <c r="B27" s="23" t="s">
        <v>226</v>
      </c>
      <c r="C27" s="24">
        <v>2730908</v>
      </c>
    </row>
    <row r="28" spans="1:3" x14ac:dyDescent="0.2">
      <c r="A28" s="23" t="s">
        <v>114</v>
      </c>
      <c r="B28" s="23" t="s">
        <v>227</v>
      </c>
      <c r="C28" s="24">
        <f>C29-C30</f>
        <v>-34831</v>
      </c>
    </row>
    <row r="29" spans="1:3" x14ac:dyDescent="0.2">
      <c r="A29" s="42" t="s">
        <v>116</v>
      </c>
      <c r="B29" s="23" t="s">
        <v>228</v>
      </c>
      <c r="C29" s="42">
        <v>13978</v>
      </c>
    </row>
    <row r="30" spans="1:3" x14ac:dyDescent="0.2">
      <c r="A30" s="42" t="s">
        <v>118</v>
      </c>
      <c r="B30" s="23" t="s">
        <v>229</v>
      </c>
      <c r="C30" s="42">
        <v>48809</v>
      </c>
    </row>
    <row r="31" spans="1:3" x14ac:dyDescent="0.2">
      <c r="A31" s="42" t="s">
        <v>97</v>
      </c>
      <c r="B31" s="23" t="s">
        <v>230</v>
      </c>
      <c r="C31" s="42">
        <v>798467</v>
      </c>
    </row>
    <row r="32" spans="1:3" x14ac:dyDescent="0.2">
      <c r="A32" s="42" t="s">
        <v>231</v>
      </c>
      <c r="B32" s="43" t="s">
        <v>232</v>
      </c>
      <c r="C32" s="42">
        <f>C33-C34</f>
        <v>0</v>
      </c>
    </row>
    <row r="33" spans="1:3" x14ac:dyDescent="0.2">
      <c r="A33" s="42" t="s">
        <v>233</v>
      </c>
      <c r="B33" s="41" t="s">
        <v>234</v>
      </c>
      <c r="C33" s="42"/>
    </row>
    <row r="34" spans="1:3" x14ac:dyDescent="0.2">
      <c r="A34" s="42" t="s">
        <v>235</v>
      </c>
      <c r="B34" s="41" t="s">
        <v>236</v>
      </c>
      <c r="C34" s="42"/>
    </row>
    <row r="35" spans="1:3" x14ac:dyDescent="0.2">
      <c r="A35" s="42" t="s">
        <v>99</v>
      </c>
      <c r="B35" s="23" t="s">
        <v>237</v>
      </c>
      <c r="C35" s="42">
        <v>798467</v>
      </c>
    </row>
    <row r="36" spans="1:3" x14ac:dyDescent="0.2">
      <c r="A36" s="42" t="s">
        <v>101</v>
      </c>
      <c r="B36" s="23" t="s">
        <v>238</v>
      </c>
      <c r="C36" s="42">
        <v>0</v>
      </c>
    </row>
    <row r="37" spans="1:3" ht="25.5" x14ac:dyDescent="0.2">
      <c r="A37" s="42" t="s">
        <v>103</v>
      </c>
      <c r="B37" s="40" t="s">
        <v>239</v>
      </c>
      <c r="C37" s="42">
        <v>-2826</v>
      </c>
    </row>
    <row r="38" spans="1:3" x14ac:dyDescent="0.2">
      <c r="A38" s="42" t="s">
        <v>240</v>
      </c>
      <c r="B38" s="23" t="s">
        <v>241</v>
      </c>
      <c r="C38" s="42"/>
    </row>
    <row r="39" spans="1:3" x14ac:dyDescent="0.2">
      <c r="A39" s="42" t="s">
        <v>158</v>
      </c>
      <c r="B39" s="23" t="s">
        <v>159</v>
      </c>
      <c r="C39" s="42">
        <v>-2826</v>
      </c>
    </row>
    <row r="40" spans="1:3" x14ac:dyDescent="0.2">
      <c r="A40" s="42" t="s">
        <v>160</v>
      </c>
      <c r="B40" s="23" t="s">
        <v>242</v>
      </c>
      <c r="C40" s="42">
        <v>795641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15"/>
  <dimension ref="A1:C32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151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64</v>
      </c>
      <c r="C8" s="24">
        <v>1623961</v>
      </c>
    </row>
    <row r="9" spans="1:3" x14ac:dyDescent="0.2">
      <c r="A9" s="23" t="s">
        <v>65</v>
      </c>
      <c r="B9" s="23" t="s">
        <v>66</v>
      </c>
      <c r="C9" s="24">
        <v>4052040</v>
      </c>
    </row>
    <row r="10" spans="1:3" x14ac:dyDescent="0.2">
      <c r="A10" s="23" t="s">
        <v>67</v>
      </c>
      <c r="B10" s="23" t="s">
        <v>68</v>
      </c>
      <c r="C10" s="24">
        <v>2428079</v>
      </c>
    </row>
    <row r="11" spans="1:3" x14ac:dyDescent="0.2">
      <c r="A11" s="23" t="s">
        <v>69</v>
      </c>
      <c r="B11" s="23" t="s">
        <v>70</v>
      </c>
      <c r="C11" s="24">
        <v>436618</v>
      </c>
    </row>
    <row r="12" spans="1:3" x14ac:dyDescent="0.2">
      <c r="A12" s="23" t="s">
        <v>71</v>
      </c>
      <c r="B12" s="23" t="s">
        <v>72</v>
      </c>
      <c r="C12" s="24">
        <v>477910</v>
      </c>
    </row>
    <row r="13" spans="1:3" x14ac:dyDescent="0.2">
      <c r="A13" s="23" t="s">
        <v>73</v>
      </c>
      <c r="B13" s="23" t="s">
        <v>74</v>
      </c>
      <c r="C13" s="24">
        <v>41292</v>
      </c>
    </row>
    <row r="14" spans="1:3" x14ac:dyDescent="0.2">
      <c r="A14" s="23" t="s">
        <v>75</v>
      </c>
      <c r="B14" s="23" t="s">
        <v>76</v>
      </c>
      <c r="C14" s="24">
        <v>2060579</v>
      </c>
    </row>
    <row r="15" spans="1:3" x14ac:dyDescent="0.2">
      <c r="A15" s="23" t="s">
        <v>108</v>
      </c>
      <c r="B15" s="23" t="s">
        <v>109</v>
      </c>
      <c r="C15" s="24">
        <v>10088</v>
      </c>
    </row>
    <row r="16" spans="1:3" x14ac:dyDescent="0.2">
      <c r="A16" s="23" t="s">
        <v>110</v>
      </c>
      <c r="B16" s="23" t="s">
        <v>111</v>
      </c>
      <c r="C16" s="24">
        <v>30855</v>
      </c>
    </row>
    <row r="17" spans="1:3" x14ac:dyDescent="0.2">
      <c r="A17" s="23" t="s">
        <v>130</v>
      </c>
      <c r="B17" s="23" t="s">
        <v>131</v>
      </c>
      <c r="C17" s="24">
        <v>20767</v>
      </c>
    </row>
    <row r="18" spans="1:3" x14ac:dyDescent="0.2">
      <c r="A18" s="23" t="s">
        <v>77</v>
      </c>
      <c r="B18" s="23" t="s">
        <v>78</v>
      </c>
      <c r="C18" s="24">
        <v>174583</v>
      </c>
    </row>
    <row r="19" spans="1:3" x14ac:dyDescent="0.2">
      <c r="A19" s="23" t="s">
        <v>79</v>
      </c>
      <c r="B19" s="23" t="s">
        <v>80</v>
      </c>
      <c r="C19" s="24">
        <v>16895284</v>
      </c>
    </row>
    <row r="20" spans="1:3" x14ac:dyDescent="0.2">
      <c r="A20" s="23" t="s">
        <v>81</v>
      </c>
      <c r="B20" s="23" t="s">
        <v>82</v>
      </c>
      <c r="C20" s="24">
        <v>16720701</v>
      </c>
    </row>
    <row r="21" spans="1:3" x14ac:dyDescent="0.2">
      <c r="A21" s="23" t="s">
        <v>83</v>
      </c>
      <c r="B21" s="23" t="s">
        <v>84</v>
      </c>
      <c r="C21" s="24">
        <v>3</v>
      </c>
    </row>
    <row r="22" spans="1:3" x14ac:dyDescent="0.2">
      <c r="A22" s="23" t="s">
        <v>85</v>
      </c>
      <c r="B22" s="23" t="s">
        <v>86</v>
      </c>
      <c r="C22" s="24">
        <v>11579787</v>
      </c>
    </row>
    <row r="23" spans="1:3" x14ac:dyDescent="0.2">
      <c r="A23" s="23" t="s">
        <v>87</v>
      </c>
      <c r="B23" s="23" t="s">
        <v>88</v>
      </c>
      <c r="C23" s="24">
        <v>11579787</v>
      </c>
    </row>
    <row r="24" spans="1:3" x14ac:dyDescent="0.2">
      <c r="A24" s="23" t="s">
        <v>89</v>
      </c>
      <c r="B24" s="23" t="s">
        <v>90</v>
      </c>
      <c r="C24" s="24">
        <v>-12241042</v>
      </c>
    </row>
    <row r="25" spans="1:3" x14ac:dyDescent="0.2">
      <c r="A25" s="23" t="s">
        <v>91</v>
      </c>
      <c r="B25" s="23" t="s">
        <v>92</v>
      </c>
      <c r="C25" s="24">
        <v>12241042</v>
      </c>
    </row>
    <row r="26" spans="1:3" x14ac:dyDescent="0.2">
      <c r="A26" s="23" t="s">
        <v>120</v>
      </c>
      <c r="B26" s="23" t="s">
        <v>94</v>
      </c>
      <c r="C26" s="24">
        <v>-1995889</v>
      </c>
    </row>
    <row r="27" spans="1:3" x14ac:dyDescent="0.2">
      <c r="A27" s="23" t="s">
        <v>95</v>
      </c>
      <c r="B27" s="23" t="s">
        <v>96</v>
      </c>
      <c r="C27" s="24">
        <v>1995889</v>
      </c>
    </row>
    <row r="28" spans="1:3" x14ac:dyDescent="0.2">
      <c r="A28" s="23" t="s">
        <v>114</v>
      </c>
      <c r="B28" s="23" t="s">
        <v>115</v>
      </c>
      <c r="C28" s="24">
        <v>-34867</v>
      </c>
    </row>
    <row r="29" spans="1:3" x14ac:dyDescent="0.2">
      <c r="A29" s="23" t="s">
        <v>116</v>
      </c>
      <c r="B29" s="23" t="s">
        <v>117</v>
      </c>
      <c r="C29" s="24">
        <v>13918</v>
      </c>
    </row>
    <row r="30" spans="1:3" x14ac:dyDescent="0.2">
      <c r="A30" s="23" t="s">
        <v>118</v>
      </c>
      <c r="B30" s="23" t="s">
        <v>119</v>
      </c>
      <c r="C30" s="24">
        <v>48785</v>
      </c>
    </row>
    <row r="31" spans="1:3" x14ac:dyDescent="0.2">
      <c r="A31" s="23" t="s">
        <v>97</v>
      </c>
      <c r="B31" s="23" t="s">
        <v>98</v>
      </c>
      <c r="C31" s="24">
        <v>-446758</v>
      </c>
    </row>
    <row r="32" spans="1:3" x14ac:dyDescent="0.2">
      <c r="A32" s="23" t="s">
        <v>99</v>
      </c>
      <c r="B32" s="23" t="s">
        <v>100</v>
      </c>
      <c r="C32" s="24">
        <v>-446758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16"/>
  <dimension ref="A1:C32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149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64</v>
      </c>
      <c r="C8" s="24">
        <v>1055844</v>
      </c>
    </row>
    <row r="9" spans="1:3" x14ac:dyDescent="0.2">
      <c r="A9" s="23" t="s">
        <v>65</v>
      </c>
      <c r="B9" s="23" t="s">
        <v>66</v>
      </c>
      <c r="C9" s="24">
        <v>2453747</v>
      </c>
    </row>
    <row r="10" spans="1:3" x14ac:dyDescent="0.2">
      <c r="A10" s="23" t="s">
        <v>67</v>
      </c>
      <c r="B10" s="23" t="s">
        <v>68</v>
      </c>
      <c r="C10" s="24">
        <v>1397903</v>
      </c>
    </row>
    <row r="11" spans="1:3" x14ac:dyDescent="0.2">
      <c r="A11" s="23" t="s">
        <v>69</v>
      </c>
      <c r="B11" s="23" t="s">
        <v>70</v>
      </c>
      <c r="C11" s="24">
        <v>394382</v>
      </c>
    </row>
    <row r="12" spans="1:3" x14ac:dyDescent="0.2">
      <c r="A12" s="23" t="s">
        <v>71</v>
      </c>
      <c r="B12" s="23" t="s">
        <v>72</v>
      </c>
      <c r="C12" s="24">
        <v>424949</v>
      </c>
    </row>
    <row r="13" spans="1:3" x14ac:dyDescent="0.2">
      <c r="A13" s="23" t="s">
        <v>73</v>
      </c>
      <c r="B13" s="23" t="s">
        <v>74</v>
      </c>
      <c r="C13" s="24">
        <v>30567</v>
      </c>
    </row>
    <row r="14" spans="1:3" x14ac:dyDescent="0.2">
      <c r="A14" s="23" t="s">
        <v>75</v>
      </c>
      <c r="B14" s="23" t="s">
        <v>76</v>
      </c>
      <c r="C14" s="24">
        <v>1450226</v>
      </c>
    </row>
    <row r="15" spans="1:3" x14ac:dyDescent="0.2">
      <c r="A15" s="23" t="s">
        <v>108</v>
      </c>
      <c r="B15" s="23" t="s">
        <v>109</v>
      </c>
      <c r="C15" s="24">
        <v>-7710</v>
      </c>
    </row>
    <row r="16" spans="1:3" x14ac:dyDescent="0.2">
      <c r="A16" s="23" t="s">
        <v>110</v>
      </c>
      <c r="B16" s="23" t="s">
        <v>111</v>
      </c>
      <c r="C16" s="24">
        <v>4442</v>
      </c>
    </row>
    <row r="17" spans="1:3" x14ac:dyDescent="0.2">
      <c r="A17" s="23" t="s">
        <v>130</v>
      </c>
      <c r="B17" s="23" t="s">
        <v>131</v>
      </c>
      <c r="C17" s="24">
        <v>12152</v>
      </c>
    </row>
    <row r="18" spans="1:3" x14ac:dyDescent="0.2">
      <c r="A18" s="23" t="s">
        <v>77</v>
      </c>
      <c r="B18" s="23" t="s">
        <v>78</v>
      </c>
      <c r="C18" s="24">
        <v>325852</v>
      </c>
    </row>
    <row r="19" spans="1:3" x14ac:dyDescent="0.2">
      <c r="A19" s="23" t="s">
        <v>79</v>
      </c>
      <c r="B19" s="23" t="s">
        <v>80</v>
      </c>
      <c r="C19" s="24">
        <v>6477498</v>
      </c>
    </row>
    <row r="20" spans="1:3" x14ac:dyDescent="0.2">
      <c r="A20" s="23" t="s">
        <v>81</v>
      </c>
      <c r="B20" s="23" t="s">
        <v>82</v>
      </c>
      <c r="C20" s="24">
        <v>6151646</v>
      </c>
    </row>
    <row r="21" spans="1:3" x14ac:dyDescent="0.2">
      <c r="A21" s="23" t="s">
        <v>83</v>
      </c>
      <c r="B21" s="23" t="s">
        <v>84</v>
      </c>
      <c r="C21" s="24">
        <v>3</v>
      </c>
    </row>
    <row r="22" spans="1:3" x14ac:dyDescent="0.2">
      <c r="A22" s="23" t="s">
        <v>85</v>
      </c>
      <c r="B22" s="23" t="s">
        <v>86</v>
      </c>
      <c r="C22" s="24">
        <v>6751904</v>
      </c>
    </row>
    <row r="23" spans="1:3" x14ac:dyDescent="0.2">
      <c r="A23" s="23" t="s">
        <v>87</v>
      </c>
      <c r="B23" s="23" t="s">
        <v>88</v>
      </c>
      <c r="C23" s="24">
        <v>6751904</v>
      </c>
    </row>
    <row r="24" spans="1:3" x14ac:dyDescent="0.2">
      <c r="A24" s="23" t="s">
        <v>89</v>
      </c>
      <c r="B24" s="23" t="s">
        <v>90</v>
      </c>
      <c r="C24" s="24">
        <v>-8283730</v>
      </c>
    </row>
    <row r="25" spans="1:3" x14ac:dyDescent="0.2">
      <c r="A25" s="23" t="s">
        <v>91</v>
      </c>
      <c r="B25" s="23" t="s">
        <v>92</v>
      </c>
      <c r="C25" s="24">
        <v>8283730</v>
      </c>
    </row>
    <row r="26" spans="1:3" x14ac:dyDescent="0.2">
      <c r="A26" s="23" t="s">
        <v>120</v>
      </c>
      <c r="B26" s="23" t="s">
        <v>94</v>
      </c>
      <c r="C26" s="24">
        <v>-1164343</v>
      </c>
    </row>
    <row r="27" spans="1:3" x14ac:dyDescent="0.2">
      <c r="A27" s="23" t="s">
        <v>95</v>
      </c>
      <c r="B27" s="23" t="s">
        <v>96</v>
      </c>
      <c r="C27" s="24">
        <v>1164343</v>
      </c>
    </row>
    <row r="28" spans="1:3" x14ac:dyDescent="0.2">
      <c r="A28" s="23" t="s">
        <v>114</v>
      </c>
      <c r="B28" s="23" t="s">
        <v>115</v>
      </c>
      <c r="C28" s="24">
        <v>-5493</v>
      </c>
    </row>
    <row r="29" spans="1:3" x14ac:dyDescent="0.2">
      <c r="A29" s="23" t="s">
        <v>116</v>
      </c>
      <c r="B29" s="23" t="s">
        <v>117</v>
      </c>
      <c r="C29" s="24">
        <v>13753</v>
      </c>
    </row>
    <row r="30" spans="1:3" x14ac:dyDescent="0.2">
      <c r="A30" s="23" t="s">
        <v>118</v>
      </c>
      <c r="B30" s="23" t="s">
        <v>119</v>
      </c>
      <c r="C30" s="24">
        <v>19246</v>
      </c>
    </row>
    <row r="31" spans="1:3" x14ac:dyDescent="0.2">
      <c r="A31" s="23" t="s">
        <v>97</v>
      </c>
      <c r="B31" s="23" t="s">
        <v>98</v>
      </c>
      <c r="C31" s="24">
        <v>-933291</v>
      </c>
    </row>
    <row r="32" spans="1:3" x14ac:dyDescent="0.2">
      <c r="A32" s="23" t="s">
        <v>99</v>
      </c>
      <c r="B32" s="23" t="s">
        <v>100</v>
      </c>
      <c r="C32" s="24">
        <v>-933291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17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147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64</v>
      </c>
      <c r="C8" s="24">
        <v>501900</v>
      </c>
    </row>
    <row r="9" spans="1:3" x14ac:dyDescent="0.2">
      <c r="A9" s="23" t="s">
        <v>65</v>
      </c>
      <c r="B9" s="23" t="s">
        <v>66</v>
      </c>
      <c r="C9" s="24">
        <v>1117145</v>
      </c>
    </row>
    <row r="10" spans="1:3" x14ac:dyDescent="0.2">
      <c r="A10" s="23" t="s">
        <v>67</v>
      </c>
      <c r="B10" s="23" t="s">
        <v>68</v>
      </c>
      <c r="C10" s="24">
        <v>615245</v>
      </c>
    </row>
    <row r="11" spans="1:3" x14ac:dyDescent="0.2">
      <c r="A11" s="23" t="s">
        <v>69</v>
      </c>
      <c r="B11" s="23" t="s">
        <v>70</v>
      </c>
      <c r="C11" s="24">
        <v>216754</v>
      </c>
    </row>
    <row r="12" spans="1:3" x14ac:dyDescent="0.2">
      <c r="A12" s="23" t="s">
        <v>71</v>
      </c>
      <c r="B12" s="23" t="s">
        <v>72</v>
      </c>
      <c r="C12" s="24">
        <v>233058</v>
      </c>
    </row>
    <row r="13" spans="1:3" x14ac:dyDescent="0.2">
      <c r="A13" s="23" t="s">
        <v>73</v>
      </c>
      <c r="B13" s="23" t="s">
        <v>74</v>
      </c>
      <c r="C13" s="24">
        <v>16304</v>
      </c>
    </row>
    <row r="14" spans="1:3" x14ac:dyDescent="0.2">
      <c r="A14" s="23" t="s">
        <v>75</v>
      </c>
      <c r="B14" s="23" t="s">
        <v>76</v>
      </c>
      <c r="C14" s="24">
        <v>718654</v>
      </c>
    </row>
    <row r="15" spans="1:3" x14ac:dyDescent="0.2">
      <c r="A15" s="23" t="s">
        <v>108</v>
      </c>
      <c r="B15" s="23" t="s">
        <v>109</v>
      </c>
      <c r="C15" s="24">
        <v>-7934</v>
      </c>
    </row>
    <row r="16" spans="1:3" x14ac:dyDescent="0.2">
      <c r="A16" s="23" t="s">
        <v>110</v>
      </c>
      <c r="B16" s="23" t="s">
        <v>111</v>
      </c>
      <c r="C16" s="24">
        <v>2643</v>
      </c>
    </row>
    <row r="17" spans="1:3" x14ac:dyDescent="0.2">
      <c r="A17" s="23" t="s">
        <v>130</v>
      </c>
      <c r="B17" s="23" t="s">
        <v>131</v>
      </c>
      <c r="C17" s="24">
        <v>10577</v>
      </c>
    </row>
    <row r="18" spans="1:3" x14ac:dyDescent="0.2">
      <c r="A18" s="23" t="s">
        <v>77</v>
      </c>
      <c r="B18" s="23" t="s">
        <v>78</v>
      </c>
      <c r="C18" s="24">
        <v>254843</v>
      </c>
    </row>
    <row r="19" spans="1:3" x14ac:dyDescent="0.2">
      <c r="A19" s="23" t="s">
        <v>79</v>
      </c>
      <c r="B19" s="23" t="s">
        <v>80</v>
      </c>
      <c r="C19" s="24">
        <v>2561544</v>
      </c>
    </row>
    <row r="20" spans="1:3" x14ac:dyDescent="0.2">
      <c r="A20" s="23" t="s">
        <v>81</v>
      </c>
      <c r="B20" s="23" t="s">
        <v>82</v>
      </c>
      <c r="C20" s="24">
        <v>2306701</v>
      </c>
    </row>
    <row r="21" spans="1:3" x14ac:dyDescent="0.2">
      <c r="A21" s="23" t="s">
        <v>85</v>
      </c>
      <c r="B21" s="23" t="s">
        <v>86</v>
      </c>
      <c r="C21" s="24">
        <v>1866268</v>
      </c>
    </row>
    <row r="22" spans="1:3" x14ac:dyDescent="0.2">
      <c r="A22" s="23" t="s">
        <v>87</v>
      </c>
      <c r="B22" s="23" t="s">
        <v>88</v>
      </c>
      <c r="C22" s="24">
        <v>1866268</v>
      </c>
    </row>
    <row r="23" spans="1:3" x14ac:dyDescent="0.2">
      <c r="A23" s="23" t="s">
        <v>89</v>
      </c>
      <c r="B23" s="23" t="s">
        <v>90</v>
      </c>
      <c r="C23" s="24">
        <v>-2363258</v>
      </c>
    </row>
    <row r="24" spans="1:3" x14ac:dyDescent="0.2">
      <c r="A24" s="23" t="s">
        <v>91</v>
      </c>
      <c r="B24" s="23" t="s">
        <v>92</v>
      </c>
      <c r="C24" s="24">
        <v>2363258</v>
      </c>
    </row>
    <row r="25" spans="1:3" x14ac:dyDescent="0.2">
      <c r="A25" s="23" t="s">
        <v>120</v>
      </c>
      <c r="B25" s="23" t="s">
        <v>94</v>
      </c>
      <c r="C25" s="24">
        <v>-461166</v>
      </c>
    </row>
    <row r="26" spans="1:3" x14ac:dyDescent="0.2">
      <c r="A26" s="23" t="s">
        <v>95</v>
      </c>
      <c r="B26" s="23" t="s">
        <v>96</v>
      </c>
      <c r="C26" s="24">
        <v>461166</v>
      </c>
    </row>
    <row r="27" spans="1:3" x14ac:dyDescent="0.2">
      <c r="A27" s="23" t="s">
        <v>114</v>
      </c>
      <c r="B27" s="23" t="s">
        <v>115</v>
      </c>
      <c r="C27" s="24">
        <v>404</v>
      </c>
    </row>
    <row r="28" spans="1:3" x14ac:dyDescent="0.2">
      <c r="A28" s="23" t="s">
        <v>116</v>
      </c>
      <c r="B28" s="23" t="s">
        <v>117</v>
      </c>
      <c r="C28" s="24">
        <v>1655</v>
      </c>
    </row>
    <row r="29" spans="1:3" x14ac:dyDescent="0.2">
      <c r="A29" s="23" t="s">
        <v>118</v>
      </c>
      <c r="B29" s="23" t="s">
        <v>119</v>
      </c>
      <c r="C29" s="24">
        <v>1251</v>
      </c>
    </row>
    <row r="30" spans="1:3" x14ac:dyDescent="0.2">
      <c r="A30" s="23" t="s">
        <v>97</v>
      </c>
      <c r="B30" s="23" t="s">
        <v>98</v>
      </c>
      <c r="C30" s="24">
        <v>7811</v>
      </c>
    </row>
    <row r="31" spans="1:3" x14ac:dyDescent="0.2">
      <c r="A31" s="23" t="s">
        <v>99</v>
      </c>
      <c r="B31" s="23" t="s">
        <v>100</v>
      </c>
      <c r="C31" s="24">
        <v>7811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18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146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64</v>
      </c>
      <c r="C8" s="24">
        <v>1819703</v>
      </c>
    </row>
    <row r="9" spans="1:3" x14ac:dyDescent="0.2">
      <c r="A9" s="23" t="s">
        <v>65</v>
      </c>
      <c r="B9" s="23" t="s">
        <v>66</v>
      </c>
      <c r="C9" s="24">
        <v>2984452</v>
      </c>
    </row>
    <row r="10" spans="1:3" x14ac:dyDescent="0.2">
      <c r="A10" s="23" t="s">
        <v>67</v>
      </c>
      <c r="B10" s="23" t="s">
        <v>68</v>
      </c>
      <c r="C10" s="24">
        <v>1164749</v>
      </c>
    </row>
    <row r="11" spans="1:3" x14ac:dyDescent="0.2">
      <c r="A11" s="23" t="s">
        <v>69</v>
      </c>
      <c r="B11" s="23" t="s">
        <v>70</v>
      </c>
      <c r="C11" s="24">
        <v>396990</v>
      </c>
    </row>
    <row r="12" spans="1:3" x14ac:dyDescent="0.2">
      <c r="A12" s="23" t="s">
        <v>71</v>
      </c>
      <c r="B12" s="23" t="s">
        <v>72</v>
      </c>
      <c r="C12" s="24">
        <v>456203</v>
      </c>
    </row>
    <row r="13" spans="1:3" x14ac:dyDescent="0.2">
      <c r="A13" s="23" t="s">
        <v>73</v>
      </c>
      <c r="B13" s="23" t="s">
        <v>74</v>
      </c>
      <c r="C13" s="24">
        <v>59213</v>
      </c>
    </row>
    <row r="14" spans="1:3" x14ac:dyDescent="0.2">
      <c r="A14" s="23" t="s">
        <v>75</v>
      </c>
      <c r="B14" s="23" t="s">
        <v>76</v>
      </c>
      <c r="C14" s="24">
        <v>2216693</v>
      </c>
    </row>
    <row r="15" spans="1:3" x14ac:dyDescent="0.2">
      <c r="A15" s="23" t="s">
        <v>108</v>
      </c>
      <c r="B15" s="23" t="s">
        <v>109</v>
      </c>
      <c r="C15" s="24">
        <v>341929</v>
      </c>
    </row>
    <row r="16" spans="1:3" x14ac:dyDescent="0.2">
      <c r="A16" s="23" t="s">
        <v>110</v>
      </c>
      <c r="B16" s="23" t="s">
        <v>111</v>
      </c>
      <c r="C16" s="24">
        <v>343388</v>
      </c>
    </row>
    <row r="17" spans="1:3" x14ac:dyDescent="0.2">
      <c r="A17" s="23" t="s">
        <v>130</v>
      </c>
      <c r="B17" s="23" t="s">
        <v>131</v>
      </c>
      <c r="C17" s="24">
        <v>1459</v>
      </c>
    </row>
    <row r="18" spans="1:3" x14ac:dyDescent="0.2">
      <c r="A18" s="23" t="s">
        <v>77</v>
      </c>
      <c r="B18" s="23" t="s">
        <v>78</v>
      </c>
      <c r="C18" s="24">
        <v>995069</v>
      </c>
    </row>
    <row r="19" spans="1:3" x14ac:dyDescent="0.2">
      <c r="A19" s="23" t="s">
        <v>79</v>
      </c>
      <c r="B19" s="23" t="s">
        <v>80</v>
      </c>
      <c r="C19" s="24">
        <v>5779479</v>
      </c>
    </row>
    <row r="20" spans="1:3" x14ac:dyDescent="0.2">
      <c r="A20" s="23" t="s">
        <v>81</v>
      </c>
      <c r="B20" s="23" t="s">
        <v>82</v>
      </c>
      <c r="C20" s="24">
        <v>4784410</v>
      </c>
    </row>
    <row r="21" spans="1:3" x14ac:dyDescent="0.2">
      <c r="A21" s="23" t="s">
        <v>83</v>
      </c>
      <c r="B21" s="23" t="s">
        <v>84</v>
      </c>
      <c r="C21" s="24">
        <v>16057</v>
      </c>
    </row>
    <row r="22" spans="1:3" x14ac:dyDescent="0.2">
      <c r="A22" s="23" t="s">
        <v>85</v>
      </c>
      <c r="B22" s="23" t="s">
        <v>86</v>
      </c>
      <c r="C22" s="24">
        <v>7295178</v>
      </c>
    </row>
    <row r="23" spans="1:3" x14ac:dyDescent="0.2">
      <c r="A23" s="23" t="s">
        <v>87</v>
      </c>
      <c r="B23" s="23" t="s">
        <v>88</v>
      </c>
      <c r="C23" s="24">
        <v>7295178</v>
      </c>
    </row>
    <row r="24" spans="1:3" x14ac:dyDescent="0.2">
      <c r="A24" s="23" t="s">
        <v>89</v>
      </c>
      <c r="B24" s="23" t="s">
        <v>90</v>
      </c>
      <c r="C24" s="24">
        <v>-8596922</v>
      </c>
    </row>
    <row r="25" spans="1:3" x14ac:dyDescent="0.2">
      <c r="A25" s="23" t="s">
        <v>91</v>
      </c>
      <c r="B25" s="23" t="s">
        <v>92</v>
      </c>
      <c r="C25" s="24">
        <v>8596922</v>
      </c>
    </row>
    <row r="26" spans="1:3" x14ac:dyDescent="0.2">
      <c r="A26" s="23" t="s">
        <v>120</v>
      </c>
      <c r="B26" s="23" t="s">
        <v>94</v>
      </c>
      <c r="C26" s="24">
        <v>-1462691</v>
      </c>
    </row>
    <row r="27" spans="1:3" x14ac:dyDescent="0.2">
      <c r="A27" s="23" t="s">
        <v>95</v>
      </c>
      <c r="B27" s="23" t="s">
        <v>96</v>
      </c>
      <c r="C27" s="24">
        <v>1462691</v>
      </c>
    </row>
    <row r="28" spans="1:3" x14ac:dyDescent="0.2">
      <c r="A28" s="23" t="s">
        <v>114</v>
      </c>
      <c r="B28" s="23" t="s">
        <v>115</v>
      </c>
      <c r="C28" s="24">
        <v>-3421</v>
      </c>
    </row>
    <row r="29" spans="1:3" x14ac:dyDescent="0.2">
      <c r="A29" s="23" t="s">
        <v>118</v>
      </c>
      <c r="B29" s="23" t="s">
        <v>119</v>
      </c>
      <c r="C29" s="24">
        <v>3421</v>
      </c>
    </row>
    <row r="30" spans="1:3" x14ac:dyDescent="0.2">
      <c r="A30" s="23" t="s">
        <v>97</v>
      </c>
      <c r="B30" s="23" t="s">
        <v>98</v>
      </c>
      <c r="C30" s="24">
        <v>801892</v>
      </c>
    </row>
    <row r="31" spans="1:3" x14ac:dyDescent="0.2">
      <c r="A31" s="23" t="s">
        <v>99</v>
      </c>
      <c r="B31" s="23" t="s">
        <v>100</v>
      </c>
      <c r="C31" s="24">
        <v>801892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19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143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64</v>
      </c>
      <c r="C8" s="24">
        <v>1279454</v>
      </c>
    </row>
    <row r="9" spans="1:3" x14ac:dyDescent="0.2">
      <c r="A9" s="23" t="s">
        <v>65</v>
      </c>
      <c r="B9" s="23" t="s">
        <v>66</v>
      </c>
      <c r="C9" s="24">
        <v>1989090</v>
      </c>
    </row>
    <row r="10" spans="1:3" x14ac:dyDescent="0.2">
      <c r="A10" s="23" t="s">
        <v>67</v>
      </c>
      <c r="B10" s="23" t="s">
        <v>68</v>
      </c>
      <c r="C10" s="24">
        <v>709636</v>
      </c>
    </row>
    <row r="11" spans="1:3" x14ac:dyDescent="0.2">
      <c r="A11" s="23" t="s">
        <v>69</v>
      </c>
      <c r="B11" s="23" t="s">
        <v>70</v>
      </c>
      <c r="C11" s="24">
        <v>437953</v>
      </c>
    </row>
    <row r="12" spans="1:3" x14ac:dyDescent="0.2">
      <c r="A12" s="23" t="s">
        <v>71</v>
      </c>
      <c r="B12" s="23" t="s">
        <v>72</v>
      </c>
      <c r="C12" s="24">
        <v>476148</v>
      </c>
    </row>
    <row r="13" spans="1:3" x14ac:dyDescent="0.2">
      <c r="A13" s="23" t="s">
        <v>73</v>
      </c>
      <c r="B13" s="23" t="s">
        <v>74</v>
      </c>
      <c r="C13" s="24">
        <v>38195</v>
      </c>
    </row>
    <row r="14" spans="1:3" x14ac:dyDescent="0.2">
      <c r="A14" s="23" t="s">
        <v>75</v>
      </c>
      <c r="B14" s="23" t="s">
        <v>76</v>
      </c>
      <c r="C14" s="24">
        <v>1717407</v>
      </c>
    </row>
    <row r="15" spans="1:3" x14ac:dyDescent="0.2">
      <c r="A15" s="23" t="s">
        <v>108</v>
      </c>
      <c r="B15" s="23" t="s">
        <v>109</v>
      </c>
      <c r="C15" s="24">
        <v>13413</v>
      </c>
    </row>
    <row r="16" spans="1:3" x14ac:dyDescent="0.2">
      <c r="A16" s="23" t="s">
        <v>110</v>
      </c>
      <c r="B16" s="23" t="s">
        <v>111</v>
      </c>
      <c r="C16" s="24">
        <v>13435</v>
      </c>
    </row>
    <row r="17" spans="1:3" x14ac:dyDescent="0.2">
      <c r="A17" s="23" t="s">
        <v>130</v>
      </c>
      <c r="B17" s="23" t="s">
        <v>131</v>
      </c>
      <c r="C17" s="24">
        <v>22</v>
      </c>
    </row>
    <row r="18" spans="1:3" x14ac:dyDescent="0.2">
      <c r="A18" s="23" t="s">
        <v>77</v>
      </c>
      <c r="B18" s="23" t="s">
        <v>78</v>
      </c>
      <c r="C18" s="24">
        <v>709212</v>
      </c>
    </row>
    <row r="19" spans="1:3" x14ac:dyDescent="0.2">
      <c r="A19" s="23" t="s">
        <v>79</v>
      </c>
      <c r="B19" s="23" t="s">
        <v>80</v>
      </c>
      <c r="C19" s="24">
        <v>3406547</v>
      </c>
    </row>
    <row r="20" spans="1:3" x14ac:dyDescent="0.2">
      <c r="A20" s="23" t="s">
        <v>81</v>
      </c>
      <c r="B20" s="23" t="s">
        <v>82</v>
      </c>
      <c r="C20" s="24">
        <v>2697335</v>
      </c>
    </row>
    <row r="21" spans="1:3" x14ac:dyDescent="0.2">
      <c r="A21" s="23" t="s">
        <v>85</v>
      </c>
      <c r="B21" s="23" t="s">
        <v>86</v>
      </c>
      <c r="C21" s="24">
        <v>5428205</v>
      </c>
    </row>
    <row r="22" spans="1:3" x14ac:dyDescent="0.2">
      <c r="A22" s="23" t="s">
        <v>87</v>
      </c>
      <c r="B22" s="23" t="s">
        <v>88</v>
      </c>
      <c r="C22" s="24">
        <v>5428205</v>
      </c>
    </row>
    <row r="23" spans="1:3" x14ac:dyDescent="0.2">
      <c r="A23" s="23" t="s">
        <v>89</v>
      </c>
      <c r="B23" s="23" t="s">
        <v>90</v>
      </c>
      <c r="C23" s="24">
        <v>-6556175</v>
      </c>
    </row>
    <row r="24" spans="1:3" x14ac:dyDescent="0.2">
      <c r="A24" s="23" t="s">
        <v>91</v>
      </c>
      <c r="B24" s="23" t="s">
        <v>92</v>
      </c>
      <c r="C24" s="24">
        <v>6556175</v>
      </c>
    </row>
    <row r="25" spans="1:3" x14ac:dyDescent="0.2">
      <c r="A25" s="23" t="s">
        <v>120</v>
      </c>
      <c r="B25" s="23" t="s">
        <v>94</v>
      </c>
      <c r="C25" s="24">
        <v>-918849</v>
      </c>
    </row>
    <row r="26" spans="1:3" x14ac:dyDescent="0.2">
      <c r="A26" s="23" t="s">
        <v>95</v>
      </c>
      <c r="B26" s="23" t="s">
        <v>96</v>
      </c>
      <c r="C26" s="24">
        <v>918849</v>
      </c>
    </row>
    <row r="27" spans="1:3" x14ac:dyDescent="0.2">
      <c r="A27" s="23" t="s">
        <v>114</v>
      </c>
      <c r="B27" s="23" t="s">
        <v>115</v>
      </c>
      <c r="C27" s="24">
        <v>606439</v>
      </c>
    </row>
    <row r="28" spans="1:3" x14ac:dyDescent="0.2">
      <c r="A28" s="23" t="s">
        <v>116</v>
      </c>
      <c r="B28" s="23" t="s">
        <v>117</v>
      </c>
      <c r="C28" s="24">
        <v>816171</v>
      </c>
    </row>
    <row r="29" spans="1:3" x14ac:dyDescent="0.2">
      <c r="A29" s="23" t="s">
        <v>118</v>
      </c>
      <c r="B29" s="23" t="s">
        <v>119</v>
      </c>
      <c r="C29" s="24">
        <v>209732</v>
      </c>
    </row>
    <row r="30" spans="1:3" x14ac:dyDescent="0.2">
      <c r="A30" s="23" t="s">
        <v>97</v>
      </c>
      <c r="B30" s="23" t="s">
        <v>98</v>
      </c>
      <c r="C30" s="24">
        <v>999652</v>
      </c>
    </row>
    <row r="31" spans="1:3" x14ac:dyDescent="0.2">
      <c r="A31" s="23" t="s">
        <v>99</v>
      </c>
      <c r="B31" s="23" t="s">
        <v>100</v>
      </c>
      <c r="C31" s="24">
        <v>999652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20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129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3" t="s">
        <v>63</v>
      </c>
      <c r="B8" s="23" t="s">
        <v>64</v>
      </c>
      <c r="C8" s="24">
        <v>807504</v>
      </c>
    </row>
    <row r="9" spans="1:3" x14ac:dyDescent="0.2">
      <c r="A9" s="23" t="s">
        <v>65</v>
      </c>
      <c r="B9" s="23" t="s">
        <v>66</v>
      </c>
      <c r="C9" s="24">
        <v>1218500</v>
      </c>
    </row>
    <row r="10" spans="1:3" x14ac:dyDescent="0.2">
      <c r="A10" s="23" t="s">
        <v>67</v>
      </c>
      <c r="B10" s="23" t="s">
        <v>68</v>
      </c>
      <c r="C10" s="24">
        <v>410996</v>
      </c>
    </row>
    <row r="11" spans="1:3" x14ac:dyDescent="0.2">
      <c r="A11" s="23" t="s">
        <v>69</v>
      </c>
      <c r="B11" s="23" t="s">
        <v>70</v>
      </c>
      <c r="C11" s="24">
        <v>297042</v>
      </c>
    </row>
    <row r="12" spans="1:3" x14ac:dyDescent="0.2">
      <c r="A12" s="23" t="s">
        <v>71</v>
      </c>
      <c r="B12" s="23" t="s">
        <v>72</v>
      </c>
      <c r="C12" s="24">
        <v>311877</v>
      </c>
    </row>
    <row r="13" spans="1:3" x14ac:dyDescent="0.2">
      <c r="A13" s="23" t="s">
        <v>73</v>
      </c>
      <c r="B13" s="23" t="s">
        <v>74</v>
      </c>
      <c r="C13" s="24">
        <v>14835</v>
      </c>
    </row>
    <row r="14" spans="1:3" x14ac:dyDescent="0.2">
      <c r="A14" s="23" t="s">
        <v>75</v>
      </c>
      <c r="B14" s="23" t="s">
        <v>76</v>
      </c>
      <c r="C14" s="24">
        <v>1104546</v>
      </c>
    </row>
    <row r="15" spans="1:3" x14ac:dyDescent="0.2">
      <c r="A15" s="23" t="s">
        <v>108</v>
      </c>
      <c r="B15" s="23" t="s">
        <v>109</v>
      </c>
      <c r="C15" s="24">
        <v>6451</v>
      </c>
    </row>
    <row r="16" spans="1:3" x14ac:dyDescent="0.2">
      <c r="A16" s="23" t="s">
        <v>110</v>
      </c>
      <c r="B16" s="23" t="s">
        <v>111</v>
      </c>
      <c r="C16" s="24">
        <v>6457</v>
      </c>
    </row>
    <row r="17" spans="1:3" x14ac:dyDescent="0.2">
      <c r="A17" s="23" t="s">
        <v>130</v>
      </c>
      <c r="B17" s="23" t="s">
        <v>131</v>
      </c>
      <c r="C17" s="24">
        <v>6</v>
      </c>
    </row>
    <row r="18" spans="1:3" x14ac:dyDescent="0.2">
      <c r="A18" s="23" t="s">
        <v>77</v>
      </c>
      <c r="B18" s="23" t="s">
        <v>78</v>
      </c>
      <c r="C18" s="24">
        <v>446601</v>
      </c>
    </row>
    <row r="19" spans="1:3" x14ac:dyDescent="0.2">
      <c r="A19" s="23" t="s">
        <v>79</v>
      </c>
      <c r="B19" s="23" t="s">
        <v>80</v>
      </c>
      <c r="C19" s="24">
        <v>2153074</v>
      </c>
    </row>
    <row r="20" spans="1:3" x14ac:dyDescent="0.2">
      <c r="A20" s="23" t="s">
        <v>81</v>
      </c>
      <c r="B20" s="23" t="s">
        <v>82</v>
      </c>
      <c r="C20" s="24">
        <v>1706473</v>
      </c>
    </row>
    <row r="21" spans="1:3" x14ac:dyDescent="0.2">
      <c r="A21" s="23" t="s">
        <v>85</v>
      </c>
      <c r="B21" s="23" t="s">
        <v>86</v>
      </c>
      <c r="C21" s="24">
        <v>3189597</v>
      </c>
    </row>
    <row r="22" spans="1:3" x14ac:dyDescent="0.2">
      <c r="A22" s="23" t="s">
        <v>87</v>
      </c>
      <c r="B22" s="23" t="s">
        <v>88</v>
      </c>
      <c r="C22" s="24">
        <v>3189597</v>
      </c>
    </row>
    <row r="23" spans="1:3" x14ac:dyDescent="0.2">
      <c r="A23" s="23" t="s">
        <v>89</v>
      </c>
      <c r="B23" s="23" t="s">
        <v>90</v>
      </c>
      <c r="C23" s="24">
        <v>-4276072</v>
      </c>
    </row>
    <row r="24" spans="1:3" x14ac:dyDescent="0.2">
      <c r="A24" s="23" t="s">
        <v>91</v>
      </c>
      <c r="B24" s="23" t="s">
        <v>92</v>
      </c>
      <c r="C24" s="24">
        <v>4276072</v>
      </c>
    </row>
    <row r="25" spans="1:3" x14ac:dyDescent="0.2">
      <c r="A25" s="23" t="s">
        <v>120</v>
      </c>
      <c r="B25" s="23" t="s">
        <v>94</v>
      </c>
      <c r="C25" s="24">
        <v>-532952</v>
      </c>
    </row>
    <row r="26" spans="1:3" x14ac:dyDescent="0.2">
      <c r="A26" s="23" t="s">
        <v>95</v>
      </c>
      <c r="B26" s="23" t="s">
        <v>96</v>
      </c>
      <c r="C26" s="24">
        <v>532952</v>
      </c>
    </row>
    <row r="27" spans="1:3" x14ac:dyDescent="0.2">
      <c r="A27" s="23" t="s">
        <v>114</v>
      </c>
      <c r="B27" s="23" t="s">
        <v>115</v>
      </c>
      <c r="C27" s="24">
        <v>492741</v>
      </c>
    </row>
    <row r="28" spans="1:3" x14ac:dyDescent="0.2">
      <c r="A28" s="23" t="s">
        <v>116</v>
      </c>
      <c r="B28" s="23" t="s">
        <v>117</v>
      </c>
      <c r="C28" s="24">
        <v>642361</v>
      </c>
    </row>
    <row r="29" spans="1:3" x14ac:dyDescent="0.2">
      <c r="A29" s="23" t="s">
        <v>118</v>
      </c>
      <c r="B29" s="23" t="s">
        <v>119</v>
      </c>
      <c r="C29" s="24">
        <v>149620</v>
      </c>
    </row>
    <row r="30" spans="1:3" x14ac:dyDescent="0.2">
      <c r="A30" s="23" t="s">
        <v>97</v>
      </c>
      <c r="B30" s="23" t="s">
        <v>98</v>
      </c>
      <c r="C30" s="24">
        <v>430912</v>
      </c>
    </row>
    <row r="31" spans="1:3" x14ac:dyDescent="0.2">
      <c r="A31" s="23" t="s">
        <v>99</v>
      </c>
      <c r="B31" s="23" t="s">
        <v>100</v>
      </c>
      <c r="C31" s="24">
        <v>430912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21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127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3"/>
      <c r="B8" s="14" t="s">
        <v>62</v>
      </c>
      <c r="C8" s="13"/>
    </row>
    <row r="9" spans="1:3" x14ac:dyDescent="0.2">
      <c r="A9" s="23" t="s">
        <v>63</v>
      </c>
      <c r="B9" s="23" t="s">
        <v>64</v>
      </c>
      <c r="C9" s="24">
        <v>380850</v>
      </c>
    </row>
    <row r="10" spans="1:3" x14ac:dyDescent="0.2">
      <c r="A10" s="23" t="s">
        <v>65</v>
      </c>
      <c r="B10" s="23" t="s">
        <v>66</v>
      </c>
      <c r="C10" s="24">
        <v>559942</v>
      </c>
    </row>
    <row r="11" spans="1:3" x14ac:dyDescent="0.2">
      <c r="A11" s="23" t="s">
        <v>67</v>
      </c>
      <c r="B11" s="23" t="s">
        <v>68</v>
      </c>
      <c r="C11" s="24">
        <v>179092</v>
      </c>
    </row>
    <row r="12" spans="1:3" x14ac:dyDescent="0.2">
      <c r="A12" s="23" t="s">
        <v>69</v>
      </c>
      <c r="B12" s="23" t="s">
        <v>70</v>
      </c>
      <c r="C12" s="24">
        <v>114828</v>
      </c>
    </row>
    <row r="13" spans="1:3" x14ac:dyDescent="0.2">
      <c r="A13" s="23" t="s">
        <v>71</v>
      </c>
      <c r="B13" s="23" t="s">
        <v>72</v>
      </c>
      <c r="C13" s="24">
        <v>119731</v>
      </c>
    </row>
    <row r="14" spans="1:3" x14ac:dyDescent="0.2">
      <c r="A14" s="23" t="s">
        <v>73</v>
      </c>
      <c r="B14" s="23" t="s">
        <v>74</v>
      </c>
      <c r="C14" s="24">
        <v>4903</v>
      </c>
    </row>
    <row r="15" spans="1:3" x14ac:dyDescent="0.2">
      <c r="A15" s="23" t="s">
        <v>75</v>
      </c>
      <c r="B15" s="23" t="s">
        <v>76</v>
      </c>
      <c r="C15" s="24">
        <v>495678</v>
      </c>
    </row>
    <row r="16" spans="1:3" x14ac:dyDescent="0.2">
      <c r="A16" s="23" t="s">
        <v>108</v>
      </c>
      <c r="B16" s="23" t="s">
        <v>109</v>
      </c>
      <c r="C16" s="24">
        <v>943</v>
      </c>
    </row>
    <row r="17" spans="1:3" x14ac:dyDescent="0.2">
      <c r="A17" s="23" t="s">
        <v>110</v>
      </c>
      <c r="B17" s="23" t="s">
        <v>111</v>
      </c>
      <c r="C17" s="24">
        <v>943</v>
      </c>
    </row>
    <row r="18" spans="1:3" x14ac:dyDescent="0.2">
      <c r="A18" s="23" t="s">
        <v>77</v>
      </c>
      <c r="B18" s="23" t="s">
        <v>78</v>
      </c>
      <c r="C18" s="24">
        <v>193148</v>
      </c>
    </row>
    <row r="19" spans="1:3" x14ac:dyDescent="0.2">
      <c r="A19" s="23" t="s">
        <v>79</v>
      </c>
      <c r="B19" s="23" t="s">
        <v>80</v>
      </c>
      <c r="C19" s="24">
        <v>1025394</v>
      </c>
    </row>
    <row r="20" spans="1:3" x14ac:dyDescent="0.2">
      <c r="A20" s="23" t="s">
        <v>81</v>
      </c>
      <c r="B20" s="23" t="s">
        <v>82</v>
      </c>
      <c r="C20" s="24">
        <v>832246</v>
      </c>
    </row>
    <row r="21" spans="1:3" x14ac:dyDescent="0.2">
      <c r="A21" s="23" t="s">
        <v>85</v>
      </c>
      <c r="B21" s="23" t="s">
        <v>86</v>
      </c>
      <c r="C21" s="24">
        <v>911502</v>
      </c>
    </row>
    <row r="22" spans="1:3" x14ac:dyDescent="0.2">
      <c r="A22" s="23" t="s">
        <v>87</v>
      </c>
      <c r="B22" s="23" t="s">
        <v>88</v>
      </c>
      <c r="C22" s="24">
        <v>911502</v>
      </c>
    </row>
    <row r="23" spans="1:3" x14ac:dyDescent="0.2">
      <c r="A23" s="23" t="s">
        <v>89</v>
      </c>
      <c r="B23" s="23" t="s">
        <v>90</v>
      </c>
      <c r="C23" s="24">
        <v>-1627050</v>
      </c>
    </row>
    <row r="24" spans="1:3" x14ac:dyDescent="0.2">
      <c r="A24" s="23" t="s">
        <v>91</v>
      </c>
      <c r="B24" s="23" t="s">
        <v>92</v>
      </c>
      <c r="C24" s="24">
        <v>1627050</v>
      </c>
    </row>
    <row r="25" spans="1:3" x14ac:dyDescent="0.2">
      <c r="A25" s="23" t="s">
        <v>120</v>
      </c>
      <c r="B25" s="23" t="s">
        <v>94</v>
      </c>
      <c r="C25" s="24">
        <v>-238509</v>
      </c>
    </row>
    <row r="26" spans="1:3" x14ac:dyDescent="0.2">
      <c r="A26" s="23" t="s">
        <v>95</v>
      </c>
      <c r="B26" s="23" t="s">
        <v>96</v>
      </c>
      <c r="C26" s="24">
        <v>238509</v>
      </c>
    </row>
    <row r="27" spans="1:3" x14ac:dyDescent="0.2">
      <c r="A27" s="23" t="s">
        <v>114</v>
      </c>
      <c r="B27" s="23" t="s">
        <v>115</v>
      </c>
      <c r="C27" s="24">
        <v>441089</v>
      </c>
    </row>
    <row r="28" spans="1:3" x14ac:dyDescent="0.2">
      <c r="A28" s="23" t="s">
        <v>116</v>
      </c>
      <c r="B28" s="23" t="s">
        <v>117</v>
      </c>
      <c r="C28" s="24">
        <v>445130</v>
      </c>
    </row>
    <row r="29" spans="1:3" x14ac:dyDescent="0.2">
      <c r="A29" s="23" t="s">
        <v>118</v>
      </c>
      <c r="B29" s="23" t="s">
        <v>119</v>
      </c>
      <c r="C29" s="24">
        <v>4041</v>
      </c>
    </row>
    <row r="30" spans="1:3" x14ac:dyDescent="0.2">
      <c r="A30" s="23" t="s">
        <v>97</v>
      </c>
      <c r="B30" s="23" t="s">
        <v>98</v>
      </c>
      <c r="C30" s="24">
        <v>176801</v>
      </c>
    </row>
    <row r="31" spans="1:3" x14ac:dyDescent="0.2">
      <c r="A31" s="23" t="s">
        <v>99</v>
      </c>
      <c r="B31" s="23" t="s">
        <v>100</v>
      </c>
      <c r="C31" s="24">
        <v>176801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22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126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3"/>
      <c r="B8" s="14" t="s">
        <v>62</v>
      </c>
      <c r="C8" s="13"/>
    </row>
    <row r="9" spans="1:3" x14ac:dyDescent="0.2">
      <c r="A9" s="23" t="s">
        <v>63</v>
      </c>
      <c r="B9" s="23" t="s">
        <v>64</v>
      </c>
      <c r="C9" s="24">
        <v>861634</v>
      </c>
    </row>
    <row r="10" spans="1:3" x14ac:dyDescent="0.2">
      <c r="A10" s="23" t="s">
        <v>65</v>
      </c>
      <c r="B10" s="23" t="s">
        <v>66</v>
      </c>
      <c r="C10" s="24">
        <v>1111821</v>
      </c>
    </row>
    <row r="11" spans="1:3" x14ac:dyDescent="0.2">
      <c r="A11" s="23" t="s">
        <v>67</v>
      </c>
      <c r="B11" s="23" t="s">
        <v>68</v>
      </c>
      <c r="C11" s="24">
        <v>250187</v>
      </c>
    </row>
    <row r="12" spans="1:3" x14ac:dyDescent="0.2">
      <c r="A12" s="23" t="s">
        <v>69</v>
      </c>
      <c r="B12" s="23" t="s">
        <v>70</v>
      </c>
      <c r="C12" s="24">
        <v>517316</v>
      </c>
    </row>
    <row r="13" spans="1:3" x14ac:dyDescent="0.2">
      <c r="A13" s="23" t="s">
        <v>71</v>
      </c>
      <c r="B13" s="23" t="s">
        <v>72</v>
      </c>
      <c r="C13" s="24">
        <v>536082</v>
      </c>
    </row>
    <row r="14" spans="1:3" x14ac:dyDescent="0.2">
      <c r="A14" s="23" t="s">
        <v>73</v>
      </c>
      <c r="B14" s="23" t="s">
        <v>74</v>
      </c>
      <c r="C14" s="24">
        <v>18766</v>
      </c>
    </row>
    <row r="15" spans="1:3" x14ac:dyDescent="0.2">
      <c r="A15" s="23" t="s">
        <v>75</v>
      </c>
      <c r="B15" s="23" t="s">
        <v>76</v>
      </c>
      <c r="C15" s="24">
        <v>1378950</v>
      </c>
    </row>
    <row r="16" spans="1:3" x14ac:dyDescent="0.2">
      <c r="A16" s="23" t="s">
        <v>108</v>
      </c>
      <c r="B16" s="23" t="s">
        <v>109</v>
      </c>
      <c r="C16" s="24">
        <v>14800</v>
      </c>
    </row>
    <row r="17" spans="1:3" x14ac:dyDescent="0.2">
      <c r="A17" s="23" t="s">
        <v>110</v>
      </c>
      <c r="B17" s="23" t="s">
        <v>111</v>
      </c>
      <c r="C17" s="24">
        <v>14800</v>
      </c>
    </row>
    <row r="18" spans="1:3" x14ac:dyDescent="0.2">
      <c r="A18" s="23" t="s">
        <v>77</v>
      </c>
      <c r="B18" s="23" t="s">
        <v>78</v>
      </c>
      <c r="C18" s="24">
        <v>738425</v>
      </c>
    </row>
    <row r="19" spans="1:3" x14ac:dyDescent="0.2">
      <c r="A19" s="23" t="s">
        <v>79</v>
      </c>
      <c r="B19" s="23" t="s">
        <v>80</v>
      </c>
      <c r="C19" s="24">
        <v>2811541</v>
      </c>
    </row>
    <row r="20" spans="1:3" x14ac:dyDescent="0.2">
      <c r="A20" s="23" t="s">
        <v>81</v>
      </c>
      <c r="B20" s="23" t="s">
        <v>82</v>
      </c>
      <c r="C20" s="24">
        <v>2073116</v>
      </c>
    </row>
    <row r="21" spans="1:3" x14ac:dyDescent="0.2">
      <c r="A21" s="23" t="s">
        <v>83</v>
      </c>
      <c r="B21" s="23" t="s">
        <v>84</v>
      </c>
      <c r="C21" s="24">
        <v>7317</v>
      </c>
    </row>
    <row r="22" spans="1:3" x14ac:dyDescent="0.2">
      <c r="A22" s="23" t="s">
        <v>85</v>
      </c>
      <c r="B22" s="23" t="s">
        <v>86</v>
      </c>
      <c r="C22" s="24">
        <v>2166415</v>
      </c>
    </row>
    <row r="23" spans="1:3" x14ac:dyDescent="0.2">
      <c r="A23" s="23" t="s">
        <v>87</v>
      </c>
      <c r="B23" s="23" t="s">
        <v>88</v>
      </c>
      <c r="C23" s="24">
        <v>2166415</v>
      </c>
    </row>
    <row r="24" spans="1:3" x14ac:dyDescent="0.2">
      <c r="A24" s="23" t="s">
        <v>89</v>
      </c>
      <c r="B24" s="23" t="s">
        <v>90</v>
      </c>
      <c r="C24" s="24">
        <v>-3171888</v>
      </c>
    </row>
    <row r="25" spans="1:3" x14ac:dyDescent="0.2">
      <c r="A25" s="23" t="s">
        <v>91</v>
      </c>
      <c r="B25" s="23" t="s">
        <v>92</v>
      </c>
      <c r="C25" s="24">
        <v>3171888</v>
      </c>
    </row>
    <row r="26" spans="1:3" x14ac:dyDescent="0.2">
      <c r="A26" s="23" t="s">
        <v>120</v>
      </c>
      <c r="B26" s="23" t="s">
        <v>94</v>
      </c>
      <c r="C26" s="24">
        <v>-726551</v>
      </c>
    </row>
    <row r="27" spans="1:3" x14ac:dyDescent="0.2">
      <c r="A27" s="23" t="s">
        <v>95</v>
      </c>
      <c r="B27" s="23" t="s">
        <v>96</v>
      </c>
      <c r="C27" s="24">
        <v>726551</v>
      </c>
    </row>
    <row r="28" spans="1:3" x14ac:dyDescent="0.2">
      <c r="A28" s="23" t="s">
        <v>114</v>
      </c>
      <c r="B28" s="23" t="s">
        <v>115</v>
      </c>
      <c r="C28" s="24">
        <v>90813</v>
      </c>
    </row>
    <row r="29" spans="1:3" x14ac:dyDescent="0.2">
      <c r="A29" s="23" t="s">
        <v>116</v>
      </c>
      <c r="B29" s="23" t="s">
        <v>117</v>
      </c>
      <c r="C29" s="24">
        <v>102312</v>
      </c>
    </row>
    <row r="30" spans="1:3" x14ac:dyDescent="0.2">
      <c r="A30" s="23" t="s">
        <v>118</v>
      </c>
      <c r="B30" s="23" t="s">
        <v>119</v>
      </c>
      <c r="C30" s="24">
        <v>11499</v>
      </c>
    </row>
    <row r="31" spans="1:3" x14ac:dyDescent="0.2">
      <c r="A31" s="23" t="s">
        <v>97</v>
      </c>
      <c r="B31" s="23" t="s">
        <v>98</v>
      </c>
      <c r="C31" s="24">
        <v>498281</v>
      </c>
    </row>
    <row r="32" spans="1:3" x14ac:dyDescent="0.2">
      <c r="A32" s="23" t="s">
        <v>99</v>
      </c>
      <c r="B32" s="23" t="s">
        <v>100</v>
      </c>
      <c r="C32" s="24">
        <v>498281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23"/>
  <dimension ref="A1:C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1" t="s">
        <v>155</v>
      </c>
      <c r="B1" s="119"/>
      <c r="C1" s="119"/>
    </row>
    <row r="2" spans="1:3" ht="15.75" x14ac:dyDescent="0.25">
      <c r="A2" s="16"/>
      <c r="B2" s="17"/>
      <c r="C2" s="17"/>
    </row>
    <row r="3" spans="1:3" ht="15.75" x14ac:dyDescent="0.25">
      <c r="A3" s="122" t="s">
        <v>58</v>
      </c>
      <c r="B3" s="122"/>
      <c r="C3" s="122"/>
    </row>
    <row r="4" spans="1:3" ht="15.75" x14ac:dyDescent="0.25">
      <c r="A4" s="122" t="s">
        <v>113</v>
      </c>
      <c r="B4" s="122"/>
      <c r="C4" s="122"/>
    </row>
    <row r="5" spans="1:3" ht="15" x14ac:dyDescent="0.2">
      <c r="A5" s="9"/>
      <c r="B5" s="9"/>
      <c r="C5" s="9" t="s">
        <v>60</v>
      </c>
    </row>
    <row r="6" spans="1:3" ht="15.75" x14ac:dyDescent="0.2">
      <c r="A6" s="4" t="s">
        <v>3</v>
      </c>
      <c r="B6" s="4" t="s">
        <v>4</v>
      </c>
      <c r="C6" s="4" t="s">
        <v>61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3"/>
      <c r="B8" s="14" t="s">
        <v>62</v>
      </c>
      <c r="C8" s="13"/>
    </row>
    <row r="9" spans="1:3" x14ac:dyDescent="0.2">
      <c r="A9" t="s">
        <v>63</v>
      </c>
      <c r="B9" t="s">
        <v>64</v>
      </c>
      <c r="C9" s="6">
        <v>539376</v>
      </c>
    </row>
    <row r="10" spans="1:3" x14ac:dyDescent="0.2">
      <c r="A10" t="s">
        <v>65</v>
      </c>
      <c r="B10" t="s">
        <v>66</v>
      </c>
      <c r="C10" s="6">
        <v>679344</v>
      </c>
    </row>
    <row r="11" spans="1:3" x14ac:dyDescent="0.2">
      <c r="A11" t="s">
        <v>67</v>
      </c>
      <c r="B11" t="s">
        <v>68</v>
      </c>
      <c r="C11" s="6">
        <v>139968</v>
      </c>
    </row>
    <row r="12" spans="1:3" x14ac:dyDescent="0.2">
      <c r="A12" t="s">
        <v>69</v>
      </c>
      <c r="B12" t="s">
        <v>70</v>
      </c>
      <c r="C12" s="6">
        <v>306884</v>
      </c>
    </row>
    <row r="13" spans="1:3" x14ac:dyDescent="0.2">
      <c r="A13" t="s">
        <v>71</v>
      </c>
      <c r="B13" t="s">
        <v>72</v>
      </c>
      <c r="C13" s="6">
        <v>315740</v>
      </c>
    </row>
    <row r="14" spans="1:3" x14ac:dyDescent="0.2">
      <c r="A14" t="s">
        <v>73</v>
      </c>
      <c r="B14" t="s">
        <v>74</v>
      </c>
      <c r="C14" s="6">
        <v>8856</v>
      </c>
    </row>
    <row r="15" spans="1:3" x14ac:dyDescent="0.2">
      <c r="A15" t="s">
        <v>75</v>
      </c>
      <c r="B15" t="s">
        <v>76</v>
      </c>
      <c r="C15" s="6">
        <v>846260</v>
      </c>
    </row>
    <row r="16" spans="1:3" x14ac:dyDescent="0.2">
      <c r="A16" t="s">
        <v>108</v>
      </c>
      <c r="B16" t="s">
        <v>109</v>
      </c>
      <c r="C16" s="6">
        <v>14800</v>
      </c>
    </row>
    <row r="17" spans="1:3" x14ac:dyDescent="0.2">
      <c r="A17" t="s">
        <v>110</v>
      </c>
      <c r="B17" t="s">
        <v>111</v>
      </c>
      <c r="C17" s="6">
        <v>14800</v>
      </c>
    </row>
    <row r="18" spans="1:3" x14ac:dyDescent="0.2">
      <c r="A18" t="s">
        <v>77</v>
      </c>
      <c r="B18" t="s">
        <v>78</v>
      </c>
      <c r="C18" s="6">
        <v>407034</v>
      </c>
    </row>
    <row r="19" spans="1:3" x14ac:dyDescent="0.2">
      <c r="A19" t="s">
        <v>79</v>
      </c>
      <c r="B19" t="s">
        <v>80</v>
      </c>
      <c r="C19" s="6">
        <v>1521031</v>
      </c>
    </row>
    <row r="20" spans="1:3" x14ac:dyDescent="0.2">
      <c r="A20" t="s">
        <v>81</v>
      </c>
      <c r="B20" t="s">
        <v>82</v>
      </c>
      <c r="C20" s="6">
        <v>1113997</v>
      </c>
    </row>
    <row r="21" spans="1:3" x14ac:dyDescent="0.2">
      <c r="A21" t="s">
        <v>83</v>
      </c>
      <c r="B21" t="s">
        <v>84</v>
      </c>
      <c r="C21">
        <v>5</v>
      </c>
    </row>
    <row r="22" spans="1:3" x14ac:dyDescent="0.2">
      <c r="A22" t="s">
        <v>85</v>
      </c>
      <c r="B22" t="s">
        <v>86</v>
      </c>
      <c r="C22" s="6">
        <v>663905</v>
      </c>
    </row>
    <row r="23" spans="1:3" x14ac:dyDescent="0.2">
      <c r="A23" t="s">
        <v>87</v>
      </c>
      <c r="B23" t="s">
        <v>88</v>
      </c>
      <c r="C23" s="6">
        <v>663905</v>
      </c>
    </row>
    <row r="24" spans="1:3" x14ac:dyDescent="0.2">
      <c r="A24" t="s">
        <v>89</v>
      </c>
      <c r="B24" t="s">
        <v>90</v>
      </c>
      <c r="C24" s="6">
        <v>-1280453</v>
      </c>
    </row>
    <row r="25" spans="1:3" x14ac:dyDescent="0.2">
      <c r="A25" t="s">
        <v>91</v>
      </c>
      <c r="B25" t="s">
        <v>92</v>
      </c>
      <c r="C25" s="6">
        <v>1280453</v>
      </c>
    </row>
    <row r="26" spans="1:3" x14ac:dyDescent="0.2">
      <c r="A26" t="s">
        <v>93</v>
      </c>
      <c r="B26" t="s">
        <v>94</v>
      </c>
      <c r="C26" s="6">
        <v>-457649</v>
      </c>
    </row>
    <row r="27" spans="1:3" x14ac:dyDescent="0.2">
      <c r="A27" t="s">
        <v>95</v>
      </c>
      <c r="B27" t="s">
        <v>96</v>
      </c>
      <c r="C27" s="6">
        <v>457649</v>
      </c>
    </row>
    <row r="28" spans="1:3" x14ac:dyDescent="0.2">
      <c r="A28" t="s">
        <v>114</v>
      </c>
      <c r="B28" t="s">
        <v>115</v>
      </c>
      <c r="C28" s="6">
        <v>42349</v>
      </c>
    </row>
    <row r="29" spans="1:3" x14ac:dyDescent="0.2">
      <c r="A29" t="s">
        <v>116</v>
      </c>
      <c r="B29" t="s">
        <v>117</v>
      </c>
      <c r="C29" s="6">
        <v>44720</v>
      </c>
    </row>
    <row r="30" spans="1:3" x14ac:dyDescent="0.2">
      <c r="A30" t="s">
        <v>118</v>
      </c>
      <c r="B30" t="s">
        <v>119</v>
      </c>
      <c r="C30" s="6">
        <v>2371</v>
      </c>
    </row>
    <row r="31" spans="1:3" x14ac:dyDescent="0.2">
      <c r="A31" t="s">
        <v>97</v>
      </c>
      <c r="B31" t="s">
        <v>98</v>
      </c>
      <c r="C31" s="6">
        <v>236251</v>
      </c>
    </row>
    <row r="32" spans="1:3" x14ac:dyDescent="0.2">
      <c r="A32" t="s">
        <v>99</v>
      </c>
      <c r="B32" t="s">
        <v>100</v>
      </c>
      <c r="C32" s="6">
        <v>236251</v>
      </c>
    </row>
    <row r="33" spans="1:3" x14ac:dyDescent="0.2">
      <c r="A33" t="s">
        <v>103</v>
      </c>
      <c r="B33" t="s">
        <v>104</v>
      </c>
      <c r="C33" s="6">
        <v>236251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24"/>
  <dimension ref="A1:AP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42" s="2" customFormat="1" ht="15.75" x14ac:dyDescent="0.25">
      <c r="A1" s="121" t="s">
        <v>155</v>
      </c>
      <c r="B1" s="119"/>
      <c r="C1" s="119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42" ht="15.75" x14ac:dyDescent="0.25">
      <c r="A2" s="16"/>
      <c r="B2" s="17"/>
      <c r="C2" s="1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</row>
    <row r="3" spans="1:42" ht="15.75" x14ac:dyDescent="0.25">
      <c r="A3" s="122" t="s">
        <v>58</v>
      </c>
      <c r="B3" s="122"/>
      <c r="C3" s="12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</row>
    <row r="4" spans="1:42" ht="15.75" x14ac:dyDescent="0.25">
      <c r="A4" s="122" t="s">
        <v>112</v>
      </c>
      <c r="B4" s="122"/>
      <c r="C4" s="122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</row>
    <row r="5" spans="1:42" ht="15" x14ac:dyDescent="0.2">
      <c r="A5" s="9"/>
      <c r="B5" s="9"/>
      <c r="C5" s="9" t="s">
        <v>60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</row>
    <row r="6" spans="1:42" ht="15.75" x14ac:dyDescent="0.2">
      <c r="A6" s="4" t="s">
        <v>3</v>
      </c>
      <c r="B6" s="4" t="s">
        <v>4</v>
      </c>
      <c r="C6" s="4" t="s">
        <v>61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</row>
    <row r="7" spans="1:42" ht="15.75" x14ac:dyDescent="0.25">
      <c r="A7" s="5">
        <v>1</v>
      </c>
      <c r="B7" s="5">
        <v>2</v>
      </c>
      <c r="C7" s="5">
        <v>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</row>
    <row r="8" spans="1:42" ht="15" x14ac:dyDescent="0.2">
      <c r="A8" s="13"/>
      <c r="B8" s="14" t="s">
        <v>62</v>
      </c>
      <c r="C8" s="13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</row>
    <row r="9" spans="1:42" x14ac:dyDescent="0.2">
      <c r="A9" t="s">
        <v>63</v>
      </c>
      <c r="B9" t="s">
        <v>64</v>
      </c>
      <c r="C9" s="6">
        <v>273783</v>
      </c>
    </row>
    <row r="10" spans="1:42" x14ac:dyDescent="0.2">
      <c r="A10" t="s">
        <v>65</v>
      </c>
      <c r="B10" t="s">
        <v>66</v>
      </c>
      <c r="C10" s="6">
        <v>348605</v>
      </c>
    </row>
    <row r="11" spans="1:42" x14ac:dyDescent="0.2">
      <c r="A11" t="s">
        <v>67</v>
      </c>
      <c r="B11" t="s">
        <v>68</v>
      </c>
      <c r="C11" s="6">
        <v>74822</v>
      </c>
    </row>
    <row r="12" spans="1:42" x14ac:dyDescent="0.2">
      <c r="A12" t="s">
        <v>69</v>
      </c>
      <c r="B12" t="s">
        <v>70</v>
      </c>
      <c r="C12" s="6">
        <v>155135</v>
      </c>
    </row>
    <row r="13" spans="1:42" x14ac:dyDescent="0.2">
      <c r="A13" t="s">
        <v>71</v>
      </c>
      <c r="B13" t="s">
        <v>72</v>
      </c>
      <c r="C13" s="6">
        <v>160325</v>
      </c>
    </row>
    <row r="14" spans="1:42" x14ac:dyDescent="0.2">
      <c r="A14" t="s">
        <v>73</v>
      </c>
      <c r="B14" t="s">
        <v>74</v>
      </c>
      <c r="C14" s="6">
        <v>5190</v>
      </c>
    </row>
    <row r="15" spans="1:42" x14ac:dyDescent="0.2">
      <c r="A15" t="s">
        <v>75</v>
      </c>
      <c r="B15" t="s">
        <v>76</v>
      </c>
      <c r="C15" s="6">
        <v>428918</v>
      </c>
    </row>
    <row r="16" spans="1:42" x14ac:dyDescent="0.2">
      <c r="A16" t="s">
        <v>108</v>
      </c>
      <c r="B16" t="s">
        <v>109</v>
      </c>
      <c r="C16" s="6">
        <v>14800</v>
      </c>
    </row>
    <row r="17" spans="1:3" x14ac:dyDescent="0.2">
      <c r="A17" t="s">
        <v>110</v>
      </c>
      <c r="B17" t="s">
        <v>111</v>
      </c>
      <c r="C17" s="6">
        <v>14800</v>
      </c>
    </row>
    <row r="18" spans="1:3" x14ac:dyDescent="0.2">
      <c r="A18" t="s">
        <v>77</v>
      </c>
      <c r="B18" t="s">
        <v>78</v>
      </c>
      <c r="C18" s="6">
        <v>174853</v>
      </c>
    </row>
    <row r="19" spans="1:3" x14ac:dyDescent="0.2">
      <c r="A19" t="s">
        <v>79</v>
      </c>
      <c r="B19" t="s">
        <v>80</v>
      </c>
      <c r="C19" s="6">
        <v>708113</v>
      </c>
    </row>
    <row r="20" spans="1:3" x14ac:dyDescent="0.2">
      <c r="A20" t="s">
        <v>81</v>
      </c>
      <c r="B20" t="s">
        <v>82</v>
      </c>
      <c r="C20" s="6">
        <v>533260</v>
      </c>
    </row>
    <row r="21" spans="1:3" x14ac:dyDescent="0.2">
      <c r="A21" t="s">
        <v>85</v>
      </c>
      <c r="B21" t="s">
        <v>86</v>
      </c>
      <c r="C21" s="6">
        <v>203025</v>
      </c>
    </row>
    <row r="22" spans="1:3" x14ac:dyDescent="0.2">
      <c r="A22" t="s">
        <v>87</v>
      </c>
      <c r="B22" t="s">
        <v>88</v>
      </c>
      <c r="C22" s="6">
        <v>203025</v>
      </c>
    </row>
    <row r="23" spans="1:3" x14ac:dyDescent="0.2">
      <c r="A23" t="s">
        <v>89</v>
      </c>
      <c r="B23" t="s">
        <v>90</v>
      </c>
      <c r="C23" s="6">
        <v>-481960</v>
      </c>
    </row>
    <row r="24" spans="1:3" x14ac:dyDescent="0.2">
      <c r="A24" t="s">
        <v>91</v>
      </c>
      <c r="B24" t="s">
        <v>92</v>
      </c>
      <c r="C24" s="6">
        <v>481960</v>
      </c>
    </row>
    <row r="25" spans="1:3" x14ac:dyDescent="0.2">
      <c r="A25" t="s">
        <v>93</v>
      </c>
      <c r="B25" t="s">
        <v>94</v>
      </c>
      <c r="C25" s="6">
        <v>-274514</v>
      </c>
    </row>
    <row r="26" spans="1:3" x14ac:dyDescent="0.2">
      <c r="A26" t="s">
        <v>95</v>
      </c>
      <c r="B26" t="s">
        <v>96</v>
      </c>
      <c r="C26" s="6">
        <v>274514</v>
      </c>
    </row>
    <row r="27" spans="1:3" x14ac:dyDescent="0.2">
      <c r="A27" t="s">
        <v>97</v>
      </c>
      <c r="B27" t="s">
        <v>98</v>
      </c>
      <c r="C27" s="6">
        <v>65122</v>
      </c>
    </row>
    <row r="28" spans="1:3" x14ac:dyDescent="0.2">
      <c r="A28" t="s">
        <v>99</v>
      </c>
      <c r="B28" t="s">
        <v>100</v>
      </c>
      <c r="C28" s="6">
        <v>65122</v>
      </c>
    </row>
    <row r="29" spans="1:3" x14ac:dyDescent="0.2">
      <c r="A29" t="s">
        <v>103</v>
      </c>
      <c r="B29" t="s">
        <v>104</v>
      </c>
      <c r="C29" s="6">
        <v>65122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25"/>
  <dimension ref="A1:AP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42" s="2" customFormat="1" ht="15.75" x14ac:dyDescent="0.25">
      <c r="A1" s="121" t="s">
        <v>155</v>
      </c>
      <c r="B1" s="119"/>
      <c r="C1" s="119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42" ht="15.75" x14ac:dyDescent="0.25">
      <c r="A2" s="16"/>
      <c r="B2" s="17"/>
      <c r="C2" s="1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</row>
    <row r="3" spans="1:42" ht="15.75" x14ac:dyDescent="0.25">
      <c r="A3" s="122" t="s">
        <v>58</v>
      </c>
      <c r="B3" s="122"/>
      <c r="C3" s="12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</row>
    <row r="4" spans="1:42" ht="15.75" x14ac:dyDescent="0.25">
      <c r="A4" s="122" t="s">
        <v>107</v>
      </c>
      <c r="B4" s="122"/>
      <c r="C4" s="122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</row>
    <row r="5" spans="1:42" ht="15" x14ac:dyDescent="0.2">
      <c r="A5" s="9"/>
      <c r="B5" s="9"/>
      <c r="C5" s="9" t="s">
        <v>60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</row>
    <row r="6" spans="1:42" ht="15.75" x14ac:dyDescent="0.2">
      <c r="A6" s="4" t="s">
        <v>3</v>
      </c>
      <c r="B6" s="4" t="s">
        <v>4</v>
      </c>
      <c r="C6" s="4" t="s">
        <v>61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</row>
    <row r="7" spans="1:42" ht="15.75" x14ac:dyDescent="0.25">
      <c r="A7" s="5">
        <v>1</v>
      </c>
      <c r="B7" s="5">
        <v>2</v>
      </c>
      <c r="C7" s="5">
        <v>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</row>
    <row r="8" spans="1:42" ht="15" x14ac:dyDescent="0.2">
      <c r="A8" s="13"/>
      <c r="B8" s="14" t="s">
        <v>62</v>
      </c>
      <c r="C8" s="13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</row>
    <row r="9" spans="1:42" x14ac:dyDescent="0.2">
      <c r="A9" t="s">
        <v>63</v>
      </c>
      <c r="B9" t="s">
        <v>64</v>
      </c>
      <c r="C9" s="6">
        <v>87486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/>
    </row>
    <row r="10" spans="1:42" x14ac:dyDescent="0.2">
      <c r="A10" t="s">
        <v>65</v>
      </c>
      <c r="B10" t="s">
        <v>66</v>
      </c>
      <c r="C10" s="6">
        <v>125901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8"/>
    </row>
    <row r="11" spans="1:42" x14ac:dyDescent="0.2">
      <c r="A11" t="s">
        <v>67</v>
      </c>
      <c r="B11" t="s">
        <v>68</v>
      </c>
      <c r="C11" s="6">
        <v>38415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8"/>
    </row>
    <row r="12" spans="1:42" x14ac:dyDescent="0.2">
      <c r="A12" t="s">
        <v>69</v>
      </c>
      <c r="B12" t="s">
        <v>70</v>
      </c>
      <c r="C12" s="6">
        <v>65360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8"/>
    </row>
    <row r="13" spans="1:42" x14ac:dyDescent="0.2">
      <c r="A13" t="s">
        <v>71</v>
      </c>
      <c r="B13" t="s">
        <v>72</v>
      </c>
      <c r="C13" s="6">
        <v>68310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8"/>
    </row>
    <row r="14" spans="1:42" x14ac:dyDescent="0.2">
      <c r="A14" t="s">
        <v>73</v>
      </c>
      <c r="B14" t="s">
        <v>74</v>
      </c>
      <c r="C14" s="6">
        <v>2950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8"/>
    </row>
    <row r="15" spans="1:42" x14ac:dyDescent="0.2">
      <c r="A15" t="s">
        <v>75</v>
      </c>
      <c r="B15" t="s">
        <v>76</v>
      </c>
      <c r="C15" s="6">
        <v>152846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8"/>
    </row>
    <row r="16" spans="1:42" x14ac:dyDescent="0.2">
      <c r="A16" t="s">
        <v>108</v>
      </c>
      <c r="B16" t="s">
        <v>109</v>
      </c>
      <c r="C16" s="6">
        <v>5653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8"/>
    </row>
    <row r="17" spans="1:42" x14ac:dyDescent="0.2">
      <c r="A17" t="s">
        <v>110</v>
      </c>
      <c r="B17" t="s">
        <v>111</v>
      </c>
      <c r="C17" s="6">
        <v>5653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8"/>
    </row>
    <row r="18" spans="1:42" x14ac:dyDescent="0.2">
      <c r="A18" t="s">
        <v>77</v>
      </c>
      <c r="B18" t="s">
        <v>78</v>
      </c>
      <c r="C18" s="6">
        <v>64438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8"/>
    </row>
    <row r="19" spans="1:42" x14ac:dyDescent="0.2">
      <c r="A19" t="s">
        <v>79</v>
      </c>
      <c r="B19" t="s">
        <v>80</v>
      </c>
      <c r="C19" s="6">
        <v>203797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8"/>
    </row>
    <row r="20" spans="1:42" x14ac:dyDescent="0.2">
      <c r="A20" t="s">
        <v>81</v>
      </c>
      <c r="B20" t="s">
        <v>82</v>
      </c>
      <c r="C20" s="6">
        <v>139359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8"/>
    </row>
    <row r="21" spans="1:42" x14ac:dyDescent="0.2">
      <c r="A21" t="s">
        <v>85</v>
      </c>
      <c r="B21" t="s">
        <v>86</v>
      </c>
      <c r="C21">
        <v>18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8"/>
    </row>
    <row r="22" spans="1:42" x14ac:dyDescent="0.2">
      <c r="A22" t="s">
        <v>87</v>
      </c>
      <c r="B22" t="s">
        <v>88</v>
      </c>
      <c r="C22">
        <v>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8"/>
    </row>
    <row r="23" spans="1:42" x14ac:dyDescent="0.2">
      <c r="A23" t="s">
        <v>89</v>
      </c>
      <c r="B23" t="s">
        <v>90</v>
      </c>
      <c r="C23" s="6">
        <v>-107760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8"/>
    </row>
    <row r="24" spans="1:42" x14ac:dyDescent="0.2">
      <c r="A24" t="s">
        <v>91</v>
      </c>
      <c r="B24" t="s">
        <v>92</v>
      </c>
      <c r="C24" s="6">
        <v>107760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8"/>
    </row>
    <row r="25" spans="1:42" x14ac:dyDescent="0.2">
      <c r="A25" t="s">
        <v>93</v>
      </c>
      <c r="B25" t="s">
        <v>94</v>
      </c>
      <c r="C25" s="6">
        <v>-109388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8"/>
    </row>
    <row r="26" spans="1:42" x14ac:dyDescent="0.2">
      <c r="A26" t="s">
        <v>95</v>
      </c>
      <c r="B26" t="s">
        <v>96</v>
      </c>
      <c r="C26" s="6">
        <v>109388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8"/>
    </row>
    <row r="27" spans="1:42" x14ac:dyDescent="0.2">
      <c r="A27" t="s">
        <v>97</v>
      </c>
      <c r="B27" t="s">
        <v>98</v>
      </c>
      <c r="C27" s="6">
        <v>5807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8"/>
    </row>
    <row r="28" spans="1:42" x14ac:dyDescent="0.2">
      <c r="A28" t="s">
        <v>99</v>
      </c>
      <c r="B28" t="s">
        <v>100</v>
      </c>
      <c r="C28" s="6">
        <v>5807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8"/>
    </row>
    <row r="29" spans="1:42" x14ac:dyDescent="0.2">
      <c r="A29" t="s">
        <v>103</v>
      </c>
      <c r="B29" t="s">
        <v>104</v>
      </c>
      <c r="C29" s="6">
        <v>5807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26"/>
  <dimension ref="A1:AP28"/>
  <sheetViews>
    <sheetView workbookViewId="0">
      <selection activeCell="A32" sqref="A32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42" s="2" customFormat="1" ht="15.75" x14ac:dyDescent="0.25">
      <c r="A1" s="121" t="s">
        <v>155</v>
      </c>
      <c r="B1" s="119"/>
      <c r="C1" s="119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42" ht="15.75" x14ac:dyDescent="0.25">
      <c r="A2" s="122" t="s">
        <v>58</v>
      </c>
      <c r="B2" s="122"/>
      <c r="C2" s="122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</row>
    <row r="3" spans="1:42" ht="15.75" x14ac:dyDescent="0.25">
      <c r="A3" s="122" t="s">
        <v>59</v>
      </c>
      <c r="B3" s="123"/>
      <c r="C3" s="12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</row>
    <row r="4" spans="1:42" ht="15" x14ac:dyDescent="0.2">
      <c r="A4" s="9"/>
      <c r="B4" s="9"/>
      <c r="C4" s="9" t="s">
        <v>60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</row>
    <row r="5" spans="1:42" ht="15.75" x14ac:dyDescent="0.2">
      <c r="A5" s="4" t="s">
        <v>3</v>
      </c>
      <c r="B5" s="4" t="s">
        <v>4</v>
      </c>
      <c r="C5" s="10" t="s">
        <v>61</v>
      </c>
      <c r="D5" s="11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</row>
    <row r="6" spans="1:42" ht="15.75" x14ac:dyDescent="0.25">
      <c r="A6" s="5">
        <v>1</v>
      </c>
      <c r="B6" s="5">
        <v>2</v>
      </c>
      <c r="C6" s="12">
        <v>3</v>
      </c>
      <c r="D6" s="1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</row>
    <row r="7" spans="1:42" ht="15" x14ac:dyDescent="0.2">
      <c r="A7" s="13"/>
      <c r="B7" s="14" t="s">
        <v>62</v>
      </c>
      <c r="C7" s="15"/>
      <c r="D7" s="1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</row>
    <row r="8" spans="1:42" x14ac:dyDescent="0.2">
      <c r="A8" t="s">
        <v>63</v>
      </c>
      <c r="B8" t="s">
        <v>64</v>
      </c>
      <c r="C8" s="6">
        <v>102958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</row>
    <row r="9" spans="1:42" x14ac:dyDescent="0.2">
      <c r="A9" t="s">
        <v>65</v>
      </c>
      <c r="B9" t="s">
        <v>66</v>
      </c>
      <c r="C9" s="6">
        <v>123309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/>
    </row>
    <row r="10" spans="1:42" x14ac:dyDescent="0.2">
      <c r="A10" t="s">
        <v>67</v>
      </c>
      <c r="B10" t="s">
        <v>68</v>
      </c>
      <c r="C10" s="6">
        <v>20351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8"/>
    </row>
    <row r="11" spans="1:42" x14ac:dyDescent="0.2">
      <c r="A11" t="s">
        <v>69</v>
      </c>
      <c r="B11" t="s">
        <v>70</v>
      </c>
      <c r="C11" s="6">
        <v>107987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8"/>
    </row>
    <row r="12" spans="1:42" x14ac:dyDescent="0.2">
      <c r="A12" t="s">
        <v>71</v>
      </c>
      <c r="B12" t="s">
        <v>72</v>
      </c>
      <c r="C12" s="6">
        <v>113324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8"/>
    </row>
    <row r="13" spans="1:42" x14ac:dyDescent="0.2">
      <c r="A13" t="s">
        <v>73</v>
      </c>
      <c r="B13" t="s">
        <v>74</v>
      </c>
      <c r="C13" s="6">
        <v>5337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8"/>
    </row>
    <row r="14" spans="1:42" x14ac:dyDescent="0.2">
      <c r="A14" t="s">
        <v>75</v>
      </c>
      <c r="B14" t="s">
        <v>76</v>
      </c>
      <c r="C14" s="6">
        <v>210945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8"/>
    </row>
    <row r="15" spans="1:42" x14ac:dyDescent="0.2">
      <c r="A15" t="s">
        <v>77</v>
      </c>
      <c r="B15" t="s">
        <v>78</v>
      </c>
      <c r="C15" s="6">
        <v>150014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8"/>
    </row>
    <row r="16" spans="1:42" x14ac:dyDescent="0.2">
      <c r="A16" t="s">
        <v>79</v>
      </c>
      <c r="B16" t="s">
        <v>80</v>
      </c>
      <c r="C16" s="6">
        <v>369066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8"/>
    </row>
    <row r="17" spans="1:42" x14ac:dyDescent="0.2">
      <c r="A17" t="s">
        <v>81</v>
      </c>
      <c r="B17" t="s">
        <v>82</v>
      </c>
      <c r="C17" s="6">
        <v>219052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8"/>
    </row>
    <row r="18" spans="1:42" x14ac:dyDescent="0.2">
      <c r="A18" t="s">
        <v>83</v>
      </c>
      <c r="B18" t="s">
        <v>84</v>
      </c>
      <c r="C18">
        <v>257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8"/>
    </row>
    <row r="19" spans="1:42" x14ac:dyDescent="0.2">
      <c r="A19" t="s">
        <v>85</v>
      </c>
      <c r="B19" t="s">
        <v>86</v>
      </c>
      <c r="C19">
        <v>776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8"/>
    </row>
    <row r="20" spans="1:42" x14ac:dyDescent="0.2">
      <c r="A20" t="s">
        <v>87</v>
      </c>
      <c r="B20" t="s">
        <v>88</v>
      </c>
      <c r="C20">
        <v>776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8"/>
    </row>
    <row r="21" spans="1:42" x14ac:dyDescent="0.2">
      <c r="A21" t="s">
        <v>89</v>
      </c>
      <c r="B21" t="s">
        <v>90</v>
      </c>
      <c r="C21" s="6">
        <v>-107104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8"/>
    </row>
    <row r="22" spans="1:42" x14ac:dyDescent="0.2">
      <c r="A22" t="s">
        <v>91</v>
      </c>
      <c r="B22" t="s">
        <v>92</v>
      </c>
      <c r="C22" s="6">
        <v>107104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8"/>
    </row>
    <row r="23" spans="1:42" x14ac:dyDescent="0.2">
      <c r="A23" t="s">
        <v>93</v>
      </c>
      <c r="B23" t="s">
        <v>94</v>
      </c>
      <c r="C23" s="6">
        <v>-223183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8"/>
    </row>
    <row r="24" spans="1:42" x14ac:dyDescent="0.2">
      <c r="A24" t="s">
        <v>95</v>
      </c>
      <c r="B24" t="s">
        <v>96</v>
      </c>
      <c r="C24" s="6">
        <v>223183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8"/>
    </row>
    <row r="25" spans="1:42" x14ac:dyDescent="0.2">
      <c r="A25" t="s">
        <v>97</v>
      </c>
      <c r="B25" t="s">
        <v>98</v>
      </c>
      <c r="C25" s="6">
        <v>31705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8"/>
    </row>
    <row r="26" spans="1:42" x14ac:dyDescent="0.2">
      <c r="A26" t="s">
        <v>99</v>
      </c>
      <c r="B26" t="s">
        <v>100</v>
      </c>
      <c r="C26" s="6">
        <v>31705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8"/>
    </row>
    <row r="27" spans="1:42" x14ac:dyDescent="0.2">
      <c r="A27" t="s">
        <v>101</v>
      </c>
      <c r="B27" t="s">
        <v>102</v>
      </c>
      <c r="C27" s="6">
        <v>-1359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8"/>
    </row>
    <row r="28" spans="1:42" x14ac:dyDescent="0.2">
      <c r="A28" t="s">
        <v>103</v>
      </c>
      <c r="B28" t="s">
        <v>104</v>
      </c>
      <c r="C28" s="6">
        <v>30346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8"/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
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 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 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 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 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2018-12-03T07:33:29Z</cp:lastPrinted>
  <dcterms:created xsi:type="dcterms:W3CDTF">2004-05-20T06:46:32Z</dcterms:created>
  <dcterms:modified xsi:type="dcterms:W3CDTF">2025-04-04T09:19:46Z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1CA34B618ED539F0CA0E65C2E2C763CD4FF7CC72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282E07B93C9B447599B226B7132F332D</vt:lpwstr>
  </property>
  <property fmtid="{D5CDD505-2E9C-101B-9397-08002B2CF9AE}" pid="16" name="PM_OriginationTimeStamp">
    <vt:lpwstr>2018-06-05T10:36:17Z</vt:lpwstr>
  </property>
  <property fmtid="{D5CDD505-2E9C-101B-9397-08002B2CF9AE}" pid="17" name="PM_Hash_Version">
    <vt:lpwstr>2016.1</vt:lpwstr>
  </property>
  <property fmtid="{D5CDD505-2E9C-101B-9397-08002B2CF9AE}" pid="18" name="PM_Hash_Salt_Prev">
    <vt:lpwstr>CDEB97968F16F3FED8C96EE5D0D88AC7</vt:lpwstr>
  </property>
  <property fmtid="{D5CDD505-2E9C-101B-9397-08002B2CF9AE}" pid="19" name="PM_Hash_Salt">
    <vt:lpwstr>CDEB97968F16F3FED8C96EE5D0D88AC7</vt:lpwstr>
  </property>
  <property fmtid="{D5CDD505-2E9C-101B-9397-08002B2CF9AE}" pid="20" name="PM_PrintOutPlacement_XLS">
    <vt:lpwstr/>
  </property>
</Properties>
</file>