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8_{16A72856-29D8-49F8-8750-FE29935628D1}" xr6:coauthVersionLast="47" xr6:coauthVersionMax="47" xr10:uidLastSave="{00000000-0000-0000-0000-000000000000}"/>
  <bookViews>
    <workbookView xWindow="-120" yWindow="-120" windowWidth="20730" windowHeight="11160" tabRatio="854" firstSheet="43" activeTab="44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 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 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0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4" r:id="rId82"/>
    <sheet name="BU 31.03.2005" sheetId="13" r:id="rId83"/>
    <sheet name="BU 31.12.2004" sheetId="11" r:id="rId84"/>
    <sheet name="BU 30.09.2004" sheetId="9" r:id="rId85"/>
    <sheet name="BU 30.06.2004" sheetId="7" r:id="rId86"/>
    <sheet name="BU 31.03.2004" sheetId="4" r:id="rId87"/>
    <sheet name="BU 31.12.2003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C35" i="88"/>
  <c r="E23" i="88"/>
  <c r="E22" i="88"/>
  <c r="D23" i="88"/>
  <c r="D22" i="88"/>
  <c r="C23" i="88"/>
  <c r="C22" i="88" s="1"/>
  <c r="E8" i="88"/>
  <c r="D8" i="88"/>
  <c r="C8" i="88"/>
  <c r="C29" i="87"/>
  <c r="E35" i="86"/>
  <c r="D35" i="86"/>
  <c r="D22" i="86" s="1"/>
  <c r="C35" i="86"/>
  <c r="E23" i="86"/>
  <c r="D23" i="86"/>
  <c r="C23" i="86"/>
  <c r="C22" i="86"/>
  <c r="E8" i="86"/>
  <c r="D8" i="86"/>
  <c r="C8" i="86"/>
  <c r="C29" i="85"/>
  <c r="E35" i="84"/>
  <c r="D35" i="84"/>
  <c r="C35" i="84"/>
  <c r="E23" i="84"/>
  <c r="E22" i="84" s="1"/>
  <c r="D23" i="84"/>
  <c r="D22" i="84" s="1"/>
  <c r="C23" i="84"/>
  <c r="C22" i="84" s="1"/>
  <c r="E8" i="84"/>
  <c r="D8" i="84"/>
  <c r="C8" i="84"/>
  <c r="C29" i="83"/>
  <c r="E35" i="82"/>
  <c r="D35" i="82"/>
  <c r="C35" i="82"/>
  <c r="E23" i="82"/>
  <c r="E22" i="82" s="1"/>
  <c r="D23" i="82"/>
  <c r="D22" i="82"/>
  <c r="C23" i="82"/>
  <c r="E8" i="82"/>
  <c r="D8" i="82"/>
  <c r="C8" i="82"/>
  <c r="C29" i="81"/>
  <c r="E35" i="80"/>
  <c r="D35" i="80"/>
  <c r="D22" i="80" s="1"/>
  <c r="C35" i="80"/>
  <c r="E23" i="80"/>
  <c r="E22" i="80" s="1"/>
  <c r="D23" i="80"/>
  <c r="C23" i="80"/>
  <c r="C22" i="80"/>
  <c r="E8" i="80"/>
  <c r="D8" i="80"/>
  <c r="C8" i="80"/>
  <c r="C29" i="79"/>
  <c r="E35" i="78"/>
  <c r="E22" i="78" s="1"/>
  <c r="D35" i="78"/>
  <c r="C35" i="78"/>
  <c r="E23" i="78"/>
  <c r="D23" i="78"/>
  <c r="D22" i="78" s="1"/>
  <c r="C23" i="78"/>
  <c r="C22" i="78"/>
  <c r="E21" i="78"/>
  <c r="E8" i="78" s="1"/>
  <c r="D8" i="78"/>
  <c r="C8" i="78"/>
  <c r="C8" i="77"/>
  <c r="C29" i="77"/>
  <c r="E35" i="76"/>
  <c r="E22" i="76" s="1"/>
  <c r="D35" i="76"/>
  <c r="C35" i="76"/>
  <c r="C22" i="76" s="1"/>
  <c r="E23" i="76"/>
  <c r="D23" i="76"/>
  <c r="D22" i="76"/>
  <c r="C23" i="76"/>
  <c r="E21" i="76"/>
  <c r="E8" i="76" s="1"/>
  <c r="D8" i="76"/>
  <c r="C8" i="76"/>
  <c r="C26" i="75"/>
  <c r="C29" i="75"/>
  <c r="C11" i="75"/>
  <c r="C8" i="75"/>
  <c r="C40" i="74"/>
  <c r="C35" i="74" s="1"/>
  <c r="E37" i="74"/>
  <c r="E38" i="74"/>
  <c r="E39" i="74"/>
  <c r="E41" i="74"/>
  <c r="E42" i="74"/>
  <c r="E43" i="74"/>
  <c r="E36" i="74"/>
  <c r="E25" i="74"/>
  <c r="E26" i="74"/>
  <c r="E27" i="74"/>
  <c r="E28" i="74"/>
  <c r="E29" i="74"/>
  <c r="E23" i="74" s="1"/>
  <c r="E22" i="74" s="1"/>
  <c r="E30" i="74"/>
  <c r="E31" i="74"/>
  <c r="E32" i="74"/>
  <c r="E33" i="74"/>
  <c r="E34" i="74"/>
  <c r="E24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9" i="74"/>
  <c r="E8" i="74" s="1"/>
  <c r="D35" i="74"/>
  <c r="D23" i="74"/>
  <c r="D22" i="74" s="1"/>
  <c r="C23" i="74"/>
  <c r="C22" i="74" s="1"/>
  <c r="D8" i="74"/>
  <c r="C8" i="74"/>
  <c r="E35" i="72"/>
  <c r="D35" i="72"/>
  <c r="C35" i="72"/>
  <c r="E23" i="72"/>
  <c r="E22" i="72" s="1"/>
  <c r="D23" i="72"/>
  <c r="D22" i="72"/>
  <c r="C23" i="72"/>
  <c r="C22" i="72" s="1"/>
  <c r="E8" i="72"/>
  <c r="D8" i="72"/>
  <c r="C8" i="72"/>
  <c r="C29" i="73"/>
  <c r="E35" i="71"/>
  <c r="D35" i="71"/>
  <c r="C35" i="71"/>
  <c r="E23" i="71"/>
  <c r="E22" i="71" s="1"/>
  <c r="D23" i="71"/>
  <c r="D22" i="71"/>
  <c r="C23" i="71"/>
  <c r="C22" i="71" s="1"/>
  <c r="E8" i="71"/>
  <c r="D8" i="71"/>
  <c r="C8" i="71"/>
  <c r="C29" i="70"/>
  <c r="C29" i="68"/>
  <c r="E35" i="69"/>
  <c r="E22" i="69" s="1"/>
  <c r="D35" i="69"/>
  <c r="C35" i="69"/>
  <c r="E23" i="69"/>
  <c r="D23" i="69"/>
  <c r="D22" i="69" s="1"/>
  <c r="C23" i="69"/>
  <c r="C22" i="69"/>
  <c r="E8" i="69"/>
  <c r="D8" i="69"/>
  <c r="C8" i="69"/>
  <c r="E35" i="66"/>
  <c r="E22" i="66" s="1"/>
  <c r="D35" i="66"/>
  <c r="C35" i="66"/>
  <c r="E23" i="66"/>
  <c r="D23" i="66"/>
  <c r="D22" i="66" s="1"/>
  <c r="C23" i="66"/>
  <c r="C22" i="66"/>
  <c r="E8" i="66"/>
  <c r="D8" i="66"/>
  <c r="C8" i="66"/>
  <c r="E35" i="64"/>
  <c r="E22" i="64" s="1"/>
  <c r="D35" i="64"/>
  <c r="C35" i="64"/>
  <c r="E23" i="64"/>
  <c r="D23" i="64"/>
  <c r="D22" i="64" s="1"/>
  <c r="C23" i="64"/>
  <c r="C22" i="64"/>
  <c r="E8" i="64"/>
  <c r="D8" i="64"/>
  <c r="C8" i="64"/>
  <c r="E35" i="62"/>
  <c r="D35" i="62"/>
  <c r="C35" i="62"/>
  <c r="E23" i="62"/>
  <c r="E22" i="62"/>
  <c r="D23" i="62"/>
  <c r="D22" i="62" s="1"/>
  <c r="C23" i="62"/>
  <c r="C22" i="62"/>
  <c r="E8" i="62"/>
  <c r="D8" i="62"/>
  <c r="C8" i="62"/>
  <c r="E35" i="60"/>
  <c r="E22" i="60" s="1"/>
  <c r="D35" i="60"/>
  <c r="C35" i="60"/>
  <c r="E23" i="60"/>
  <c r="D23" i="60"/>
  <c r="D22" i="60" s="1"/>
  <c r="C23" i="60"/>
  <c r="C22" i="60"/>
  <c r="E8" i="60"/>
  <c r="D8" i="60"/>
  <c r="C8" i="60"/>
  <c r="E35" i="58"/>
  <c r="D35" i="58"/>
  <c r="C35" i="58"/>
  <c r="E23" i="58"/>
  <c r="E22" i="58"/>
  <c r="D23" i="58"/>
  <c r="D22" i="58" s="1"/>
  <c r="C23" i="58"/>
  <c r="C22" i="58"/>
  <c r="E8" i="58"/>
  <c r="D8" i="58"/>
  <c r="C8" i="58"/>
  <c r="C14" i="35"/>
  <c r="C37" i="27"/>
  <c r="C32" i="27"/>
  <c r="C28" i="27"/>
  <c r="C8" i="27"/>
  <c r="C14" i="27"/>
  <c r="C11" i="27"/>
  <c r="C22" i="82"/>
  <c r="E22" i="86"/>
  <c r="E40" i="74"/>
  <c r="E35" i="74" s="1"/>
</calcChain>
</file>

<file path=xl/sharedStrings.xml><?xml version="1.0" encoding="utf-8"?>
<sst xmlns="http://schemas.openxmlformats.org/spreadsheetml/2006/main" count="5624" uniqueCount="424">
  <si>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</si>
  <si>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</si>
  <si>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</si>
  <si>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</si>
  <si>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</si>
  <si>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</si>
  <si>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</si>
  <si>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</si>
  <si>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</si>
  <si>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</si>
  <si>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</si>
  <si>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</si>
  <si>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</si>
  <si>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</si>
  <si>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</si>
  <si>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</si>
  <si>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</si>
  <si>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</si>
  <si>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</si>
  <si>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</si>
  <si>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</si>
  <si>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</si>
  <si>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</si>
  <si>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</si>
  <si>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</si>
  <si>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</si>
  <si>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</si>
  <si>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</si>
  <si>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</si>
  <si>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</si>
  <si>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</si>
  <si>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</si>
  <si>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</si>
  <si>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</si>
  <si>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</si>
  <si>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</si>
  <si>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</si>
  <si>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</si>
  <si>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</si>
  <si>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</si>
  <si>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</si>
  <si>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</si>
  <si>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</si>
  <si>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</si>
  <si>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</si>
  <si>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</si>
  <si>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</si>
  <si>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</si>
  <si>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</si>
  <si>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</si>
  <si>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</si>
  <si>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</si>
  <si>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</si>
  <si>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</si>
  <si>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</si>
  <si>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</si>
  <si>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</si>
  <si>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</si>
  <si>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</si>
  <si>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</si>
  <si>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</si>
  <si>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</si>
  <si>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</si>
  <si>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</si>
  <si>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</si>
  <si>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</si>
  <si>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</si>
  <si>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</si>
  <si>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</si>
  <si>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</si>
  <si>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</si>
  <si>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</si>
  <si>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</si>
  <si>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</si>
  <si>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</si>
  <si>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</si>
  <si>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</si>
  <si>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</si>
  <si>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</si>
  <si>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</si>
  <si>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</si>
  <si>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</si>
  <si>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</si>
  <si>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</si>
  <si>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</si>
  <si>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</si>
  <si>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</si>
  <si>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</si>
  <si>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</si>
  <si>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</si>
  <si>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</si>
  <si>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</si>
  <si>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</si>
  <si>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</si>
  <si>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</si>
  <si>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</si>
  <si>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</si>
  <si>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</si>
  <si>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</si>
  <si>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</si>
  <si>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</si>
  <si>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</si>
  <si>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</si>
  <si>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 xml:space="preserve"> </t>
  </si>
  <si>
    <t>01.01. - 31.03.2004.</t>
  </si>
  <si>
    <t>VI.</t>
  </si>
  <si>
    <t>PRIHODI OD DIVIDENDI I UČEŠĆA  (PR.5)</t>
  </si>
  <si>
    <t>X.</t>
  </si>
  <si>
    <t>NETO PRIHODI/RASHODI OD PROMENE VREDNOSTI IMOVINE I OBAVEZA (PR.8minus RA8)</t>
  </si>
  <si>
    <t>PR.8.</t>
  </si>
  <si>
    <t>PRIHODI OD PROMENE VREDNOSTI IMOVINE I OBAVEZA</t>
  </si>
  <si>
    <t>01.01. - 30.06.2004.</t>
  </si>
  <si>
    <t>01.01. - 30.09.2004.</t>
  </si>
  <si>
    <t>IX.</t>
  </si>
  <si>
    <t>A K T I V A        Zbir pozicija od A.I.do AXIII</t>
  </si>
  <si>
    <t>PO. IV.</t>
  </si>
  <si>
    <t xml:space="preserve">   OBAVEZE PO OSNOVU HARTIJA OD VREDNOSTI</t>
  </si>
  <si>
    <t>01.01. - 31.12.2004.</t>
  </si>
  <si>
    <t>A.VI.</t>
  </si>
  <si>
    <t>HARTIJE OD VREDNOSTI I DRUGI PLASMANI KOJIMA SE TRGUJE</t>
  </si>
  <si>
    <t>PO.V.</t>
  </si>
  <si>
    <t xml:space="preserve">   OBAVEZE  IZ DOBITKA</t>
  </si>
  <si>
    <t>XII.</t>
  </si>
  <si>
    <t>NETO VANREDNI PRIHODI/RASHODI    (PR.9 minus RA.9)</t>
  </si>
  <si>
    <t>PR.9.</t>
  </si>
  <si>
    <t>VANREDNI PRIHODI</t>
  </si>
  <si>
    <t>01.01. - 31.03.2005.</t>
  </si>
  <si>
    <t>01.01. - 30.06.2005.</t>
  </si>
  <si>
    <t>30.06.2005</t>
  </si>
  <si>
    <t>A. XII.</t>
  </si>
  <si>
    <t>ODLOŽENA PORESKA SREDSTVA</t>
  </si>
  <si>
    <t>A. XIII.</t>
  </si>
  <si>
    <t>GUBITAK IZNAD IZNOSA KAPITALA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</si>
  <si>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</si>
  <si>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</si>
  <si>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</si>
  <si>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</si>
  <si>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</si>
  <si>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</si>
  <si>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31.12.2005</t>
  </si>
  <si>
    <t>UĆEŠĆE U KAPITALU I OSTALE HOV RASPOLOŽIVE ZA PRODAJU</t>
  </si>
  <si>
    <t>01.01. - 31.12.2005.</t>
  </si>
  <si>
    <t>01.01. - 31.03.2006.</t>
  </si>
  <si>
    <t>31.03.2006</t>
  </si>
  <si>
    <t xml:space="preserve">   OSTALE OBAVEZE I PASIVNA VREMENSKA RAZGRANIÆENJA</t>
  </si>
  <si>
    <t>01.01. - 30.06.2006.</t>
  </si>
  <si>
    <t>30.06.2006</t>
  </si>
  <si>
    <t>01.01. - 30.09.2006.</t>
  </si>
  <si>
    <t>RA.8.</t>
  </si>
  <si>
    <t>RASHODI OD PROMENE VREDNOSTI IMOVINE I OBAVEZA</t>
  </si>
  <si>
    <t>30.09.2006</t>
  </si>
  <si>
    <t xml:space="preserve">NLB Continental banka A.D. Novi Sad </t>
  </si>
  <si>
    <t xml:space="preserve">Continental banka A.D. Novi Sad </t>
  </si>
  <si>
    <t>31.03.2005.</t>
  </si>
  <si>
    <t>31.03.2004.</t>
  </si>
  <si>
    <t>31.12.2006</t>
  </si>
  <si>
    <t>01.01. - 31.12.2006.</t>
  </si>
  <si>
    <t>IV.</t>
  </si>
  <si>
    <t>PR.3.</t>
  </si>
  <si>
    <t>XIV.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</si>
  <si>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</si>
  <si>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</si>
  <si>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</si>
  <si>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</si>
  <si>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</si>
  <si>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</si>
  <si>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A. XVI.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</si>
  <si>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</si>
  <si>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</si>
  <si>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</si>
  <si>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</si>
  <si>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</si>
  <si>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</si>
  <si>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</si>
  <si>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</si>
  <si>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</si>
  <si>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</si>
  <si>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</si>
  <si>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</si>
  <si>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</si>
  <si>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</si>
  <si>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</si>
  <si>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</si>
  <si>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</si>
  <si>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</si>
  <si>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</si>
  <si>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</si>
  <si>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</si>
  <si>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</si>
  <si>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</si>
  <si>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</si>
  <si>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</si>
  <si>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</si>
  <si>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</si>
  <si>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</si>
  <si>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</si>
  <si>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</si>
  <si>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</si>
  <si>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</si>
  <si>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</si>
  <si>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</si>
  <si>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</si>
  <si>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</si>
  <si>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</si>
  <si>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</si>
  <si>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</si>
  <si>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</si>
  <si>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</si>
  <si>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</si>
  <si>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</si>
  <si>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</si>
  <si>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</si>
  <si>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</si>
  <si>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</si>
  <si>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</si>
  <si>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</si>
  <si>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</si>
  <si>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</si>
  <si>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</si>
  <si>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</si>
  <si>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</si>
  <si>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</si>
  <si>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</si>
  <si>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</si>
  <si>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</si>
  <si>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</si>
  <si>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</si>
  <si>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</si>
  <si>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</si>
  <si>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</si>
  <si>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</si>
  <si>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</si>
  <si>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</si>
  <si>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</si>
  <si>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</si>
  <si>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</si>
  <si>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</si>
  <si>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</si>
  <si>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</si>
  <si>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</si>
  <si>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</si>
  <si>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</si>
  <si>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</si>
  <si>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</si>
  <si>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</t>
  </si>
  <si>
    <t>01.01. - 31.03.2007.</t>
  </si>
  <si>
    <t>NETO DOBITAK/GUBITAK PO OSNOVU PRODAJE HARTIJA OD VREDNOSTI  (PR.3  minus RA.3)</t>
  </si>
  <si>
    <t>DOBICI PO OSNOVU HARTIJA OD VREDNOSTI</t>
  </si>
  <si>
    <t>GUBICI PO OSNOVU HARTIJA OD VREDNOSTI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</si>
  <si>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</si>
  <si>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</si>
  <si>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</si>
  <si>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</si>
  <si>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</si>
  <si>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</si>
  <si>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</si>
  <si>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</si>
  <si>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</si>
  <si>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</si>
  <si>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</si>
  <si>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</si>
  <si>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</si>
  <si>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</si>
  <si>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</si>
  <si>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</si>
  <si>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</si>
  <si>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</si>
  <si>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</si>
  <si>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</si>
  <si>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</si>
  <si>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</si>
  <si>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</si>
  <si>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</si>
  <si>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</si>
  <si>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</si>
  <si>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</si>
  <si>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</si>
  <si>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</si>
  <si>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</si>
  <si>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</si>
  <si>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</si>
  <si>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</si>
  <si>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</si>
  <si>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</si>
  <si>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</si>
  <si>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</si>
  <si>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</si>
  <si>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</si>
  <si>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</si>
  <si>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</si>
  <si>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</si>
  <si>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</si>
  <si>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</si>
  <si>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</si>
  <si>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</si>
  <si>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</si>
  <si>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</si>
  <si>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</si>
  <si>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</si>
  <si>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</si>
  <si>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</si>
  <si>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</si>
  <si>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</si>
  <si>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</si>
  <si>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</si>
  <si>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>NETO PRIHODI/RASHODI OD KURSNIH RAZLIKA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</si>
  <si>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</si>
  <si>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</si>
  <si>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</si>
  <si>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</si>
  <si>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</si>
  <si>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</si>
  <si>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</si>
  <si>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</si>
  <si>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</si>
  <si>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</si>
  <si>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</si>
  <si>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</si>
  <si>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</si>
  <si>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</si>
  <si>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</si>
  <si>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</si>
  <si>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</si>
  <si>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</si>
  <si>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</si>
  <si>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</si>
  <si>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</si>
  <si>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</si>
  <si>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</si>
  <si>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</si>
  <si>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</si>
  <si>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</si>
  <si>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</si>
  <si>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</si>
  <si>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</si>
  <si>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</si>
  <si>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</si>
  <si>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</si>
  <si>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</si>
  <si>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</si>
  <si>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</si>
  <si>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</si>
  <si>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</si>
  <si>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</si>
  <si>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</si>
  <si>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</si>
  <si>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</si>
  <si>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</si>
  <si>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</si>
  <si>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</si>
  <si>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</si>
  <si>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</si>
  <si>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</si>
  <si>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</si>
  <si>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</si>
  <si>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</si>
  <si>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</si>
  <si>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</si>
  <si>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</si>
  <si>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</si>
  <si>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</si>
  <si>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</si>
  <si>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</si>
  <si>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</si>
  <si>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</si>
  <si>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</si>
  <si>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</si>
  <si>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</si>
  <si>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</si>
  <si>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</si>
  <si>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</si>
  <si>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</si>
  <si>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</si>
  <si>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</si>
  <si>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</si>
  <si>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</si>
  <si>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</si>
  <si>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</si>
  <si>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</si>
  <si>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</si>
  <si>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</si>
  <si>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</si>
  <si>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</si>
  <si>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</si>
  <si>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</si>
  <si>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31.03.2010.</t>
  </si>
  <si>
    <t>01.01.- 31.03.2010.</t>
  </si>
  <si>
    <t>NLB banka A.D. Beograd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</si>
  <si>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</si>
  <si>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</si>
  <si>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</si>
  <si>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</si>
  <si>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</si>
  <si>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</si>
  <si>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</si>
  <si>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</si>
  <si>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</si>
  <si>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</si>
  <si>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</si>
  <si>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</si>
  <si>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</si>
  <si>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</si>
  <si>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</si>
  <si>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01.01.- 30.06.2012.</t>
  </si>
  <si>
    <t>31.03.2012.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</si>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</sst>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2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1" fontId="22" fillId="0" borderId="0" applyFont="0" applyFill="0" applyBorder="0" applyAlignment="0" applyProtection="0"/>
    <xf numFmtId="0" fontId="15" fillId="0" borderId="0"/>
    <xf numFmtId="0" fontId="14" fillId="0" borderId="0"/>
    <xf numFmtId="0" fontId="1" fillId="0" borderId="0"/>
  </cellStyleXfs>
  <cellXfs count="122">
    <xf numFmtId="0" fontId="0" fillId="0" borderId="0" xfId="0"/>
    <xf numFmtId="0" fontId="0" fillId="0" borderId="0" xfId="0" applyBorder="1" applyAlignme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0" fillId="0" borderId="0" xfId="0" applyAlignment="1">
      <alignment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4"/>
    <xf numFmtId="0" fontId="13" fillId="0" borderId="3" xfId="3" applyFont="1" applyFill="1" applyBorder="1"/>
    <xf numFmtId="3" fontId="15" fillId="0" borderId="0" xfId="3" applyNumberFormat="1" applyFont="1" applyBorder="1" applyAlignment="1"/>
    <xf numFmtId="0" fontId="13" fillId="0" borderId="0" xfId="3" applyFont="1" applyBorder="1"/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0" applyFont="1" applyFill="1" applyAlignment="1">
      <alignment wrapText="1"/>
    </xf>
    <xf numFmtId="0" fontId="1" fillId="0" borderId="0" xfId="4" applyFont="1"/>
    <xf numFmtId="0" fontId="13" fillId="0" borderId="4" xfId="3" applyFont="1" applyBorder="1"/>
    <xf numFmtId="0" fontId="13" fillId="0" borderId="0" xfId="3" applyFont="1" applyBorder="1" applyAlignment="1">
      <alignment wrapText="1"/>
    </xf>
    <xf numFmtId="0" fontId="13" fillId="0" borderId="0" xfId="3" applyFont="1" applyFill="1" applyBorder="1"/>
    <xf numFmtId="0" fontId="14" fillId="0" borderId="0" xfId="3" applyAlignment="1">
      <alignment wrapText="1"/>
    </xf>
    <xf numFmtId="0" fontId="1" fillId="0" borderId="0" xfId="4" applyFill="1"/>
    <xf numFmtId="0" fontId="0" fillId="0" borderId="0" xfId="0" applyFill="1"/>
    <xf numFmtId="0" fontId="14" fillId="0" borderId="0" xfId="0" applyFont="1" applyFill="1"/>
    <xf numFmtId="0" fontId="14" fillId="0" borderId="0" xfId="0" applyFont="1"/>
    <xf numFmtId="3" fontId="14" fillId="0" borderId="0" xfId="0" applyNumberFormat="1" applyFont="1"/>
    <xf numFmtId="3" fontId="14" fillId="0" borderId="0" xfId="0" quotePrefix="1" applyNumberFormat="1" applyFont="1"/>
    <xf numFmtId="3" fontId="13" fillId="0" borderId="0" xfId="3" applyNumberFormat="1" applyFont="1"/>
    <xf numFmtId="3" fontId="13" fillId="0" borderId="0" xfId="3" applyNumberFormat="1" applyFont="1" applyFill="1"/>
    <xf numFmtId="3" fontId="14" fillId="0" borderId="0" xfId="3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0" fontId="17" fillId="0" borderId="0" xfId="0" applyFont="1"/>
    <xf numFmtId="3" fontId="0" fillId="0" borderId="0" xfId="0" applyNumberFormat="1" applyFill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5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49" fontId="15" fillId="0" borderId="0" xfId="0" applyNumberFormat="1" applyFont="1" applyAlignment="1">
      <alignment horizontal="right"/>
    </xf>
    <xf numFmtId="0" fontId="15" fillId="0" borderId="0" xfId="0" applyFont="1"/>
    <xf numFmtId="0" fontId="12" fillId="0" borderId="0" xfId="0" applyFont="1"/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0" fontId="2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20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0" fontId="24" fillId="0" borderId="0" xfId="0" applyFont="1"/>
    <xf numFmtId="3" fontId="24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Fill="1" applyAlignment="1">
      <alignment horizontal="right"/>
    </xf>
    <xf numFmtId="3" fontId="23" fillId="0" borderId="0" xfId="1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0" fontId="24" fillId="0" borderId="0" xfId="0" applyFont="1" applyFill="1"/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5">
    <cellStyle name="Comma" xfId="1" builtinId="3"/>
    <cellStyle name="Normal" xfId="0" builtinId="0"/>
    <cellStyle name="Normal 2" xfId="2"/>
    <cellStyle name="Normal_Bilans Stanja i uspeha celo" xfId="3"/>
    <cellStyle name="Normal_kopije bilansa stanja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G43"/>
  <sheetViews>
    <sheetView workbookViewId="0">
      <selection sqref="A1:IV1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1" style="80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6" x14ac:dyDescent="0.2">
      <c r="A1" s="83" t="s">
        <v>387</v>
      </c>
      <c r="B1" s="84"/>
      <c r="C1" s="20"/>
    </row>
    <row r="2" spans="1:6" x14ac:dyDescent="0.2">
      <c r="A2" s="85"/>
      <c r="B2" s="85"/>
    </row>
    <row r="3" spans="1:6" x14ac:dyDescent="0.2">
      <c r="A3" s="111" t="s">
        <v>0</v>
      </c>
      <c r="B3" s="111"/>
      <c r="C3" s="111"/>
    </row>
    <row r="4" spans="1:6" x14ac:dyDescent="0.2">
      <c r="A4" s="112" t="s">
        <v>422</v>
      </c>
      <c r="B4" s="111"/>
      <c r="C4" s="111"/>
    </row>
    <row r="5" spans="1:6" x14ac:dyDescent="0.2">
      <c r="A5" s="85"/>
      <c r="B5" s="85"/>
      <c r="E5" s="86" t="s">
        <v>2</v>
      </c>
    </row>
    <row r="6" spans="1:6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7" t="s">
        <v>7</v>
      </c>
    </row>
    <row r="7" spans="1:6" s="90" customFormat="1" x14ac:dyDescent="0.2">
      <c r="A7" s="91">
        <v>1</v>
      </c>
      <c r="B7" s="91">
        <v>2</v>
      </c>
      <c r="C7" s="88">
        <v>3</v>
      </c>
      <c r="D7" s="88">
        <v>4</v>
      </c>
      <c r="E7" s="91">
        <v>5</v>
      </c>
    </row>
    <row r="8" spans="1:6" x14ac:dyDescent="0.2">
      <c r="A8" s="57" t="s">
        <v>8</v>
      </c>
      <c r="B8" s="57" t="s">
        <v>311</v>
      </c>
      <c r="C8" s="106">
        <f>+C9+C10+C11+C12+C13+C14+C15+C16+C17+C18+C19+C20+C21</f>
        <v>46079040</v>
      </c>
      <c r="D8" s="106">
        <f>+D9+D10+D11+D12+D13+D14+D15+D16+D17+D18+D19+D20+D21</f>
        <v>-13828667</v>
      </c>
      <c r="E8" s="106">
        <f>+E9+E10+E11+E12+E13+E14+E15+E16+E17+E18+E19+E20+E21</f>
        <v>32250373</v>
      </c>
      <c r="F8" s="85"/>
    </row>
    <row r="9" spans="1:6" x14ac:dyDescent="0.2">
      <c r="A9" s="57" t="s">
        <v>10</v>
      </c>
      <c r="B9" s="57" t="s">
        <v>312</v>
      </c>
      <c r="C9" s="108">
        <v>3911253</v>
      </c>
      <c r="D9" s="109">
        <v>0</v>
      </c>
      <c r="E9" s="108">
        <v>3911253</v>
      </c>
      <c r="F9" s="85"/>
    </row>
    <row r="10" spans="1:6" x14ac:dyDescent="0.2">
      <c r="A10" s="57" t="s">
        <v>12</v>
      </c>
      <c r="B10" s="58" t="s">
        <v>313</v>
      </c>
      <c r="C10" s="108">
        <v>3576043</v>
      </c>
      <c r="D10" s="109">
        <v>0</v>
      </c>
      <c r="E10" s="108">
        <v>3576043</v>
      </c>
      <c r="F10" s="85"/>
    </row>
    <row r="11" spans="1:6" ht="25.5" x14ac:dyDescent="0.2">
      <c r="A11" s="57" t="s">
        <v>14</v>
      </c>
      <c r="B11" s="58" t="s">
        <v>314</v>
      </c>
      <c r="C11" s="108">
        <v>1617510</v>
      </c>
      <c r="D11" s="108">
        <v>-1501742</v>
      </c>
      <c r="E11" s="108">
        <v>115768</v>
      </c>
      <c r="F11" s="85"/>
    </row>
    <row r="12" spans="1:6" x14ac:dyDescent="0.2">
      <c r="A12" s="57" t="s">
        <v>16</v>
      </c>
      <c r="B12" s="57" t="s">
        <v>315</v>
      </c>
      <c r="C12" s="108">
        <v>18311697</v>
      </c>
      <c r="D12" s="108">
        <v>-8684932</v>
      </c>
      <c r="E12" s="108">
        <v>9626765</v>
      </c>
      <c r="F12" s="85"/>
    </row>
    <row r="13" spans="1:6" x14ac:dyDescent="0.2">
      <c r="A13" s="57" t="s">
        <v>18</v>
      </c>
      <c r="B13" s="57" t="s">
        <v>316</v>
      </c>
      <c r="C13" s="108">
        <v>10796618</v>
      </c>
      <c r="D13" s="108">
        <v>-487715</v>
      </c>
      <c r="E13" s="108">
        <v>10308903</v>
      </c>
      <c r="F13" s="85"/>
    </row>
    <row r="14" spans="1:6" x14ac:dyDescent="0.2">
      <c r="A14" s="57" t="s">
        <v>118</v>
      </c>
      <c r="B14" s="57" t="s">
        <v>317</v>
      </c>
      <c r="C14" s="108">
        <v>56338</v>
      </c>
      <c r="D14" s="108">
        <v>-39265</v>
      </c>
      <c r="E14" s="108">
        <v>17073</v>
      </c>
      <c r="F14" s="85"/>
    </row>
    <row r="15" spans="1:6" x14ac:dyDescent="0.2">
      <c r="A15" s="57" t="s">
        <v>20</v>
      </c>
      <c r="B15" s="57" t="s">
        <v>318</v>
      </c>
      <c r="C15" s="108">
        <v>2288236</v>
      </c>
      <c r="D15" s="108">
        <v>-1327706</v>
      </c>
      <c r="E15" s="108">
        <v>960530</v>
      </c>
      <c r="F15" s="85"/>
    </row>
    <row r="16" spans="1:6" x14ac:dyDescent="0.2">
      <c r="A16" s="57" t="s">
        <v>22</v>
      </c>
      <c r="B16" s="57" t="s">
        <v>25</v>
      </c>
      <c r="C16" s="108">
        <v>442587</v>
      </c>
      <c r="D16" s="108">
        <v>-340094</v>
      </c>
      <c r="E16" s="108">
        <v>102493</v>
      </c>
      <c r="F16" s="85"/>
    </row>
    <row r="17" spans="1:7" x14ac:dyDescent="0.2">
      <c r="A17" s="57" t="s">
        <v>24</v>
      </c>
      <c r="B17" s="58" t="s">
        <v>319</v>
      </c>
      <c r="C17" s="108">
        <v>2403520</v>
      </c>
      <c r="D17" s="108">
        <v>-1041263</v>
      </c>
      <c r="E17" s="108">
        <v>1362257</v>
      </c>
      <c r="F17" s="110"/>
      <c r="G17" s="103"/>
    </row>
    <row r="18" spans="1:7" ht="25.5" x14ac:dyDescent="0.2">
      <c r="A18" s="57" t="s">
        <v>178</v>
      </c>
      <c r="B18" s="58" t="s">
        <v>253</v>
      </c>
      <c r="C18" s="108">
        <v>767127</v>
      </c>
      <c r="D18" s="109">
        <v>0</v>
      </c>
      <c r="E18" s="108">
        <v>767127</v>
      </c>
      <c r="F18" s="110"/>
      <c r="G18" s="103"/>
    </row>
    <row r="19" spans="1:7" x14ac:dyDescent="0.2">
      <c r="A19" s="57" t="s">
        <v>180</v>
      </c>
      <c r="B19" s="57" t="s">
        <v>130</v>
      </c>
      <c r="C19" s="108">
        <v>37943</v>
      </c>
      <c r="D19" s="109">
        <v>0</v>
      </c>
      <c r="E19" s="108">
        <v>37943</v>
      </c>
      <c r="F19" s="85"/>
    </row>
    <row r="20" spans="1:7" x14ac:dyDescent="0.2">
      <c r="A20" s="57" t="s">
        <v>163</v>
      </c>
      <c r="B20" s="57" t="s">
        <v>320</v>
      </c>
      <c r="C20" s="108">
        <v>1870168</v>
      </c>
      <c r="D20" s="108">
        <v>-405950</v>
      </c>
      <c r="E20" s="108">
        <v>1464218</v>
      </c>
      <c r="F20" s="85"/>
    </row>
    <row r="21" spans="1:7" x14ac:dyDescent="0.2">
      <c r="A21" s="57" t="s">
        <v>183</v>
      </c>
      <c r="B21" s="57" t="s">
        <v>132</v>
      </c>
      <c r="C21" s="108">
        <v>0</v>
      </c>
      <c r="D21" s="108">
        <v>0</v>
      </c>
      <c r="E21" s="108">
        <v>0</v>
      </c>
      <c r="F21" s="85"/>
    </row>
    <row r="22" spans="1:7" x14ac:dyDescent="0.2">
      <c r="A22" s="57" t="s">
        <v>30</v>
      </c>
      <c r="B22" s="57" t="s">
        <v>31</v>
      </c>
      <c r="C22" s="106">
        <f>+C23+C35</f>
        <v>32250373</v>
      </c>
      <c r="D22" s="106">
        <f>+D23+D35</f>
        <v>0</v>
      </c>
      <c r="E22" s="106">
        <f>+E23+E35</f>
        <v>32250373</v>
      </c>
      <c r="F22" s="85"/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27238282</v>
      </c>
      <c r="D23" s="106">
        <f>+D24+D25+D26+D27+D28+D29+D30+D31+D32+D33+D34</f>
        <v>0</v>
      </c>
      <c r="E23" s="106">
        <f>+E24+E25+E26+E27+E28+E29+E30+E31+E32+E33+E34</f>
        <v>27238282</v>
      </c>
      <c r="F23" s="85"/>
    </row>
    <row r="24" spans="1:7" x14ac:dyDescent="0.2">
      <c r="A24" s="57" t="s">
        <v>34</v>
      </c>
      <c r="B24" s="57" t="s">
        <v>321</v>
      </c>
      <c r="C24" s="108">
        <v>9056272</v>
      </c>
      <c r="D24" s="109">
        <v>0</v>
      </c>
      <c r="E24" s="108">
        <v>9056272</v>
      </c>
      <c r="F24" s="85"/>
    </row>
    <row r="25" spans="1:7" x14ac:dyDescent="0.2">
      <c r="A25" s="57" t="s">
        <v>36</v>
      </c>
      <c r="B25" s="57" t="s">
        <v>322</v>
      </c>
      <c r="C25" s="108">
        <v>15892970</v>
      </c>
      <c r="D25" s="108">
        <v>0</v>
      </c>
      <c r="E25" s="108">
        <v>15892970</v>
      </c>
      <c r="F25" s="85"/>
    </row>
    <row r="26" spans="1:7" x14ac:dyDescent="0.2">
      <c r="A26" s="57" t="s">
        <v>38</v>
      </c>
      <c r="B26" s="57" t="s">
        <v>323</v>
      </c>
      <c r="C26" s="108">
        <v>1071747</v>
      </c>
      <c r="D26" s="108">
        <v>0</v>
      </c>
      <c r="E26" s="108">
        <v>1071747</v>
      </c>
      <c r="F26" s="85"/>
    </row>
    <row r="27" spans="1:7" x14ac:dyDescent="0.2">
      <c r="A27" s="57" t="s">
        <v>115</v>
      </c>
      <c r="B27" s="57" t="s">
        <v>271</v>
      </c>
      <c r="C27" s="108">
        <v>0</v>
      </c>
      <c r="D27" s="108">
        <v>0</v>
      </c>
      <c r="E27" s="108">
        <v>0</v>
      </c>
      <c r="F27" s="85"/>
    </row>
    <row r="28" spans="1:7" ht="25.5" x14ac:dyDescent="0.2">
      <c r="A28" s="57" t="s">
        <v>120</v>
      </c>
      <c r="B28" s="58" t="s">
        <v>330</v>
      </c>
      <c r="C28" s="108">
        <v>2432</v>
      </c>
      <c r="D28" s="108">
        <v>0</v>
      </c>
      <c r="E28" s="108">
        <v>2432</v>
      </c>
      <c r="F28" s="85"/>
    </row>
    <row r="29" spans="1:7" x14ac:dyDescent="0.2">
      <c r="A29" s="57" t="s">
        <v>255</v>
      </c>
      <c r="B29" s="57" t="s">
        <v>275</v>
      </c>
      <c r="C29" s="108">
        <v>635739</v>
      </c>
      <c r="D29" s="108">
        <v>0</v>
      </c>
      <c r="E29" s="108">
        <v>635739</v>
      </c>
      <c r="F29" s="85"/>
    </row>
    <row r="30" spans="1:7" x14ac:dyDescent="0.2">
      <c r="A30" s="57" t="s">
        <v>256</v>
      </c>
      <c r="B30" s="58" t="s">
        <v>324</v>
      </c>
      <c r="C30" s="108">
        <v>14405</v>
      </c>
      <c r="D30" s="108">
        <v>0</v>
      </c>
      <c r="E30" s="108">
        <v>14405</v>
      </c>
      <c r="F30" s="85"/>
    </row>
    <row r="31" spans="1:7" x14ac:dyDescent="0.2">
      <c r="A31" s="57" t="s">
        <v>42</v>
      </c>
      <c r="B31" s="57" t="s">
        <v>325</v>
      </c>
      <c r="C31" s="108">
        <v>16717</v>
      </c>
      <c r="D31" s="108">
        <v>0</v>
      </c>
      <c r="E31" s="108">
        <v>16717</v>
      </c>
      <c r="F31" s="85"/>
    </row>
    <row r="32" spans="1:7" ht="25.5" x14ac:dyDescent="0.2">
      <c r="A32" s="57" t="s">
        <v>44</v>
      </c>
      <c r="B32" s="58" t="s">
        <v>331</v>
      </c>
      <c r="C32" s="108">
        <v>0</v>
      </c>
      <c r="D32" s="108">
        <v>0</v>
      </c>
      <c r="E32" s="108">
        <v>0</v>
      </c>
      <c r="F32" s="85"/>
    </row>
    <row r="33" spans="1:6" x14ac:dyDescent="0.2">
      <c r="A33" s="57" t="s">
        <v>135</v>
      </c>
      <c r="B33" s="57" t="s">
        <v>326</v>
      </c>
      <c r="C33" s="108">
        <v>57361</v>
      </c>
      <c r="D33" s="108">
        <v>0</v>
      </c>
      <c r="E33" s="108">
        <v>57361</v>
      </c>
      <c r="F33" s="85"/>
    </row>
    <row r="34" spans="1:6" x14ac:dyDescent="0.2">
      <c r="A34" s="57" t="s">
        <v>167</v>
      </c>
      <c r="B34" s="58" t="s">
        <v>327</v>
      </c>
      <c r="C34" s="108">
        <v>490639</v>
      </c>
      <c r="D34" s="108">
        <v>0</v>
      </c>
      <c r="E34" s="108">
        <v>490639</v>
      </c>
      <c r="F34" s="85"/>
    </row>
    <row r="35" spans="1:6" x14ac:dyDescent="0.2">
      <c r="A35" s="57" t="s">
        <v>46</v>
      </c>
      <c r="B35" s="57" t="s">
        <v>47</v>
      </c>
      <c r="C35" s="106">
        <f>+C36+C37+C38+C39+C40</f>
        <v>5012091</v>
      </c>
      <c r="D35" s="106">
        <f>+D36+D37+D38+D39+D40</f>
        <v>0</v>
      </c>
      <c r="E35" s="106">
        <f>+E36+E37+E38+E39+E40</f>
        <v>5012091</v>
      </c>
      <c r="F35" s="85"/>
    </row>
    <row r="36" spans="1:6" x14ac:dyDescent="0.2">
      <c r="A36" s="57" t="s">
        <v>332</v>
      </c>
      <c r="B36" s="57" t="s">
        <v>49</v>
      </c>
      <c r="C36" s="108">
        <v>5863559</v>
      </c>
      <c r="D36" s="108">
        <v>0</v>
      </c>
      <c r="E36" s="108">
        <v>5863559</v>
      </c>
      <c r="F36" s="85"/>
    </row>
    <row r="37" spans="1:6" x14ac:dyDescent="0.2">
      <c r="A37" s="57" t="s">
        <v>333</v>
      </c>
      <c r="B37" s="57" t="s">
        <v>377</v>
      </c>
      <c r="C37" s="108">
        <v>0</v>
      </c>
      <c r="D37" s="108">
        <v>0</v>
      </c>
      <c r="E37" s="108">
        <v>0</v>
      </c>
      <c r="F37" s="85"/>
    </row>
    <row r="38" spans="1:6" x14ac:dyDescent="0.2">
      <c r="A38" s="57" t="s">
        <v>335</v>
      </c>
      <c r="B38" s="59" t="s">
        <v>334</v>
      </c>
      <c r="C38" s="108">
        <v>157415</v>
      </c>
      <c r="D38" s="108">
        <v>0</v>
      </c>
      <c r="E38" s="108">
        <v>157415</v>
      </c>
      <c r="F38" s="85"/>
    </row>
    <row r="39" spans="1:6" ht="25.5" x14ac:dyDescent="0.2">
      <c r="A39" s="57" t="s">
        <v>370</v>
      </c>
      <c r="B39" s="65" t="s">
        <v>373</v>
      </c>
      <c r="C39" s="108">
        <v>-13336</v>
      </c>
      <c r="D39" s="108">
        <v>0</v>
      </c>
      <c r="E39" s="108">
        <v>-13336</v>
      </c>
      <c r="F39" s="85"/>
    </row>
    <row r="40" spans="1:6" x14ac:dyDescent="0.2">
      <c r="A40" s="57" t="s">
        <v>372</v>
      </c>
      <c r="B40" s="59" t="s">
        <v>329</v>
      </c>
      <c r="C40" s="108">
        <v>-995547</v>
      </c>
      <c r="D40" s="108">
        <v>0</v>
      </c>
      <c r="E40" s="108">
        <v>-995547</v>
      </c>
      <c r="F40" s="85"/>
    </row>
    <row r="41" spans="1:6" x14ac:dyDescent="0.2">
      <c r="A41" s="57" t="s">
        <v>54</v>
      </c>
      <c r="B41" s="57" t="s">
        <v>55</v>
      </c>
      <c r="C41" s="108">
        <v>0</v>
      </c>
      <c r="D41" s="108">
        <v>0</v>
      </c>
      <c r="E41" s="108">
        <v>0</v>
      </c>
      <c r="F41" s="85"/>
    </row>
    <row r="42" spans="1:6" x14ac:dyDescent="0.2">
      <c r="A42" s="57" t="s">
        <v>56</v>
      </c>
      <c r="B42" s="57" t="s">
        <v>277</v>
      </c>
      <c r="C42" s="108">
        <v>41992942</v>
      </c>
      <c r="D42" s="108">
        <v>0</v>
      </c>
      <c r="E42" s="108">
        <v>41992942</v>
      </c>
      <c r="F42" s="85"/>
    </row>
    <row r="43" spans="1:6" x14ac:dyDescent="0.2">
      <c r="A43" s="60" t="s">
        <v>58</v>
      </c>
      <c r="B43" s="60" t="s">
        <v>278</v>
      </c>
      <c r="C43" s="108">
        <v>41992942</v>
      </c>
      <c r="D43" s="108">
        <v>0</v>
      </c>
      <c r="E43" s="108">
        <v>41992942</v>
      </c>
      <c r="F43" s="85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G43"/>
  <sheetViews>
    <sheetView workbookViewId="0">
      <selection activeCell="D14" sqref="D1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1" style="80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6" x14ac:dyDescent="0.2">
      <c r="A1" s="83" t="s">
        <v>387</v>
      </c>
      <c r="B1" s="84"/>
      <c r="C1" s="20"/>
    </row>
    <row r="2" spans="1:6" x14ac:dyDescent="0.2">
      <c r="A2" s="85"/>
      <c r="B2" s="85"/>
    </row>
    <row r="3" spans="1:6" x14ac:dyDescent="0.2">
      <c r="A3" s="111" t="s">
        <v>0</v>
      </c>
      <c r="B3" s="111"/>
      <c r="C3" s="111"/>
    </row>
    <row r="4" spans="1:6" x14ac:dyDescent="0.2">
      <c r="A4" s="112" t="s">
        <v>420</v>
      </c>
      <c r="B4" s="111"/>
      <c r="C4" s="111"/>
    </row>
    <row r="5" spans="1:6" x14ac:dyDescent="0.2">
      <c r="A5" s="85"/>
      <c r="B5" s="85"/>
      <c r="E5" s="86" t="s">
        <v>2</v>
      </c>
    </row>
    <row r="6" spans="1:6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7" t="s">
        <v>7</v>
      </c>
    </row>
    <row r="7" spans="1:6" s="90" customFormat="1" x14ac:dyDescent="0.2">
      <c r="A7" s="91">
        <v>1</v>
      </c>
      <c r="B7" s="91">
        <v>2</v>
      </c>
      <c r="C7" s="88">
        <v>3</v>
      </c>
      <c r="D7" s="88">
        <v>4</v>
      </c>
      <c r="E7" s="91">
        <v>5</v>
      </c>
    </row>
    <row r="8" spans="1:6" x14ac:dyDescent="0.2">
      <c r="A8" s="57" t="s">
        <v>8</v>
      </c>
      <c r="B8" s="57" t="s">
        <v>311</v>
      </c>
      <c r="C8" s="106">
        <f>+C9+C10+C11+C12+C13+C14+C15+C16+C17+C18+C19+C20+C21</f>
        <v>49633264</v>
      </c>
      <c r="D8" s="106">
        <f>+D9+D10+D11+D12+D13+D14+D15+D16+D17+D18+D19+D20+D21</f>
        <v>-13921269</v>
      </c>
      <c r="E8" s="106">
        <f>+E9+E10+E11+E12+E13+E14+E15+E16+E17+E18+E19+E20+E21</f>
        <v>35711995</v>
      </c>
      <c r="F8" s="85"/>
    </row>
    <row r="9" spans="1:6" x14ac:dyDescent="0.2">
      <c r="A9" s="57" t="s">
        <v>10</v>
      </c>
      <c r="B9" s="57" t="s">
        <v>312</v>
      </c>
      <c r="C9" s="108">
        <v>6541485</v>
      </c>
      <c r="D9" s="109">
        <v>0</v>
      </c>
      <c r="E9" s="108">
        <v>6541485</v>
      </c>
      <c r="F9" s="85"/>
    </row>
    <row r="10" spans="1:6" x14ac:dyDescent="0.2">
      <c r="A10" s="57" t="s">
        <v>12</v>
      </c>
      <c r="B10" s="58" t="s">
        <v>313</v>
      </c>
      <c r="C10" s="108">
        <v>4634389</v>
      </c>
      <c r="D10" s="109">
        <v>0</v>
      </c>
      <c r="E10" s="108">
        <v>4634389</v>
      </c>
      <c r="F10" s="85"/>
    </row>
    <row r="11" spans="1:6" ht="25.5" x14ac:dyDescent="0.2">
      <c r="A11" s="57" t="s">
        <v>14</v>
      </c>
      <c r="B11" s="58" t="s">
        <v>314</v>
      </c>
      <c r="C11" s="108">
        <v>1710735</v>
      </c>
      <c r="D11" s="108">
        <v>-1560927</v>
      </c>
      <c r="E11" s="108">
        <v>149808</v>
      </c>
      <c r="F11" s="85"/>
    </row>
    <row r="12" spans="1:6" x14ac:dyDescent="0.2">
      <c r="A12" s="57" t="s">
        <v>16</v>
      </c>
      <c r="B12" s="57" t="s">
        <v>315</v>
      </c>
      <c r="C12" s="108">
        <v>18111633</v>
      </c>
      <c r="D12" s="108">
        <v>-8997623</v>
      </c>
      <c r="E12" s="108">
        <v>9114010</v>
      </c>
      <c r="F12" s="85"/>
    </row>
    <row r="13" spans="1:6" x14ac:dyDescent="0.2">
      <c r="A13" s="57" t="s">
        <v>18</v>
      </c>
      <c r="B13" s="57" t="s">
        <v>316</v>
      </c>
      <c r="C13" s="108">
        <v>10951691</v>
      </c>
      <c r="D13" s="108">
        <v>-488087</v>
      </c>
      <c r="E13" s="108">
        <v>10463604</v>
      </c>
      <c r="F13" s="85"/>
    </row>
    <row r="14" spans="1:6" x14ac:dyDescent="0.2">
      <c r="A14" s="57" t="s">
        <v>118</v>
      </c>
      <c r="B14" s="57" t="s">
        <v>317</v>
      </c>
      <c r="C14" s="108">
        <v>56338</v>
      </c>
      <c r="D14" s="108">
        <v>-39265</v>
      </c>
      <c r="E14" s="108">
        <v>17073</v>
      </c>
      <c r="F14" s="85"/>
    </row>
    <row r="15" spans="1:6" x14ac:dyDescent="0.2">
      <c r="A15" s="57" t="s">
        <v>20</v>
      </c>
      <c r="B15" s="57" t="s">
        <v>318</v>
      </c>
      <c r="C15" s="108">
        <v>2067862</v>
      </c>
      <c r="D15" s="108">
        <v>-1092448</v>
      </c>
      <c r="E15" s="108">
        <v>975414</v>
      </c>
      <c r="F15" s="85"/>
    </row>
    <row r="16" spans="1:6" x14ac:dyDescent="0.2">
      <c r="A16" s="57" t="s">
        <v>22</v>
      </c>
      <c r="B16" s="57" t="s">
        <v>25</v>
      </c>
      <c r="C16" s="108">
        <v>439634</v>
      </c>
      <c r="D16" s="108">
        <v>-329398</v>
      </c>
      <c r="E16" s="108">
        <v>110236</v>
      </c>
      <c r="F16" s="85"/>
    </row>
    <row r="17" spans="1:7" x14ac:dyDescent="0.2">
      <c r="A17" s="57" t="s">
        <v>24</v>
      </c>
      <c r="B17" s="58" t="s">
        <v>319</v>
      </c>
      <c r="C17" s="108">
        <v>2403879</v>
      </c>
      <c r="D17" s="108">
        <v>-1018206</v>
      </c>
      <c r="E17" s="108">
        <v>1385673</v>
      </c>
      <c r="F17" s="110"/>
      <c r="G17" s="103"/>
    </row>
    <row r="18" spans="1:7" ht="25.5" x14ac:dyDescent="0.2">
      <c r="A18" s="57" t="s">
        <v>178</v>
      </c>
      <c r="B18" s="58" t="s">
        <v>253</v>
      </c>
      <c r="C18" s="108">
        <v>767958</v>
      </c>
      <c r="D18" s="109">
        <v>0</v>
      </c>
      <c r="E18" s="108">
        <v>767958</v>
      </c>
      <c r="F18" s="110"/>
      <c r="G18" s="103"/>
    </row>
    <row r="19" spans="1:7" x14ac:dyDescent="0.2">
      <c r="A19" s="57" t="s">
        <v>180</v>
      </c>
      <c r="B19" s="57" t="s">
        <v>130</v>
      </c>
      <c r="C19" s="108">
        <v>38519</v>
      </c>
      <c r="D19" s="109">
        <v>0</v>
      </c>
      <c r="E19" s="108">
        <v>38519</v>
      </c>
      <c r="F19" s="85"/>
    </row>
    <row r="20" spans="1:7" x14ac:dyDescent="0.2">
      <c r="A20" s="57" t="s">
        <v>163</v>
      </c>
      <c r="B20" s="57" t="s">
        <v>320</v>
      </c>
      <c r="C20" s="108">
        <v>1909141</v>
      </c>
      <c r="D20" s="108">
        <v>-395315</v>
      </c>
      <c r="E20" s="108">
        <v>1513826</v>
      </c>
      <c r="F20" s="85"/>
    </row>
    <row r="21" spans="1:7" x14ac:dyDescent="0.2">
      <c r="A21" s="57" t="s">
        <v>183</v>
      </c>
      <c r="B21" s="57" t="s">
        <v>132</v>
      </c>
      <c r="C21" s="108">
        <v>0</v>
      </c>
      <c r="D21" s="108">
        <v>0</v>
      </c>
      <c r="E21" s="108">
        <v>0</v>
      </c>
      <c r="F21" s="85"/>
    </row>
    <row r="22" spans="1:7" x14ac:dyDescent="0.2">
      <c r="A22" s="57" t="s">
        <v>30</v>
      </c>
      <c r="B22" s="57" t="s">
        <v>31</v>
      </c>
      <c r="C22" s="106">
        <f>+C23+C35</f>
        <v>35711995</v>
      </c>
      <c r="D22" s="106">
        <f>+D23+D35</f>
        <v>0</v>
      </c>
      <c r="E22" s="106">
        <f>+E23+E35</f>
        <v>35711995</v>
      </c>
      <c r="F22" s="85"/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30327985</v>
      </c>
      <c r="D23" s="106">
        <f>+D24+D25+D26+D27+D28+D29+D30+D31+D32+D33+D34</f>
        <v>0</v>
      </c>
      <c r="E23" s="106">
        <f>+E24+E25+E26+E27+E28+E29+E30+E31+E32+E33+E34</f>
        <v>30327985</v>
      </c>
      <c r="F23" s="85"/>
    </row>
    <row r="24" spans="1:7" x14ac:dyDescent="0.2">
      <c r="A24" s="57" t="s">
        <v>34</v>
      </c>
      <c r="B24" s="57" t="s">
        <v>321</v>
      </c>
      <c r="C24" s="108">
        <v>10394592</v>
      </c>
      <c r="D24" s="109">
        <v>0</v>
      </c>
      <c r="E24" s="108">
        <v>10394592</v>
      </c>
      <c r="F24" s="85"/>
    </row>
    <row r="25" spans="1:7" x14ac:dyDescent="0.2">
      <c r="A25" s="57" t="s">
        <v>36</v>
      </c>
      <c r="B25" s="57" t="s">
        <v>322</v>
      </c>
      <c r="C25" s="108">
        <v>15892326</v>
      </c>
      <c r="D25" s="108">
        <v>0</v>
      </c>
      <c r="E25" s="108">
        <v>15892326</v>
      </c>
      <c r="F25" s="85"/>
    </row>
    <row r="26" spans="1:7" x14ac:dyDescent="0.2">
      <c r="A26" s="57" t="s">
        <v>38</v>
      </c>
      <c r="B26" s="57" t="s">
        <v>323</v>
      </c>
      <c r="C26" s="108">
        <v>2777446</v>
      </c>
      <c r="D26" s="108">
        <v>0</v>
      </c>
      <c r="E26" s="108">
        <v>2777446</v>
      </c>
      <c r="F26" s="85"/>
    </row>
    <row r="27" spans="1:7" x14ac:dyDescent="0.2">
      <c r="A27" s="57" t="s">
        <v>115</v>
      </c>
      <c r="B27" s="57" t="s">
        <v>271</v>
      </c>
      <c r="C27" s="108">
        <v>0</v>
      </c>
      <c r="D27" s="108">
        <v>0</v>
      </c>
      <c r="E27" s="108">
        <v>0</v>
      </c>
      <c r="F27" s="85"/>
    </row>
    <row r="28" spans="1:7" ht="25.5" x14ac:dyDescent="0.2">
      <c r="A28" s="57" t="s">
        <v>120</v>
      </c>
      <c r="B28" s="58" t="s">
        <v>330</v>
      </c>
      <c r="C28" s="108">
        <v>2759</v>
      </c>
      <c r="D28" s="108">
        <v>0</v>
      </c>
      <c r="E28" s="108">
        <v>2759</v>
      </c>
      <c r="F28" s="85"/>
    </row>
    <row r="29" spans="1:7" x14ac:dyDescent="0.2">
      <c r="A29" s="57" t="s">
        <v>255</v>
      </c>
      <c r="B29" s="57" t="s">
        <v>275</v>
      </c>
      <c r="C29" s="108">
        <v>697151</v>
      </c>
      <c r="D29" s="108">
        <v>0</v>
      </c>
      <c r="E29" s="108">
        <v>697151</v>
      </c>
      <c r="F29" s="85"/>
    </row>
    <row r="30" spans="1:7" x14ac:dyDescent="0.2">
      <c r="A30" s="57" t="s">
        <v>256</v>
      </c>
      <c r="B30" s="58" t="s">
        <v>324</v>
      </c>
      <c r="C30" s="108">
        <v>17657</v>
      </c>
      <c r="D30" s="108">
        <v>0</v>
      </c>
      <c r="E30" s="108">
        <v>17657</v>
      </c>
      <c r="F30" s="85"/>
    </row>
    <row r="31" spans="1:7" x14ac:dyDescent="0.2">
      <c r="A31" s="57" t="s">
        <v>42</v>
      </c>
      <c r="B31" s="57" t="s">
        <v>325</v>
      </c>
      <c r="C31" s="108">
        <v>16717</v>
      </c>
      <c r="D31" s="108">
        <v>0</v>
      </c>
      <c r="E31" s="108">
        <v>16717</v>
      </c>
      <c r="F31" s="85"/>
    </row>
    <row r="32" spans="1:7" ht="25.5" x14ac:dyDescent="0.2">
      <c r="A32" s="57" t="s">
        <v>44</v>
      </c>
      <c r="B32" s="58" t="s">
        <v>331</v>
      </c>
      <c r="C32" s="108">
        <v>0</v>
      </c>
      <c r="D32" s="108">
        <v>0</v>
      </c>
      <c r="E32" s="108">
        <v>0</v>
      </c>
      <c r="F32" s="85"/>
    </row>
    <row r="33" spans="1:6" x14ac:dyDescent="0.2">
      <c r="A33" s="57" t="s">
        <v>135</v>
      </c>
      <c r="B33" s="57" t="s">
        <v>326</v>
      </c>
      <c r="C33" s="108">
        <v>57361</v>
      </c>
      <c r="D33" s="108">
        <v>0</v>
      </c>
      <c r="E33" s="108">
        <v>57361</v>
      </c>
      <c r="F33" s="85"/>
    </row>
    <row r="34" spans="1:6" x14ac:dyDescent="0.2">
      <c r="A34" s="57" t="s">
        <v>167</v>
      </c>
      <c r="B34" s="58" t="s">
        <v>327</v>
      </c>
      <c r="C34" s="108">
        <v>471976</v>
      </c>
      <c r="D34" s="108">
        <v>0</v>
      </c>
      <c r="E34" s="108">
        <v>471976</v>
      </c>
      <c r="F34" s="85"/>
    </row>
    <row r="35" spans="1:6" x14ac:dyDescent="0.2">
      <c r="A35" s="57" t="s">
        <v>46</v>
      </c>
      <c r="B35" s="57" t="s">
        <v>47</v>
      </c>
      <c r="C35" s="106">
        <f>+C36+C37+C38+C39+C40</f>
        <v>5384010</v>
      </c>
      <c r="D35" s="106">
        <f>+D36+D37+D38+D39+D40</f>
        <v>0</v>
      </c>
      <c r="E35" s="106">
        <f>+E36+E37+E38+E39+E40</f>
        <v>5384010</v>
      </c>
      <c r="F35" s="85"/>
    </row>
    <row r="36" spans="1:6" x14ac:dyDescent="0.2">
      <c r="A36" s="57" t="s">
        <v>332</v>
      </c>
      <c r="B36" s="57" t="s">
        <v>49</v>
      </c>
      <c r="C36" s="108">
        <v>5863559</v>
      </c>
      <c r="D36" s="108">
        <v>0</v>
      </c>
      <c r="E36" s="108">
        <v>5863559</v>
      </c>
      <c r="F36" s="85"/>
    </row>
    <row r="37" spans="1:6" x14ac:dyDescent="0.2">
      <c r="A37" s="57" t="s">
        <v>333</v>
      </c>
      <c r="B37" s="57" t="s">
        <v>377</v>
      </c>
      <c r="C37" s="108">
        <v>0</v>
      </c>
      <c r="D37" s="108">
        <v>0</v>
      </c>
      <c r="E37" s="108">
        <v>0</v>
      </c>
      <c r="F37" s="85"/>
    </row>
    <row r="38" spans="1:6" x14ac:dyDescent="0.2">
      <c r="A38" s="57" t="s">
        <v>335</v>
      </c>
      <c r="B38" s="59" t="s">
        <v>334</v>
      </c>
      <c r="C38" s="108">
        <v>199461</v>
      </c>
      <c r="D38" s="108">
        <v>0</v>
      </c>
      <c r="E38" s="108">
        <v>199461</v>
      </c>
      <c r="F38" s="85"/>
    </row>
    <row r="39" spans="1:6" ht="25.5" x14ac:dyDescent="0.2">
      <c r="A39" s="57" t="s">
        <v>370</v>
      </c>
      <c r="B39" s="65" t="s">
        <v>373</v>
      </c>
      <c r="C39" s="108">
        <v>-1415</v>
      </c>
      <c r="D39" s="108">
        <v>0</v>
      </c>
      <c r="E39" s="108">
        <v>-1415</v>
      </c>
      <c r="F39" s="85"/>
    </row>
    <row r="40" spans="1:6" x14ac:dyDescent="0.2">
      <c r="A40" s="57" t="s">
        <v>372</v>
      </c>
      <c r="B40" s="59" t="s">
        <v>329</v>
      </c>
      <c r="C40" s="108">
        <v>-677595</v>
      </c>
      <c r="D40" s="108">
        <v>0</v>
      </c>
      <c r="E40" s="108">
        <v>-677595</v>
      </c>
      <c r="F40" s="85"/>
    </row>
    <row r="41" spans="1:6" x14ac:dyDescent="0.2">
      <c r="A41" s="57" t="s">
        <v>54</v>
      </c>
      <c r="B41" s="57" t="s">
        <v>55</v>
      </c>
      <c r="C41" s="108">
        <v>0</v>
      </c>
      <c r="D41" s="108">
        <v>0</v>
      </c>
      <c r="E41" s="108">
        <v>0</v>
      </c>
      <c r="F41" s="85"/>
    </row>
    <row r="42" spans="1:6" x14ac:dyDescent="0.2">
      <c r="A42" s="57" t="s">
        <v>56</v>
      </c>
      <c r="B42" s="57" t="s">
        <v>277</v>
      </c>
      <c r="C42" s="108">
        <v>46739252</v>
      </c>
      <c r="D42" s="108">
        <v>0</v>
      </c>
      <c r="E42" s="108">
        <v>46739252</v>
      </c>
      <c r="F42" s="85"/>
    </row>
    <row r="43" spans="1:6" x14ac:dyDescent="0.2">
      <c r="A43" s="60" t="s">
        <v>58</v>
      </c>
      <c r="B43" s="60" t="s">
        <v>278</v>
      </c>
      <c r="C43" s="108">
        <v>46739252</v>
      </c>
      <c r="D43" s="108">
        <v>0</v>
      </c>
      <c r="E43" s="108">
        <v>46739252</v>
      </c>
      <c r="F43" s="85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1" style="80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418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7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91">
        <v>5</v>
      </c>
    </row>
    <row r="8" spans="1:5" x14ac:dyDescent="0.2">
      <c r="A8" s="57" t="s">
        <v>8</v>
      </c>
      <c r="B8" s="57" t="s">
        <v>311</v>
      </c>
      <c r="C8" s="106">
        <f>+C9+C10+C11+C12+C13+C14+C15+C16+C17+C18+C19+C20+C21</f>
        <v>52132683</v>
      </c>
      <c r="D8" s="106">
        <f>+D9+D10+D11+D12+D13+D14+D15+D16+D17+D18+D19+D20+D21</f>
        <v>-16725766</v>
      </c>
      <c r="E8" s="106">
        <f>+E9+E10+E11+E12+E13+E14+E15+E16+E17+E18+E19+E20+E21</f>
        <v>35406917</v>
      </c>
    </row>
    <row r="9" spans="1:5" x14ac:dyDescent="0.2">
      <c r="A9" s="57" t="s">
        <v>10</v>
      </c>
      <c r="B9" s="57" t="s">
        <v>312</v>
      </c>
      <c r="C9" s="108">
        <v>3732641</v>
      </c>
      <c r="D9" s="109">
        <v>0</v>
      </c>
      <c r="E9" s="108">
        <v>3732641</v>
      </c>
    </row>
    <row r="10" spans="1:5" x14ac:dyDescent="0.2">
      <c r="A10" s="57" t="s">
        <v>12</v>
      </c>
      <c r="B10" s="58" t="s">
        <v>313</v>
      </c>
      <c r="C10" s="108">
        <v>5051235</v>
      </c>
      <c r="D10" s="109">
        <v>0</v>
      </c>
      <c r="E10" s="108">
        <v>5051235</v>
      </c>
    </row>
    <row r="11" spans="1:5" ht="25.5" x14ac:dyDescent="0.2">
      <c r="A11" s="57" t="s">
        <v>14</v>
      </c>
      <c r="B11" s="58" t="s">
        <v>314</v>
      </c>
      <c r="C11" s="108">
        <v>2111703</v>
      </c>
      <c r="D11" s="108">
        <v>-1835798</v>
      </c>
      <c r="E11" s="108">
        <v>275905</v>
      </c>
    </row>
    <row r="12" spans="1:5" x14ac:dyDescent="0.2">
      <c r="A12" s="57" t="s">
        <v>16</v>
      </c>
      <c r="B12" s="57" t="s">
        <v>315</v>
      </c>
      <c r="C12" s="108">
        <v>20596680</v>
      </c>
      <c r="D12" s="108">
        <v>-11331010</v>
      </c>
      <c r="E12" s="108">
        <v>9265670</v>
      </c>
    </row>
    <row r="13" spans="1:5" x14ac:dyDescent="0.2">
      <c r="A13" s="57" t="s">
        <v>18</v>
      </c>
      <c r="B13" s="57" t="s">
        <v>316</v>
      </c>
      <c r="C13" s="108">
        <v>11447771</v>
      </c>
      <c r="D13" s="108">
        <v>-487817</v>
      </c>
      <c r="E13" s="108">
        <v>10959954</v>
      </c>
    </row>
    <row r="14" spans="1:5" x14ac:dyDescent="0.2">
      <c r="A14" s="57" t="s">
        <v>118</v>
      </c>
      <c r="B14" s="57" t="s">
        <v>317</v>
      </c>
      <c r="C14" s="108">
        <v>56338</v>
      </c>
      <c r="D14" s="109">
        <v>-39265</v>
      </c>
      <c r="E14" s="108">
        <v>17073</v>
      </c>
    </row>
    <row r="15" spans="1:5" x14ac:dyDescent="0.2">
      <c r="A15" s="57" t="s">
        <v>20</v>
      </c>
      <c r="B15" s="57" t="s">
        <v>318</v>
      </c>
      <c r="C15" s="108">
        <v>2698838</v>
      </c>
      <c r="D15" s="108">
        <v>-1310778</v>
      </c>
      <c r="E15" s="108">
        <v>1388060</v>
      </c>
    </row>
    <row r="16" spans="1:5" x14ac:dyDescent="0.2">
      <c r="A16" s="57" t="s">
        <v>22</v>
      </c>
      <c r="B16" s="57" t="s">
        <v>25</v>
      </c>
      <c r="C16" s="108">
        <v>438802</v>
      </c>
      <c r="D16" s="108">
        <v>-318714</v>
      </c>
      <c r="E16" s="108">
        <v>120088</v>
      </c>
    </row>
    <row r="17" spans="1:7" x14ac:dyDescent="0.2">
      <c r="A17" s="57" t="s">
        <v>24</v>
      </c>
      <c r="B17" s="58" t="s">
        <v>319</v>
      </c>
      <c r="C17" s="108">
        <v>2402784</v>
      </c>
      <c r="D17" s="108">
        <v>-994060</v>
      </c>
      <c r="E17" s="108">
        <v>1408724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8">
        <v>798921</v>
      </c>
      <c r="D18" s="109">
        <v>0</v>
      </c>
      <c r="E18" s="108">
        <v>798921</v>
      </c>
      <c r="F18" s="102"/>
      <c r="G18" s="103"/>
    </row>
    <row r="19" spans="1:7" x14ac:dyDescent="0.2">
      <c r="A19" s="57" t="s">
        <v>180</v>
      </c>
      <c r="B19" s="57" t="s">
        <v>130</v>
      </c>
      <c r="C19" s="108">
        <v>29735</v>
      </c>
      <c r="D19" s="109">
        <v>0</v>
      </c>
      <c r="E19" s="108">
        <v>29735</v>
      </c>
    </row>
    <row r="20" spans="1:7" x14ac:dyDescent="0.2">
      <c r="A20" s="57" t="s">
        <v>163</v>
      </c>
      <c r="B20" s="57" t="s">
        <v>320</v>
      </c>
      <c r="C20" s="108">
        <v>2767235</v>
      </c>
      <c r="D20" s="108">
        <v>-408324</v>
      </c>
      <c r="E20" s="108">
        <v>2358911</v>
      </c>
    </row>
    <row r="21" spans="1:7" x14ac:dyDescent="0.2">
      <c r="A21" s="57" t="s">
        <v>183</v>
      </c>
      <c r="B21" s="57" t="s">
        <v>132</v>
      </c>
      <c r="C21" s="108">
        <v>0</v>
      </c>
      <c r="D21" s="108">
        <v>0</v>
      </c>
      <c r="E21" s="108">
        <v>0</v>
      </c>
    </row>
    <row r="22" spans="1:7" x14ac:dyDescent="0.2">
      <c r="A22" s="57" t="s">
        <v>30</v>
      </c>
      <c r="B22" s="57" t="s">
        <v>31</v>
      </c>
      <c r="C22" s="106">
        <f>+C23+C35</f>
        <v>35406917</v>
      </c>
      <c r="D22" s="106">
        <f>+D23+D35</f>
        <v>0</v>
      </c>
      <c r="E22" s="106">
        <f>+E23+E35</f>
        <v>35406917</v>
      </c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29667350</v>
      </c>
      <c r="D23" s="106">
        <f>+D24+D25+D26+D27+D28+D29+D30+D31+D32+D33+D34</f>
        <v>0</v>
      </c>
      <c r="E23" s="106">
        <f>+E24+E25+E26+E27+E28+E29+E30+E31+E32+E33+E34</f>
        <v>29667350</v>
      </c>
    </row>
    <row r="24" spans="1:7" x14ac:dyDescent="0.2">
      <c r="A24" s="57" t="s">
        <v>34</v>
      </c>
      <c r="B24" s="57" t="s">
        <v>321</v>
      </c>
      <c r="C24" s="108">
        <v>7907846</v>
      </c>
      <c r="D24" s="109">
        <v>0</v>
      </c>
      <c r="E24" s="108">
        <v>7907846</v>
      </c>
    </row>
    <row r="25" spans="1:7" x14ac:dyDescent="0.2">
      <c r="A25" s="57" t="s">
        <v>36</v>
      </c>
      <c r="B25" s="57" t="s">
        <v>322</v>
      </c>
      <c r="C25" s="108">
        <v>16463446</v>
      </c>
      <c r="D25" s="108">
        <v>0</v>
      </c>
      <c r="E25" s="108">
        <v>16463446</v>
      </c>
    </row>
    <row r="26" spans="1:7" x14ac:dyDescent="0.2">
      <c r="A26" s="57" t="s">
        <v>38</v>
      </c>
      <c r="B26" s="57" t="s">
        <v>323</v>
      </c>
      <c r="C26" s="108">
        <v>4232764</v>
      </c>
      <c r="D26" s="108">
        <v>0</v>
      </c>
      <c r="E26" s="108">
        <v>4232764</v>
      </c>
    </row>
    <row r="27" spans="1:7" x14ac:dyDescent="0.2">
      <c r="A27" s="57" t="s">
        <v>115</v>
      </c>
      <c r="B27" s="57" t="s">
        <v>271</v>
      </c>
      <c r="C27" s="108">
        <v>0</v>
      </c>
      <c r="D27" s="108">
        <v>0</v>
      </c>
      <c r="E27" s="108">
        <v>0</v>
      </c>
    </row>
    <row r="28" spans="1:7" ht="25.5" x14ac:dyDescent="0.2">
      <c r="A28" s="57" t="s">
        <v>120</v>
      </c>
      <c r="B28" s="58" t="s">
        <v>330</v>
      </c>
      <c r="C28" s="108">
        <v>6569</v>
      </c>
      <c r="D28" s="108">
        <v>0</v>
      </c>
      <c r="E28" s="108">
        <v>6569</v>
      </c>
    </row>
    <row r="29" spans="1:7" x14ac:dyDescent="0.2">
      <c r="A29" s="57" t="s">
        <v>255</v>
      </c>
      <c r="B29" s="57" t="s">
        <v>275</v>
      </c>
      <c r="C29" s="108">
        <v>550014</v>
      </c>
      <c r="D29" s="108">
        <v>0</v>
      </c>
      <c r="E29" s="108">
        <v>550014</v>
      </c>
    </row>
    <row r="30" spans="1:7" x14ac:dyDescent="0.2">
      <c r="A30" s="57" t="s">
        <v>256</v>
      </c>
      <c r="B30" s="58" t="s">
        <v>324</v>
      </c>
      <c r="C30" s="108">
        <v>25890</v>
      </c>
      <c r="D30" s="108">
        <v>0</v>
      </c>
      <c r="E30" s="108">
        <v>25890</v>
      </c>
    </row>
    <row r="31" spans="1:7" x14ac:dyDescent="0.2">
      <c r="A31" s="57" t="s">
        <v>42</v>
      </c>
      <c r="B31" s="57" t="s">
        <v>325</v>
      </c>
      <c r="C31" s="108">
        <v>16717</v>
      </c>
      <c r="D31" s="108">
        <v>0</v>
      </c>
      <c r="E31" s="108">
        <v>16717</v>
      </c>
    </row>
    <row r="32" spans="1:7" ht="25.5" x14ac:dyDescent="0.2">
      <c r="A32" s="57" t="s">
        <v>44</v>
      </c>
      <c r="B32" s="58" t="s">
        <v>331</v>
      </c>
      <c r="C32" s="108">
        <v>0</v>
      </c>
      <c r="D32" s="108">
        <v>0</v>
      </c>
      <c r="E32" s="108">
        <v>0</v>
      </c>
    </row>
    <row r="33" spans="1:5" x14ac:dyDescent="0.2">
      <c r="A33" s="57" t="s">
        <v>135</v>
      </c>
      <c r="B33" s="57" t="s">
        <v>326</v>
      </c>
      <c r="C33" s="108">
        <v>50224</v>
      </c>
      <c r="D33" s="108">
        <v>0</v>
      </c>
      <c r="E33" s="108">
        <v>50224</v>
      </c>
    </row>
    <row r="34" spans="1:5" x14ac:dyDescent="0.2">
      <c r="A34" s="57" t="s">
        <v>167</v>
      </c>
      <c r="B34" s="58" t="s">
        <v>327</v>
      </c>
      <c r="C34" s="108">
        <v>413880</v>
      </c>
      <c r="D34" s="108">
        <v>0</v>
      </c>
      <c r="E34" s="108">
        <v>413880</v>
      </c>
    </row>
    <row r="35" spans="1:5" x14ac:dyDescent="0.2">
      <c r="A35" s="57" t="s">
        <v>46</v>
      </c>
      <c r="B35" s="57" t="s">
        <v>47</v>
      </c>
      <c r="C35" s="106">
        <f>+C36+C37+C38+C39+C40</f>
        <v>5739567</v>
      </c>
      <c r="D35" s="106">
        <f>+D36+D37+D38+D39+D40</f>
        <v>0</v>
      </c>
      <c r="E35" s="106">
        <f>+E36+E37+E38+E39+E40</f>
        <v>5739567</v>
      </c>
    </row>
    <row r="36" spans="1:5" x14ac:dyDescent="0.2">
      <c r="A36" s="57" t="s">
        <v>332</v>
      </c>
      <c r="B36" s="57" t="s">
        <v>49</v>
      </c>
      <c r="C36" s="108">
        <v>15909389</v>
      </c>
      <c r="D36" s="108">
        <v>0</v>
      </c>
      <c r="E36" s="108">
        <v>15909389</v>
      </c>
    </row>
    <row r="37" spans="1:5" x14ac:dyDescent="0.2">
      <c r="A37" s="57" t="s">
        <v>333</v>
      </c>
      <c r="B37" s="57" t="s">
        <v>377</v>
      </c>
      <c r="C37" s="108">
        <v>0</v>
      </c>
      <c r="D37" s="108">
        <v>0</v>
      </c>
      <c r="E37" s="108">
        <v>0</v>
      </c>
    </row>
    <row r="38" spans="1:5" x14ac:dyDescent="0.2">
      <c r="A38" s="57" t="s">
        <v>335</v>
      </c>
      <c r="B38" s="59" t="s">
        <v>334</v>
      </c>
      <c r="C38" s="108">
        <v>248269</v>
      </c>
      <c r="D38" s="108">
        <v>0</v>
      </c>
      <c r="E38" s="108">
        <v>248269</v>
      </c>
    </row>
    <row r="39" spans="1:5" ht="25.5" x14ac:dyDescent="0.2">
      <c r="A39" s="57" t="s">
        <v>370</v>
      </c>
      <c r="B39" s="65" t="s">
        <v>373</v>
      </c>
      <c r="C39" s="108">
        <v>-2427</v>
      </c>
      <c r="D39" s="108">
        <v>0</v>
      </c>
      <c r="E39" s="108">
        <v>-2427</v>
      </c>
    </row>
    <row r="40" spans="1:5" x14ac:dyDescent="0.2">
      <c r="A40" s="57" t="s">
        <v>372</v>
      </c>
      <c r="B40" s="59" t="s">
        <v>329</v>
      </c>
      <c r="C40" s="108">
        <v>-10415664</v>
      </c>
      <c r="D40" s="108">
        <v>0</v>
      </c>
      <c r="E40" s="108">
        <v>-10415664</v>
      </c>
    </row>
    <row r="41" spans="1:5" x14ac:dyDescent="0.2">
      <c r="A41" s="57" t="s">
        <v>54</v>
      </c>
      <c r="B41" s="57" t="s">
        <v>55</v>
      </c>
      <c r="C41" s="108">
        <v>0</v>
      </c>
      <c r="D41" s="108">
        <v>0</v>
      </c>
      <c r="E41" s="108">
        <v>0</v>
      </c>
    </row>
    <row r="42" spans="1:5" x14ac:dyDescent="0.2">
      <c r="A42" s="57" t="s">
        <v>56</v>
      </c>
      <c r="B42" s="57" t="s">
        <v>277</v>
      </c>
      <c r="C42" s="108">
        <v>58447532</v>
      </c>
      <c r="D42" s="108">
        <v>0</v>
      </c>
      <c r="E42" s="108">
        <v>58447532</v>
      </c>
    </row>
    <row r="43" spans="1:5" x14ac:dyDescent="0.2">
      <c r="A43" s="60" t="s">
        <v>58</v>
      </c>
      <c r="B43" s="60" t="s">
        <v>278</v>
      </c>
      <c r="C43" s="108">
        <v>58447532</v>
      </c>
      <c r="D43" s="108">
        <v>0</v>
      </c>
      <c r="E43" s="108">
        <v>58447532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1" style="80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416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7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91">
        <v>5</v>
      </c>
    </row>
    <row r="8" spans="1:5" x14ac:dyDescent="0.2">
      <c r="A8" s="57" t="s">
        <v>8</v>
      </c>
      <c r="B8" s="57" t="s">
        <v>311</v>
      </c>
      <c r="C8" s="106">
        <f>+C9+C10+C11+C12+C13+C14+C15+C16+C17+C18+C19+C20+C21</f>
        <v>55444829</v>
      </c>
      <c r="D8" s="106">
        <f>+D9+D10+D11+D12+D13+D14+D15+D16+D17+D18+D19+D20+D21</f>
        <v>-16311983</v>
      </c>
      <c r="E8" s="106">
        <f>+E9+E10+E11+E12+E13+E14+E15+E16+E17+E18+E19+E20+E21</f>
        <v>39132846</v>
      </c>
    </row>
    <row r="9" spans="1:5" x14ac:dyDescent="0.2">
      <c r="A9" s="57" t="s">
        <v>10</v>
      </c>
      <c r="B9" s="57" t="s">
        <v>312</v>
      </c>
      <c r="C9" s="100">
        <v>3397769</v>
      </c>
      <c r="D9" s="101">
        <v>0</v>
      </c>
      <c r="E9" s="108">
        <v>3397769</v>
      </c>
    </row>
    <row r="10" spans="1:5" x14ac:dyDescent="0.2">
      <c r="A10" s="57" t="s">
        <v>12</v>
      </c>
      <c r="B10" s="58" t="s">
        <v>313</v>
      </c>
      <c r="C10" s="100">
        <v>8171176</v>
      </c>
      <c r="D10" s="101">
        <v>0</v>
      </c>
      <c r="E10" s="108">
        <v>8171176</v>
      </c>
    </row>
    <row r="11" spans="1:5" ht="25.5" x14ac:dyDescent="0.2">
      <c r="A11" s="57" t="s">
        <v>14</v>
      </c>
      <c r="B11" s="58" t="s">
        <v>314</v>
      </c>
      <c r="C11" s="100">
        <v>2087807</v>
      </c>
      <c r="D11" s="100">
        <v>-1824438</v>
      </c>
      <c r="E11" s="108">
        <v>263369</v>
      </c>
    </row>
    <row r="12" spans="1:5" x14ac:dyDescent="0.2">
      <c r="A12" s="57" t="s">
        <v>16</v>
      </c>
      <c r="B12" s="57" t="s">
        <v>315</v>
      </c>
      <c r="C12" s="100">
        <v>20172899</v>
      </c>
      <c r="D12" s="100">
        <v>-10963425</v>
      </c>
      <c r="E12" s="108">
        <v>9209474</v>
      </c>
    </row>
    <row r="13" spans="1:5" x14ac:dyDescent="0.2">
      <c r="A13" s="57" t="s">
        <v>18</v>
      </c>
      <c r="B13" s="57" t="s">
        <v>316</v>
      </c>
      <c r="C13" s="100">
        <v>12508252</v>
      </c>
      <c r="D13" s="100">
        <v>-487465</v>
      </c>
      <c r="E13" s="108">
        <v>12020787</v>
      </c>
    </row>
    <row r="14" spans="1:5" x14ac:dyDescent="0.2">
      <c r="A14" s="57" t="s">
        <v>118</v>
      </c>
      <c r="B14" s="57" t="s">
        <v>317</v>
      </c>
      <c r="C14" s="100">
        <v>17073</v>
      </c>
      <c r="D14" s="101">
        <v>0</v>
      </c>
      <c r="E14" s="108">
        <v>17073</v>
      </c>
    </row>
    <row r="15" spans="1:5" x14ac:dyDescent="0.2">
      <c r="A15" s="57" t="s">
        <v>20</v>
      </c>
      <c r="B15" s="57" t="s">
        <v>318</v>
      </c>
      <c r="C15" s="100">
        <v>2667761</v>
      </c>
      <c r="D15" s="100">
        <v>-1349820</v>
      </c>
      <c r="E15" s="108">
        <v>1317941</v>
      </c>
    </row>
    <row r="16" spans="1:5" x14ac:dyDescent="0.2">
      <c r="A16" s="57" t="s">
        <v>22</v>
      </c>
      <c r="B16" s="57" t="s">
        <v>25</v>
      </c>
      <c r="C16" s="100">
        <v>437399</v>
      </c>
      <c r="D16" s="100">
        <v>-308031</v>
      </c>
      <c r="E16" s="108">
        <v>129368</v>
      </c>
    </row>
    <row r="17" spans="1:7" x14ac:dyDescent="0.2">
      <c r="A17" s="57" t="s">
        <v>24</v>
      </c>
      <c r="B17" s="58" t="s">
        <v>319</v>
      </c>
      <c r="C17" s="100">
        <v>2394280</v>
      </c>
      <c r="D17" s="100">
        <v>-971371</v>
      </c>
      <c r="E17" s="108">
        <v>1422909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1050802</v>
      </c>
      <c r="D18" s="101">
        <v>0</v>
      </c>
      <c r="E18" s="108">
        <v>1050802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29735</v>
      </c>
      <c r="D19" s="101">
        <v>0</v>
      </c>
      <c r="E19" s="108">
        <v>29735</v>
      </c>
    </row>
    <row r="20" spans="1:7" x14ac:dyDescent="0.2">
      <c r="A20" s="57" t="s">
        <v>163</v>
      </c>
      <c r="B20" s="57" t="s">
        <v>320</v>
      </c>
      <c r="C20" s="100">
        <v>2509876</v>
      </c>
      <c r="D20" s="100">
        <v>-407433</v>
      </c>
      <c r="E20" s="108">
        <v>2102443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8">
        <v>0</v>
      </c>
    </row>
    <row r="22" spans="1:7" x14ac:dyDescent="0.2">
      <c r="A22" s="57" t="s">
        <v>30</v>
      </c>
      <c r="B22" s="57" t="s">
        <v>31</v>
      </c>
      <c r="C22" s="106">
        <f>+C23+C35</f>
        <v>39132846</v>
      </c>
      <c r="D22" s="106">
        <f>+D23+D35</f>
        <v>0</v>
      </c>
      <c r="E22" s="106">
        <f>+E23+E35</f>
        <v>39132846</v>
      </c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33019291</v>
      </c>
      <c r="D23" s="106">
        <f>+D24+D25+D26+D27+D28+D29+D30+D31+D32+D33+D34</f>
        <v>0</v>
      </c>
      <c r="E23" s="106">
        <f>+E24+E25+E26+E27+E28+E29+E30+E31+E32+E33+E34</f>
        <v>33019291</v>
      </c>
    </row>
    <row r="24" spans="1:7" x14ac:dyDescent="0.2">
      <c r="A24" s="57" t="s">
        <v>34</v>
      </c>
      <c r="B24" s="57" t="s">
        <v>321</v>
      </c>
      <c r="C24" s="100">
        <v>8257771</v>
      </c>
      <c r="D24" s="101">
        <v>0</v>
      </c>
      <c r="E24" s="108">
        <v>8257771</v>
      </c>
    </row>
    <row r="25" spans="1:7" x14ac:dyDescent="0.2">
      <c r="A25" s="57" t="s">
        <v>36</v>
      </c>
      <c r="B25" s="57" t="s">
        <v>322</v>
      </c>
      <c r="C25" s="100">
        <v>17518190</v>
      </c>
      <c r="D25" s="100">
        <v>0</v>
      </c>
      <c r="E25" s="108">
        <v>17518190</v>
      </c>
    </row>
    <row r="26" spans="1:7" x14ac:dyDescent="0.2">
      <c r="A26" s="57" t="s">
        <v>38</v>
      </c>
      <c r="B26" s="57" t="s">
        <v>323</v>
      </c>
      <c r="C26" s="100">
        <v>5708020</v>
      </c>
      <c r="D26" s="100">
        <v>0</v>
      </c>
      <c r="E26" s="108">
        <v>5708020</v>
      </c>
    </row>
    <row r="27" spans="1:7" x14ac:dyDescent="0.2">
      <c r="A27" s="57" t="s">
        <v>115</v>
      </c>
      <c r="B27" s="57" t="s">
        <v>271</v>
      </c>
      <c r="C27" s="100">
        <v>0</v>
      </c>
      <c r="D27" s="100">
        <v>0</v>
      </c>
      <c r="E27" s="108">
        <v>0</v>
      </c>
    </row>
    <row r="28" spans="1:7" ht="25.5" x14ac:dyDescent="0.2">
      <c r="A28" s="57" t="s">
        <v>120</v>
      </c>
      <c r="B28" s="58" t="s">
        <v>330</v>
      </c>
      <c r="C28" s="100">
        <v>12863</v>
      </c>
      <c r="D28" s="100">
        <v>0</v>
      </c>
      <c r="E28" s="108">
        <v>12863</v>
      </c>
    </row>
    <row r="29" spans="1:7" x14ac:dyDescent="0.2">
      <c r="A29" s="57" t="s">
        <v>255</v>
      </c>
      <c r="B29" s="57" t="s">
        <v>275</v>
      </c>
      <c r="C29" s="100">
        <v>563338</v>
      </c>
      <c r="D29" s="100">
        <v>0</v>
      </c>
      <c r="E29" s="108">
        <v>563338</v>
      </c>
    </row>
    <row r="30" spans="1:7" x14ac:dyDescent="0.2">
      <c r="A30" s="57" t="s">
        <v>256</v>
      </c>
      <c r="B30" s="58" t="s">
        <v>324</v>
      </c>
      <c r="C30" s="100">
        <v>8453</v>
      </c>
      <c r="D30" s="100">
        <v>0</v>
      </c>
      <c r="E30" s="108">
        <v>8453</v>
      </c>
    </row>
    <row r="31" spans="1:7" x14ac:dyDescent="0.2">
      <c r="A31" s="57" t="s">
        <v>42</v>
      </c>
      <c r="B31" s="57" t="s">
        <v>325</v>
      </c>
      <c r="C31" s="100">
        <v>16717</v>
      </c>
      <c r="D31" s="100">
        <v>0</v>
      </c>
      <c r="E31" s="100">
        <v>16717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0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50224</v>
      </c>
      <c r="D33" s="100">
        <v>0</v>
      </c>
      <c r="E33" s="100">
        <v>50224</v>
      </c>
    </row>
    <row r="34" spans="1:5" x14ac:dyDescent="0.2">
      <c r="A34" s="57" t="s">
        <v>167</v>
      </c>
      <c r="B34" s="58" t="s">
        <v>327</v>
      </c>
      <c r="C34" s="100">
        <v>883715</v>
      </c>
      <c r="D34" s="100">
        <v>0</v>
      </c>
      <c r="E34" s="100">
        <v>883715</v>
      </c>
    </row>
    <row r="35" spans="1:5" x14ac:dyDescent="0.2">
      <c r="A35" s="57" t="s">
        <v>46</v>
      </c>
      <c r="B35" s="57" t="s">
        <v>47</v>
      </c>
      <c r="C35" s="106">
        <f>+C36+C37+C38+C39+C40</f>
        <v>6113555</v>
      </c>
      <c r="D35" s="106">
        <f>+D36+D37+D38+D39+D40</f>
        <v>0</v>
      </c>
      <c r="E35" s="106">
        <f>+E36+E37+E38+E39+E40</f>
        <v>6113555</v>
      </c>
    </row>
    <row r="36" spans="1:5" x14ac:dyDescent="0.2">
      <c r="A36" s="57" t="s">
        <v>332</v>
      </c>
      <c r="B36" s="57" t="s">
        <v>49</v>
      </c>
      <c r="C36" s="100">
        <v>15909389</v>
      </c>
      <c r="D36" s="100">
        <v>0</v>
      </c>
      <c r="E36" s="100">
        <v>15909389</v>
      </c>
    </row>
    <row r="37" spans="1:5" x14ac:dyDescent="0.2">
      <c r="A37" s="57" t="s">
        <v>333</v>
      </c>
      <c r="B37" s="57" t="s">
        <v>377</v>
      </c>
      <c r="C37" s="100">
        <v>0</v>
      </c>
      <c r="D37" s="100">
        <v>0</v>
      </c>
      <c r="E37" s="100">
        <v>0</v>
      </c>
    </row>
    <row r="38" spans="1:5" x14ac:dyDescent="0.2">
      <c r="A38" s="57" t="s">
        <v>335</v>
      </c>
      <c r="B38" s="59" t="s">
        <v>334</v>
      </c>
      <c r="C38" s="100">
        <v>252595</v>
      </c>
      <c r="D38" s="100">
        <v>0</v>
      </c>
      <c r="E38" s="100">
        <v>252595</v>
      </c>
    </row>
    <row r="39" spans="1:5" ht="25.5" x14ac:dyDescent="0.2">
      <c r="A39" s="57" t="s">
        <v>370</v>
      </c>
      <c r="B39" s="65" t="s">
        <v>373</v>
      </c>
      <c r="C39" s="100">
        <v>-2598</v>
      </c>
      <c r="D39" s="100">
        <v>0</v>
      </c>
      <c r="E39" s="100">
        <v>-2598</v>
      </c>
    </row>
    <row r="40" spans="1:5" x14ac:dyDescent="0.2">
      <c r="A40" s="57" t="s">
        <v>372</v>
      </c>
      <c r="B40" s="59" t="s">
        <v>329</v>
      </c>
      <c r="C40" s="100">
        <v>-10045831</v>
      </c>
      <c r="D40" s="100">
        <v>0</v>
      </c>
      <c r="E40" s="100">
        <v>-10045831</v>
      </c>
    </row>
    <row r="41" spans="1:5" x14ac:dyDescent="0.2">
      <c r="A41" s="57" t="s">
        <v>54</v>
      </c>
      <c r="B41" s="57" t="s">
        <v>55</v>
      </c>
      <c r="C41" s="100">
        <v>0</v>
      </c>
      <c r="D41" s="100">
        <v>0</v>
      </c>
      <c r="E41" s="100">
        <v>0</v>
      </c>
    </row>
    <row r="42" spans="1:5" x14ac:dyDescent="0.2">
      <c r="A42" s="57" t="s">
        <v>56</v>
      </c>
      <c r="B42" s="57" t="s">
        <v>277</v>
      </c>
      <c r="C42" s="100">
        <v>47876576</v>
      </c>
      <c r="D42" s="100">
        <v>0</v>
      </c>
      <c r="E42" s="100">
        <v>47876576</v>
      </c>
    </row>
    <row r="43" spans="1:5" x14ac:dyDescent="0.2">
      <c r="A43" s="60" t="s">
        <v>58</v>
      </c>
      <c r="B43" s="60" t="s">
        <v>278</v>
      </c>
      <c r="C43" s="100">
        <v>47876576</v>
      </c>
      <c r="D43" s="100">
        <v>0</v>
      </c>
      <c r="E43" s="100">
        <v>47876576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414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106">
        <f>+C9+C10+C11+C12+C13+C14+C15+C16+C17+C18+C19+C20+C21</f>
        <v>52855482</v>
      </c>
      <c r="D8" s="106">
        <f>+D9+D10+D11+D12+D13+D14+D15+D16+D17+D18+D19+D20+D21</f>
        <v>-10332048</v>
      </c>
      <c r="E8" s="106">
        <f>+E9+E10+E11+E12+E13+E14+E15+E16+E17+E18+E19+E20+E21</f>
        <v>42523434</v>
      </c>
    </row>
    <row r="9" spans="1:5" x14ac:dyDescent="0.2">
      <c r="A9" s="57" t="s">
        <v>10</v>
      </c>
      <c r="B9" s="57" t="s">
        <v>312</v>
      </c>
      <c r="C9" s="100">
        <v>3992965</v>
      </c>
      <c r="D9" s="101">
        <v>0</v>
      </c>
      <c r="E9" s="100">
        <v>3992965</v>
      </c>
    </row>
    <row r="10" spans="1:5" x14ac:dyDescent="0.2">
      <c r="A10" s="57" t="s">
        <v>12</v>
      </c>
      <c r="B10" s="58" t="s">
        <v>313</v>
      </c>
      <c r="C10" s="100">
        <v>4143611</v>
      </c>
      <c r="D10" s="101">
        <v>0</v>
      </c>
      <c r="E10" s="100">
        <v>4143611</v>
      </c>
    </row>
    <row r="11" spans="1:5" ht="25.5" x14ac:dyDescent="0.2">
      <c r="A11" s="57" t="s">
        <v>14</v>
      </c>
      <c r="B11" s="58" t="s">
        <v>314</v>
      </c>
      <c r="C11" s="100">
        <v>2460080</v>
      </c>
      <c r="D11" s="100">
        <v>-1613267</v>
      </c>
      <c r="E11" s="100">
        <v>846813</v>
      </c>
    </row>
    <row r="12" spans="1:5" x14ac:dyDescent="0.2">
      <c r="A12" s="57" t="s">
        <v>16</v>
      </c>
      <c r="B12" s="57" t="s">
        <v>315</v>
      </c>
      <c r="C12" s="100">
        <v>19545673</v>
      </c>
      <c r="D12" s="100">
        <v>-5848267</v>
      </c>
      <c r="E12" s="100">
        <v>13697406</v>
      </c>
    </row>
    <row r="13" spans="1:5" x14ac:dyDescent="0.2">
      <c r="A13" s="57" t="s">
        <v>18</v>
      </c>
      <c r="B13" s="57" t="s">
        <v>316</v>
      </c>
      <c r="C13" s="100">
        <v>12564203</v>
      </c>
      <c r="D13" s="100">
        <v>-156748</v>
      </c>
      <c r="E13" s="100">
        <v>12407455</v>
      </c>
    </row>
    <row r="14" spans="1:5" x14ac:dyDescent="0.2">
      <c r="A14" s="57" t="s">
        <v>118</v>
      </c>
      <c r="B14" s="57" t="s">
        <v>317</v>
      </c>
      <c r="C14" s="100">
        <v>17073</v>
      </c>
      <c r="D14" s="101">
        <v>0</v>
      </c>
      <c r="E14" s="100">
        <v>17073</v>
      </c>
    </row>
    <row r="15" spans="1:5" x14ac:dyDescent="0.2">
      <c r="A15" s="57" t="s">
        <v>20</v>
      </c>
      <c r="B15" s="57" t="s">
        <v>318</v>
      </c>
      <c r="C15" s="100">
        <v>2821124</v>
      </c>
      <c r="D15" s="100">
        <v>-1030809</v>
      </c>
      <c r="E15" s="100">
        <v>1790315</v>
      </c>
    </row>
    <row r="16" spans="1:5" x14ac:dyDescent="0.2">
      <c r="A16" s="57" t="s">
        <v>22</v>
      </c>
      <c r="B16" s="57" t="s">
        <v>25</v>
      </c>
      <c r="C16" s="100">
        <v>433661</v>
      </c>
      <c r="D16" s="100">
        <v>-296612</v>
      </c>
      <c r="E16" s="100">
        <v>137049</v>
      </c>
    </row>
    <row r="17" spans="1:7" x14ac:dyDescent="0.2">
      <c r="A17" s="57" t="s">
        <v>24</v>
      </c>
      <c r="B17" s="58" t="s">
        <v>319</v>
      </c>
      <c r="C17" s="100">
        <v>2511655</v>
      </c>
      <c r="D17" s="100">
        <v>-982685</v>
      </c>
      <c r="E17" s="100">
        <v>1528970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2357105</v>
      </c>
      <c r="D18" s="101">
        <v>0</v>
      </c>
      <c r="E18" s="100">
        <v>2357105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166107</v>
      </c>
      <c r="D19" s="101">
        <v>0</v>
      </c>
      <c r="E19" s="100">
        <v>166107</v>
      </c>
    </row>
    <row r="20" spans="1:7" x14ac:dyDescent="0.2">
      <c r="A20" s="57" t="s">
        <v>163</v>
      </c>
      <c r="B20" s="57" t="s">
        <v>320</v>
      </c>
      <c r="C20" s="100">
        <v>1842225</v>
      </c>
      <c r="D20" s="100">
        <v>-403660</v>
      </c>
      <c r="E20" s="100">
        <v>1438565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106">
        <f>+C23+C35</f>
        <v>42523434</v>
      </c>
      <c r="D22" s="106">
        <f>+D23+D35</f>
        <v>0</v>
      </c>
      <c r="E22" s="106">
        <f>+E23+E35</f>
        <v>42523434</v>
      </c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35402999</v>
      </c>
      <c r="D23" s="106">
        <f>+D24+D25+D26+D27+D28+D29+D30+D31+D32+D33+D34</f>
        <v>0</v>
      </c>
      <c r="E23" s="106">
        <f>+E24+E25+E26+E27+E28+E29+E30+E31+E32+E33+E34</f>
        <v>35402999</v>
      </c>
    </row>
    <row r="24" spans="1:7" x14ac:dyDescent="0.2">
      <c r="A24" s="57" t="s">
        <v>34</v>
      </c>
      <c r="B24" s="57" t="s">
        <v>321</v>
      </c>
      <c r="C24" s="100">
        <v>8857906</v>
      </c>
      <c r="D24" s="101">
        <v>0</v>
      </c>
      <c r="E24" s="100">
        <v>8857906</v>
      </c>
    </row>
    <row r="25" spans="1:7" x14ac:dyDescent="0.2">
      <c r="A25" s="57" t="s">
        <v>36</v>
      </c>
      <c r="B25" s="57" t="s">
        <v>322</v>
      </c>
      <c r="C25" s="100">
        <v>17651844</v>
      </c>
      <c r="D25" s="100">
        <v>0</v>
      </c>
      <c r="E25" s="100">
        <v>17651844</v>
      </c>
    </row>
    <row r="26" spans="1:7" x14ac:dyDescent="0.2">
      <c r="A26" s="57" t="s">
        <v>38</v>
      </c>
      <c r="B26" s="57" t="s">
        <v>323</v>
      </c>
      <c r="C26" s="100">
        <v>6864610</v>
      </c>
      <c r="D26" s="100">
        <v>0</v>
      </c>
      <c r="E26" s="100">
        <v>6864610</v>
      </c>
    </row>
    <row r="27" spans="1:7" x14ac:dyDescent="0.2">
      <c r="A27" s="57" t="s">
        <v>115</v>
      </c>
      <c r="B27" s="57" t="s">
        <v>271</v>
      </c>
      <c r="C27" s="100">
        <v>0</v>
      </c>
      <c r="D27" s="100">
        <v>0</v>
      </c>
      <c r="E27" s="100">
        <v>0</v>
      </c>
    </row>
    <row r="28" spans="1:7" ht="25.5" x14ac:dyDescent="0.2">
      <c r="A28" s="57" t="s">
        <v>120</v>
      </c>
      <c r="B28" s="58" t="s">
        <v>330</v>
      </c>
      <c r="C28" s="100">
        <v>13087</v>
      </c>
      <c r="D28" s="100">
        <v>0</v>
      </c>
      <c r="E28" s="100">
        <v>13087</v>
      </c>
    </row>
    <row r="29" spans="1:7" x14ac:dyDescent="0.2">
      <c r="A29" s="57" t="s">
        <v>255</v>
      </c>
      <c r="B29" s="57" t="s">
        <v>275</v>
      </c>
      <c r="C29" s="100">
        <v>129588</v>
      </c>
      <c r="D29" s="100">
        <v>0</v>
      </c>
      <c r="E29" s="100">
        <v>129588</v>
      </c>
    </row>
    <row r="30" spans="1:7" x14ac:dyDescent="0.2">
      <c r="A30" s="57" t="s">
        <v>256</v>
      </c>
      <c r="B30" s="58" t="s">
        <v>324</v>
      </c>
      <c r="C30" s="100">
        <v>7041</v>
      </c>
      <c r="D30" s="100">
        <v>0</v>
      </c>
      <c r="E30" s="100">
        <v>7041</v>
      </c>
    </row>
    <row r="31" spans="1:7" x14ac:dyDescent="0.2">
      <c r="A31" s="57" t="s">
        <v>42</v>
      </c>
      <c r="B31" s="57" t="s">
        <v>325</v>
      </c>
      <c r="C31" s="100">
        <v>15771</v>
      </c>
      <c r="D31" s="100">
        <v>0</v>
      </c>
      <c r="E31" s="100">
        <v>15771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0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16680</v>
      </c>
      <c r="D33" s="100">
        <v>0</v>
      </c>
      <c r="E33" s="100">
        <v>16680</v>
      </c>
    </row>
    <row r="34" spans="1:5" x14ac:dyDescent="0.2">
      <c r="A34" s="57" t="s">
        <v>167</v>
      </c>
      <c r="B34" s="58" t="s">
        <v>327</v>
      </c>
      <c r="C34" s="100">
        <v>1846472</v>
      </c>
      <c r="D34" s="100">
        <v>0</v>
      </c>
      <c r="E34" s="100">
        <v>1846472</v>
      </c>
    </row>
    <row r="35" spans="1:5" x14ac:dyDescent="0.2">
      <c r="A35" s="57" t="s">
        <v>46</v>
      </c>
      <c r="B35" s="57" t="s">
        <v>47</v>
      </c>
      <c r="C35" s="106">
        <f>+C36+C37+C38+C39+C40</f>
        <v>7120435</v>
      </c>
      <c r="D35" s="106">
        <f>+D36+D37+D38+D39+D40</f>
        <v>0</v>
      </c>
      <c r="E35" s="106">
        <f>+E36+E37+E38+E39+E40</f>
        <v>7120435</v>
      </c>
    </row>
    <row r="36" spans="1:5" x14ac:dyDescent="0.2">
      <c r="A36" s="57" t="s">
        <v>332</v>
      </c>
      <c r="B36" s="57" t="s">
        <v>49</v>
      </c>
      <c r="C36" s="100">
        <v>8911935</v>
      </c>
      <c r="D36" s="100">
        <v>0</v>
      </c>
      <c r="E36" s="100">
        <v>8911935</v>
      </c>
    </row>
    <row r="37" spans="1:5" x14ac:dyDescent="0.2">
      <c r="A37" s="57" t="s">
        <v>333</v>
      </c>
      <c r="B37" s="57" t="s">
        <v>377</v>
      </c>
      <c r="C37" s="100">
        <v>0</v>
      </c>
      <c r="D37" s="100">
        <v>0</v>
      </c>
      <c r="E37" s="100">
        <v>0</v>
      </c>
    </row>
    <row r="38" spans="1:5" x14ac:dyDescent="0.2">
      <c r="A38" s="57" t="s">
        <v>335</v>
      </c>
      <c r="B38" s="59" t="s">
        <v>334</v>
      </c>
      <c r="C38" s="100">
        <v>195233</v>
      </c>
      <c r="D38" s="100">
        <v>0</v>
      </c>
      <c r="E38" s="100">
        <v>195233</v>
      </c>
    </row>
    <row r="39" spans="1:5" ht="25.5" x14ac:dyDescent="0.2">
      <c r="A39" s="57" t="s">
        <v>370</v>
      </c>
      <c r="B39" s="65" t="s">
        <v>373</v>
      </c>
      <c r="C39" s="100">
        <v>-4238</v>
      </c>
      <c r="D39" s="100">
        <v>0</v>
      </c>
      <c r="E39" s="100">
        <v>-4238</v>
      </c>
    </row>
    <row r="40" spans="1:5" x14ac:dyDescent="0.2">
      <c r="A40" s="57" t="s">
        <v>372</v>
      </c>
      <c r="B40" s="59" t="s">
        <v>329</v>
      </c>
      <c r="C40" s="100">
        <v>-1982495</v>
      </c>
      <c r="D40" s="100">
        <v>0</v>
      </c>
      <c r="E40" s="100">
        <v>-1982495</v>
      </c>
    </row>
    <row r="41" spans="1:5" x14ac:dyDescent="0.2">
      <c r="A41" s="57" t="s">
        <v>54</v>
      </c>
      <c r="B41" s="57" t="s">
        <v>55</v>
      </c>
      <c r="C41" s="100">
        <v>0</v>
      </c>
      <c r="D41" s="100">
        <v>0</v>
      </c>
      <c r="E41" s="100">
        <v>0</v>
      </c>
    </row>
    <row r="42" spans="1:5" x14ac:dyDescent="0.2">
      <c r="A42" s="57" t="s">
        <v>56</v>
      </c>
      <c r="B42" s="57" t="s">
        <v>277</v>
      </c>
      <c r="C42" s="100">
        <v>19902008</v>
      </c>
      <c r="D42" s="100">
        <v>0</v>
      </c>
      <c r="E42" s="100">
        <v>19902008</v>
      </c>
    </row>
    <row r="43" spans="1:5" x14ac:dyDescent="0.2">
      <c r="A43" s="60" t="s">
        <v>58</v>
      </c>
      <c r="B43" s="60" t="s">
        <v>278</v>
      </c>
      <c r="C43" s="100">
        <v>19902008</v>
      </c>
      <c r="D43" s="100">
        <v>0</v>
      </c>
      <c r="E43" s="100">
        <v>19902008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412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106">
        <f>+C9+C10+C11+C12+C13+C14+C15+C16+C17+C18+C19+C20+C21</f>
        <v>53277537</v>
      </c>
      <c r="D8" s="106">
        <f>+D9+D10+D11+D12+D13+D14+D15+D16+D17+D18+D19+D20+D21</f>
        <v>-10278895</v>
      </c>
      <c r="E8" s="106">
        <f>+E9+E10+E11+E12+E13+E14+E15+E16+E17+E18+E19+E20+E21</f>
        <v>42998642</v>
      </c>
    </row>
    <row r="9" spans="1:5" x14ac:dyDescent="0.2">
      <c r="A9" s="57" t="s">
        <v>10</v>
      </c>
      <c r="B9" s="57" t="s">
        <v>312</v>
      </c>
      <c r="C9" s="100">
        <v>2767929</v>
      </c>
      <c r="D9" s="101">
        <v>0</v>
      </c>
      <c r="E9" s="100">
        <v>2767929</v>
      </c>
    </row>
    <row r="10" spans="1:5" x14ac:dyDescent="0.2">
      <c r="A10" s="57" t="s">
        <v>12</v>
      </c>
      <c r="B10" s="58" t="s">
        <v>313</v>
      </c>
      <c r="C10" s="100">
        <v>5605521</v>
      </c>
      <c r="D10" s="101">
        <v>0</v>
      </c>
      <c r="E10" s="100">
        <v>5605521</v>
      </c>
    </row>
    <row r="11" spans="1:5" ht="25.5" x14ac:dyDescent="0.2">
      <c r="A11" s="57" t="s">
        <v>14</v>
      </c>
      <c r="B11" s="58" t="s">
        <v>314</v>
      </c>
      <c r="C11" s="100">
        <v>2542686</v>
      </c>
      <c r="D11" s="100">
        <v>-1560061</v>
      </c>
      <c r="E11" s="100">
        <v>982625</v>
      </c>
    </row>
    <row r="12" spans="1:5" x14ac:dyDescent="0.2">
      <c r="A12" s="57" t="s">
        <v>16</v>
      </c>
      <c r="B12" s="57" t="s">
        <v>315</v>
      </c>
      <c r="C12" s="100">
        <v>20174460</v>
      </c>
      <c r="D12" s="100">
        <v>-5872783</v>
      </c>
      <c r="E12" s="100">
        <v>14301677</v>
      </c>
    </row>
    <row r="13" spans="1:5" x14ac:dyDescent="0.2">
      <c r="A13" s="57" t="s">
        <v>18</v>
      </c>
      <c r="B13" s="57" t="s">
        <v>316</v>
      </c>
      <c r="C13" s="100">
        <v>12693053</v>
      </c>
      <c r="D13" s="100">
        <v>-151383</v>
      </c>
      <c r="E13" s="100">
        <v>12541670</v>
      </c>
    </row>
    <row r="14" spans="1:5" x14ac:dyDescent="0.2">
      <c r="A14" s="57" t="s">
        <v>118</v>
      </c>
      <c r="B14" s="57" t="s">
        <v>317</v>
      </c>
      <c r="C14" s="100">
        <v>17073</v>
      </c>
      <c r="D14" s="101">
        <v>0</v>
      </c>
      <c r="E14" s="100">
        <v>17073</v>
      </c>
    </row>
    <row r="15" spans="1:5" x14ac:dyDescent="0.2">
      <c r="A15" s="57" t="s">
        <v>20</v>
      </c>
      <c r="B15" s="57" t="s">
        <v>318</v>
      </c>
      <c r="C15" s="100">
        <v>2217666</v>
      </c>
      <c r="D15" s="100">
        <v>-1022206</v>
      </c>
      <c r="E15" s="100">
        <v>1195460</v>
      </c>
    </row>
    <row r="16" spans="1:5" x14ac:dyDescent="0.2">
      <c r="A16" s="57" t="s">
        <v>22</v>
      </c>
      <c r="B16" s="57" t="s">
        <v>25</v>
      </c>
      <c r="C16" s="100">
        <v>379508</v>
      </c>
      <c r="D16" s="100">
        <v>-285779</v>
      </c>
      <c r="E16" s="100">
        <v>93729</v>
      </c>
    </row>
    <row r="17" spans="1:7" x14ac:dyDescent="0.2">
      <c r="A17" s="57" t="s">
        <v>24</v>
      </c>
      <c r="B17" s="58" t="s">
        <v>319</v>
      </c>
      <c r="C17" s="100">
        <v>2498404</v>
      </c>
      <c r="D17" s="100">
        <v>-979316</v>
      </c>
      <c r="E17" s="100">
        <v>1519088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1989087</v>
      </c>
      <c r="D18" s="101">
        <v>0</v>
      </c>
      <c r="E18" s="100">
        <v>1989087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166107</v>
      </c>
      <c r="D19" s="101">
        <v>0</v>
      </c>
      <c r="E19" s="100">
        <v>166107</v>
      </c>
    </row>
    <row r="20" spans="1:7" x14ac:dyDescent="0.2">
      <c r="A20" s="57" t="s">
        <v>163</v>
      </c>
      <c r="B20" s="57" t="s">
        <v>320</v>
      </c>
      <c r="C20" s="100">
        <v>2226043</v>
      </c>
      <c r="D20" s="100">
        <v>-407367</v>
      </c>
      <c r="E20" s="100">
        <v>1818676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f>+C21+D21</f>
        <v>0</v>
      </c>
    </row>
    <row r="22" spans="1:7" x14ac:dyDescent="0.2">
      <c r="A22" s="57" t="s">
        <v>30</v>
      </c>
      <c r="B22" s="57" t="s">
        <v>31</v>
      </c>
      <c r="C22" s="106">
        <f>+C23+C35</f>
        <v>42998642</v>
      </c>
      <c r="D22" s="106">
        <f>+D23+D35</f>
        <v>0</v>
      </c>
      <c r="E22" s="106">
        <f>+E23+E35</f>
        <v>42998642</v>
      </c>
    </row>
    <row r="23" spans="1:7" x14ac:dyDescent="0.2">
      <c r="A23" s="57" t="s">
        <v>32</v>
      </c>
      <c r="B23" s="57" t="s">
        <v>285</v>
      </c>
      <c r="C23" s="106">
        <f>+C24+C25+C26+C27+C28+C29+C30+C31+C32+C33+C34</f>
        <v>35066824</v>
      </c>
      <c r="D23" s="106">
        <f>+D24+D25+D26+D27+D28+D29+D30+D31+D32+D33+D34</f>
        <v>0</v>
      </c>
      <c r="E23" s="106">
        <f>+E24+E25+E26+E27+E28+E29+E30+E31+E32+E33+E34</f>
        <v>35066824</v>
      </c>
    </row>
    <row r="24" spans="1:7" x14ac:dyDescent="0.2">
      <c r="A24" s="57" t="s">
        <v>34</v>
      </c>
      <c r="B24" s="57" t="s">
        <v>321</v>
      </c>
      <c r="C24" s="100">
        <v>8949647</v>
      </c>
      <c r="D24" s="101">
        <v>0</v>
      </c>
      <c r="E24" s="100">
        <v>8949647</v>
      </c>
    </row>
    <row r="25" spans="1:7" x14ac:dyDescent="0.2">
      <c r="A25" s="57" t="s">
        <v>36</v>
      </c>
      <c r="B25" s="57" t="s">
        <v>322</v>
      </c>
      <c r="C25" s="100">
        <v>16842667</v>
      </c>
      <c r="D25" s="100">
        <v>0</v>
      </c>
      <c r="E25" s="100">
        <v>16842667</v>
      </c>
    </row>
    <row r="26" spans="1:7" x14ac:dyDescent="0.2">
      <c r="A26" s="57" t="s">
        <v>38</v>
      </c>
      <c r="B26" s="57" t="s">
        <v>323</v>
      </c>
      <c r="C26" s="100">
        <v>6790659</v>
      </c>
      <c r="D26" s="100">
        <v>0</v>
      </c>
      <c r="E26" s="100">
        <v>6790659</v>
      </c>
    </row>
    <row r="27" spans="1:7" x14ac:dyDescent="0.2">
      <c r="A27" s="57" t="s">
        <v>115</v>
      </c>
      <c r="B27" s="57" t="s">
        <v>271</v>
      </c>
      <c r="C27" s="100">
        <v>505830</v>
      </c>
      <c r="D27" s="100">
        <v>0</v>
      </c>
      <c r="E27" s="100">
        <v>505830</v>
      </c>
    </row>
    <row r="28" spans="1:7" ht="25.5" x14ac:dyDescent="0.2">
      <c r="A28" s="57" t="s">
        <v>120</v>
      </c>
      <c r="B28" s="58" t="s">
        <v>330</v>
      </c>
      <c r="C28" s="100">
        <v>4495</v>
      </c>
      <c r="D28" s="100">
        <v>0</v>
      </c>
      <c r="E28" s="100">
        <v>4495</v>
      </c>
    </row>
    <row r="29" spans="1:7" x14ac:dyDescent="0.2">
      <c r="A29" s="57" t="s">
        <v>255</v>
      </c>
      <c r="B29" s="57" t="s">
        <v>275</v>
      </c>
      <c r="C29" s="100">
        <v>133502</v>
      </c>
      <c r="D29" s="100">
        <v>0</v>
      </c>
      <c r="E29" s="100">
        <v>133502</v>
      </c>
    </row>
    <row r="30" spans="1:7" x14ac:dyDescent="0.2">
      <c r="A30" s="57" t="s">
        <v>256</v>
      </c>
      <c r="B30" s="58" t="s">
        <v>324</v>
      </c>
      <c r="C30" s="100">
        <v>8588</v>
      </c>
      <c r="D30" s="100">
        <v>0</v>
      </c>
      <c r="E30" s="100">
        <v>8588</v>
      </c>
    </row>
    <row r="31" spans="1:7" x14ac:dyDescent="0.2">
      <c r="A31" s="57" t="s">
        <v>42</v>
      </c>
      <c r="B31" s="57" t="s">
        <v>325</v>
      </c>
      <c r="C31" s="100">
        <v>15771</v>
      </c>
      <c r="D31" s="100">
        <v>0</v>
      </c>
      <c r="E31" s="100">
        <v>15771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0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16680</v>
      </c>
      <c r="D33" s="100">
        <v>0</v>
      </c>
      <c r="E33" s="100">
        <v>16680</v>
      </c>
    </row>
    <row r="34" spans="1:5" x14ac:dyDescent="0.2">
      <c r="A34" s="57" t="s">
        <v>167</v>
      </c>
      <c r="B34" s="58" t="s">
        <v>327</v>
      </c>
      <c r="C34" s="100">
        <v>1798985</v>
      </c>
      <c r="D34" s="100">
        <v>0</v>
      </c>
      <c r="E34" s="100">
        <v>1798985</v>
      </c>
    </row>
    <row r="35" spans="1:5" x14ac:dyDescent="0.2">
      <c r="A35" s="57" t="s">
        <v>46</v>
      </c>
      <c r="B35" s="57" t="s">
        <v>47</v>
      </c>
      <c r="C35" s="106">
        <f>+C36+C37+C38+C39+C40</f>
        <v>7931818</v>
      </c>
      <c r="D35" s="106">
        <f>+D36+D37+D38+D39+D40</f>
        <v>0</v>
      </c>
      <c r="E35" s="106">
        <f>+E36+E37+E38+E39+E40</f>
        <v>7931818</v>
      </c>
    </row>
    <row r="36" spans="1:5" x14ac:dyDescent="0.2">
      <c r="A36" s="57" t="s">
        <v>332</v>
      </c>
      <c r="B36" s="57" t="s">
        <v>49</v>
      </c>
      <c r="C36" s="100">
        <v>8911935</v>
      </c>
      <c r="D36" s="100">
        <v>0</v>
      </c>
      <c r="E36" s="100">
        <v>8911935</v>
      </c>
    </row>
    <row r="37" spans="1:5" x14ac:dyDescent="0.2">
      <c r="A37" s="57" t="s">
        <v>333</v>
      </c>
      <c r="B37" s="57" t="s">
        <v>377</v>
      </c>
      <c r="C37" s="100">
        <v>0</v>
      </c>
      <c r="D37" s="100">
        <v>0</v>
      </c>
      <c r="E37" s="100">
        <v>0</v>
      </c>
    </row>
    <row r="38" spans="1:5" x14ac:dyDescent="0.2">
      <c r="A38" s="57" t="s">
        <v>335</v>
      </c>
      <c r="B38" s="59" t="s">
        <v>334</v>
      </c>
      <c r="C38" s="100">
        <v>186616</v>
      </c>
      <c r="D38" s="100">
        <v>0</v>
      </c>
      <c r="E38" s="100">
        <v>186616</v>
      </c>
    </row>
    <row r="39" spans="1:5" ht="25.5" x14ac:dyDescent="0.2">
      <c r="A39" s="57" t="s">
        <v>370</v>
      </c>
      <c r="B39" s="65" t="s">
        <v>373</v>
      </c>
      <c r="C39" s="100">
        <v>-2635</v>
      </c>
      <c r="D39" s="100">
        <v>0</v>
      </c>
      <c r="E39" s="100">
        <v>-2635</v>
      </c>
    </row>
    <row r="40" spans="1:5" x14ac:dyDescent="0.2">
      <c r="A40" s="57" t="s">
        <v>372</v>
      </c>
      <c r="B40" s="59" t="s">
        <v>329</v>
      </c>
      <c r="C40" s="100">
        <v>-1164098</v>
      </c>
      <c r="D40" s="100">
        <v>0</v>
      </c>
      <c r="E40" s="100">
        <v>-1164098</v>
      </c>
    </row>
    <row r="41" spans="1:5" x14ac:dyDescent="0.2">
      <c r="A41" s="57" t="s">
        <v>54</v>
      </c>
      <c r="B41" s="57" t="s">
        <v>55</v>
      </c>
      <c r="C41" s="100">
        <v>0</v>
      </c>
      <c r="D41" s="100">
        <v>0</v>
      </c>
      <c r="E41" s="100">
        <v>0</v>
      </c>
    </row>
    <row r="42" spans="1:5" x14ac:dyDescent="0.2">
      <c r="A42" s="57" t="s">
        <v>56</v>
      </c>
      <c r="B42" s="57" t="s">
        <v>277</v>
      </c>
      <c r="C42" s="100">
        <v>21083687</v>
      </c>
      <c r="D42" s="100">
        <v>0</v>
      </c>
      <c r="E42" s="100">
        <v>21083687</v>
      </c>
    </row>
    <row r="43" spans="1:5" x14ac:dyDescent="0.2">
      <c r="A43" s="60" t="s">
        <v>58</v>
      </c>
      <c r="B43" s="60" t="s">
        <v>278</v>
      </c>
      <c r="C43" s="100">
        <v>21083687</v>
      </c>
      <c r="D43" s="100">
        <v>0</v>
      </c>
      <c r="E43" s="100">
        <v>21083687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410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104">
        <f>+C9+C10+C11+C12+C13+C14+C15+C16+C17+C18+C19+C20+C21</f>
        <v>51918910</v>
      </c>
      <c r="D8" s="104">
        <f>+D9+D10+D11+D12+D13+D14+D15+D16+D17+D18+D19+D20+D21</f>
        <v>-9186877</v>
      </c>
      <c r="E8" s="104">
        <f>+E9+E10+E11+E12+E13+E14+E15+E16+E17+E18+E19+E20+E21</f>
        <v>42732033</v>
      </c>
    </row>
    <row r="9" spans="1:5" x14ac:dyDescent="0.2">
      <c r="A9" s="57" t="s">
        <v>10</v>
      </c>
      <c r="B9" s="57" t="s">
        <v>312</v>
      </c>
      <c r="C9" s="100">
        <v>3260858</v>
      </c>
      <c r="D9" s="101">
        <v>-298</v>
      </c>
      <c r="E9" s="100">
        <v>3260560</v>
      </c>
    </row>
    <row r="10" spans="1:5" x14ac:dyDescent="0.2">
      <c r="A10" s="57" t="s">
        <v>12</v>
      </c>
      <c r="B10" s="58" t="s">
        <v>313</v>
      </c>
      <c r="C10" s="100">
        <v>5023728</v>
      </c>
      <c r="D10" s="101">
        <v>0</v>
      </c>
      <c r="E10" s="100">
        <v>5023728</v>
      </c>
    </row>
    <row r="11" spans="1:5" ht="25.5" x14ac:dyDescent="0.2">
      <c r="A11" s="57" t="s">
        <v>14</v>
      </c>
      <c r="B11" s="58" t="s">
        <v>314</v>
      </c>
      <c r="C11" s="100">
        <v>2463334</v>
      </c>
      <c r="D11" s="100">
        <v>-1323540</v>
      </c>
      <c r="E11" s="100">
        <v>1139794</v>
      </c>
    </row>
    <row r="12" spans="1:5" x14ac:dyDescent="0.2">
      <c r="A12" s="57" t="s">
        <v>16</v>
      </c>
      <c r="B12" s="57" t="s">
        <v>315</v>
      </c>
      <c r="C12" s="100">
        <v>21040384</v>
      </c>
      <c r="D12" s="100">
        <v>-5243849</v>
      </c>
      <c r="E12" s="100">
        <v>15796535</v>
      </c>
    </row>
    <row r="13" spans="1:5" x14ac:dyDescent="0.2">
      <c r="A13" s="57" t="s">
        <v>18</v>
      </c>
      <c r="B13" s="57" t="s">
        <v>316</v>
      </c>
      <c r="C13" s="100">
        <v>11124148</v>
      </c>
      <c r="D13" s="100">
        <v>-85350</v>
      </c>
      <c r="E13" s="100">
        <v>11038798</v>
      </c>
    </row>
    <row r="14" spans="1:5" x14ac:dyDescent="0.2">
      <c r="A14" s="57" t="s">
        <v>118</v>
      </c>
      <c r="B14" s="57" t="s">
        <v>317</v>
      </c>
      <c r="C14" s="100">
        <v>17073</v>
      </c>
      <c r="D14" s="101">
        <v>0</v>
      </c>
      <c r="E14" s="100">
        <v>17073</v>
      </c>
    </row>
    <row r="15" spans="1:5" x14ac:dyDescent="0.2">
      <c r="A15" s="57" t="s">
        <v>20</v>
      </c>
      <c r="B15" s="57" t="s">
        <v>318</v>
      </c>
      <c r="C15" s="100">
        <v>2198752</v>
      </c>
      <c r="D15" s="100">
        <v>-1022437</v>
      </c>
      <c r="E15" s="100">
        <v>1176315</v>
      </c>
    </row>
    <row r="16" spans="1:5" x14ac:dyDescent="0.2">
      <c r="A16" s="57" t="s">
        <v>22</v>
      </c>
      <c r="B16" s="57" t="s">
        <v>25</v>
      </c>
      <c r="C16" s="100">
        <v>352799</v>
      </c>
      <c r="D16" s="100">
        <v>-269036</v>
      </c>
      <c r="E16" s="100">
        <v>83763</v>
      </c>
    </row>
    <row r="17" spans="1:7" x14ac:dyDescent="0.2">
      <c r="A17" s="57" t="s">
        <v>24</v>
      </c>
      <c r="B17" s="58" t="s">
        <v>319</v>
      </c>
      <c r="C17" s="100">
        <v>2443919</v>
      </c>
      <c r="D17" s="100">
        <v>-920775</v>
      </c>
      <c r="E17" s="100">
        <v>1523144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1968888</v>
      </c>
      <c r="D18" s="101">
        <v>0</v>
      </c>
      <c r="E18" s="100">
        <v>1968888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166108</v>
      </c>
      <c r="D19" s="101">
        <v>0</v>
      </c>
      <c r="E19" s="100">
        <v>166108</v>
      </c>
    </row>
    <row r="20" spans="1:7" x14ac:dyDescent="0.2">
      <c r="A20" s="57" t="s">
        <v>163</v>
      </c>
      <c r="B20" s="57" t="s">
        <v>320</v>
      </c>
      <c r="C20" s="100">
        <v>1858919</v>
      </c>
      <c r="D20" s="100">
        <v>-321592</v>
      </c>
      <c r="E20" s="100">
        <v>1537327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f>+C21+D21</f>
        <v>0</v>
      </c>
    </row>
    <row r="22" spans="1:7" x14ac:dyDescent="0.2">
      <c r="A22" s="57" t="s">
        <v>30</v>
      </c>
      <c r="B22" s="57" t="s">
        <v>31</v>
      </c>
      <c r="C22" s="104">
        <f>+C23+C35</f>
        <v>42732033</v>
      </c>
      <c r="D22" s="104">
        <f>+D23+D35</f>
        <v>0</v>
      </c>
      <c r="E22" s="104">
        <f>+E23+E35</f>
        <v>42732033</v>
      </c>
    </row>
    <row r="23" spans="1:7" x14ac:dyDescent="0.2">
      <c r="A23" s="57" t="s">
        <v>32</v>
      </c>
      <c r="B23" s="57" t="s">
        <v>285</v>
      </c>
      <c r="C23" s="104">
        <f>+C24+C25+C26+C27+C28+C29+C30+C31+C32+C33+C34</f>
        <v>33799280</v>
      </c>
      <c r="D23" s="104">
        <f>+D24+D25+D26+D27+D28+D29+D30+D31+D32+D33+D34</f>
        <v>0</v>
      </c>
      <c r="E23" s="104">
        <f>+E24+E25+E26+E27+E28+E29+E30+E31+E32+E33+E34</f>
        <v>33799280</v>
      </c>
    </row>
    <row r="24" spans="1:7" x14ac:dyDescent="0.2">
      <c r="A24" s="57" t="s">
        <v>34</v>
      </c>
      <c r="B24" s="57" t="s">
        <v>321</v>
      </c>
      <c r="C24" s="100">
        <v>7718913</v>
      </c>
      <c r="D24" s="101">
        <v>0</v>
      </c>
      <c r="E24" s="100">
        <v>7718913</v>
      </c>
    </row>
    <row r="25" spans="1:7" x14ac:dyDescent="0.2">
      <c r="A25" s="57" t="s">
        <v>36</v>
      </c>
      <c r="B25" s="57" t="s">
        <v>322</v>
      </c>
      <c r="C25" s="100">
        <v>17065136</v>
      </c>
      <c r="D25" s="101">
        <v>0</v>
      </c>
      <c r="E25" s="100">
        <v>17065136</v>
      </c>
    </row>
    <row r="26" spans="1:7" x14ac:dyDescent="0.2">
      <c r="A26" s="57" t="s">
        <v>38</v>
      </c>
      <c r="B26" s="57" t="s">
        <v>323</v>
      </c>
      <c r="C26" s="100">
        <v>6943828</v>
      </c>
      <c r="D26" s="101">
        <v>0</v>
      </c>
      <c r="E26" s="100">
        <v>6943828</v>
      </c>
    </row>
    <row r="27" spans="1:7" x14ac:dyDescent="0.2">
      <c r="A27" s="57" t="s">
        <v>115</v>
      </c>
      <c r="B27" s="57" t="s">
        <v>271</v>
      </c>
      <c r="C27" s="100">
        <v>496021</v>
      </c>
      <c r="D27" s="101">
        <v>0</v>
      </c>
      <c r="E27" s="100">
        <v>496021</v>
      </c>
    </row>
    <row r="28" spans="1:7" ht="25.5" x14ac:dyDescent="0.2">
      <c r="A28" s="57" t="s">
        <v>120</v>
      </c>
      <c r="B28" s="58" t="s">
        <v>330</v>
      </c>
      <c r="C28" s="100">
        <v>4816</v>
      </c>
      <c r="D28" s="101">
        <v>0</v>
      </c>
      <c r="E28" s="100">
        <v>4816</v>
      </c>
    </row>
    <row r="29" spans="1:7" x14ac:dyDescent="0.2">
      <c r="A29" s="57" t="s">
        <v>255</v>
      </c>
      <c r="B29" s="57" t="s">
        <v>275</v>
      </c>
      <c r="C29" s="100">
        <v>139310</v>
      </c>
      <c r="D29" s="101">
        <v>0</v>
      </c>
      <c r="E29" s="100">
        <v>139310</v>
      </c>
    </row>
    <row r="30" spans="1:7" x14ac:dyDescent="0.2">
      <c r="A30" s="57" t="s">
        <v>256</v>
      </c>
      <c r="B30" s="58" t="s">
        <v>324</v>
      </c>
      <c r="C30" s="100">
        <v>7812</v>
      </c>
      <c r="D30" s="101">
        <v>0</v>
      </c>
      <c r="E30" s="100">
        <v>7812</v>
      </c>
    </row>
    <row r="31" spans="1:7" x14ac:dyDescent="0.2">
      <c r="A31" s="57" t="s">
        <v>42</v>
      </c>
      <c r="B31" s="57" t="s">
        <v>325</v>
      </c>
      <c r="C31" s="100">
        <v>18737</v>
      </c>
      <c r="D31" s="101">
        <v>0</v>
      </c>
      <c r="E31" s="100">
        <v>18737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16680</v>
      </c>
      <c r="D33" s="101">
        <v>0</v>
      </c>
      <c r="E33" s="100">
        <v>16680</v>
      </c>
    </row>
    <row r="34" spans="1:5" x14ac:dyDescent="0.2">
      <c r="A34" s="57" t="s">
        <v>167</v>
      </c>
      <c r="B34" s="58" t="s">
        <v>327</v>
      </c>
      <c r="C34" s="100">
        <v>1388027</v>
      </c>
      <c r="D34" s="101">
        <v>0</v>
      </c>
      <c r="E34" s="100">
        <v>1388027</v>
      </c>
    </row>
    <row r="35" spans="1:5" x14ac:dyDescent="0.2">
      <c r="A35" s="57" t="s">
        <v>46</v>
      </c>
      <c r="B35" s="57" t="s">
        <v>47</v>
      </c>
      <c r="C35" s="106">
        <f>+C36+C37+C38+C39+C40</f>
        <v>8932753</v>
      </c>
      <c r="D35" s="106">
        <f>+D36+D37+D38+D39+D40</f>
        <v>0</v>
      </c>
      <c r="E35" s="106">
        <f>+E36+E37+E38+E39+E40</f>
        <v>8932753</v>
      </c>
    </row>
    <row r="36" spans="1:5" x14ac:dyDescent="0.2">
      <c r="A36" s="57" t="s">
        <v>332</v>
      </c>
      <c r="B36" s="57" t="s">
        <v>49</v>
      </c>
      <c r="C36" s="100">
        <v>12296021</v>
      </c>
      <c r="D36" s="101">
        <v>0</v>
      </c>
      <c r="E36" s="100">
        <v>12296021</v>
      </c>
    </row>
    <row r="37" spans="1:5" x14ac:dyDescent="0.2">
      <c r="A37" s="57" t="s">
        <v>333</v>
      </c>
      <c r="B37" s="57" t="s">
        <v>377</v>
      </c>
      <c r="C37" s="100">
        <v>620435</v>
      </c>
      <c r="D37" s="101">
        <v>0</v>
      </c>
      <c r="E37" s="100">
        <v>620435</v>
      </c>
    </row>
    <row r="38" spans="1:5" x14ac:dyDescent="0.2">
      <c r="A38" s="57" t="s">
        <v>335</v>
      </c>
      <c r="B38" s="59" t="s">
        <v>334</v>
      </c>
      <c r="C38" s="100">
        <v>191351</v>
      </c>
      <c r="D38" s="101">
        <v>0</v>
      </c>
      <c r="E38" s="100">
        <v>191351</v>
      </c>
    </row>
    <row r="39" spans="1:5" ht="25.5" x14ac:dyDescent="0.2">
      <c r="A39" s="57" t="s">
        <v>370</v>
      </c>
      <c r="B39" s="65" t="s">
        <v>373</v>
      </c>
      <c r="C39" s="101">
        <v>-659</v>
      </c>
      <c r="D39" s="101">
        <v>0</v>
      </c>
      <c r="E39" s="101">
        <v>-659</v>
      </c>
    </row>
    <row r="40" spans="1:5" x14ac:dyDescent="0.2">
      <c r="A40" s="57" t="s">
        <v>372</v>
      </c>
      <c r="B40" s="59" t="s">
        <v>329</v>
      </c>
      <c r="C40" s="100">
        <v>-4174395</v>
      </c>
      <c r="D40" s="101">
        <v>0</v>
      </c>
      <c r="E40" s="100">
        <v>-4174395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21459537</v>
      </c>
      <c r="D42" s="101">
        <v>0</v>
      </c>
      <c r="E42" s="100">
        <v>21459537</v>
      </c>
    </row>
    <row r="43" spans="1:5" x14ac:dyDescent="0.2">
      <c r="A43" s="60" t="s">
        <v>58</v>
      </c>
      <c r="B43" s="60" t="s">
        <v>278</v>
      </c>
      <c r="C43" s="100">
        <v>21459537</v>
      </c>
      <c r="D43" s="101">
        <v>0</v>
      </c>
      <c r="E43" s="100">
        <v>21459537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408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104">
        <f>+C9+C10+C11+C12+C13+C14+C15+C16+C17+C18+C19+C20+C21</f>
        <v>51920973</v>
      </c>
      <c r="D8" s="104">
        <f>+D9+D10+D11+D12+D13+D14+D15+D16+D17+D18+D19+D20+D21</f>
        <v>-9144819</v>
      </c>
      <c r="E8" s="104">
        <f>+E9+E10+E11+E12+E13+E14+E15+E16+E17+E18+E19+E20+E21</f>
        <v>42776154</v>
      </c>
    </row>
    <row r="9" spans="1:5" x14ac:dyDescent="0.2">
      <c r="A9" s="57" t="s">
        <v>10</v>
      </c>
      <c r="B9" s="57" t="s">
        <v>312</v>
      </c>
      <c r="C9" s="100">
        <v>3607466</v>
      </c>
      <c r="D9" s="101">
        <v>0</v>
      </c>
      <c r="E9" s="100">
        <f>+C9+D9</f>
        <v>3607466</v>
      </c>
    </row>
    <row r="10" spans="1:5" x14ac:dyDescent="0.2">
      <c r="A10" s="57" t="s">
        <v>12</v>
      </c>
      <c r="B10" s="58" t="s">
        <v>313</v>
      </c>
      <c r="C10" s="100">
        <v>4080221</v>
      </c>
      <c r="D10" s="101">
        <v>0</v>
      </c>
      <c r="E10" s="100">
        <f t="shared" ref="E10:E21" si="0">+C10+D10</f>
        <v>4080221</v>
      </c>
    </row>
    <row r="11" spans="1:5" ht="25.5" x14ac:dyDescent="0.2">
      <c r="A11" s="57" t="s">
        <v>14</v>
      </c>
      <c r="B11" s="58" t="s">
        <v>314</v>
      </c>
      <c r="C11" s="100">
        <v>2385201</v>
      </c>
      <c r="D11" s="100">
        <v>-1266758</v>
      </c>
      <c r="E11" s="100">
        <f t="shared" si="0"/>
        <v>1118443</v>
      </c>
    </row>
    <row r="12" spans="1:5" x14ac:dyDescent="0.2">
      <c r="A12" s="57" t="s">
        <v>16</v>
      </c>
      <c r="B12" s="57" t="s">
        <v>315</v>
      </c>
      <c r="C12" s="100">
        <v>20610211</v>
      </c>
      <c r="D12" s="100">
        <v>-5283729</v>
      </c>
      <c r="E12" s="100">
        <f t="shared" si="0"/>
        <v>15326482</v>
      </c>
    </row>
    <row r="13" spans="1:5" x14ac:dyDescent="0.2">
      <c r="A13" s="57" t="s">
        <v>18</v>
      </c>
      <c r="B13" s="57" t="s">
        <v>316</v>
      </c>
      <c r="C13" s="100">
        <v>12460222</v>
      </c>
      <c r="D13" s="100">
        <v>-84030</v>
      </c>
      <c r="E13" s="100">
        <f t="shared" si="0"/>
        <v>12376192</v>
      </c>
    </row>
    <row r="14" spans="1:5" x14ac:dyDescent="0.2">
      <c r="A14" s="57" t="s">
        <v>118</v>
      </c>
      <c r="B14" s="57" t="s">
        <v>317</v>
      </c>
      <c r="C14" s="100">
        <v>17072</v>
      </c>
      <c r="D14" s="101">
        <v>0</v>
      </c>
      <c r="E14" s="100">
        <f t="shared" si="0"/>
        <v>17072</v>
      </c>
    </row>
    <row r="15" spans="1:5" x14ac:dyDescent="0.2">
      <c r="A15" s="57" t="s">
        <v>20</v>
      </c>
      <c r="B15" s="57" t="s">
        <v>318</v>
      </c>
      <c r="C15" s="100">
        <v>1925888</v>
      </c>
      <c r="D15" s="100">
        <v>-970921</v>
      </c>
      <c r="E15" s="100">
        <f t="shared" si="0"/>
        <v>954967</v>
      </c>
    </row>
    <row r="16" spans="1:5" x14ac:dyDescent="0.2">
      <c r="A16" s="57" t="s">
        <v>22</v>
      </c>
      <c r="B16" s="57" t="s">
        <v>25</v>
      </c>
      <c r="C16" s="100">
        <v>355891</v>
      </c>
      <c r="D16" s="100">
        <v>-269036</v>
      </c>
      <c r="E16" s="100">
        <f t="shared" si="0"/>
        <v>86855</v>
      </c>
    </row>
    <row r="17" spans="1:7" x14ac:dyDescent="0.2">
      <c r="A17" s="57" t="s">
        <v>24</v>
      </c>
      <c r="B17" s="58" t="s">
        <v>319</v>
      </c>
      <c r="C17" s="100">
        <v>2457262</v>
      </c>
      <c r="D17" s="100">
        <v>-920775</v>
      </c>
      <c r="E17" s="100">
        <f t="shared" si="0"/>
        <v>1536487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1877011</v>
      </c>
      <c r="D18" s="101">
        <v>0</v>
      </c>
      <c r="E18" s="100">
        <f t="shared" si="0"/>
        <v>1877011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166108</v>
      </c>
      <c r="D19" s="101">
        <v>0</v>
      </c>
      <c r="E19" s="100">
        <f t="shared" si="0"/>
        <v>166108</v>
      </c>
    </row>
    <row r="20" spans="1:7" x14ac:dyDescent="0.2">
      <c r="A20" s="57" t="s">
        <v>163</v>
      </c>
      <c r="B20" s="57" t="s">
        <v>320</v>
      </c>
      <c r="C20" s="100">
        <v>1978420</v>
      </c>
      <c r="D20" s="100">
        <v>-349570</v>
      </c>
      <c r="E20" s="100">
        <f t="shared" si="0"/>
        <v>1628850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f t="shared" si="0"/>
        <v>0</v>
      </c>
    </row>
    <row r="22" spans="1:7" x14ac:dyDescent="0.2">
      <c r="A22" s="57" t="s">
        <v>30</v>
      </c>
      <c r="B22" s="57" t="s">
        <v>31</v>
      </c>
      <c r="C22" s="104">
        <f>+C23+C35</f>
        <v>42776154</v>
      </c>
      <c r="D22" s="104">
        <f>+D23+D35</f>
        <v>0</v>
      </c>
      <c r="E22" s="104">
        <f>+E23+E35</f>
        <v>42776154</v>
      </c>
    </row>
    <row r="23" spans="1:7" x14ac:dyDescent="0.2">
      <c r="A23" s="57" t="s">
        <v>32</v>
      </c>
      <c r="B23" s="57" t="s">
        <v>285</v>
      </c>
      <c r="C23" s="104">
        <f>+C24+C25+C26+C27+C28+C29+C30+C31+C32+C33+C34</f>
        <v>33720352</v>
      </c>
      <c r="D23" s="104">
        <f>+D24+D25+D26+D27+D28+D29+D30+D31+D32+D33+D34</f>
        <v>0</v>
      </c>
      <c r="E23" s="104">
        <f>+E24+E25+E26+E27+E28+E29+E30+E31+E32+E33+E34</f>
        <v>33720352</v>
      </c>
    </row>
    <row r="24" spans="1:7" x14ac:dyDescent="0.2">
      <c r="A24" s="57" t="s">
        <v>34</v>
      </c>
      <c r="B24" s="57" t="s">
        <v>321</v>
      </c>
      <c r="C24" s="100">
        <v>8249187</v>
      </c>
      <c r="D24" s="101">
        <v>0</v>
      </c>
      <c r="E24" s="100">
        <f>+C24</f>
        <v>8249187</v>
      </c>
    </row>
    <row r="25" spans="1:7" x14ac:dyDescent="0.2">
      <c r="A25" s="57" t="s">
        <v>36</v>
      </c>
      <c r="B25" s="57" t="s">
        <v>322</v>
      </c>
      <c r="C25" s="100">
        <v>16355374</v>
      </c>
      <c r="D25" s="101">
        <v>0</v>
      </c>
      <c r="E25" s="100">
        <f t="shared" ref="E25:E34" si="1">+C25</f>
        <v>16355374</v>
      </c>
    </row>
    <row r="26" spans="1:7" x14ac:dyDescent="0.2">
      <c r="A26" s="57" t="s">
        <v>38</v>
      </c>
      <c r="B26" s="57" t="s">
        <v>323</v>
      </c>
      <c r="C26" s="100">
        <v>7066543</v>
      </c>
      <c r="D26" s="101">
        <v>0</v>
      </c>
      <c r="E26" s="100">
        <f t="shared" si="1"/>
        <v>7066543</v>
      </c>
    </row>
    <row r="27" spans="1:7" x14ac:dyDescent="0.2">
      <c r="A27" s="57" t="s">
        <v>115</v>
      </c>
      <c r="B27" s="57" t="s">
        <v>271</v>
      </c>
      <c r="C27" s="100">
        <v>503822</v>
      </c>
      <c r="D27" s="101">
        <v>0</v>
      </c>
      <c r="E27" s="100">
        <f t="shared" si="1"/>
        <v>503822</v>
      </c>
    </row>
    <row r="28" spans="1:7" ht="25.5" x14ac:dyDescent="0.2">
      <c r="A28" s="57" t="s">
        <v>120</v>
      </c>
      <c r="B28" s="58" t="s">
        <v>330</v>
      </c>
      <c r="C28" s="100">
        <v>9179</v>
      </c>
      <c r="D28" s="101">
        <v>0</v>
      </c>
      <c r="E28" s="100">
        <f t="shared" si="1"/>
        <v>9179</v>
      </c>
    </row>
    <row r="29" spans="1:7" x14ac:dyDescent="0.2">
      <c r="A29" s="57" t="s">
        <v>255</v>
      </c>
      <c r="B29" s="57" t="s">
        <v>275</v>
      </c>
      <c r="C29" s="100">
        <v>153101</v>
      </c>
      <c r="D29" s="101">
        <v>0</v>
      </c>
      <c r="E29" s="100">
        <f t="shared" si="1"/>
        <v>153101</v>
      </c>
    </row>
    <row r="30" spans="1:7" x14ac:dyDescent="0.2">
      <c r="A30" s="57" t="s">
        <v>256</v>
      </c>
      <c r="B30" s="58" t="s">
        <v>324</v>
      </c>
      <c r="C30" s="100">
        <v>4623</v>
      </c>
      <c r="D30" s="101">
        <v>0</v>
      </c>
      <c r="E30" s="100">
        <f t="shared" si="1"/>
        <v>4623</v>
      </c>
    </row>
    <row r="31" spans="1:7" x14ac:dyDescent="0.2">
      <c r="A31" s="57" t="s">
        <v>42</v>
      </c>
      <c r="B31" s="57" t="s">
        <v>325</v>
      </c>
      <c r="C31" s="100">
        <v>18736</v>
      </c>
      <c r="D31" s="101">
        <v>0</v>
      </c>
      <c r="E31" s="100">
        <f t="shared" si="1"/>
        <v>18736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f t="shared" si="1"/>
        <v>0</v>
      </c>
    </row>
    <row r="33" spans="1:5" x14ac:dyDescent="0.2">
      <c r="A33" s="57" t="s">
        <v>135</v>
      </c>
      <c r="B33" s="57" t="s">
        <v>326</v>
      </c>
      <c r="C33" s="100">
        <v>16680</v>
      </c>
      <c r="D33" s="101">
        <v>0</v>
      </c>
      <c r="E33" s="100">
        <f t="shared" si="1"/>
        <v>16680</v>
      </c>
    </row>
    <row r="34" spans="1:5" x14ac:dyDescent="0.2">
      <c r="A34" s="57" t="s">
        <v>167</v>
      </c>
      <c r="B34" s="58" t="s">
        <v>327</v>
      </c>
      <c r="C34" s="100">
        <v>1343107</v>
      </c>
      <c r="D34" s="101">
        <v>0</v>
      </c>
      <c r="E34" s="100">
        <f t="shared" si="1"/>
        <v>1343107</v>
      </c>
    </row>
    <row r="35" spans="1:5" x14ac:dyDescent="0.2">
      <c r="A35" s="57" t="s">
        <v>46</v>
      </c>
      <c r="B35" s="57" t="s">
        <v>47</v>
      </c>
      <c r="C35" s="106">
        <f>+C36+C37+C38+C39+C40</f>
        <v>9055802</v>
      </c>
      <c r="D35" s="106">
        <f>+D36+D37+D38+D39+D40</f>
        <v>0</v>
      </c>
      <c r="E35" s="106">
        <f>+E36+E37+E38+E39+E40</f>
        <v>9055802</v>
      </c>
    </row>
    <row r="36" spans="1:5" x14ac:dyDescent="0.2">
      <c r="A36" s="57" t="s">
        <v>332</v>
      </c>
      <c r="B36" s="57" t="s">
        <v>49</v>
      </c>
      <c r="C36" s="100">
        <v>12296021</v>
      </c>
      <c r="D36" s="101">
        <v>0</v>
      </c>
      <c r="E36" s="100">
        <f>+C36</f>
        <v>12296021</v>
      </c>
    </row>
    <row r="37" spans="1:5" x14ac:dyDescent="0.2">
      <c r="A37" s="57" t="s">
        <v>333</v>
      </c>
      <c r="B37" s="57" t="s">
        <v>377</v>
      </c>
      <c r="C37" s="100">
        <v>620435</v>
      </c>
      <c r="D37" s="101">
        <v>0</v>
      </c>
      <c r="E37" s="100">
        <f t="shared" ref="E37:E43" si="2">+C37</f>
        <v>620435</v>
      </c>
    </row>
    <row r="38" spans="1:5" x14ac:dyDescent="0.2">
      <c r="A38" s="57" t="s">
        <v>335</v>
      </c>
      <c r="B38" s="59" t="s">
        <v>334</v>
      </c>
      <c r="C38" s="100">
        <v>173605</v>
      </c>
      <c r="D38" s="101">
        <v>0</v>
      </c>
      <c r="E38" s="100">
        <f t="shared" si="2"/>
        <v>173605</v>
      </c>
    </row>
    <row r="39" spans="1:5" ht="25.5" x14ac:dyDescent="0.2">
      <c r="A39" s="57" t="s">
        <v>370</v>
      </c>
      <c r="B39" s="65" t="s">
        <v>373</v>
      </c>
      <c r="C39" s="100">
        <v>-29738</v>
      </c>
      <c r="D39" s="101">
        <v>0</v>
      </c>
      <c r="E39" s="100">
        <f t="shared" si="2"/>
        <v>-29738</v>
      </c>
    </row>
    <row r="40" spans="1:5" x14ac:dyDescent="0.2">
      <c r="A40" s="57" t="s">
        <v>372</v>
      </c>
      <c r="B40" s="59" t="s">
        <v>329</v>
      </c>
      <c r="C40" s="100">
        <f>3972-4008493</f>
        <v>-4004521</v>
      </c>
      <c r="D40" s="101">
        <v>0</v>
      </c>
      <c r="E40" s="100">
        <f t="shared" si="2"/>
        <v>-4004521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0">
        <f t="shared" si="2"/>
        <v>0</v>
      </c>
    </row>
    <row r="42" spans="1:5" x14ac:dyDescent="0.2">
      <c r="A42" s="57" t="s">
        <v>56</v>
      </c>
      <c r="B42" s="57" t="s">
        <v>277</v>
      </c>
      <c r="C42" s="100">
        <v>24230008</v>
      </c>
      <c r="D42" s="101">
        <v>0</v>
      </c>
      <c r="E42" s="100">
        <f t="shared" si="2"/>
        <v>24230008</v>
      </c>
    </row>
    <row r="43" spans="1:5" x14ac:dyDescent="0.2">
      <c r="A43" s="60" t="s">
        <v>58</v>
      </c>
      <c r="B43" s="60" t="s">
        <v>278</v>
      </c>
      <c r="C43" s="100">
        <v>24230008</v>
      </c>
      <c r="D43" s="101">
        <v>0</v>
      </c>
      <c r="E43" s="100">
        <f t="shared" si="2"/>
        <v>24230008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406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104">
        <f>+C9+C10+C11+C12+C13+C14+C15+C16+C17+C18+C19+C20+C21</f>
        <v>50569325</v>
      </c>
      <c r="D8" s="104">
        <f>+D9+D10+D11+D12+D13+D14+D15+D16+D17+D18+D19+D20+D21</f>
        <v>-6272409</v>
      </c>
      <c r="E8" s="104">
        <f>+E9+E10+E11+E12+E13+E14+E15+E16+E17+E18+E19+E20+E21</f>
        <v>44296916</v>
      </c>
    </row>
    <row r="9" spans="1:5" x14ac:dyDescent="0.2">
      <c r="A9" s="57" t="s">
        <v>10</v>
      </c>
      <c r="B9" s="57" t="s">
        <v>312</v>
      </c>
      <c r="C9" s="100">
        <v>3322771</v>
      </c>
      <c r="D9" s="101">
        <v>0</v>
      </c>
      <c r="E9" s="100">
        <v>3322771</v>
      </c>
    </row>
    <row r="10" spans="1:5" x14ac:dyDescent="0.2">
      <c r="A10" s="57" t="s">
        <v>12</v>
      </c>
      <c r="B10" s="58" t="s">
        <v>313</v>
      </c>
      <c r="C10" s="100">
        <v>4332366</v>
      </c>
      <c r="D10" s="101">
        <v>0</v>
      </c>
      <c r="E10" s="100">
        <v>4332366</v>
      </c>
    </row>
    <row r="11" spans="1:5" ht="25.5" x14ac:dyDescent="0.2">
      <c r="A11" s="57" t="s">
        <v>14</v>
      </c>
      <c r="B11" s="58" t="s">
        <v>314</v>
      </c>
      <c r="C11" s="100">
        <v>2556814</v>
      </c>
      <c r="D11" s="100">
        <v>-958197</v>
      </c>
      <c r="E11" s="100">
        <v>1598617</v>
      </c>
    </row>
    <row r="12" spans="1:5" x14ac:dyDescent="0.2">
      <c r="A12" s="57" t="s">
        <v>16</v>
      </c>
      <c r="B12" s="57" t="s">
        <v>315</v>
      </c>
      <c r="C12" s="100">
        <v>21789172</v>
      </c>
      <c r="D12" s="100">
        <v>-3171109</v>
      </c>
      <c r="E12" s="100">
        <v>18618063</v>
      </c>
    </row>
    <row r="13" spans="1:5" x14ac:dyDescent="0.2">
      <c r="A13" s="57" t="s">
        <v>18</v>
      </c>
      <c r="B13" s="57" t="s">
        <v>316</v>
      </c>
      <c r="C13" s="100">
        <v>9950958</v>
      </c>
      <c r="D13" s="100">
        <v>-56840</v>
      </c>
      <c r="E13" s="100">
        <v>9894118</v>
      </c>
    </row>
    <row r="14" spans="1:5" x14ac:dyDescent="0.2">
      <c r="A14" s="57" t="s">
        <v>118</v>
      </c>
      <c r="B14" s="57" t="s">
        <v>317</v>
      </c>
      <c r="C14" s="100">
        <v>56338</v>
      </c>
      <c r="D14" s="100">
        <v>0</v>
      </c>
      <c r="E14" s="100">
        <v>56338</v>
      </c>
    </row>
    <row r="15" spans="1:5" x14ac:dyDescent="0.2">
      <c r="A15" s="57" t="s">
        <v>20</v>
      </c>
      <c r="B15" s="57" t="s">
        <v>318</v>
      </c>
      <c r="C15" s="100">
        <v>1928326</v>
      </c>
      <c r="D15" s="100">
        <v>-819683</v>
      </c>
      <c r="E15" s="100">
        <v>1108643</v>
      </c>
    </row>
    <row r="16" spans="1:5" x14ac:dyDescent="0.2">
      <c r="A16" s="57" t="s">
        <v>22</v>
      </c>
      <c r="B16" s="57" t="s">
        <v>25</v>
      </c>
      <c r="C16" s="100">
        <v>324337</v>
      </c>
      <c r="D16" s="100">
        <v>-238709</v>
      </c>
      <c r="E16" s="100">
        <v>85628</v>
      </c>
    </row>
    <row r="17" spans="1:7" x14ac:dyDescent="0.2">
      <c r="A17" s="57" t="s">
        <v>24</v>
      </c>
      <c r="B17" s="58" t="s">
        <v>319</v>
      </c>
      <c r="C17" s="100">
        <v>2208871</v>
      </c>
      <c r="D17" s="100">
        <v>-837893</v>
      </c>
      <c r="E17" s="100">
        <v>1370978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1456888</v>
      </c>
      <c r="D18" s="100">
        <v>0</v>
      </c>
      <c r="E18" s="100">
        <v>1456888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245578</v>
      </c>
      <c r="D19" s="101">
        <v>0</v>
      </c>
      <c r="E19" s="100">
        <v>245578</v>
      </c>
    </row>
    <row r="20" spans="1:7" x14ac:dyDescent="0.2">
      <c r="A20" s="57" t="s">
        <v>163</v>
      </c>
      <c r="B20" s="57" t="s">
        <v>320</v>
      </c>
      <c r="C20" s="100">
        <v>2396906</v>
      </c>
      <c r="D20" s="100">
        <v>-189978</v>
      </c>
      <c r="E20" s="100">
        <v>2206928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104">
        <f>+C23+C35</f>
        <v>44296916</v>
      </c>
      <c r="D22" s="104">
        <f>+D23+D35</f>
        <v>0</v>
      </c>
      <c r="E22" s="104">
        <f>+E23+E35</f>
        <v>44296916</v>
      </c>
    </row>
    <row r="23" spans="1:7" x14ac:dyDescent="0.2">
      <c r="A23" s="57" t="s">
        <v>32</v>
      </c>
      <c r="B23" s="57" t="s">
        <v>285</v>
      </c>
      <c r="C23" s="104">
        <f>+C24+C25+C26+C27+C28+C29+C30+C31+C32+C33+C34</f>
        <v>36803158</v>
      </c>
      <c r="D23" s="104">
        <f>+D24+D25+D26+D27+D28+D29+D30+D31+D32+D33+D34</f>
        <v>0</v>
      </c>
      <c r="E23" s="104">
        <f>+E24+E25+E26+E27+E28+E29+E30+E31+E32+E33+E34</f>
        <v>36803158</v>
      </c>
    </row>
    <row r="24" spans="1:7" x14ac:dyDescent="0.2">
      <c r="A24" s="57" t="s">
        <v>34</v>
      </c>
      <c r="B24" s="57" t="s">
        <v>321</v>
      </c>
      <c r="C24" s="100">
        <v>8404630</v>
      </c>
      <c r="D24" s="101">
        <v>0</v>
      </c>
      <c r="E24" s="100">
        <v>8404630</v>
      </c>
    </row>
    <row r="25" spans="1:7" x14ac:dyDescent="0.2">
      <c r="A25" s="57" t="s">
        <v>36</v>
      </c>
      <c r="B25" s="57" t="s">
        <v>322</v>
      </c>
      <c r="C25" s="100">
        <v>15869895</v>
      </c>
      <c r="D25" s="101">
        <v>0</v>
      </c>
      <c r="E25" s="100">
        <v>15869895</v>
      </c>
    </row>
    <row r="26" spans="1:7" x14ac:dyDescent="0.2">
      <c r="A26" s="57" t="s">
        <v>38</v>
      </c>
      <c r="B26" s="57" t="s">
        <v>323</v>
      </c>
      <c r="C26" s="100">
        <v>7423145</v>
      </c>
      <c r="D26" s="101">
        <v>0</v>
      </c>
      <c r="E26" s="100">
        <v>7423145</v>
      </c>
    </row>
    <row r="27" spans="1:7" x14ac:dyDescent="0.2">
      <c r="A27" s="57" t="s">
        <v>115</v>
      </c>
      <c r="B27" s="57" t="s">
        <v>271</v>
      </c>
      <c r="C27" s="100">
        <v>1505642</v>
      </c>
      <c r="D27" s="101">
        <v>0</v>
      </c>
      <c r="E27" s="100">
        <v>1505642</v>
      </c>
    </row>
    <row r="28" spans="1:7" ht="25.5" x14ac:dyDescent="0.2">
      <c r="A28" s="57" t="s">
        <v>120</v>
      </c>
      <c r="B28" s="58" t="s">
        <v>330</v>
      </c>
      <c r="C28" s="100">
        <v>1571</v>
      </c>
      <c r="D28" s="101">
        <v>0</v>
      </c>
      <c r="E28" s="100">
        <v>1571</v>
      </c>
    </row>
    <row r="29" spans="1:7" x14ac:dyDescent="0.2">
      <c r="A29" s="57" t="s">
        <v>255</v>
      </c>
      <c r="B29" s="57" t="s">
        <v>275</v>
      </c>
      <c r="C29" s="100">
        <v>96812</v>
      </c>
      <c r="D29" s="101">
        <v>0</v>
      </c>
      <c r="E29" s="100">
        <v>96812</v>
      </c>
    </row>
    <row r="30" spans="1:7" x14ac:dyDescent="0.2">
      <c r="A30" s="57" t="s">
        <v>256</v>
      </c>
      <c r="B30" s="58" t="s">
        <v>324</v>
      </c>
      <c r="C30" s="100">
        <v>3379</v>
      </c>
      <c r="D30" s="101">
        <v>0</v>
      </c>
      <c r="E30" s="100">
        <v>3379</v>
      </c>
    </row>
    <row r="31" spans="1:7" x14ac:dyDescent="0.2">
      <c r="A31" s="57" t="s">
        <v>42</v>
      </c>
      <c r="B31" s="57" t="s">
        <v>325</v>
      </c>
      <c r="C31" s="100">
        <v>15773</v>
      </c>
      <c r="D31" s="101">
        <v>0</v>
      </c>
      <c r="E31" s="100">
        <v>15773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17323</v>
      </c>
      <c r="D33" s="101">
        <v>0</v>
      </c>
      <c r="E33" s="100">
        <v>17323</v>
      </c>
    </row>
    <row r="34" spans="1:5" x14ac:dyDescent="0.2">
      <c r="A34" s="57" t="s">
        <v>167</v>
      </c>
      <c r="B34" s="58" t="s">
        <v>327</v>
      </c>
      <c r="C34" s="100">
        <v>3464988</v>
      </c>
      <c r="D34" s="101">
        <v>0</v>
      </c>
      <c r="E34" s="100">
        <v>3464988</v>
      </c>
    </row>
    <row r="35" spans="1:5" x14ac:dyDescent="0.2">
      <c r="A35" s="57" t="s">
        <v>46</v>
      </c>
      <c r="B35" s="57" t="s">
        <v>47</v>
      </c>
      <c r="C35" s="106">
        <f>+C36+C37+C38+C39+C40</f>
        <v>7493758</v>
      </c>
      <c r="D35" s="106">
        <f>+D36+D37+D38+D39+D40</f>
        <v>0</v>
      </c>
      <c r="E35" s="106">
        <f>+E36+E37+E38+E39+E40</f>
        <v>7493758</v>
      </c>
    </row>
    <row r="36" spans="1:5" x14ac:dyDescent="0.2">
      <c r="A36" s="57" t="s">
        <v>332</v>
      </c>
      <c r="B36" s="57" t="s">
        <v>49</v>
      </c>
      <c r="C36" s="100">
        <v>7230671</v>
      </c>
      <c r="D36" s="101">
        <v>0</v>
      </c>
      <c r="E36" s="100">
        <v>7230671</v>
      </c>
    </row>
    <row r="37" spans="1:5" x14ac:dyDescent="0.2">
      <c r="A37" s="57" t="s">
        <v>333</v>
      </c>
      <c r="B37" s="57" t="s">
        <v>377</v>
      </c>
      <c r="C37" s="100">
        <v>620436</v>
      </c>
      <c r="D37" s="101">
        <v>0</v>
      </c>
      <c r="E37" s="100">
        <v>620436</v>
      </c>
    </row>
    <row r="38" spans="1:5" x14ac:dyDescent="0.2">
      <c r="A38" s="57" t="s">
        <v>335</v>
      </c>
      <c r="B38" s="59" t="s">
        <v>334</v>
      </c>
      <c r="C38" s="100">
        <v>161354</v>
      </c>
      <c r="D38" s="101">
        <v>0</v>
      </c>
      <c r="E38" s="100">
        <v>161354</v>
      </c>
    </row>
    <row r="39" spans="1:5" ht="25.5" x14ac:dyDescent="0.2">
      <c r="A39" s="57" t="s">
        <v>370</v>
      </c>
      <c r="B39" s="65" t="s">
        <v>373</v>
      </c>
      <c r="C39" s="100">
        <v>-9767</v>
      </c>
      <c r="D39" s="101">
        <v>0</v>
      </c>
      <c r="E39" s="100">
        <v>-9767</v>
      </c>
    </row>
    <row r="40" spans="1:5" x14ac:dyDescent="0.2">
      <c r="A40" s="57" t="s">
        <v>372</v>
      </c>
      <c r="B40" s="59" t="s">
        <v>329</v>
      </c>
      <c r="C40" s="100">
        <v>-508936</v>
      </c>
      <c r="D40" s="101">
        <v>0</v>
      </c>
      <c r="E40" s="100">
        <v>-508936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20542395</v>
      </c>
      <c r="D42" s="101">
        <v>0</v>
      </c>
      <c r="E42" s="100">
        <v>20542395</v>
      </c>
    </row>
    <row r="43" spans="1:5" x14ac:dyDescent="0.2">
      <c r="A43" s="60" t="s">
        <v>58</v>
      </c>
      <c r="B43" s="60" t="s">
        <v>278</v>
      </c>
      <c r="C43" s="100">
        <v>20542395</v>
      </c>
      <c r="D43" s="101">
        <v>0</v>
      </c>
      <c r="E43" s="100">
        <v>20542395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405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50344969</v>
      </c>
      <c r="D8" s="64">
        <f>SUM(D9:D21)</f>
        <v>-5630945</v>
      </c>
      <c r="E8" s="64">
        <f>SUM(E9:E21)</f>
        <v>44714024</v>
      </c>
    </row>
    <row r="9" spans="1:5" x14ac:dyDescent="0.2">
      <c r="A9" s="57" t="s">
        <v>10</v>
      </c>
      <c r="B9" s="57" t="s">
        <v>312</v>
      </c>
      <c r="C9" s="100">
        <v>2493758</v>
      </c>
      <c r="D9" s="101">
        <v>0</v>
      </c>
      <c r="E9" s="100">
        <v>2493758</v>
      </c>
    </row>
    <row r="10" spans="1:5" x14ac:dyDescent="0.2">
      <c r="A10" s="57" t="s">
        <v>12</v>
      </c>
      <c r="B10" s="58" t="s">
        <v>313</v>
      </c>
      <c r="C10" s="100">
        <v>5225827</v>
      </c>
      <c r="D10" s="101">
        <v>0</v>
      </c>
      <c r="E10" s="100">
        <v>5225827</v>
      </c>
    </row>
    <row r="11" spans="1:5" ht="25.5" x14ac:dyDescent="0.2">
      <c r="A11" s="57" t="s">
        <v>14</v>
      </c>
      <c r="B11" s="58" t="s">
        <v>314</v>
      </c>
      <c r="C11" s="100">
        <v>2383351</v>
      </c>
      <c r="D11" s="100">
        <v>-816849</v>
      </c>
      <c r="E11" s="100">
        <v>1566502</v>
      </c>
    </row>
    <row r="12" spans="1:5" x14ac:dyDescent="0.2">
      <c r="A12" s="57" t="s">
        <v>16</v>
      </c>
      <c r="B12" s="57" t="s">
        <v>315</v>
      </c>
      <c r="C12" s="100">
        <v>22766003</v>
      </c>
      <c r="D12" s="100">
        <v>-2812356</v>
      </c>
      <c r="E12" s="100">
        <v>19953647</v>
      </c>
    </row>
    <row r="13" spans="1:5" x14ac:dyDescent="0.2">
      <c r="A13" s="57" t="s">
        <v>18</v>
      </c>
      <c r="B13" s="57" t="s">
        <v>316</v>
      </c>
      <c r="C13" s="100">
        <v>9222890</v>
      </c>
      <c r="D13" s="100">
        <v>-52550</v>
      </c>
      <c r="E13" s="100">
        <v>9170340</v>
      </c>
    </row>
    <row r="14" spans="1:5" x14ac:dyDescent="0.2">
      <c r="A14" s="57" t="s">
        <v>118</v>
      </c>
      <c r="B14" s="57" t="s">
        <v>317</v>
      </c>
      <c r="C14" s="100">
        <v>56232</v>
      </c>
      <c r="D14" s="101">
        <v>0</v>
      </c>
      <c r="E14" s="100">
        <v>56232</v>
      </c>
    </row>
    <row r="15" spans="1:5" x14ac:dyDescent="0.2">
      <c r="A15" s="57" t="s">
        <v>20</v>
      </c>
      <c r="B15" s="57" t="s">
        <v>318</v>
      </c>
      <c r="C15" s="100">
        <v>1918522</v>
      </c>
      <c r="D15" s="100">
        <v>-685170</v>
      </c>
      <c r="E15" s="100">
        <v>1233352</v>
      </c>
    </row>
    <row r="16" spans="1:5" x14ac:dyDescent="0.2">
      <c r="A16" s="57" t="s">
        <v>22</v>
      </c>
      <c r="B16" s="57" t="s">
        <v>25</v>
      </c>
      <c r="C16" s="100">
        <v>317528</v>
      </c>
      <c r="D16" s="100">
        <v>-238709</v>
      </c>
      <c r="E16" s="100">
        <v>78819</v>
      </c>
    </row>
    <row r="17" spans="1:7" x14ac:dyDescent="0.2">
      <c r="A17" s="57" t="s">
        <v>24</v>
      </c>
      <c r="B17" s="58" t="s">
        <v>319</v>
      </c>
      <c r="C17" s="100">
        <v>2255855</v>
      </c>
      <c r="D17" s="100">
        <v>-841826</v>
      </c>
      <c r="E17" s="100">
        <v>1414029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1278987</v>
      </c>
      <c r="D18" s="101">
        <v>0</v>
      </c>
      <c r="E18" s="100">
        <v>1278987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245578</v>
      </c>
      <c r="D19" s="101">
        <v>0</v>
      </c>
      <c r="E19" s="100">
        <v>245578</v>
      </c>
    </row>
    <row r="20" spans="1:7" x14ac:dyDescent="0.2">
      <c r="A20" s="57" t="s">
        <v>163</v>
      </c>
      <c r="B20" s="57" t="s">
        <v>320</v>
      </c>
      <c r="C20" s="100">
        <v>2180438</v>
      </c>
      <c r="D20" s="100">
        <v>-183485</v>
      </c>
      <c r="E20" s="100">
        <v>1996953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64">
        <f>+C23+C35</f>
        <v>44714024</v>
      </c>
      <c r="D22" s="64">
        <f>+D23+D35</f>
        <v>0</v>
      </c>
      <c r="E22" s="64">
        <f>+E23+E35</f>
        <v>44714024</v>
      </c>
    </row>
    <row r="23" spans="1:7" x14ac:dyDescent="0.2">
      <c r="A23" s="57" t="s">
        <v>32</v>
      </c>
      <c r="B23" s="57" t="s">
        <v>285</v>
      </c>
      <c r="C23" s="64">
        <f>SUM(C24:C34)</f>
        <v>36684226</v>
      </c>
      <c r="D23" s="64">
        <f>SUM(D24:D34)</f>
        <v>0</v>
      </c>
      <c r="E23" s="64">
        <f>SUM(E24:E34)</f>
        <v>36684226</v>
      </c>
    </row>
    <row r="24" spans="1:7" x14ac:dyDescent="0.2">
      <c r="A24" s="57" t="s">
        <v>34</v>
      </c>
      <c r="B24" s="57" t="s">
        <v>321</v>
      </c>
      <c r="C24" s="100">
        <v>8839946</v>
      </c>
      <c r="D24" s="101">
        <v>0</v>
      </c>
      <c r="E24" s="100">
        <v>8839946</v>
      </c>
    </row>
    <row r="25" spans="1:7" x14ac:dyDescent="0.2">
      <c r="A25" s="57" t="s">
        <v>36</v>
      </c>
      <c r="B25" s="57" t="s">
        <v>322</v>
      </c>
      <c r="C25" s="100">
        <v>16362135</v>
      </c>
      <c r="D25" s="101">
        <v>0</v>
      </c>
      <c r="E25" s="100">
        <v>16362135</v>
      </c>
    </row>
    <row r="26" spans="1:7" x14ac:dyDescent="0.2">
      <c r="A26" s="57" t="s">
        <v>38</v>
      </c>
      <c r="B26" s="57" t="s">
        <v>323</v>
      </c>
      <c r="C26" s="100">
        <v>7493620</v>
      </c>
      <c r="D26" s="101">
        <v>0</v>
      </c>
      <c r="E26" s="100">
        <v>7493620</v>
      </c>
    </row>
    <row r="27" spans="1:7" x14ac:dyDescent="0.2">
      <c r="A27" s="57" t="s">
        <v>115</v>
      </c>
      <c r="B27" s="57" t="s">
        <v>271</v>
      </c>
      <c r="C27" s="100">
        <v>513135</v>
      </c>
      <c r="D27" s="101">
        <v>0</v>
      </c>
      <c r="E27" s="100">
        <v>513135</v>
      </c>
    </row>
    <row r="28" spans="1:7" ht="25.5" x14ac:dyDescent="0.2">
      <c r="A28" s="57" t="s">
        <v>120</v>
      </c>
      <c r="B28" s="58" t="s">
        <v>330</v>
      </c>
      <c r="C28" s="100">
        <v>1320</v>
      </c>
      <c r="D28" s="101">
        <v>0</v>
      </c>
      <c r="E28" s="100">
        <v>1320</v>
      </c>
    </row>
    <row r="29" spans="1:7" x14ac:dyDescent="0.2">
      <c r="A29" s="57" t="s">
        <v>255</v>
      </c>
      <c r="B29" s="57" t="s">
        <v>275</v>
      </c>
      <c r="C29" s="100">
        <v>94738</v>
      </c>
      <c r="D29" s="101">
        <v>0</v>
      </c>
      <c r="E29" s="100">
        <v>94738</v>
      </c>
    </row>
    <row r="30" spans="1:7" x14ac:dyDescent="0.2">
      <c r="A30" s="57" t="s">
        <v>256</v>
      </c>
      <c r="B30" s="58" t="s">
        <v>324</v>
      </c>
      <c r="C30" s="100">
        <v>5038</v>
      </c>
      <c r="D30" s="101">
        <v>0</v>
      </c>
      <c r="E30" s="100">
        <v>5038</v>
      </c>
    </row>
    <row r="31" spans="1:7" x14ac:dyDescent="0.2">
      <c r="A31" s="57" t="s">
        <v>42</v>
      </c>
      <c r="B31" s="57" t="s">
        <v>325</v>
      </c>
      <c r="C31" s="100">
        <v>15866</v>
      </c>
      <c r="D31" s="101">
        <v>0</v>
      </c>
      <c r="E31" s="100">
        <v>15866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17323</v>
      </c>
      <c r="D33" s="101">
        <v>0</v>
      </c>
      <c r="E33" s="100">
        <v>17323</v>
      </c>
    </row>
    <row r="34" spans="1:5" x14ac:dyDescent="0.2">
      <c r="A34" s="57" t="s">
        <v>167</v>
      </c>
      <c r="B34" s="58" t="s">
        <v>327</v>
      </c>
      <c r="C34" s="100">
        <v>3341105</v>
      </c>
      <c r="D34" s="101">
        <v>0</v>
      </c>
      <c r="E34" s="100">
        <v>3341105</v>
      </c>
    </row>
    <row r="35" spans="1:5" x14ac:dyDescent="0.2">
      <c r="A35" s="57" t="s">
        <v>46</v>
      </c>
      <c r="B35" s="57" t="s">
        <v>47</v>
      </c>
      <c r="C35" s="64">
        <f>SUM(C36:C40)</f>
        <v>8029798</v>
      </c>
      <c r="D35" s="64">
        <f>SUM(D36:D40)</f>
        <v>0</v>
      </c>
      <c r="E35" s="64">
        <f>SUM(E36:E40)</f>
        <v>8029798</v>
      </c>
    </row>
    <row r="36" spans="1:5" x14ac:dyDescent="0.2">
      <c r="A36" s="57" t="s">
        <v>332</v>
      </c>
      <c r="B36" s="57" t="s">
        <v>49</v>
      </c>
      <c r="C36" s="100">
        <v>7230671</v>
      </c>
      <c r="D36" s="101">
        <v>0</v>
      </c>
      <c r="E36" s="100">
        <v>7230671</v>
      </c>
    </row>
    <row r="37" spans="1:5" x14ac:dyDescent="0.2">
      <c r="A37" s="57" t="s">
        <v>333</v>
      </c>
      <c r="B37" s="57" t="s">
        <v>377</v>
      </c>
      <c r="C37" s="100">
        <v>620436</v>
      </c>
      <c r="D37" s="101">
        <v>0</v>
      </c>
      <c r="E37" s="100">
        <v>620436</v>
      </c>
    </row>
    <row r="38" spans="1:5" x14ac:dyDescent="0.2">
      <c r="A38" s="57" t="s">
        <v>335</v>
      </c>
      <c r="B38" s="59" t="s">
        <v>334</v>
      </c>
      <c r="C38" s="100">
        <v>164104</v>
      </c>
      <c r="D38" s="101">
        <v>0</v>
      </c>
      <c r="E38" s="100">
        <v>164104</v>
      </c>
    </row>
    <row r="39" spans="1:5" ht="25.5" x14ac:dyDescent="0.2">
      <c r="A39" s="57" t="s">
        <v>370</v>
      </c>
      <c r="B39" s="65" t="s">
        <v>373</v>
      </c>
      <c r="C39" s="100">
        <v>-14456</v>
      </c>
      <c r="D39" s="101">
        <v>0</v>
      </c>
      <c r="E39" s="100">
        <v>-14456</v>
      </c>
    </row>
    <row r="40" spans="1:5" x14ac:dyDescent="0.2">
      <c r="A40" s="57" t="s">
        <v>372</v>
      </c>
      <c r="B40" s="59" t="s">
        <v>329</v>
      </c>
      <c r="C40" s="100">
        <v>29043</v>
      </c>
      <c r="D40" s="101">
        <v>0</v>
      </c>
      <c r="E40" s="100">
        <v>29043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21950112</v>
      </c>
      <c r="D42" s="101">
        <v>0</v>
      </c>
      <c r="E42" s="100">
        <v>21950112</v>
      </c>
    </row>
    <row r="43" spans="1:5" x14ac:dyDescent="0.2">
      <c r="A43" s="60" t="s">
        <v>58</v>
      </c>
      <c r="B43" s="60" t="s">
        <v>278</v>
      </c>
      <c r="C43" s="100">
        <v>21950112</v>
      </c>
      <c r="D43" s="101">
        <v>0</v>
      </c>
      <c r="E43" s="100">
        <v>21950112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G43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404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47095430</v>
      </c>
      <c r="D8" s="64">
        <f>SUM(D9:D21)</f>
        <v>-5473581</v>
      </c>
      <c r="E8" s="64">
        <f>SUM(E9:E21)</f>
        <v>41621849</v>
      </c>
    </row>
    <row r="9" spans="1:5" x14ac:dyDescent="0.2">
      <c r="A9" s="57" t="s">
        <v>10</v>
      </c>
      <c r="B9" s="57" t="s">
        <v>312</v>
      </c>
      <c r="C9" s="100">
        <v>1032912</v>
      </c>
      <c r="D9" s="101">
        <v>-1106</v>
      </c>
      <c r="E9" s="100">
        <v>1031806</v>
      </c>
    </row>
    <row r="10" spans="1:5" x14ac:dyDescent="0.2">
      <c r="A10" s="57" t="s">
        <v>12</v>
      </c>
      <c r="B10" s="58" t="s">
        <v>313</v>
      </c>
      <c r="C10" s="100">
        <v>6105691</v>
      </c>
      <c r="D10" s="101">
        <v>0</v>
      </c>
      <c r="E10" s="100">
        <v>6105691</v>
      </c>
    </row>
    <row r="11" spans="1:5" ht="25.5" x14ac:dyDescent="0.2">
      <c r="A11" s="57" t="s">
        <v>14</v>
      </c>
      <c r="B11" s="58" t="s">
        <v>314</v>
      </c>
      <c r="C11" s="100">
        <v>2224151</v>
      </c>
      <c r="D11" s="100">
        <v>-800402</v>
      </c>
      <c r="E11" s="100">
        <v>1423749</v>
      </c>
    </row>
    <row r="12" spans="1:5" x14ac:dyDescent="0.2">
      <c r="A12" s="57" t="s">
        <v>16</v>
      </c>
      <c r="B12" s="57" t="s">
        <v>315</v>
      </c>
      <c r="C12" s="100">
        <v>22729584</v>
      </c>
      <c r="D12" s="100">
        <v>-2720154</v>
      </c>
      <c r="E12" s="100">
        <v>20009430</v>
      </c>
    </row>
    <row r="13" spans="1:5" x14ac:dyDescent="0.2">
      <c r="A13" s="57" t="s">
        <v>18</v>
      </c>
      <c r="B13" s="57" t="s">
        <v>316</v>
      </c>
      <c r="C13" s="100">
        <v>7688706</v>
      </c>
      <c r="D13" s="100">
        <v>-45154</v>
      </c>
      <c r="E13" s="100">
        <v>7643552</v>
      </c>
    </row>
    <row r="14" spans="1:5" x14ac:dyDescent="0.2">
      <c r="A14" s="57" t="s">
        <v>118</v>
      </c>
      <c r="B14" s="57" t="s">
        <v>317</v>
      </c>
      <c r="C14" s="100">
        <v>56232</v>
      </c>
      <c r="D14" s="101">
        <v>0</v>
      </c>
      <c r="E14" s="100">
        <v>56232</v>
      </c>
    </row>
    <row r="15" spans="1:5" x14ac:dyDescent="0.2">
      <c r="A15" s="57" t="s">
        <v>20</v>
      </c>
      <c r="B15" s="57" t="s">
        <v>318</v>
      </c>
      <c r="C15" s="100">
        <v>1790803</v>
      </c>
      <c r="D15" s="100">
        <v>-596320</v>
      </c>
      <c r="E15" s="100">
        <v>1194483</v>
      </c>
    </row>
    <row r="16" spans="1:5" x14ac:dyDescent="0.2">
      <c r="A16" s="57" t="s">
        <v>22</v>
      </c>
      <c r="B16" s="57" t="s">
        <v>25</v>
      </c>
      <c r="C16" s="100">
        <v>320925</v>
      </c>
      <c r="D16" s="100">
        <v>-238709</v>
      </c>
      <c r="E16" s="100">
        <v>82216</v>
      </c>
    </row>
    <row r="17" spans="1:7" x14ac:dyDescent="0.2">
      <c r="A17" s="57" t="s">
        <v>24</v>
      </c>
      <c r="B17" s="58" t="s">
        <v>319</v>
      </c>
      <c r="C17" s="100">
        <v>2859655</v>
      </c>
      <c r="D17" s="100">
        <v>-847033</v>
      </c>
      <c r="E17" s="100">
        <v>2012622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336171</v>
      </c>
      <c r="D18" s="101">
        <v>0</v>
      </c>
      <c r="E18" s="100">
        <v>336171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245663</v>
      </c>
      <c r="D19" s="101">
        <v>0</v>
      </c>
      <c r="E19" s="100">
        <v>245663</v>
      </c>
    </row>
    <row r="20" spans="1:7" x14ac:dyDescent="0.2">
      <c r="A20" s="57" t="s">
        <v>163</v>
      </c>
      <c r="B20" s="57" t="s">
        <v>320</v>
      </c>
      <c r="C20" s="100">
        <v>1704937</v>
      </c>
      <c r="D20" s="100">
        <v>-224703</v>
      </c>
      <c r="E20" s="100">
        <v>1480234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64">
        <f>+C23+C35</f>
        <v>41621849</v>
      </c>
      <c r="D22" s="64">
        <f>+D23+D35</f>
        <v>0</v>
      </c>
      <c r="E22" s="64">
        <f>+E23+E35</f>
        <v>41621849</v>
      </c>
    </row>
    <row r="23" spans="1:7" x14ac:dyDescent="0.2">
      <c r="A23" s="57" t="s">
        <v>32</v>
      </c>
      <c r="B23" s="57" t="s">
        <v>285</v>
      </c>
      <c r="C23" s="64">
        <f>SUM(C24:C34)</f>
        <v>35321652</v>
      </c>
      <c r="D23" s="64">
        <f>SUM(D24:D34)</f>
        <v>0</v>
      </c>
      <c r="E23" s="64">
        <f>SUM(E24:E34)</f>
        <v>35321652</v>
      </c>
    </row>
    <row r="24" spans="1:7" x14ac:dyDescent="0.2">
      <c r="A24" s="57" t="s">
        <v>34</v>
      </c>
      <c r="B24" s="57" t="s">
        <v>321</v>
      </c>
      <c r="C24" s="100">
        <v>7725679</v>
      </c>
      <c r="D24" s="101">
        <v>0</v>
      </c>
      <c r="E24" s="100">
        <v>7725679</v>
      </c>
    </row>
    <row r="25" spans="1:7" x14ac:dyDescent="0.2">
      <c r="A25" s="57" t="s">
        <v>36</v>
      </c>
      <c r="B25" s="57" t="s">
        <v>322</v>
      </c>
      <c r="C25" s="100">
        <v>16451981</v>
      </c>
      <c r="D25" s="101">
        <v>0</v>
      </c>
      <c r="E25" s="100">
        <v>16451981</v>
      </c>
    </row>
    <row r="26" spans="1:7" x14ac:dyDescent="0.2">
      <c r="A26" s="57" t="s">
        <v>38</v>
      </c>
      <c r="B26" s="57" t="s">
        <v>323</v>
      </c>
      <c r="C26" s="100">
        <v>7448478</v>
      </c>
      <c r="D26" s="101">
        <v>0</v>
      </c>
      <c r="E26" s="100">
        <v>7448478</v>
      </c>
    </row>
    <row r="27" spans="1:7" x14ac:dyDescent="0.2">
      <c r="A27" s="57" t="s">
        <v>115</v>
      </c>
      <c r="B27" s="57" t="s">
        <v>271</v>
      </c>
      <c r="C27" s="100">
        <v>493393</v>
      </c>
      <c r="D27" s="101">
        <v>0</v>
      </c>
      <c r="E27" s="100">
        <v>493393</v>
      </c>
    </row>
    <row r="28" spans="1:7" ht="25.5" x14ac:dyDescent="0.2">
      <c r="A28" s="57" t="s">
        <v>120</v>
      </c>
      <c r="B28" s="58" t="s">
        <v>330</v>
      </c>
      <c r="C28" s="100">
        <v>1214</v>
      </c>
      <c r="D28" s="101">
        <v>0</v>
      </c>
      <c r="E28" s="100">
        <v>1214</v>
      </c>
    </row>
    <row r="29" spans="1:7" x14ac:dyDescent="0.2">
      <c r="A29" s="57" t="s">
        <v>255</v>
      </c>
      <c r="B29" s="57" t="s">
        <v>275</v>
      </c>
      <c r="C29" s="100">
        <v>93246</v>
      </c>
      <c r="D29" s="101">
        <v>0</v>
      </c>
      <c r="E29" s="100">
        <v>93246</v>
      </c>
    </row>
    <row r="30" spans="1:7" x14ac:dyDescent="0.2">
      <c r="A30" s="57" t="s">
        <v>256</v>
      </c>
      <c r="B30" s="58" t="s">
        <v>324</v>
      </c>
      <c r="C30" s="100">
        <v>2124</v>
      </c>
      <c r="D30" s="101">
        <v>0</v>
      </c>
      <c r="E30" s="100">
        <v>2124</v>
      </c>
    </row>
    <row r="31" spans="1:7" x14ac:dyDescent="0.2">
      <c r="A31" s="57" t="s">
        <v>42</v>
      </c>
      <c r="B31" s="57" t="s">
        <v>325</v>
      </c>
      <c r="C31" s="100">
        <v>15902</v>
      </c>
      <c r="D31" s="101">
        <v>0</v>
      </c>
      <c r="E31" s="100">
        <v>15902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17323</v>
      </c>
      <c r="D33" s="101">
        <v>0</v>
      </c>
      <c r="E33" s="100">
        <v>17323</v>
      </c>
    </row>
    <row r="34" spans="1:5" x14ac:dyDescent="0.2">
      <c r="A34" s="57" t="s">
        <v>167</v>
      </c>
      <c r="B34" s="58" t="s">
        <v>327</v>
      </c>
      <c r="C34" s="100">
        <v>3072312</v>
      </c>
      <c r="D34" s="101">
        <v>0</v>
      </c>
      <c r="E34" s="100">
        <v>3072312</v>
      </c>
    </row>
    <row r="35" spans="1:5" x14ac:dyDescent="0.2">
      <c r="A35" s="57" t="s">
        <v>46</v>
      </c>
      <c r="B35" s="57" t="s">
        <v>47</v>
      </c>
      <c r="C35" s="64">
        <f>SUM(C36:C40)</f>
        <v>6300197</v>
      </c>
      <c r="D35" s="64">
        <f>SUM(D36:D40)</f>
        <v>0</v>
      </c>
      <c r="E35" s="64">
        <f>SUM(E36:E40)</f>
        <v>6300197</v>
      </c>
    </row>
    <row r="36" spans="1:5" x14ac:dyDescent="0.2">
      <c r="A36" s="57" t="s">
        <v>332</v>
      </c>
      <c r="B36" s="57" t="s">
        <v>49</v>
      </c>
      <c r="C36" s="100">
        <v>5474921</v>
      </c>
      <c r="D36" s="101">
        <v>0</v>
      </c>
      <c r="E36" s="100">
        <v>5474921</v>
      </c>
    </row>
    <row r="37" spans="1:5" x14ac:dyDescent="0.2">
      <c r="A37" s="57" t="s">
        <v>333</v>
      </c>
      <c r="B37" s="57" t="s">
        <v>377</v>
      </c>
      <c r="C37" s="100">
        <v>1768420</v>
      </c>
      <c r="D37" s="101">
        <v>0</v>
      </c>
      <c r="E37" s="100">
        <v>1768420</v>
      </c>
    </row>
    <row r="38" spans="1:5" x14ac:dyDescent="0.2">
      <c r="A38" s="57" t="s">
        <v>335</v>
      </c>
      <c r="B38" s="59" t="s">
        <v>334</v>
      </c>
      <c r="C38" s="100">
        <v>181093</v>
      </c>
      <c r="D38" s="101">
        <v>0</v>
      </c>
      <c r="E38" s="100">
        <v>181093</v>
      </c>
    </row>
    <row r="39" spans="1:5" ht="25.5" x14ac:dyDescent="0.2">
      <c r="A39" s="57" t="s">
        <v>370</v>
      </c>
      <c r="B39" s="65" t="s">
        <v>373</v>
      </c>
      <c r="C39" s="100">
        <v>-1614</v>
      </c>
      <c r="D39" s="101">
        <v>0</v>
      </c>
      <c r="E39" s="100">
        <v>-1614</v>
      </c>
    </row>
    <row r="40" spans="1:5" x14ac:dyDescent="0.2">
      <c r="A40" s="57" t="s">
        <v>372</v>
      </c>
      <c r="B40" s="59" t="s">
        <v>329</v>
      </c>
      <c r="C40" s="100">
        <v>-1122623</v>
      </c>
      <c r="D40" s="101">
        <v>0</v>
      </c>
      <c r="E40" s="100">
        <v>-1122623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19981793</v>
      </c>
      <c r="D42" s="101">
        <v>0</v>
      </c>
      <c r="E42" s="100">
        <v>19981793</v>
      </c>
    </row>
    <row r="43" spans="1:5" x14ac:dyDescent="0.2">
      <c r="A43" s="60" t="s">
        <v>58</v>
      </c>
      <c r="B43" s="60" t="s">
        <v>278</v>
      </c>
      <c r="C43" s="100">
        <v>19981793</v>
      </c>
      <c r="D43" s="101">
        <v>0</v>
      </c>
      <c r="E43" s="100">
        <v>19981793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G43"/>
  <sheetViews>
    <sheetView workbookViewId="0">
      <selection activeCell="B39" sqref="B39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400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48891934</v>
      </c>
      <c r="D8" s="64">
        <f>SUM(D9:D21)</f>
        <v>-5186084</v>
      </c>
      <c r="E8" s="64">
        <f>SUM(E9:E21)</f>
        <v>43705850</v>
      </c>
    </row>
    <row r="9" spans="1:5" x14ac:dyDescent="0.2">
      <c r="A9" s="57" t="s">
        <v>10</v>
      </c>
      <c r="B9" s="57" t="s">
        <v>312</v>
      </c>
      <c r="C9" s="100">
        <v>1866955</v>
      </c>
      <c r="D9" s="101">
        <v>0</v>
      </c>
      <c r="E9" s="100">
        <v>1866955</v>
      </c>
    </row>
    <row r="10" spans="1:5" x14ac:dyDescent="0.2">
      <c r="A10" s="57" t="s">
        <v>12</v>
      </c>
      <c r="B10" s="58" t="s">
        <v>313</v>
      </c>
      <c r="C10" s="100">
        <v>8509248</v>
      </c>
      <c r="D10" s="101">
        <v>0</v>
      </c>
      <c r="E10" s="100">
        <v>8509248</v>
      </c>
    </row>
    <row r="11" spans="1:5" ht="25.5" x14ac:dyDescent="0.2">
      <c r="A11" s="57" t="s">
        <v>14</v>
      </c>
      <c r="B11" s="58" t="s">
        <v>314</v>
      </c>
      <c r="C11" s="100">
        <v>2020529</v>
      </c>
      <c r="D11" s="100">
        <v>-749830</v>
      </c>
      <c r="E11" s="100">
        <v>1270699</v>
      </c>
    </row>
    <row r="12" spans="1:5" x14ac:dyDescent="0.2">
      <c r="A12" s="57" t="s">
        <v>16</v>
      </c>
      <c r="B12" s="57" t="s">
        <v>315</v>
      </c>
      <c r="C12" s="100">
        <v>22190054</v>
      </c>
      <c r="D12" s="100">
        <v>-2479396</v>
      </c>
      <c r="E12" s="100">
        <v>19710658</v>
      </c>
    </row>
    <row r="13" spans="1:5" x14ac:dyDescent="0.2">
      <c r="A13" s="57" t="s">
        <v>18</v>
      </c>
      <c r="B13" s="57" t="s">
        <v>316</v>
      </c>
      <c r="C13" s="100">
        <v>7192904</v>
      </c>
      <c r="D13" s="100">
        <v>-41564</v>
      </c>
      <c r="E13" s="100">
        <v>7151340</v>
      </c>
    </row>
    <row r="14" spans="1:5" x14ac:dyDescent="0.2">
      <c r="A14" s="57" t="s">
        <v>118</v>
      </c>
      <c r="B14" s="57" t="s">
        <v>317</v>
      </c>
      <c r="C14" s="100">
        <v>56232</v>
      </c>
      <c r="D14" s="101">
        <v>0</v>
      </c>
      <c r="E14" s="100">
        <v>56232</v>
      </c>
    </row>
    <row r="15" spans="1:5" x14ac:dyDescent="0.2">
      <c r="A15" s="57" t="s">
        <v>20</v>
      </c>
      <c r="B15" s="57" t="s">
        <v>318</v>
      </c>
      <c r="C15" s="100">
        <v>1627688</v>
      </c>
      <c r="D15" s="100">
        <v>-582259</v>
      </c>
      <c r="E15" s="100">
        <v>1045429</v>
      </c>
    </row>
    <row r="16" spans="1:5" x14ac:dyDescent="0.2">
      <c r="A16" s="57" t="s">
        <v>22</v>
      </c>
      <c r="B16" s="57" t="s">
        <v>25</v>
      </c>
      <c r="C16" s="100">
        <v>319491</v>
      </c>
      <c r="D16" s="100">
        <v>-238709</v>
      </c>
      <c r="E16" s="100">
        <v>80782</v>
      </c>
    </row>
    <row r="17" spans="1:7" x14ac:dyDescent="0.2">
      <c r="A17" s="57" t="s">
        <v>24</v>
      </c>
      <c r="B17" s="58" t="s">
        <v>319</v>
      </c>
      <c r="C17" s="100">
        <v>2891743</v>
      </c>
      <c r="D17" s="100">
        <v>-850081</v>
      </c>
      <c r="E17" s="100">
        <v>2041662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336170</v>
      </c>
      <c r="D18" s="101">
        <v>0</v>
      </c>
      <c r="E18" s="100">
        <v>336170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245663</v>
      </c>
      <c r="D19" s="101">
        <v>0</v>
      </c>
      <c r="E19" s="100">
        <v>245663</v>
      </c>
    </row>
    <row r="20" spans="1:7" x14ac:dyDescent="0.2">
      <c r="A20" s="57" t="s">
        <v>163</v>
      </c>
      <c r="B20" s="57" t="s">
        <v>320</v>
      </c>
      <c r="C20" s="100">
        <v>1635257</v>
      </c>
      <c r="D20" s="100">
        <v>-244245</v>
      </c>
      <c r="E20" s="100">
        <v>1391012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64">
        <f>+C23+C35</f>
        <v>43705850</v>
      </c>
      <c r="D22" s="64">
        <f>+D23+D35</f>
        <v>0</v>
      </c>
      <c r="E22" s="64">
        <f>+E23+E35</f>
        <v>43705850</v>
      </c>
    </row>
    <row r="23" spans="1:7" x14ac:dyDescent="0.2">
      <c r="A23" s="57" t="s">
        <v>32</v>
      </c>
      <c r="B23" s="57" t="s">
        <v>285</v>
      </c>
      <c r="C23" s="64">
        <f>SUM(C24:C34)</f>
        <v>37450515</v>
      </c>
      <c r="D23" s="64">
        <f>SUM(D24:D34)</f>
        <v>0</v>
      </c>
      <c r="E23" s="64">
        <f>SUM(E24:E34)</f>
        <v>37450515</v>
      </c>
    </row>
    <row r="24" spans="1:7" x14ac:dyDescent="0.2">
      <c r="A24" s="57" t="s">
        <v>34</v>
      </c>
      <c r="B24" s="57" t="s">
        <v>321</v>
      </c>
      <c r="C24" s="100">
        <v>8551660</v>
      </c>
      <c r="D24" s="101">
        <v>0</v>
      </c>
      <c r="E24" s="100">
        <v>8551660</v>
      </c>
    </row>
    <row r="25" spans="1:7" x14ac:dyDescent="0.2">
      <c r="A25" s="57" t="s">
        <v>36</v>
      </c>
      <c r="B25" s="57" t="s">
        <v>322</v>
      </c>
      <c r="C25" s="100">
        <v>18388284</v>
      </c>
      <c r="D25" s="101">
        <v>0</v>
      </c>
      <c r="E25" s="100">
        <v>18388284</v>
      </c>
    </row>
    <row r="26" spans="1:7" x14ac:dyDescent="0.2">
      <c r="A26" s="57" t="s">
        <v>38</v>
      </c>
      <c r="B26" s="57" t="s">
        <v>323</v>
      </c>
      <c r="C26" s="100">
        <v>6945117</v>
      </c>
      <c r="D26" s="101">
        <v>0</v>
      </c>
      <c r="E26" s="100">
        <v>6945117</v>
      </c>
    </row>
    <row r="27" spans="1:7" x14ac:dyDescent="0.2">
      <c r="A27" s="57" t="s">
        <v>115</v>
      </c>
      <c r="B27" s="57" t="s">
        <v>271</v>
      </c>
      <c r="C27" s="100">
        <v>463605</v>
      </c>
      <c r="D27" s="101">
        <v>0</v>
      </c>
      <c r="E27" s="100">
        <v>463605</v>
      </c>
    </row>
    <row r="28" spans="1:7" ht="25.5" x14ac:dyDescent="0.2">
      <c r="A28" s="57" t="s">
        <v>120</v>
      </c>
      <c r="B28" s="58" t="s">
        <v>330</v>
      </c>
      <c r="C28" s="100">
        <v>12725</v>
      </c>
      <c r="D28" s="101">
        <v>0</v>
      </c>
      <c r="E28" s="100">
        <v>12725</v>
      </c>
    </row>
    <row r="29" spans="1:7" x14ac:dyDescent="0.2">
      <c r="A29" s="57" t="s">
        <v>255</v>
      </c>
      <c r="B29" s="57" t="s">
        <v>275</v>
      </c>
      <c r="C29" s="100">
        <v>209074</v>
      </c>
      <c r="D29" s="101">
        <v>0</v>
      </c>
      <c r="E29" s="100">
        <v>209074</v>
      </c>
    </row>
    <row r="30" spans="1:7" x14ac:dyDescent="0.2">
      <c r="A30" s="57" t="s">
        <v>256</v>
      </c>
      <c r="B30" s="58" t="s">
        <v>324</v>
      </c>
      <c r="C30" s="100">
        <v>2966</v>
      </c>
      <c r="D30" s="101">
        <v>0</v>
      </c>
      <c r="E30" s="100">
        <v>2966</v>
      </c>
    </row>
    <row r="31" spans="1:7" x14ac:dyDescent="0.2">
      <c r="A31" s="57" t="s">
        <v>42</v>
      </c>
      <c r="B31" s="57" t="s">
        <v>325</v>
      </c>
      <c r="C31" s="100">
        <v>21975</v>
      </c>
      <c r="D31" s="101">
        <v>0</v>
      </c>
      <c r="E31" s="100">
        <v>21975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17324</v>
      </c>
      <c r="D33" s="101">
        <v>0</v>
      </c>
      <c r="E33" s="100">
        <v>17324</v>
      </c>
    </row>
    <row r="34" spans="1:5" x14ac:dyDescent="0.2">
      <c r="A34" s="57" t="s">
        <v>167</v>
      </c>
      <c r="B34" s="58" t="s">
        <v>327</v>
      </c>
      <c r="C34" s="100">
        <v>2837785</v>
      </c>
      <c r="D34" s="101">
        <v>0</v>
      </c>
      <c r="E34" s="100">
        <v>2837785</v>
      </c>
    </row>
    <row r="35" spans="1:5" x14ac:dyDescent="0.2">
      <c r="A35" s="57" t="s">
        <v>46</v>
      </c>
      <c r="B35" s="57" t="s">
        <v>47</v>
      </c>
      <c r="C35" s="64">
        <f>SUM(C36:C40)</f>
        <v>6255335</v>
      </c>
      <c r="D35" s="64">
        <f>SUM(D36:D40)</f>
        <v>0</v>
      </c>
      <c r="E35" s="64">
        <f>SUM(E36:E40)</f>
        <v>6255335</v>
      </c>
    </row>
    <row r="36" spans="1:5" x14ac:dyDescent="0.2">
      <c r="A36" s="57" t="s">
        <v>332</v>
      </c>
      <c r="B36" s="57" t="s">
        <v>49</v>
      </c>
      <c r="C36" s="100">
        <v>5474921</v>
      </c>
      <c r="D36" s="101">
        <v>0</v>
      </c>
      <c r="E36" s="100">
        <v>5474921</v>
      </c>
    </row>
    <row r="37" spans="1:5" x14ac:dyDescent="0.2">
      <c r="A37" s="57" t="s">
        <v>333</v>
      </c>
      <c r="B37" s="57" t="s">
        <v>377</v>
      </c>
      <c r="C37" s="100">
        <v>1768420</v>
      </c>
      <c r="D37" s="101">
        <v>0</v>
      </c>
      <c r="E37" s="100">
        <v>1768420</v>
      </c>
    </row>
    <row r="38" spans="1:5" x14ac:dyDescent="0.2">
      <c r="A38" s="57" t="s">
        <v>335</v>
      </c>
      <c r="B38" s="59" t="s">
        <v>334</v>
      </c>
      <c r="C38" s="100">
        <v>161095</v>
      </c>
      <c r="D38" s="101">
        <v>0</v>
      </c>
      <c r="E38" s="100">
        <v>161095</v>
      </c>
    </row>
    <row r="39" spans="1:5" ht="25.5" x14ac:dyDescent="0.2">
      <c r="A39" s="57" t="s">
        <v>370</v>
      </c>
      <c r="B39" s="65" t="s">
        <v>373</v>
      </c>
      <c r="C39" s="100">
        <v>-1117</v>
      </c>
      <c r="D39" s="101">
        <v>0</v>
      </c>
      <c r="E39" s="100">
        <v>-1117</v>
      </c>
    </row>
    <row r="40" spans="1:5" x14ac:dyDescent="0.2">
      <c r="A40" s="57" t="s">
        <v>372</v>
      </c>
      <c r="B40" s="59" t="s">
        <v>329</v>
      </c>
      <c r="C40" s="100">
        <v>-1147984</v>
      </c>
      <c r="D40" s="101">
        <v>0</v>
      </c>
      <c r="E40" s="100">
        <v>-1147984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19168117</v>
      </c>
      <c r="D42" s="101">
        <v>0</v>
      </c>
      <c r="E42" s="100">
        <v>19168117</v>
      </c>
    </row>
    <row r="43" spans="1:5" x14ac:dyDescent="0.2">
      <c r="A43" s="60" t="s">
        <v>58</v>
      </c>
      <c r="B43" s="60" t="s">
        <v>278</v>
      </c>
      <c r="C43" s="100">
        <v>19168117</v>
      </c>
      <c r="D43" s="101">
        <v>0</v>
      </c>
      <c r="E43" s="100">
        <v>19168117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G43"/>
  <sheetViews>
    <sheetView workbookViewId="0">
      <selection activeCell="C8" sqref="C8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398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48322710</v>
      </c>
      <c r="D8" s="64">
        <f>SUM(D9:D21)</f>
        <v>-4011893</v>
      </c>
      <c r="E8" s="64">
        <f>SUM(E9:E21)</f>
        <v>44310817</v>
      </c>
    </row>
    <row r="9" spans="1:5" x14ac:dyDescent="0.2">
      <c r="A9" s="57" t="s">
        <v>10</v>
      </c>
      <c r="B9" s="57" t="s">
        <v>312</v>
      </c>
      <c r="C9" s="100">
        <v>1937970</v>
      </c>
      <c r="D9" s="101">
        <v>0</v>
      </c>
      <c r="E9" s="100">
        <v>1937970</v>
      </c>
    </row>
    <row r="10" spans="1:5" x14ac:dyDescent="0.2">
      <c r="A10" s="57" t="s">
        <v>12</v>
      </c>
      <c r="B10" s="58" t="s">
        <v>313</v>
      </c>
      <c r="C10" s="100">
        <v>6133749</v>
      </c>
      <c r="D10" s="101">
        <v>0</v>
      </c>
      <c r="E10" s="100">
        <v>6133749</v>
      </c>
    </row>
    <row r="11" spans="1:5" ht="25.5" x14ac:dyDescent="0.2">
      <c r="A11" s="57" t="s">
        <v>14</v>
      </c>
      <c r="B11" s="58" t="s">
        <v>314</v>
      </c>
      <c r="C11" s="100">
        <v>1978902</v>
      </c>
      <c r="D11" s="100">
        <v>-468641</v>
      </c>
      <c r="E11" s="100">
        <v>1510261</v>
      </c>
    </row>
    <row r="12" spans="1:5" x14ac:dyDescent="0.2">
      <c r="A12" s="57" t="s">
        <v>16</v>
      </c>
      <c r="B12" s="57" t="s">
        <v>315</v>
      </c>
      <c r="C12" s="100">
        <v>22254759</v>
      </c>
      <c r="D12" s="100">
        <v>-1835630</v>
      </c>
      <c r="E12" s="100">
        <v>20419130</v>
      </c>
    </row>
    <row r="13" spans="1:5" x14ac:dyDescent="0.2">
      <c r="A13" s="57" t="s">
        <v>18</v>
      </c>
      <c r="B13" s="57" t="s">
        <v>316</v>
      </c>
      <c r="C13" s="100">
        <v>8959720</v>
      </c>
      <c r="D13" s="100">
        <v>-45198</v>
      </c>
      <c r="E13" s="100">
        <v>8914522</v>
      </c>
    </row>
    <row r="14" spans="1:5" x14ac:dyDescent="0.2">
      <c r="A14" s="57" t="s">
        <v>118</v>
      </c>
      <c r="B14" s="57" t="s">
        <v>317</v>
      </c>
      <c r="C14" s="100">
        <v>56232</v>
      </c>
      <c r="D14" s="101">
        <v>0</v>
      </c>
      <c r="E14" s="100">
        <v>56232</v>
      </c>
    </row>
    <row r="15" spans="1:5" x14ac:dyDescent="0.2">
      <c r="A15" s="57" t="s">
        <v>20</v>
      </c>
      <c r="B15" s="57" t="s">
        <v>318</v>
      </c>
      <c r="C15" s="100">
        <v>1722232</v>
      </c>
      <c r="D15" s="100">
        <v>-472458</v>
      </c>
      <c r="E15" s="104">
        <v>1249774</v>
      </c>
    </row>
    <row r="16" spans="1:5" x14ac:dyDescent="0.2">
      <c r="A16" s="57" t="s">
        <v>22</v>
      </c>
      <c r="B16" s="57" t="s">
        <v>25</v>
      </c>
      <c r="C16" s="100">
        <v>288205</v>
      </c>
      <c r="D16" s="100">
        <v>-214097</v>
      </c>
      <c r="E16" s="104">
        <v>74108</v>
      </c>
    </row>
    <row r="17" spans="1:7" x14ac:dyDescent="0.2">
      <c r="A17" s="57" t="s">
        <v>24</v>
      </c>
      <c r="B17" s="58" t="s">
        <v>319</v>
      </c>
      <c r="C17" s="100">
        <v>2930059</v>
      </c>
      <c r="D17" s="100">
        <v>-719564</v>
      </c>
      <c r="E17" s="105">
        <v>2075059</v>
      </c>
      <c r="F17" s="102"/>
      <c r="G17" s="103"/>
    </row>
    <row r="18" spans="1:7" ht="25.5" x14ac:dyDescent="0.2">
      <c r="A18" s="57" t="s">
        <v>178</v>
      </c>
      <c r="B18" s="58" t="s">
        <v>253</v>
      </c>
      <c r="C18" s="100">
        <v>88750</v>
      </c>
      <c r="D18" s="101">
        <v>0</v>
      </c>
      <c r="E18" s="105">
        <v>224185</v>
      </c>
      <c r="F18" s="102"/>
      <c r="G18" s="103"/>
    </row>
    <row r="19" spans="1:7" x14ac:dyDescent="0.2">
      <c r="A19" s="57" t="s">
        <v>180</v>
      </c>
      <c r="B19" s="57" t="s">
        <v>130</v>
      </c>
      <c r="C19" s="100">
        <v>273331</v>
      </c>
      <c r="D19" s="101">
        <v>0</v>
      </c>
      <c r="E19" s="104">
        <v>273331</v>
      </c>
    </row>
    <row r="20" spans="1:7" x14ac:dyDescent="0.2">
      <c r="A20" s="57" t="s">
        <v>163</v>
      </c>
      <c r="B20" s="57" t="s">
        <v>320</v>
      </c>
      <c r="C20" s="100">
        <v>1698801</v>
      </c>
      <c r="D20" s="100">
        <v>-256305</v>
      </c>
      <c r="E20" s="100">
        <v>1442496</v>
      </c>
    </row>
    <row r="21" spans="1:7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7" x14ac:dyDescent="0.2">
      <c r="A22" s="57" t="s">
        <v>30</v>
      </c>
      <c r="B22" s="57" t="s">
        <v>31</v>
      </c>
      <c r="C22" s="64">
        <f>+C23+C35</f>
        <v>44310817</v>
      </c>
      <c r="D22" s="64">
        <f>+D23+D35</f>
        <v>0</v>
      </c>
      <c r="E22" s="64">
        <f>+E23+E35</f>
        <v>44310817</v>
      </c>
    </row>
    <row r="23" spans="1:7" x14ac:dyDescent="0.2">
      <c r="A23" s="57" t="s">
        <v>32</v>
      </c>
      <c r="B23" s="57" t="s">
        <v>285</v>
      </c>
      <c r="C23" s="64">
        <f>SUM(C24:C34)</f>
        <v>36577757</v>
      </c>
      <c r="D23" s="64">
        <f>SUM(D24:D34)</f>
        <v>0</v>
      </c>
      <c r="E23" s="64">
        <f>SUM(E24:E34)</f>
        <v>36577757</v>
      </c>
    </row>
    <row r="24" spans="1:7" x14ac:dyDescent="0.2">
      <c r="A24" s="57" t="s">
        <v>34</v>
      </c>
      <c r="B24" s="57" t="s">
        <v>321</v>
      </c>
      <c r="C24" s="100">
        <v>8570474</v>
      </c>
      <c r="D24" s="101">
        <v>0</v>
      </c>
      <c r="E24" s="100">
        <v>8570474</v>
      </c>
    </row>
    <row r="25" spans="1:7" x14ac:dyDescent="0.2">
      <c r="A25" s="57" t="s">
        <v>36</v>
      </c>
      <c r="B25" s="57" t="s">
        <v>322</v>
      </c>
      <c r="C25" s="100">
        <v>19692830</v>
      </c>
      <c r="D25" s="101">
        <v>0</v>
      </c>
      <c r="E25" s="100">
        <v>19692830</v>
      </c>
    </row>
    <row r="26" spans="1:7" x14ac:dyDescent="0.2">
      <c r="A26" s="57" t="s">
        <v>38</v>
      </c>
      <c r="B26" s="57" t="s">
        <v>323</v>
      </c>
      <c r="C26" s="100">
        <v>5955285</v>
      </c>
      <c r="D26" s="101">
        <v>0</v>
      </c>
      <c r="E26" s="100">
        <v>5955285</v>
      </c>
    </row>
    <row r="27" spans="1:7" x14ac:dyDescent="0.2">
      <c r="A27" s="57" t="s">
        <v>115</v>
      </c>
      <c r="B27" s="57" t="s">
        <v>271</v>
      </c>
      <c r="C27" s="100">
        <v>448242</v>
      </c>
      <c r="D27" s="101">
        <v>0</v>
      </c>
      <c r="E27" s="100">
        <v>448242</v>
      </c>
    </row>
    <row r="28" spans="1:7" ht="25.5" x14ac:dyDescent="0.2">
      <c r="A28" s="57" t="s">
        <v>120</v>
      </c>
      <c r="B28" s="58" t="s">
        <v>330</v>
      </c>
      <c r="C28" s="100">
        <v>2232</v>
      </c>
      <c r="D28" s="101">
        <v>0</v>
      </c>
      <c r="E28" s="100">
        <v>2232</v>
      </c>
    </row>
    <row r="29" spans="1:7" x14ac:dyDescent="0.2">
      <c r="A29" s="57" t="s">
        <v>255</v>
      </c>
      <c r="B29" s="57" t="s">
        <v>275</v>
      </c>
      <c r="C29" s="100">
        <v>123073</v>
      </c>
      <c r="D29" s="101">
        <v>0</v>
      </c>
      <c r="E29" s="100">
        <v>123073</v>
      </c>
    </row>
    <row r="30" spans="1:7" x14ac:dyDescent="0.2">
      <c r="A30" s="57" t="s">
        <v>256</v>
      </c>
      <c r="B30" s="58" t="s">
        <v>324</v>
      </c>
      <c r="C30" s="100">
        <v>3415</v>
      </c>
      <c r="D30" s="101">
        <v>0</v>
      </c>
      <c r="E30" s="100">
        <v>3415</v>
      </c>
    </row>
    <row r="31" spans="1:7" x14ac:dyDescent="0.2">
      <c r="A31" s="57" t="s">
        <v>42</v>
      </c>
      <c r="B31" s="57" t="s">
        <v>325</v>
      </c>
      <c r="C31" s="100">
        <v>15990</v>
      </c>
      <c r="D31" s="101">
        <v>0</v>
      </c>
      <c r="E31" s="100">
        <v>15990</v>
      </c>
    </row>
    <row r="32" spans="1:7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19361</v>
      </c>
      <c r="D33" s="101">
        <v>0</v>
      </c>
      <c r="E33" s="100">
        <v>19361</v>
      </c>
    </row>
    <row r="34" spans="1:5" x14ac:dyDescent="0.2">
      <c r="A34" s="57" t="s">
        <v>167</v>
      </c>
      <c r="B34" s="58" t="s">
        <v>327</v>
      </c>
      <c r="C34" s="100">
        <v>1746855</v>
      </c>
      <c r="D34" s="101">
        <v>0</v>
      </c>
      <c r="E34" s="100">
        <v>1746855</v>
      </c>
    </row>
    <row r="35" spans="1:5" x14ac:dyDescent="0.2">
      <c r="A35" s="57" t="s">
        <v>46</v>
      </c>
      <c r="B35" s="57" t="s">
        <v>47</v>
      </c>
      <c r="C35" s="64">
        <f>SUM(C36:C40)</f>
        <v>7733060</v>
      </c>
      <c r="D35" s="64">
        <f>SUM(D36:D40)</f>
        <v>0</v>
      </c>
      <c r="E35" s="64">
        <f>SUM(E36:E40)</f>
        <v>7733060</v>
      </c>
    </row>
    <row r="36" spans="1:5" x14ac:dyDescent="0.2">
      <c r="A36" s="57" t="s">
        <v>332</v>
      </c>
      <c r="B36" s="57" t="s">
        <v>49</v>
      </c>
      <c r="C36" s="100">
        <v>5474921</v>
      </c>
      <c r="D36" s="101">
        <v>0</v>
      </c>
      <c r="E36" s="100">
        <v>5474921</v>
      </c>
    </row>
    <row r="37" spans="1:5" x14ac:dyDescent="0.2">
      <c r="A37" s="57" t="s">
        <v>333</v>
      </c>
      <c r="B37" s="57" t="s">
        <v>377</v>
      </c>
      <c r="C37" s="100">
        <v>1768420</v>
      </c>
      <c r="D37" s="101">
        <v>0</v>
      </c>
      <c r="E37" s="100">
        <v>1768420</v>
      </c>
    </row>
    <row r="38" spans="1:5" x14ac:dyDescent="0.2">
      <c r="A38" s="57" t="s">
        <v>335</v>
      </c>
      <c r="B38" s="59" t="s">
        <v>334</v>
      </c>
      <c r="C38" s="100">
        <v>182451</v>
      </c>
      <c r="D38" s="101">
        <v>0</v>
      </c>
      <c r="E38" s="100">
        <v>182451</v>
      </c>
    </row>
    <row r="39" spans="1:5" ht="25.5" x14ac:dyDescent="0.2">
      <c r="A39" s="57" t="s">
        <v>370</v>
      </c>
      <c r="B39" s="65" t="s">
        <v>373</v>
      </c>
      <c r="C39" s="100">
        <v>-1310</v>
      </c>
      <c r="D39" s="101">
        <v>0</v>
      </c>
      <c r="E39" s="100">
        <v>-1310</v>
      </c>
    </row>
    <row r="40" spans="1:5" x14ac:dyDescent="0.2">
      <c r="A40" s="57" t="s">
        <v>372</v>
      </c>
      <c r="B40" s="59" t="s">
        <v>329</v>
      </c>
      <c r="C40" s="100">
        <v>308578</v>
      </c>
      <c r="D40" s="101">
        <v>0</v>
      </c>
      <c r="E40" s="100">
        <v>308578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19998102</v>
      </c>
      <c r="D42" s="101">
        <v>0</v>
      </c>
      <c r="E42" s="100">
        <v>19998102</v>
      </c>
    </row>
    <row r="43" spans="1:5" x14ac:dyDescent="0.2">
      <c r="A43" s="60" t="s">
        <v>58</v>
      </c>
      <c r="B43" s="60" t="s">
        <v>278</v>
      </c>
      <c r="C43" s="100">
        <v>19998102</v>
      </c>
      <c r="D43" s="101">
        <v>0</v>
      </c>
      <c r="E43" s="100">
        <v>19998102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43"/>
  <sheetViews>
    <sheetView workbookViewId="0">
      <selection activeCell="C8" sqref="C8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396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48577350</v>
      </c>
      <c r="D8" s="64">
        <f>SUM(D9:D21)</f>
        <v>-3970848</v>
      </c>
      <c r="E8" s="64">
        <f>SUM(E9:E21)</f>
        <v>44606502</v>
      </c>
    </row>
    <row r="9" spans="1:5" x14ac:dyDescent="0.2">
      <c r="A9" s="57" t="s">
        <v>10</v>
      </c>
      <c r="B9" s="57" t="s">
        <v>312</v>
      </c>
      <c r="C9" s="100">
        <v>2717941</v>
      </c>
      <c r="D9" s="101">
        <v>0</v>
      </c>
      <c r="E9" s="100">
        <v>2717941</v>
      </c>
    </row>
    <row r="10" spans="1:5" x14ac:dyDescent="0.2">
      <c r="A10" s="57" t="s">
        <v>12</v>
      </c>
      <c r="B10" s="58" t="s">
        <v>313</v>
      </c>
      <c r="C10" s="100">
        <v>6560006</v>
      </c>
      <c r="D10" s="101">
        <v>0</v>
      </c>
      <c r="E10" s="100">
        <v>6560006</v>
      </c>
    </row>
    <row r="11" spans="1:5" ht="25.5" x14ac:dyDescent="0.2">
      <c r="A11" s="57" t="s">
        <v>14</v>
      </c>
      <c r="B11" s="58" t="s">
        <v>314</v>
      </c>
      <c r="C11" s="100">
        <v>1972735</v>
      </c>
      <c r="D11" s="100">
        <v>-472989</v>
      </c>
      <c r="E11" s="100">
        <v>1499746</v>
      </c>
    </row>
    <row r="12" spans="1:5" x14ac:dyDescent="0.2">
      <c r="A12" s="57" t="s">
        <v>16</v>
      </c>
      <c r="B12" s="57" t="s">
        <v>315</v>
      </c>
      <c r="C12" s="100">
        <v>22943644</v>
      </c>
      <c r="D12" s="100">
        <v>-1819406</v>
      </c>
      <c r="E12" s="100">
        <v>21124238</v>
      </c>
    </row>
    <row r="13" spans="1:5" x14ac:dyDescent="0.2">
      <c r="A13" s="57" t="s">
        <v>18</v>
      </c>
      <c r="B13" s="57" t="s">
        <v>316</v>
      </c>
      <c r="C13" s="100">
        <v>7581502</v>
      </c>
      <c r="D13" s="100">
        <v>-45672</v>
      </c>
      <c r="E13" s="100">
        <v>7535830</v>
      </c>
    </row>
    <row r="14" spans="1:5" x14ac:dyDescent="0.2">
      <c r="A14" s="57" t="s">
        <v>118</v>
      </c>
      <c r="B14" s="57" t="s">
        <v>317</v>
      </c>
      <c r="C14" s="100">
        <v>56232</v>
      </c>
      <c r="D14" s="101">
        <v>0</v>
      </c>
      <c r="E14" s="100">
        <v>56232</v>
      </c>
    </row>
    <row r="15" spans="1:5" x14ac:dyDescent="0.2">
      <c r="A15" s="57" t="s">
        <v>20</v>
      </c>
      <c r="B15" s="57" t="s">
        <v>318</v>
      </c>
      <c r="C15" s="100">
        <v>1558995</v>
      </c>
      <c r="D15" s="100">
        <v>-392321</v>
      </c>
      <c r="E15" s="100">
        <v>1166674</v>
      </c>
    </row>
    <row r="16" spans="1:5" x14ac:dyDescent="0.2">
      <c r="A16" s="57" t="s">
        <v>22</v>
      </c>
      <c r="B16" s="57" t="s">
        <v>25</v>
      </c>
      <c r="C16" s="100">
        <v>285216</v>
      </c>
      <c r="D16" s="100">
        <v>-214097</v>
      </c>
      <c r="E16" s="100">
        <v>71119</v>
      </c>
    </row>
    <row r="17" spans="1:5" x14ac:dyDescent="0.2">
      <c r="A17" s="57" t="s">
        <v>24</v>
      </c>
      <c r="B17" s="58" t="s">
        <v>319</v>
      </c>
      <c r="C17" s="100">
        <v>2952557</v>
      </c>
      <c r="D17" s="100">
        <v>-721744</v>
      </c>
      <c r="E17" s="100">
        <v>2230813</v>
      </c>
    </row>
    <row r="18" spans="1:5" ht="25.5" x14ac:dyDescent="0.2">
      <c r="A18" s="57" t="s">
        <v>178</v>
      </c>
      <c r="B18" s="58" t="s">
        <v>253</v>
      </c>
      <c r="C18" s="100">
        <v>95966</v>
      </c>
      <c r="D18" s="101">
        <v>0</v>
      </c>
      <c r="E18" s="100">
        <v>95966</v>
      </c>
    </row>
    <row r="19" spans="1:5" x14ac:dyDescent="0.2">
      <c r="A19" s="57" t="s">
        <v>180</v>
      </c>
      <c r="B19" s="57" t="s">
        <v>130</v>
      </c>
      <c r="C19" s="100">
        <v>273200</v>
      </c>
      <c r="D19" s="101">
        <v>0</v>
      </c>
      <c r="E19" s="100">
        <v>273200</v>
      </c>
    </row>
    <row r="20" spans="1:5" x14ac:dyDescent="0.2">
      <c r="A20" s="57" t="s">
        <v>163</v>
      </c>
      <c r="B20" s="57" t="s">
        <v>320</v>
      </c>
      <c r="C20" s="100">
        <v>1579356</v>
      </c>
      <c r="D20" s="100">
        <v>-304619</v>
      </c>
      <c r="E20" s="100">
        <v>1274737</v>
      </c>
    </row>
    <row r="21" spans="1:5" x14ac:dyDescent="0.2">
      <c r="A21" s="57" t="s">
        <v>183</v>
      </c>
      <c r="B21" s="57" t="s">
        <v>132</v>
      </c>
      <c r="C21" s="100">
        <v>0</v>
      </c>
      <c r="D21" s="100">
        <v>0</v>
      </c>
      <c r="E21" s="100">
        <v>0</v>
      </c>
    </row>
    <row r="22" spans="1:5" x14ac:dyDescent="0.2">
      <c r="A22" s="57" t="s">
        <v>30</v>
      </c>
      <c r="B22" s="57" t="s">
        <v>31</v>
      </c>
      <c r="C22" s="64">
        <f>+C23+C35</f>
        <v>44606502</v>
      </c>
      <c r="D22" s="64">
        <f>+D23+D35</f>
        <v>0</v>
      </c>
      <c r="E22" s="64">
        <f>+E23+E35</f>
        <v>44606502</v>
      </c>
    </row>
    <row r="23" spans="1:5" x14ac:dyDescent="0.2">
      <c r="A23" s="57" t="s">
        <v>32</v>
      </c>
      <c r="B23" s="57" t="s">
        <v>285</v>
      </c>
      <c r="C23" s="64">
        <f>SUM(C24:C34)</f>
        <v>36974372</v>
      </c>
      <c r="D23" s="64">
        <f>SUM(D24:D34)</f>
        <v>0</v>
      </c>
      <c r="E23" s="64">
        <f>SUM(E24:E34)</f>
        <v>36974372</v>
      </c>
    </row>
    <row r="24" spans="1:5" x14ac:dyDescent="0.2">
      <c r="A24" s="57" t="s">
        <v>34</v>
      </c>
      <c r="B24" s="57" t="s">
        <v>321</v>
      </c>
      <c r="C24" s="100">
        <v>7623233</v>
      </c>
      <c r="D24" s="101">
        <v>0</v>
      </c>
      <c r="E24" s="100">
        <v>7623233</v>
      </c>
    </row>
    <row r="25" spans="1:5" x14ac:dyDescent="0.2">
      <c r="A25" s="57" t="s">
        <v>36</v>
      </c>
      <c r="B25" s="57" t="s">
        <v>322</v>
      </c>
      <c r="C25" s="100">
        <v>20748060</v>
      </c>
      <c r="D25" s="101">
        <v>0</v>
      </c>
      <c r="E25" s="100">
        <v>20748060</v>
      </c>
    </row>
    <row r="26" spans="1:5" x14ac:dyDescent="0.2">
      <c r="A26" s="57" t="s">
        <v>38</v>
      </c>
      <c r="B26" s="57" t="s">
        <v>323</v>
      </c>
      <c r="C26" s="100">
        <v>6264920</v>
      </c>
      <c r="D26" s="101">
        <v>0</v>
      </c>
      <c r="E26" s="100">
        <v>6264920</v>
      </c>
    </row>
    <row r="27" spans="1:5" x14ac:dyDescent="0.2">
      <c r="A27" s="57" t="s">
        <v>115</v>
      </c>
      <c r="B27" s="57" t="s">
        <v>271</v>
      </c>
      <c r="C27" s="100">
        <v>453957</v>
      </c>
      <c r="D27" s="101">
        <v>0</v>
      </c>
      <c r="E27" s="100">
        <v>453957</v>
      </c>
    </row>
    <row r="28" spans="1:5" ht="25.5" x14ac:dyDescent="0.2">
      <c r="A28" s="57" t="s">
        <v>120</v>
      </c>
      <c r="B28" s="58" t="s">
        <v>330</v>
      </c>
      <c r="C28" s="100">
        <v>2746</v>
      </c>
      <c r="D28" s="101">
        <v>0</v>
      </c>
      <c r="E28" s="100">
        <v>2746</v>
      </c>
    </row>
    <row r="29" spans="1:5" x14ac:dyDescent="0.2">
      <c r="A29" s="57" t="s">
        <v>255</v>
      </c>
      <c r="B29" s="57" t="s">
        <v>275</v>
      </c>
      <c r="C29" s="100">
        <v>164799</v>
      </c>
      <c r="D29" s="101">
        <v>0</v>
      </c>
      <c r="E29" s="100">
        <v>164799</v>
      </c>
    </row>
    <row r="30" spans="1:5" x14ac:dyDescent="0.2">
      <c r="A30" s="57" t="s">
        <v>256</v>
      </c>
      <c r="B30" s="58" t="s">
        <v>324</v>
      </c>
      <c r="C30" s="100">
        <v>2814</v>
      </c>
      <c r="D30" s="101">
        <v>0</v>
      </c>
      <c r="E30" s="100">
        <v>2814</v>
      </c>
    </row>
    <row r="31" spans="1:5" x14ac:dyDescent="0.2">
      <c r="A31" s="57" t="s">
        <v>42</v>
      </c>
      <c r="B31" s="57" t="s">
        <v>325</v>
      </c>
      <c r="C31" s="100">
        <v>16110</v>
      </c>
      <c r="D31" s="101">
        <v>0</v>
      </c>
      <c r="E31" s="100">
        <v>16110</v>
      </c>
    </row>
    <row r="32" spans="1:5" ht="25.5" x14ac:dyDescent="0.2">
      <c r="A32" s="57" t="s">
        <v>44</v>
      </c>
      <c r="B32" s="58" t="s">
        <v>331</v>
      </c>
      <c r="C32" s="100">
        <v>0</v>
      </c>
      <c r="D32" s="101">
        <v>0</v>
      </c>
      <c r="E32" s="100">
        <v>0</v>
      </c>
    </row>
    <row r="33" spans="1:5" x14ac:dyDescent="0.2">
      <c r="A33" s="57" t="s">
        <v>135</v>
      </c>
      <c r="B33" s="57" t="s">
        <v>326</v>
      </c>
      <c r="C33" s="100">
        <v>18816</v>
      </c>
      <c r="D33" s="101">
        <v>0</v>
      </c>
      <c r="E33" s="100">
        <v>18816</v>
      </c>
    </row>
    <row r="34" spans="1:5" x14ac:dyDescent="0.2">
      <c r="A34" s="57" t="s">
        <v>167</v>
      </c>
      <c r="B34" s="58" t="s">
        <v>327</v>
      </c>
      <c r="C34" s="100">
        <v>1678917</v>
      </c>
      <c r="D34" s="101">
        <v>0</v>
      </c>
      <c r="E34" s="100">
        <v>1678917</v>
      </c>
    </row>
    <row r="35" spans="1:5" x14ac:dyDescent="0.2">
      <c r="A35" s="57" t="s">
        <v>46</v>
      </c>
      <c r="B35" s="57" t="s">
        <v>47</v>
      </c>
      <c r="C35" s="64">
        <f>SUM(C36:C40)</f>
        <v>7632130</v>
      </c>
      <c r="D35" s="64">
        <f>SUM(D36:D40)</f>
        <v>0</v>
      </c>
      <c r="E35" s="64">
        <f>SUM(E36:E40)</f>
        <v>7632130</v>
      </c>
    </row>
    <row r="36" spans="1:5" x14ac:dyDescent="0.2">
      <c r="A36" s="57" t="s">
        <v>332</v>
      </c>
      <c r="B36" s="57" t="s">
        <v>49</v>
      </c>
      <c r="C36" s="100">
        <v>5474921</v>
      </c>
      <c r="D36" s="101">
        <v>0</v>
      </c>
      <c r="E36" s="100">
        <v>5474921</v>
      </c>
    </row>
    <row r="37" spans="1:5" x14ac:dyDescent="0.2">
      <c r="A37" s="57" t="s">
        <v>333</v>
      </c>
      <c r="B37" s="57" t="s">
        <v>377</v>
      </c>
      <c r="C37" s="100">
        <v>1768420</v>
      </c>
      <c r="D37" s="101">
        <v>0</v>
      </c>
      <c r="E37" s="100">
        <v>1768420</v>
      </c>
    </row>
    <row r="38" spans="1:5" x14ac:dyDescent="0.2">
      <c r="A38" s="57" t="s">
        <v>335</v>
      </c>
      <c r="B38" s="59" t="s">
        <v>334</v>
      </c>
      <c r="C38" s="100">
        <v>182435</v>
      </c>
      <c r="D38" s="101">
        <v>0</v>
      </c>
      <c r="E38" s="100">
        <v>182435</v>
      </c>
    </row>
    <row r="39" spans="1:5" ht="25.5" x14ac:dyDescent="0.2">
      <c r="A39" s="57" t="s">
        <v>370</v>
      </c>
      <c r="B39" s="65" t="s">
        <v>373</v>
      </c>
      <c r="C39" s="100">
        <v>-3189</v>
      </c>
      <c r="D39" s="101">
        <v>0</v>
      </c>
      <c r="E39" s="100">
        <v>-3189</v>
      </c>
    </row>
    <row r="40" spans="1:5" x14ac:dyDescent="0.2">
      <c r="A40" s="57" t="s">
        <v>372</v>
      </c>
      <c r="B40" s="59" t="s">
        <v>329</v>
      </c>
      <c r="C40" s="100">
        <v>209543</v>
      </c>
      <c r="D40" s="101">
        <v>0</v>
      </c>
      <c r="E40" s="100">
        <v>209543</v>
      </c>
    </row>
    <row r="41" spans="1:5" x14ac:dyDescent="0.2">
      <c r="A41" s="57" t="s">
        <v>54</v>
      </c>
      <c r="B41" s="57" t="s">
        <v>55</v>
      </c>
      <c r="C41" s="101">
        <v>0</v>
      </c>
      <c r="D41" s="101">
        <v>0</v>
      </c>
      <c r="E41" s="101">
        <v>0</v>
      </c>
    </row>
    <row r="42" spans="1:5" x14ac:dyDescent="0.2">
      <c r="A42" s="57" t="s">
        <v>56</v>
      </c>
      <c r="B42" s="57" t="s">
        <v>277</v>
      </c>
      <c r="C42" s="100">
        <v>20892661</v>
      </c>
      <c r="D42" s="101">
        <v>0</v>
      </c>
      <c r="E42" s="100">
        <v>20892661</v>
      </c>
    </row>
    <row r="43" spans="1:5" x14ac:dyDescent="0.2">
      <c r="A43" s="60" t="s">
        <v>58</v>
      </c>
      <c r="B43" s="60" t="s">
        <v>278</v>
      </c>
      <c r="C43" s="100">
        <v>20892661</v>
      </c>
      <c r="D43" s="101">
        <v>0</v>
      </c>
      <c r="E43" s="100">
        <v>20892661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43"/>
  <sheetViews>
    <sheetView workbookViewId="0">
      <selection activeCell="C2" sqref="C2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394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50568518</v>
      </c>
      <c r="D8" s="64">
        <f>SUM(D9:D21)</f>
        <v>-3939244</v>
      </c>
      <c r="E8" s="64">
        <f>SUM(E9:E21)</f>
        <v>46629274</v>
      </c>
    </row>
    <row r="9" spans="1:5" x14ac:dyDescent="0.2">
      <c r="A9" s="57" t="s">
        <v>10</v>
      </c>
      <c r="B9" s="57" t="s">
        <v>312</v>
      </c>
      <c r="C9" s="81">
        <v>3279269</v>
      </c>
      <c r="D9" s="82">
        <v>0</v>
      </c>
      <c r="E9" s="81">
        <v>3279269</v>
      </c>
    </row>
    <row r="10" spans="1:5" x14ac:dyDescent="0.2">
      <c r="A10" s="57" t="s">
        <v>12</v>
      </c>
      <c r="B10" s="58" t="s">
        <v>313</v>
      </c>
      <c r="C10" s="81">
        <v>9476226</v>
      </c>
      <c r="D10" s="82">
        <v>0</v>
      </c>
      <c r="E10" s="81">
        <v>9476226</v>
      </c>
    </row>
    <row r="11" spans="1:5" ht="25.5" x14ac:dyDescent="0.2">
      <c r="A11" s="57" t="s">
        <v>14</v>
      </c>
      <c r="B11" s="58" t="s">
        <v>314</v>
      </c>
      <c r="C11" s="81">
        <v>1865397</v>
      </c>
      <c r="D11" s="81">
        <v>-456509</v>
      </c>
      <c r="E11" s="81">
        <v>1408888</v>
      </c>
    </row>
    <row r="12" spans="1:5" x14ac:dyDescent="0.2">
      <c r="A12" s="57" t="s">
        <v>16</v>
      </c>
      <c r="B12" s="57" t="s">
        <v>315</v>
      </c>
      <c r="C12" s="81">
        <v>22409154</v>
      </c>
      <c r="D12" s="81">
        <v>-1832624</v>
      </c>
      <c r="E12" s="81">
        <v>20576530</v>
      </c>
    </row>
    <row r="13" spans="1:5" x14ac:dyDescent="0.2">
      <c r="A13" s="57" t="s">
        <v>18</v>
      </c>
      <c r="B13" s="57" t="s">
        <v>316</v>
      </c>
      <c r="C13" s="81">
        <v>6893176</v>
      </c>
      <c r="D13" s="81">
        <v>-44699</v>
      </c>
      <c r="E13" s="81">
        <v>6848477</v>
      </c>
    </row>
    <row r="14" spans="1:5" x14ac:dyDescent="0.2">
      <c r="A14" s="57" t="s">
        <v>118</v>
      </c>
      <c r="B14" s="57" t="s">
        <v>317</v>
      </c>
      <c r="C14" s="81">
        <v>56232</v>
      </c>
      <c r="D14" s="82">
        <v>0</v>
      </c>
      <c r="E14" s="81">
        <v>56232</v>
      </c>
    </row>
    <row r="15" spans="1:5" x14ac:dyDescent="0.2">
      <c r="A15" s="57" t="s">
        <v>20</v>
      </c>
      <c r="B15" s="57" t="s">
        <v>318</v>
      </c>
      <c r="C15" s="81">
        <v>1549302</v>
      </c>
      <c r="D15" s="81">
        <v>-360318</v>
      </c>
      <c r="E15" s="81">
        <v>1188984</v>
      </c>
    </row>
    <row r="16" spans="1:5" x14ac:dyDescent="0.2">
      <c r="A16" s="57" t="s">
        <v>22</v>
      </c>
      <c r="B16" s="57" t="s">
        <v>25</v>
      </c>
      <c r="C16" s="81">
        <v>285523</v>
      </c>
      <c r="D16" s="81">
        <v>-214097</v>
      </c>
      <c r="E16" s="81">
        <v>71426</v>
      </c>
    </row>
    <row r="17" spans="1:5" x14ac:dyDescent="0.2">
      <c r="A17" s="57" t="s">
        <v>24</v>
      </c>
      <c r="B17" s="58" t="s">
        <v>319</v>
      </c>
      <c r="C17" s="81">
        <v>2949974</v>
      </c>
      <c r="D17" s="81">
        <v>-733188</v>
      </c>
      <c r="E17" s="81">
        <v>2216786</v>
      </c>
    </row>
    <row r="18" spans="1:5" ht="25.5" x14ac:dyDescent="0.2">
      <c r="A18" s="57" t="s">
        <v>178</v>
      </c>
      <c r="B18" s="58" t="s">
        <v>253</v>
      </c>
      <c r="C18" s="81">
        <v>95966</v>
      </c>
      <c r="D18" s="81">
        <v>0</v>
      </c>
      <c r="E18" s="81">
        <v>95966</v>
      </c>
    </row>
    <row r="19" spans="1:5" x14ac:dyDescent="0.2">
      <c r="A19" s="57" t="s">
        <v>180</v>
      </c>
      <c r="B19" s="57" t="s">
        <v>130</v>
      </c>
      <c r="C19" s="81">
        <v>273200</v>
      </c>
      <c r="D19" s="82">
        <v>0</v>
      </c>
      <c r="E19" s="81">
        <v>273200</v>
      </c>
    </row>
    <row r="20" spans="1:5" x14ac:dyDescent="0.2">
      <c r="A20" s="57" t="s">
        <v>163</v>
      </c>
      <c r="B20" s="57" t="s">
        <v>320</v>
      </c>
      <c r="C20" s="81">
        <v>1435099</v>
      </c>
      <c r="D20" s="81">
        <v>-297809</v>
      </c>
      <c r="E20" s="81">
        <v>1137290</v>
      </c>
    </row>
    <row r="21" spans="1:5" x14ac:dyDescent="0.2">
      <c r="A21" s="57" t="s">
        <v>183</v>
      </c>
      <c r="B21" s="57" t="s">
        <v>132</v>
      </c>
      <c r="C21" s="82">
        <v>0</v>
      </c>
      <c r="D21" s="82">
        <v>0</v>
      </c>
      <c r="E21" s="82">
        <v>0</v>
      </c>
    </row>
    <row r="22" spans="1:5" x14ac:dyDescent="0.2">
      <c r="A22" s="57" t="s">
        <v>30</v>
      </c>
      <c r="B22" s="57" t="s">
        <v>31</v>
      </c>
      <c r="C22" s="64">
        <f>+C23+C35</f>
        <v>46629274</v>
      </c>
      <c r="D22" s="64">
        <f>+D23+D35</f>
        <v>0</v>
      </c>
      <c r="E22" s="64">
        <f>+E23+E35</f>
        <v>46629274</v>
      </c>
    </row>
    <row r="23" spans="1:5" x14ac:dyDescent="0.2">
      <c r="A23" s="57" t="s">
        <v>32</v>
      </c>
      <c r="B23" s="57" t="s">
        <v>285</v>
      </c>
      <c r="C23" s="64">
        <f>SUM(C24:C34)</f>
        <v>39101433</v>
      </c>
      <c r="D23" s="64">
        <f>SUM(D24:D34)</f>
        <v>0</v>
      </c>
      <c r="E23" s="64">
        <f>SUM(E24:E34)</f>
        <v>39101433</v>
      </c>
    </row>
    <row r="24" spans="1:5" x14ac:dyDescent="0.2">
      <c r="A24" s="57" t="s">
        <v>34</v>
      </c>
      <c r="B24" s="57" t="s">
        <v>321</v>
      </c>
      <c r="C24" s="81">
        <v>7909878</v>
      </c>
      <c r="D24" s="82">
        <v>0</v>
      </c>
      <c r="E24" s="81">
        <v>7909878</v>
      </c>
    </row>
    <row r="25" spans="1:5" x14ac:dyDescent="0.2">
      <c r="A25" s="57" t="s">
        <v>36</v>
      </c>
      <c r="B25" s="57" t="s">
        <v>322</v>
      </c>
      <c r="C25" s="81">
        <v>22667586</v>
      </c>
      <c r="D25" s="82">
        <v>0</v>
      </c>
      <c r="E25" s="81">
        <v>22667586</v>
      </c>
    </row>
    <row r="26" spans="1:5" x14ac:dyDescent="0.2">
      <c r="A26" s="57" t="s">
        <v>38</v>
      </c>
      <c r="B26" s="57" t="s">
        <v>323</v>
      </c>
      <c r="C26" s="81">
        <v>6350873</v>
      </c>
      <c r="D26" s="82">
        <v>0</v>
      </c>
      <c r="E26" s="81">
        <v>6350873</v>
      </c>
    </row>
    <row r="27" spans="1:5" x14ac:dyDescent="0.2">
      <c r="A27" s="57" t="s">
        <v>115</v>
      </c>
      <c r="B27" s="57" t="s">
        <v>271</v>
      </c>
      <c r="C27" s="81">
        <v>458972</v>
      </c>
      <c r="D27" s="82">
        <v>0</v>
      </c>
      <c r="E27" s="81">
        <v>458972</v>
      </c>
    </row>
    <row r="28" spans="1:5" ht="25.5" x14ac:dyDescent="0.2">
      <c r="A28" s="57" t="s">
        <v>120</v>
      </c>
      <c r="B28" s="58" t="s">
        <v>330</v>
      </c>
      <c r="C28" s="81">
        <v>3388</v>
      </c>
      <c r="D28" s="82">
        <v>0</v>
      </c>
      <c r="E28" s="81">
        <v>3388</v>
      </c>
    </row>
    <row r="29" spans="1:5" x14ac:dyDescent="0.2">
      <c r="A29" s="57" t="s">
        <v>255</v>
      </c>
      <c r="B29" s="57" t="s">
        <v>275</v>
      </c>
      <c r="C29" s="81">
        <v>190221</v>
      </c>
      <c r="D29" s="82">
        <v>0</v>
      </c>
      <c r="E29" s="81">
        <v>190221</v>
      </c>
    </row>
    <row r="30" spans="1:5" x14ac:dyDescent="0.2">
      <c r="A30" s="57" t="s">
        <v>256</v>
      </c>
      <c r="B30" s="58" t="s">
        <v>324</v>
      </c>
      <c r="C30" s="81">
        <v>2724</v>
      </c>
      <c r="D30" s="82">
        <v>0</v>
      </c>
      <c r="E30" s="81">
        <v>2724</v>
      </c>
    </row>
    <row r="31" spans="1:5" x14ac:dyDescent="0.2">
      <c r="A31" s="57" t="s">
        <v>42</v>
      </c>
      <c r="B31" s="57" t="s">
        <v>325</v>
      </c>
      <c r="C31" s="81">
        <v>18068</v>
      </c>
      <c r="D31" s="82">
        <v>0</v>
      </c>
      <c r="E31" s="81">
        <v>18068</v>
      </c>
    </row>
    <row r="32" spans="1:5" ht="25.5" x14ac:dyDescent="0.2">
      <c r="A32" s="57" t="s">
        <v>44</v>
      </c>
      <c r="B32" s="58" t="s">
        <v>331</v>
      </c>
      <c r="C32" s="82">
        <v>0</v>
      </c>
      <c r="D32" s="82">
        <v>0</v>
      </c>
      <c r="E32" s="82">
        <v>0</v>
      </c>
    </row>
    <row r="33" spans="1:5" x14ac:dyDescent="0.2">
      <c r="A33" s="57" t="s">
        <v>135</v>
      </c>
      <c r="B33" s="57" t="s">
        <v>326</v>
      </c>
      <c r="C33" s="81">
        <v>18816</v>
      </c>
      <c r="D33" s="82">
        <v>0</v>
      </c>
      <c r="E33" s="81">
        <v>18816</v>
      </c>
    </row>
    <row r="34" spans="1:5" x14ac:dyDescent="0.2">
      <c r="A34" s="57" t="s">
        <v>167</v>
      </c>
      <c r="B34" s="58" t="s">
        <v>327</v>
      </c>
      <c r="C34" s="81">
        <v>1480907</v>
      </c>
      <c r="D34" s="82">
        <v>0</v>
      </c>
      <c r="E34" s="81">
        <v>1480907</v>
      </c>
    </row>
    <row r="35" spans="1:5" x14ac:dyDescent="0.2">
      <c r="A35" s="57" t="s">
        <v>46</v>
      </c>
      <c r="B35" s="57" t="s">
        <v>47</v>
      </c>
      <c r="C35" s="64">
        <f>SUM(C36:C40)</f>
        <v>7527841</v>
      </c>
      <c r="D35" s="64">
        <f>SUM(D36:D40)</f>
        <v>0</v>
      </c>
      <c r="E35" s="64">
        <f>SUM(E36:E40)</f>
        <v>7527841</v>
      </c>
    </row>
    <row r="36" spans="1:5" x14ac:dyDescent="0.2">
      <c r="A36" s="57" t="s">
        <v>332</v>
      </c>
      <c r="B36" s="57" t="s">
        <v>49</v>
      </c>
      <c r="C36" s="81">
        <v>6085485</v>
      </c>
      <c r="D36" s="82">
        <v>0</v>
      </c>
      <c r="E36" s="81">
        <v>6085485</v>
      </c>
    </row>
    <row r="37" spans="1:5" x14ac:dyDescent="0.2">
      <c r="A37" s="57" t="s">
        <v>333</v>
      </c>
      <c r="B37" s="57" t="s">
        <v>377</v>
      </c>
      <c r="C37" s="81">
        <v>1768420</v>
      </c>
      <c r="D37" s="82">
        <v>0</v>
      </c>
      <c r="E37" s="81">
        <v>1768420</v>
      </c>
    </row>
    <row r="38" spans="1:5" x14ac:dyDescent="0.2">
      <c r="A38" s="57" t="s">
        <v>335</v>
      </c>
      <c r="B38" s="59" t="s">
        <v>334</v>
      </c>
      <c r="C38" s="81">
        <v>182407</v>
      </c>
      <c r="D38" s="82">
        <v>0</v>
      </c>
      <c r="E38" s="81">
        <v>182407</v>
      </c>
    </row>
    <row r="39" spans="1:5" ht="25.5" x14ac:dyDescent="0.2">
      <c r="A39" s="57" t="s">
        <v>370</v>
      </c>
      <c r="B39" s="65" t="s">
        <v>373</v>
      </c>
      <c r="C39" s="81">
        <v>-1334</v>
      </c>
      <c r="D39" s="82">
        <v>0</v>
      </c>
      <c r="E39" s="81">
        <v>-1334</v>
      </c>
    </row>
    <row r="40" spans="1:5" x14ac:dyDescent="0.2">
      <c r="A40" s="57" t="s">
        <v>372</v>
      </c>
      <c r="B40" s="59" t="s">
        <v>329</v>
      </c>
      <c r="C40" s="81">
        <v>-507137</v>
      </c>
      <c r="D40" s="82">
        <v>0</v>
      </c>
      <c r="E40" s="81">
        <v>-507137</v>
      </c>
    </row>
    <row r="41" spans="1:5" x14ac:dyDescent="0.2">
      <c r="A41" s="57" t="s">
        <v>54</v>
      </c>
      <c r="B41" s="57" t="s">
        <v>55</v>
      </c>
      <c r="C41" s="82">
        <v>0</v>
      </c>
      <c r="D41" s="82">
        <v>0</v>
      </c>
      <c r="E41" s="82">
        <v>0</v>
      </c>
    </row>
    <row r="42" spans="1:5" x14ac:dyDescent="0.2">
      <c r="A42" s="57" t="s">
        <v>56</v>
      </c>
      <c r="B42" s="57" t="s">
        <v>277</v>
      </c>
      <c r="C42" s="81">
        <v>20491701</v>
      </c>
      <c r="D42" s="82">
        <v>0</v>
      </c>
      <c r="E42" s="81">
        <v>20491701</v>
      </c>
    </row>
    <row r="43" spans="1:5" x14ac:dyDescent="0.2">
      <c r="A43" s="60" t="s">
        <v>58</v>
      </c>
      <c r="B43" s="60" t="s">
        <v>278</v>
      </c>
      <c r="C43" s="81">
        <v>20491701</v>
      </c>
      <c r="D43" s="82">
        <v>0</v>
      </c>
      <c r="E43" s="81">
        <v>20491701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43"/>
  <sheetViews>
    <sheetView workbookViewId="0">
      <selection activeCell="C40" sqref="C40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80" bestFit="1" customWidth="1"/>
    <col min="4" max="4" width="10.5703125" style="80" bestFit="1" customWidth="1"/>
    <col min="5" max="5" width="10.85546875" style="80" bestFit="1" customWidth="1"/>
    <col min="6" max="16384" width="9.140625" style="80"/>
  </cols>
  <sheetData>
    <row r="1" spans="1:5" x14ac:dyDescent="0.2">
      <c r="A1" s="83" t="s">
        <v>387</v>
      </c>
      <c r="B1" s="84"/>
      <c r="C1" s="20"/>
    </row>
    <row r="2" spans="1:5" x14ac:dyDescent="0.2">
      <c r="A2" s="85"/>
      <c r="B2" s="85"/>
    </row>
    <row r="3" spans="1:5" x14ac:dyDescent="0.2">
      <c r="A3" s="111" t="s">
        <v>0</v>
      </c>
      <c r="B3" s="111"/>
      <c r="C3" s="111"/>
    </row>
    <row r="4" spans="1:5" x14ac:dyDescent="0.2">
      <c r="A4" s="112" t="s">
        <v>392</v>
      </c>
      <c r="B4" s="111"/>
      <c r="C4" s="111"/>
    </row>
    <row r="5" spans="1:5" x14ac:dyDescent="0.2">
      <c r="A5" s="85"/>
      <c r="B5" s="85"/>
      <c r="E5" s="86" t="s">
        <v>2</v>
      </c>
    </row>
    <row r="6" spans="1:5" s="90" customFormat="1" x14ac:dyDescent="0.2">
      <c r="A6" s="87" t="s">
        <v>3</v>
      </c>
      <c r="B6" s="87" t="s">
        <v>4</v>
      </c>
      <c r="C6" s="88" t="s">
        <v>5</v>
      </c>
      <c r="D6" s="88" t="s">
        <v>380</v>
      </c>
      <c r="E6" s="89" t="s">
        <v>7</v>
      </c>
    </row>
    <row r="7" spans="1:5" s="90" customFormat="1" x14ac:dyDescent="0.2">
      <c r="A7" s="91">
        <v>1</v>
      </c>
      <c r="B7" s="91">
        <v>2</v>
      </c>
      <c r="C7" s="88">
        <v>3</v>
      </c>
      <c r="D7" s="88">
        <v>4</v>
      </c>
      <c r="E7" s="88">
        <v>5</v>
      </c>
    </row>
    <row r="8" spans="1:5" x14ac:dyDescent="0.2">
      <c r="A8" s="57" t="s">
        <v>8</v>
      </c>
      <c r="B8" s="57" t="s">
        <v>311</v>
      </c>
      <c r="C8" s="64">
        <f>SUM(C9:C21)</f>
        <v>55045989</v>
      </c>
      <c r="D8" s="64">
        <f>SUM(D9:D21)</f>
        <v>-4007496</v>
      </c>
      <c r="E8" s="64">
        <f>SUM(E9:E21)</f>
        <v>51038493</v>
      </c>
    </row>
    <row r="9" spans="1:5" x14ac:dyDescent="0.2">
      <c r="A9" s="57" t="s">
        <v>10</v>
      </c>
      <c r="B9" s="57" t="s">
        <v>312</v>
      </c>
      <c r="C9" s="81">
        <v>5048652</v>
      </c>
      <c r="D9" s="82">
        <v>0</v>
      </c>
      <c r="E9" s="81">
        <v>5048652</v>
      </c>
    </row>
    <row r="10" spans="1:5" x14ac:dyDescent="0.2">
      <c r="A10" s="57" t="s">
        <v>12</v>
      </c>
      <c r="B10" s="58" t="s">
        <v>313</v>
      </c>
      <c r="C10" s="81">
        <v>12125130</v>
      </c>
      <c r="D10" s="82">
        <v>0</v>
      </c>
      <c r="E10" s="81">
        <v>12125130</v>
      </c>
    </row>
    <row r="11" spans="1:5" ht="25.5" x14ac:dyDescent="0.2">
      <c r="A11" s="57" t="s">
        <v>14</v>
      </c>
      <c r="B11" s="58" t="s">
        <v>314</v>
      </c>
      <c r="C11" s="81">
        <v>1740275</v>
      </c>
      <c r="D11" s="81">
        <v>-416321</v>
      </c>
      <c r="E11" s="81">
        <v>1323954</v>
      </c>
    </row>
    <row r="12" spans="1:5" x14ac:dyDescent="0.2">
      <c r="A12" s="57" t="s">
        <v>16</v>
      </c>
      <c r="B12" s="57" t="s">
        <v>315</v>
      </c>
      <c r="C12" s="81">
        <v>23609678</v>
      </c>
      <c r="D12" s="81">
        <v>-1872891</v>
      </c>
      <c r="E12" s="81">
        <v>21736787</v>
      </c>
    </row>
    <row r="13" spans="1:5" x14ac:dyDescent="0.2">
      <c r="A13" s="57" t="s">
        <v>18</v>
      </c>
      <c r="B13" s="57" t="s">
        <v>316</v>
      </c>
      <c r="C13" s="81">
        <v>7199582</v>
      </c>
      <c r="D13" s="81">
        <v>-40672</v>
      </c>
      <c r="E13" s="81">
        <v>7158910</v>
      </c>
    </row>
    <row r="14" spans="1:5" x14ac:dyDescent="0.2">
      <c r="A14" s="57" t="s">
        <v>118</v>
      </c>
      <c r="B14" s="57" t="s">
        <v>317</v>
      </c>
      <c r="C14" s="81">
        <v>119707</v>
      </c>
      <c r="D14" s="82">
        <v>0</v>
      </c>
      <c r="E14" s="81">
        <v>119707</v>
      </c>
    </row>
    <row r="15" spans="1:5" x14ac:dyDescent="0.2">
      <c r="A15" s="57" t="s">
        <v>20</v>
      </c>
      <c r="B15" s="57" t="s">
        <v>318</v>
      </c>
      <c r="C15" s="81">
        <v>1469735</v>
      </c>
      <c r="D15" s="81">
        <v>-390443</v>
      </c>
      <c r="E15" s="81">
        <v>1079292</v>
      </c>
    </row>
    <row r="16" spans="1:5" x14ac:dyDescent="0.2">
      <c r="A16" s="57" t="s">
        <v>22</v>
      </c>
      <c r="B16" s="57" t="s">
        <v>25</v>
      </c>
      <c r="C16" s="81">
        <v>288800</v>
      </c>
      <c r="D16" s="81">
        <v>-214098</v>
      </c>
      <c r="E16" s="81">
        <v>74702</v>
      </c>
    </row>
    <row r="17" spans="1:5" x14ac:dyDescent="0.2">
      <c r="A17" s="57" t="s">
        <v>24</v>
      </c>
      <c r="B17" s="58" t="s">
        <v>319</v>
      </c>
      <c r="C17" s="81">
        <v>2142852</v>
      </c>
      <c r="D17" s="81">
        <v>-831240</v>
      </c>
      <c r="E17" s="81">
        <v>1311612</v>
      </c>
    </row>
    <row r="18" spans="1:5" ht="25.5" x14ac:dyDescent="0.2">
      <c r="A18" s="57" t="s">
        <v>178</v>
      </c>
      <c r="B18" s="58" t="s">
        <v>253</v>
      </c>
      <c r="C18" s="82">
        <v>0</v>
      </c>
      <c r="D18" s="82">
        <v>0</v>
      </c>
      <c r="E18" s="82">
        <v>0</v>
      </c>
    </row>
    <row r="19" spans="1:5" x14ac:dyDescent="0.2">
      <c r="A19" s="57" t="s">
        <v>180</v>
      </c>
      <c r="B19" s="57" t="s">
        <v>130</v>
      </c>
      <c r="C19" s="81">
        <v>273200</v>
      </c>
      <c r="D19" s="82">
        <v>0</v>
      </c>
      <c r="E19" s="81">
        <v>273200</v>
      </c>
    </row>
    <row r="20" spans="1:5" x14ac:dyDescent="0.2">
      <c r="A20" s="57" t="s">
        <v>163</v>
      </c>
      <c r="B20" s="57" t="s">
        <v>320</v>
      </c>
      <c r="C20" s="81">
        <v>1028378</v>
      </c>
      <c r="D20" s="81">
        <v>-241831</v>
      </c>
      <c r="E20" s="81">
        <v>786547</v>
      </c>
    </row>
    <row r="21" spans="1:5" x14ac:dyDescent="0.2">
      <c r="A21" s="57" t="s">
        <v>183</v>
      </c>
      <c r="B21" s="57" t="s">
        <v>132</v>
      </c>
      <c r="C21" s="82">
        <v>0</v>
      </c>
      <c r="D21" s="82">
        <v>0</v>
      </c>
      <c r="E21" s="82">
        <v>0</v>
      </c>
    </row>
    <row r="22" spans="1:5" x14ac:dyDescent="0.2">
      <c r="A22" s="57" t="s">
        <v>30</v>
      </c>
      <c r="B22" s="57" t="s">
        <v>31</v>
      </c>
      <c r="C22" s="64">
        <f>+C23+C35</f>
        <v>51038493</v>
      </c>
      <c r="D22" s="64">
        <f>+D23+D35</f>
        <v>0</v>
      </c>
      <c r="E22" s="64">
        <f>+E23+E35</f>
        <v>51038493</v>
      </c>
    </row>
    <row r="23" spans="1:5" x14ac:dyDescent="0.2">
      <c r="A23" s="57" t="s">
        <v>32</v>
      </c>
      <c r="B23" s="57" t="s">
        <v>285</v>
      </c>
      <c r="C23" s="64">
        <f>SUM(C24:C34)</f>
        <v>43608106</v>
      </c>
      <c r="D23" s="64">
        <f>SUM(D24:D34)</f>
        <v>0</v>
      </c>
      <c r="E23" s="64">
        <f>SUM(E24:E34)</f>
        <v>43608106</v>
      </c>
    </row>
    <row r="24" spans="1:5" x14ac:dyDescent="0.2">
      <c r="A24" s="57" t="s">
        <v>34</v>
      </c>
      <c r="B24" s="57" t="s">
        <v>321</v>
      </c>
      <c r="C24" s="81">
        <v>9657891</v>
      </c>
      <c r="D24" s="82">
        <v>0</v>
      </c>
      <c r="E24" s="81">
        <v>9657891</v>
      </c>
    </row>
    <row r="25" spans="1:5" x14ac:dyDescent="0.2">
      <c r="A25" s="57" t="s">
        <v>36</v>
      </c>
      <c r="B25" s="57" t="s">
        <v>322</v>
      </c>
      <c r="C25" s="81">
        <v>24039396</v>
      </c>
      <c r="D25" s="82">
        <v>0</v>
      </c>
      <c r="E25" s="81">
        <v>24039396</v>
      </c>
    </row>
    <row r="26" spans="1:5" x14ac:dyDescent="0.2">
      <c r="A26" s="57" t="s">
        <v>38</v>
      </c>
      <c r="B26" s="57" t="s">
        <v>323</v>
      </c>
      <c r="C26" s="81">
        <v>7687885</v>
      </c>
      <c r="D26" s="82">
        <v>0</v>
      </c>
      <c r="E26" s="81">
        <v>7687885</v>
      </c>
    </row>
    <row r="27" spans="1:5" x14ac:dyDescent="0.2">
      <c r="A27" s="57" t="s">
        <v>115</v>
      </c>
      <c r="B27" s="57" t="s">
        <v>271</v>
      </c>
      <c r="C27" s="81">
        <v>467404</v>
      </c>
      <c r="D27" s="82">
        <v>0</v>
      </c>
      <c r="E27" s="81">
        <v>467404</v>
      </c>
    </row>
    <row r="28" spans="1:5" ht="25.5" x14ac:dyDescent="0.2">
      <c r="A28" s="57" t="s">
        <v>120</v>
      </c>
      <c r="B28" s="58" t="s">
        <v>330</v>
      </c>
      <c r="C28" s="81">
        <v>32447</v>
      </c>
      <c r="D28" s="82">
        <v>0</v>
      </c>
      <c r="E28" s="81">
        <v>32447</v>
      </c>
    </row>
    <row r="29" spans="1:5" x14ac:dyDescent="0.2">
      <c r="A29" s="57" t="s">
        <v>255</v>
      </c>
      <c r="B29" s="57" t="s">
        <v>275</v>
      </c>
      <c r="C29" s="81">
        <v>254601</v>
      </c>
      <c r="D29" s="82">
        <v>0</v>
      </c>
      <c r="E29" s="81">
        <v>254601</v>
      </c>
    </row>
    <row r="30" spans="1:5" x14ac:dyDescent="0.2">
      <c r="A30" s="57" t="s">
        <v>256</v>
      </c>
      <c r="B30" s="58" t="s">
        <v>324</v>
      </c>
      <c r="C30" s="81">
        <v>5497</v>
      </c>
      <c r="D30" s="82">
        <v>0</v>
      </c>
      <c r="E30" s="81">
        <v>5497</v>
      </c>
    </row>
    <row r="31" spans="1:5" x14ac:dyDescent="0.2">
      <c r="A31" s="57" t="s">
        <v>42</v>
      </c>
      <c r="B31" s="57" t="s">
        <v>325</v>
      </c>
      <c r="C31" s="81">
        <v>18077</v>
      </c>
      <c r="D31" s="82">
        <v>0</v>
      </c>
      <c r="E31" s="81">
        <v>18077</v>
      </c>
    </row>
    <row r="32" spans="1:5" ht="25.5" x14ac:dyDescent="0.2">
      <c r="A32" s="57" t="s">
        <v>44</v>
      </c>
      <c r="B32" s="58" t="s">
        <v>331</v>
      </c>
      <c r="C32" s="82">
        <v>0</v>
      </c>
      <c r="D32" s="82">
        <v>0</v>
      </c>
      <c r="E32" s="82">
        <v>0</v>
      </c>
    </row>
    <row r="33" spans="1:5" x14ac:dyDescent="0.2">
      <c r="A33" s="57" t="s">
        <v>135</v>
      </c>
      <c r="B33" s="57" t="s">
        <v>326</v>
      </c>
      <c r="C33" s="81">
        <v>18816</v>
      </c>
      <c r="D33" s="82">
        <v>0</v>
      </c>
      <c r="E33" s="81">
        <v>18816</v>
      </c>
    </row>
    <row r="34" spans="1:5" x14ac:dyDescent="0.2">
      <c r="A34" s="57" t="s">
        <v>167</v>
      </c>
      <c r="B34" s="58" t="s">
        <v>327</v>
      </c>
      <c r="C34" s="81">
        <v>1426092</v>
      </c>
      <c r="D34" s="82">
        <v>0</v>
      </c>
      <c r="E34" s="81">
        <v>1426092</v>
      </c>
    </row>
    <row r="35" spans="1:5" x14ac:dyDescent="0.2">
      <c r="A35" s="57" t="s">
        <v>46</v>
      </c>
      <c r="B35" s="57" t="s">
        <v>47</v>
      </c>
      <c r="C35" s="64">
        <f>SUM(C36:C40)</f>
        <v>7430387</v>
      </c>
      <c r="D35" s="64">
        <f>SUM(D36:D40)</f>
        <v>0</v>
      </c>
      <c r="E35" s="64">
        <f>SUM(E36:E40)</f>
        <v>7430387</v>
      </c>
    </row>
    <row r="36" spans="1:5" x14ac:dyDescent="0.2">
      <c r="A36" s="57" t="s">
        <v>332</v>
      </c>
      <c r="B36" s="57" t="s">
        <v>49</v>
      </c>
      <c r="C36" s="81">
        <v>6085485</v>
      </c>
      <c r="D36" s="82">
        <v>0</v>
      </c>
      <c r="E36" s="81">
        <v>6085485</v>
      </c>
    </row>
    <row r="37" spans="1:5" x14ac:dyDescent="0.2">
      <c r="A37" s="57" t="s">
        <v>333</v>
      </c>
      <c r="B37" s="57" t="s">
        <v>377</v>
      </c>
      <c r="C37" s="81">
        <v>1768420</v>
      </c>
      <c r="D37" s="82">
        <v>0</v>
      </c>
      <c r="E37" s="81">
        <v>1768420</v>
      </c>
    </row>
    <row r="38" spans="1:5" x14ac:dyDescent="0.2">
      <c r="A38" s="57" t="s">
        <v>335</v>
      </c>
      <c r="B38" s="59" t="s">
        <v>334</v>
      </c>
      <c r="C38" s="81">
        <v>187045</v>
      </c>
      <c r="D38" s="82">
        <v>0</v>
      </c>
      <c r="E38" s="81">
        <v>187045</v>
      </c>
    </row>
    <row r="39" spans="1:5" ht="25.5" x14ac:dyDescent="0.2">
      <c r="A39" s="57" t="s">
        <v>370</v>
      </c>
      <c r="B39" s="65" t="s">
        <v>373</v>
      </c>
      <c r="C39" s="81">
        <v>0</v>
      </c>
      <c r="D39" s="82">
        <v>0</v>
      </c>
      <c r="E39" s="81">
        <v>0</v>
      </c>
    </row>
    <row r="40" spans="1:5" x14ac:dyDescent="0.2">
      <c r="A40" s="57" t="s">
        <v>372</v>
      </c>
      <c r="B40" s="59" t="s">
        <v>329</v>
      </c>
      <c r="C40" s="81">
        <v>-610563</v>
      </c>
      <c r="D40" s="82">
        <v>0</v>
      </c>
      <c r="E40" s="81">
        <v>-610563</v>
      </c>
    </row>
    <row r="41" spans="1:5" x14ac:dyDescent="0.2">
      <c r="A41" s="57" t="s">
        <v>54</v>
      </c>
      <c r="B41" s="57" t="s">
        <v>55</v>
      </c>
      <c r="C41" s="82">
        <v>0</v>
      </c>
      <c r="D41" s="82">
        <v>0</v>
      </c>
      <c r="E41" s="82">
        <v>0</v>
      </c>
    </row>
    <row r="42" spans="1:5" x14ac:dyDescent="0.2">
      <c r="A42" s="57" t="s">
        <v>56</v>
      </c>
      <c r="B42" s="57" t="s">
        <v>277</v>
      </c>
      <c r="C42" s="81">
        <v>22813292</v>
      </c>
      <c r="D42" s="82">
        <v>0</v>
      </c>
      <c r="E42" s="81">
        <v>22813292</v>
      </c>
    </row>
    <row r="43" spans="1:5" x14ac:dyDescent="0.2">
      <c r="A43" s="60" t="s">
        <v>58</v>
      </c>
      <c r="B43" s="60" t="s">
        <v>278</v>
      </c>
      <c r="C43" s="81">
        <v>22813292</v>
      </c>
      <c r="D43" s="82">
        <v>0</v>
      </c>
      <c r="E43" s="81">
        <v>22813292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43"/>
  <sheetViews>
    <sheetView workbookViewId="0">
      <selection activeCell="F40" sqref="F40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387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390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64">
        <v>54123129</v>
      </c>
      <c r="D8" s="64">
        <v>-6829112</v>
      </c>
      <c r="E8" s="64">
        <v>47294017</v>
      </c>
    </row>
    <row r="9" spans="1:5" x14ac:dyDescent="0.2">
      <c r="A9" s="57" t="s">
        <v>10</v>
      </c>
      <c r="B9" s="57" t="s">
        <v>312</v>
      </c>
      <c r="C9" s="64">
        <v>4290534</v>
      </c>
      <c r="D9" s="63">
        <v>-190</v>
      </c>
      <c r="E9" s="64">
        <v>4290344</v>
      </c>
    </row>
    <row r="10" spans="1:5" x14ac:dyDescent="0.2">
      <c r="A10" s="57" t="s">
        <v>12</v>
      </c>
      <c r="B10" s="58" t="s">
        <v>313</v>
      </c>
      <c r="C10" s="64">
        <v>12922090</v>
      </c>
      <c r="D10" s="63">
        <v>0</v>
      </c>
      <c r="E10" s="64">
        <v>12922090</v>
      </c>
    </row>
    <row r="11" spans="1:5" ht="25.5" x14ac:dyDescent="0.2">
      <c r="A11" s="57" t="s">
        <v>14</v>
      </c>
      <c r="B11" s="58" t="s">
        <v>314</v>
      </c>
      <c r="C11" s="64">
        <v>1679924</v>
      </c>
      <c r="D11" s="64">
        <v>-462482</v>
      </c>
      <c r="E11" s="64">
        <v>1217442</v>
      </c>
    </row>
    <row r="12" spans="1:5" x14ac:dyDescent="0.2">
      <c r="A12" s="57" t="s">
        <v>16</v>
      </c>
      <c r="B12" s="57" t="s">
        <v>315</v>
      </c>
      <c r="C12" s="64">
        <v>25072448</v>
      </c>
      <c r="D12" s="64">
        <v>-3543820</v>
      </c>
      <c r="E12" s="64">
        <v>21528628</v>
      </c>
    </row>
    <row r="13" spans="1:5" x14ac:dyDescent="0.2">
      <c r="A13" s="57" t="s">
        <v>18</v>
      </c>
      <c r="B13" s="57" t="s">
        <v>316</v>
      </c>
      <c r="C13" s="64">
        <v>3520288</v>
      </c>
      <c r="D13" s="64">
        <v>-41946</v>
      </c>
      <c r="E13" s="64">
        <v>3478342</v>
      </c>
    </row>
    <row r="14" spans="1:5" x14ac:dyDescent="0.2">
      <c r="A14" s="57" t="s">
        <v>118</v>
      </c>
      <c r="B14" s="57" t="s">
        <v>317</v>
      </c>
      <c r="C14" s="64">
        <v>213380</v>
      </c>
      <c r="D14" s="63">
        <v>0</v>
      </c>
      <c r="E14" s="64">
        <v>213380</v>
      </c>
    </row>
    <row r="15" spans="1:5" x14ac:dyDescent="0.2">
      <c r="A15" s="57" t="s">
        <v>20</v>
      </c>
      <c r="B15" s="57" t="s">
        <v>318</v>
      </c>
      <c r="C15" s="64">
        <v>2708169</v>
      </c>
      <c r="D15" s="64">
        <v>-1627505</v>
      </c>
      <c r="E15" s="64">
        <v>1080664</v>
      </c>
    </row>
    <row r="16" spans="1:5" x14ac:dyDescent="0.2">
      <c r="A16" s="57" t="s">
        <v>22</v>
      </c>
      <c r="B16" s="57" t="s">
        <v>25</v>
      </c>
      <c r="C16" s="64">
        <v>248782</v>
      </c>
      <c r="D16" s="64">
        <v>-189560</v>
      </c>
      <c r="E16" s="64">
        <v>59222</v>
      </c>
    </row>
    <row r="17" spans="1:5" x14ac:dyDescent="0.2">
      <c r="A17" s="57" t="s">
        <v>24</v>
      </c>
      <c r="B17" s="58" t="s">
        <v>319</v>
      </c>
      <c r="C17" s="64">
        <v>2044117</v>
      </c>
      <c r="D17" s="64">
        <v>-727973</v>
      </c>
      <c r="E17" s="64">
        <v>1316144</v>
      </c>
    </row>
    <row r="18" spans="1:5" ht="25.5" x14ac:dyDescent="0.2">
      <c r="A18" s="57" t="s">
        <v>178</v>
      </c>
      <c r="B18" s="58" t="s">
        <v>253</v>
      </c>
      <c r="C18" s="64">
        <v>0</v>
      </c>
      <c r="D18" s="64">
        <v>0</v>
      </c>
      <c r="E18" s="64">
        <v>0</v>
      </c>
    </row>
    <row r="19" spans="1:5" x14ac:dyDescent="0.2">
      <c r="A19" s="57" t="s">
        <v>180</v>
      </c>
      <c r="B19" s="57" t="s">
        <v>130</v>
      </c>
      <c r="C19" s="64">
        <v>310700</v>
      </c>
      <c r="D19" s="63">
        <v>0</v>
      </c>
      <c r="E19" s="64">
        <v>310700</v>
      </c>
    </row>
    <row r="20" spans="1:5" x14ac:dyDescent="0.2">
      <c r="A20" s="57" t="s">
        <v>163</v>
      </c>
      <c r="B20" s="57" t="s">
        <v>320</v>
      </c>
      <c r="C20" s="64">
        <v>1112697</v>
      </c>
      <c r="D20" s="64">
        <v>-235636</v>
      </c>
      <c r="E20" s="64">
        <v>877061</v>
      </c>
    </row>
    <row r="21" spans="1:5" x14ac:dyDescent="0.2">
      <c r="A21" s="57" t="s">
        <v>183</v>
      </c>
      <c r="B21" s="57" t="s">
        <v>132</v>
      </c>
      <c r="C21" s="64">
        <v>0</v>
      </c>
      <c r="D21" s="64">
        <v>0</v>
      </c>
      <c r="E21" s="64">
        <v>0</v>
      </c>
    </row>
    <row r="22" spans="1:5" x14ac:dyDescent="0.2">
      <c r="A22" s="57" t="s">
        <v>30</v>
      </c>
      <c r="B22" s="57" t="s">
        <v>31</v>
      </c>
      <c r="C22" s="64">
        <v>47294017</v>
      </c>
      <c r="D22" s="63">
        <v>0</v>
      </c>
      <c r="E22" s="64">
        <v>47294017</v>
      </c>
    </row>
    <row r="23" spans="1:5" x14ac:dyDescent="0.2">
      <c r="A23" s="57" t="s">
        <v>32</v>
      </c>
      <c r="B23" s="57" t="s">
        <v>285</v>
      </c>
      <c r="C23" s="64">
        <v>41344822</v>
      </c>
      <c r="D23" s="63">
        <v>0</v>
      </c>
      <c r="E23" s="64">
        <v>41344822</v>
      </c>
    </row>
    <row r="24" spans="1:5" x14ac:dyDescent="0.2">
      <c r="A24" s="57" t="s">
        <v>34</v>
      </c>
      <c r="B24" s="57" t="s">
        <v>321</v>
      </c>
      <c r="C24" s="64">
        <v>9441713</v>
      </c>
      <c r="D24" s="63">
        <v>0</v>
      </c>
      <c r="E24" s="64">
        <v>9441713</v>
      </c>
    </row>
    <row r="25" spans="1:5" x14ac:dyDescent="0.2">
      <c r="A25" s="57" t="s">
        <v>36</v>
      </c>
      <c r="B25" s="57" t="s">
        <v>322</v>
      </c>
      <c r="C25" s="64">
        <v>20082160</v>
      </c>
      <c r="D25" s="63">
        <v>0</v>
      </c>
      <c r="E25" s="64">
        <v>20082160</v>
      </c>
    </row>
    <row r="26" spans="1:5" x14ac:dyDescent="0.2">
      <c r="A26" s="57" t="s">
        <v>38</v>
      </c>
      <c r="B26" s="57" t="s">
        <v>323</v>
      </c>
      <c r="C26" s="64">
        <v>9588945</v>
      </c>
      <c r="D26" s="63">
        <v>0</v>
      </c>
      <c r="E26" s="64">
        <v>9588945</v>
      </c>
    </row>
    <row r="27" spans="1:5" x14ac:dyDescent="0.2">
      <c r="A27" s="57" t="s">
        <v>115</v>
      </c>
      <c r="B27" s="57" t="s">
        <v>271</v>
      </c>
      <c r="C27" s="64">
        <v>470401</v>
      </c>
      <c r="D27" s="63">
        <v>0</v>
      </c>
      <c r="E27" s="64">
        <v>470401</v>
      </c>
    </row>
    <row r="28" spans="1:5" ht="25.5" x14ac:dyDescent="0.2">
      <c r="A28" s="57" t="s">
        <v>120</v>
      </c>
      <c r="B28" s="58" t="s">
        <v>330</v>
      </c>
      <c r="C28" s="64">
        <v>7922</v>
      </c>
      <c r="D28" s="63">
        <v>0</v>
      </c>
      <c r="E28" s="64">
        <v>7922</v>
      </c>
    </row>
    <row r="29" spans="1:5" x14ac:dyDescent="0.2">
      <c r="A29" s="57" t="s">
        <v>255</v>
      </c>
      <c r="B29" s="57" t="s">
        <v>275</v>
      </c>
      <c r="C29" s="64">
        <v>238395</v>
      </c>
      <c r="D29" s="63">
        <v>0</v>
      </c>
      <c r="E29" s="64">
        <v>238395</v>
      </c>
    </row>
    <row r="30" spans="1:5" x14ac:dyDescent="0.2">
      <c r="A30" s="57" t="s">
        <v>256</v>
      </c>
      <c r="B30" s="58" t="s">
        <v>324</v>
      </c>
      <c r="C30" s="64">
        <v>2811</v>
      </c>
      <c r="D30" s="63">
        <v>0</v>
      </c>
      <c r="E30" s="64">
        <v>2811</v>
      </c>
    </row>
    <row r="31" spans="1:5" x14ac:dyDescent="0.2">
      <c r="A31" s="57" t="s">
        <v>42</v>
      </c>
      <c r="B31" s="57" t="s">
        <v>325</v>
      </c>
      <c r="C31" s="64">
        <v>16124</v>
      </c>
      <c r="D31" s="63">
        <v>0</v>
      </c>
      <c r="E31" s="64">
        <v>16124</v>
      </c>
    </row>
    <row r="32" spans="1:5" ht="25.5" x14ac:dyDescent="0.2">
      <c r="A32" s="57" t="s">
        <v>44</v>
      </c>
      <c r="B32" s="58" t="s">
        <v>331</v>
      </c>
      <c r="C32" s="64">
        <v>0</v>
      </c>
      <c r="D32" s="63">
        <v>0</v>
      </c>
      <c r="E32" s="64">
        <v>0</v>
      </c>
    </row>
    <row r="33" spans="1:5" x14ac:dyDescent="0.2">
      <c r="A33" s="57" t="s">
        <v>135</v>
      </c>
      <c r="B33" s="57" t="s">
        <v>326</v>
      </c>
      <c r="C33" s="64">
        <v>23644</v>
      </c>
      <c r="D33" s="63">
        <v>0</v>
      </c>
      <c r="E33" s="64">
        <v>23644</v>
      </c>
    </row>
    <row r="34" spans="1:5" x14ac:dyDescent="0.2">
      <c r="A34" s="57" t="s">
        <v>167</v>
      </c>
      <c r="B34" s="58" t="s">
        <v>327</v>
      </c>
      <c r="C34" s="64">
        <v>1472707</v>
      </c>
      <c r="D34" s="63">
        <v>0</v>
      </c>
      <c r="E34" s="64">
        <v>1472707</v>
      </c>
    </row>
    <row r="35" spans="1:5" x14ac:dyDescent="0.2">
      <c r="A35" s="57" t="s">
        <v>46</v>
      </c>
      <c r="B35" s="57" t="s">
        <v>47</v>
      </c>
      <c r="C35" s="64">
        <v>5949195</v>
      </c>
      <c r="D35" s="63">
        <v>0</v>
      </c>
      <c r="E35" s="64">
        <v>5949195</v>
      </c>
    </row>
    <row r="36" spans="1:5" x14ac:dyDescent="0.2">
      <c r="A36" s="57" t="s">
        <v>332</v>
      </c>
      <c r="B36" s="57" t="s">
        <v>49</v>
      </c>
      <c r="C36" s="64">
        <v>4490404</v>
      </c>
      <c r="D36" s="63">
        <v>0</v>
      </c>
      <c r="E36" s="64">
        <v>4490404</v>
      </c>
    </row>
    <row r="37" spans="1:5" x14ac:dyDescent="0.2">
      <c r="A37" s="57" t="s">
        <v>333</v>
      </c>
      <c r="B37" s="57" t="s">
        <v>377</v>
      </c>
      <c r="C37" s="64">
        <v>1768420</v>
      </c>
      <c r="D37" s="63">
        <v>0</v>
      </c>
      <c r="E37" s="64">
        <v>1768420</v>
      </c>
    </row>
    <row r="38" spans="1:5" x14ac:dyDescent="0.2">
      <c r="A38" s="57" t="s">
        <v>335</v>
      </c>
      <c r="B38" s="59" t="s">
        <v>334</v>
      </c>
      <c r="C38" s="64">
        <v>189668</v>
      </c>
      <c r="D38" s="63">
        <v>0</v>
      </c>
      <c r="E38" s="64">
        <v>189668</v>
      </c>
    </row>
    <row r="39" spans="1:5" ht="25.5" x14ac:dyDescent="0.2">
      <c r="A39" s="57" t="s">
        <v>370</v>
      </c>
      <c r="B39" s="65" t="s">
        <v>373</v>
      </c>
      <c r="C39" s="64">
        <v>0</v>
      </c>
      <c r="D39" s="63">
        <v>0</v>
      </c>
      <c r="E39" s="64">
        <v>0</v>
      </c>
    </row>
    <row r="40" spans="1:5" x14ac:dyDescent="0.2">
      <c r="A40" s="57" t="s">
        <v>372</v>
      </c>
      <c r="B40" s="59" t="s">
        <v>329</v>
      </c>
      <c r="C40" s="64">
        <v>-499297</v>
      </c>
      <c r="D40" s="63">
        <v>0</v>
      </c>
      <c r="E40" s="64">
        <v>-499297</v>
      </c>
    </row>
    <row r="41" spans="1:5" x14ac:dyDescent="0.2">
      <c r="A41" s="57" t="s">
        <v>54</v>
      </c>
      <c r="B41" s="57" t="s">
        <v>55</v>
      </c>
      <c r="C41" s="63"/>
      <c r="D41" s="63"/>
      <c r="E41" s="63"/>
    </row>
    <row r="42" spans="1:5" x14ac:dyDescent="0.2">
      <c r="A42" s="57" t="s">
        <v>56</v>
      </c>
      <c r="B42" s="57" t="s">
        <v>277</v>
      </c>
      <c r="C42" s="64">
        <v>19645062</v>
      </c>
      <c r="D42" s="63">
        <v>0</v>
      </c>
      <c r="E42" s="64">
        <v>19645062</v>
      </c>
    </row>
    <row r="43" spans="1:5" x14ac:dyDescent="0.2">
      <c r="A43" s="60" t="s">
        <v>58</v>
      </c>
      <c r="B43" s="60" t="s">
        <v>278</v>
      </c>
      <c r="C43" s="64">
        <v>19645062</v>
      </c>
      <c r="D43" s="63">
        <v>0</v>
      </c>
      <c r="E43" s="64">
        <v>19645062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4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387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388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64">
        <v>52970177</v>
      </c>
      <c r="D8" s="64">
        <v>-6704186</v>
      </c>
      <c r="E8" s="64">
        <v>46265991</v>
      </c>
    </row>
    <row r="9" spans="1:5" x14ac:dyDescent="0.2">
      <c r="A9" s="57" t="s">
        <v>10</v>
      </c>
      <c r="B9" s="57" t="s">
        <v>312</v>
      </c>
      <c r="C9" s="64">
        <v>4171467</v>
      </c>
      <c r="D9" s="63">
        <v>-168</v>
      </c>
      <c r="E9" s="64">
        <v>4171299</v>
      </c>
    </row>
    <row r="10" spans="1:5" x14ac:dyDescent="0.2">
      <c r="A10" s="57" t="s">
        <v>12</v>
      </c>
      <c r="B10" s="58" t="s">
        <v>313</v>
      </c>
      <c r="C10" s="64">
        <v>12182180</v>
      </c>
      <c r="D10" s="63">
        <v>0</v>
      </c>
      <c r="E10" s="64">
        <v>12182180</v>
      </c>
    </row>
    <row r="11" spans="1:5" ht="25.5" x14ac:dyDescent="0.2">
      <c r="A11" s="57" t="s">
        <v>14</v>
      </c>
      <c r="B11" s="58" t="s">
        <v>314</v>
      </c>
      <c r="C11" s="64">
        <v>1608384</v>
      </c>
      <c r="D11" s="64">
        <v>-446463</v>
      </c>
      <c r="E11" s="64">
        <v>1161921</v>
      </c>
    </row>
    <row r="12" spans="1:5" x14ac:dyDescent="0.2">
      <c r="A12" s="57" t="s">
        <v>16</v>
      </c>
      <c r="B12" s="57" t="s">
        <v>315</v>
      </c>
      <c r="C12" s="64">
        <v>25471123</v>
      </c>
      <c r="D12" s="64">
        <v>-3490855</v>
      </c>
      <c r="E12" s="64">
        <v>21980268</v>
      </c>
    </row>
    <row r="13" spans="1:5" x14ac:dyDescent="0.2">
      <c r="A13" s="57" t="s">
        <v>18</v>
      </c>
      <c r="B13" s="57" t="s">
        <v>316</v>
      </c>
      <c r="C13" s="64">
        <v>3103723</v>
      </c>
      <c r="D13" s="64">
        <v>-43930</v>
      </c>
      <c r="E13" s="64">
        <v>3059793</v>
      </c>
    </row>
    <row r="14" spans="1:5" x14ac:dyDescent="0.2">
      <c r="A14" s="57" t="s">
        <v>118</v>
      </c>
      <c r="B14" s="57" t="s">
        <v>317</v>
      </c>
      <c r="C14" s="64">
        <v>213425</v>
      </c>
      <c r="D14" s="63">
        <v>0</v>
      </c>
      <c r="E14" s="64">
        <v>213425</v>
      </c>
    </row>
    <row r="15" spans="1:5" x14ac:dyDescent="0.2">
      <c r="A15" s="57" t="s">
        <v>20</v>
      </c>
      <c r="B15" s="57" t="s">
        <v>318</v>
      </c>
      <c r="C15" s="64">
        <v>2607241</v>
      </c>
      <c r="D15" s="64">
        <v>-1554298</v>
      </c>
      <c r="E15" s="64">
        <v>1052943</v>
      </c>
    </row>
    <row r="16" spans="1:5" x14ac:dyDescent="0.2">
      <c r="A16" s="57" t="s">
        <v>22</v>
      </c>
      <c r="B16" s="57" t="s">
        <v>25</v>
      </c>
      <c r="C16" s="64">
        <v>258710</v>
      </c>
      <c r="D16" s="64">
        <v>-189560</v>
      </c>
      <c r="E16" s="64">
        <v>69150</v>
      </c>
    </row>
    <row r="17" spans="1:5" x14ac:dyDescent="0.2">
      <c r="A17" s="57" t="s">
        <v>24</v>
      </c>
      <c r="B17" s="58" t="s">
        <v>319</v>
      </c>
      <c r="C17" s="64">
        <v>2092805</v>
      </c>
      <c r="D17" s="64">
        <v>-742527</v>
      </c>
      <c r="E17" s="64">
        <v>1350278</v>
      </c>
    </row>
    <row r="18" spans="1:5" ht="25.5" x14ac:dyDescent="0.2">
      <c r="A18" s="57" t="s">
        <v>178</v>
      </c>
      <c r="B18" s="58" t="s">
        <v>253</v>
      </c>
      <c r="C18" s="64"/>
      <c r="D18" s="64"/>
      <c r="E18" s="64"/>
    </row>
    <row r="19" spans="1:5" x14ac:dyDescent="0.2">
      <c r="A19" s="57" t="s">
        <v>180</v>
      </c>
      <c r="B19" s="57" t="s">
        <v>130</v>
      </c>
      <c r="C19" s="64">
        <v>310700</v>
      </c>
      <c r="D19" s="63">
        <v>0</v>
      </c>
      <c r="E19" s="64">
        <v>310700</v>
      </c>
    </row>
    <row r="20" spans="1:5" x14ac:dyDescent="0.2">
      <c r="A20" s="57" t="s">
        <v>163</v>
      </c>
      <c r="B20" s="57" t="s">
        <v>320</v>
      </c>
      <c r="C20" s="64">
        <v>950419</v>
      </c>
      <c r="D20" s="64">
        <v>-236385</v>
      </c>
      <c r="E20" s="64">
        <v>714034</v>
      </c>
    </row>
    <row r="21" spans="1:5" x14ac:dyDescent="0.2">
      <c r="A21" s="57" t="s">
        <v>183</v>
      </c>
      <c r="B21" s="57" t="s">
        <v>132</v>
      </c>
      <c r="C21" s="64"/>
      <c r="D21" s="64"/>
      <c r="E21" s="64"/>
    </row>
    <row r="22" spans="1:5" x14ac:dyDescent="0.2">
      <c r="A22" s="57" t="s">
        <v>30</v>
      </c>
      <c r="B22" s="57" t="s">
        <v>31</v>
      </c>
      <c r="C22" s="64">
        <v>46265991</v>
      </c>
      <c r="D22" s="63">
        <v>0</v>
      </c>
      <c r="E22" s="64">
        <v>46265991</v>
      </c>
    </row>
    <row r="23" spans="1:5" x14ac:dyDescent="0.2">
      <c r="A23" s="57" t="s">
        <v>32</v>
      </c>
      <c r="B23" s="57" t="s">
        <v>285</v>
      </c>
      <c r="C23" s="64">
        <v>40334829</v>
      </c>
      <c r="D23" s="63">
        <v>0</v>
      </c>
      <c r="E23" s="64">
        <v>40334829</v>
      </c>
    </row>
    <row r="24" spans="1:5" x14ac:dyDescent="0.2">
      <c r="A24" s="57" t="s">
        <v>34</v>
      </c>
      <c r="B24" s="57" t="s">
        <v>321</v>
      </c>
      <c r="C24" s="64">
        <v>8246514</v>
      </c>
      <c r="D24" s="63">
        <v>0</v>
      </c>
      <c r="E24" s="64">
        <v>8246514</v>
      </c>
    </row>
    <row r="25" spans="1:5" x14ac:dyDescent="0.2">
      <c r="A25" s="57" t="s">
        <v>36</v>
      </c>
      <c r="B25" s="57" t="s">
        <v>322</v>
      </c>
      <c r="C25" s="64">
        <v>20761570</v>
      </c>
      <c r="D25" s="63">
        <v>0</v>
      </c>
      <c r="E25" s="64">
        <v>20761570</v>
      </c>
    </row>
    <row r="26" spans="1:5" x14ac:dyDescent="0.2">
      <c r="A26" s="57" t="s">
        <v>38</v>
      </c>
      <c r="B26" s="57" t="s">
        <v>323</v>
      </c>
      <c r="C26" s="64">
        <v>9566839</v>
      </c>
      <c r="D26" s="63">
        <v>0</v>
      </c>
      <c r="E26" s="64">
        <v>9566839</v>
      </c>
    </row>
    <row r="27" spans="1:5" x14ac:dyDescent="0.2">
      <c r="A27" s="57" t="s">
        <v>115</v>
      </c>
      <c r="B27" s="57" t="s">
        <v>271</v>
      </c>
      <c r="C27" s="64"/>
      <c r="D27" s="63"/>
      <c r="E27" s="64"/>
    </row>
    <row r="28" spans="1:5" ht="25.5" x14ac:dyDescent="0.2">
      <c r="A28" s="57" t="s">
        <v>120</v>
      </c>
      <c r="B28" s="58" t="s">
        <v>330</v>
      </c>
      <c r="C28" s="64">
        <v>7987</v>
      </c>
      <c r="D28" s="63">
        <v>0</v>
      </c>
      <c r="E28" s="64">
        <v>7987</v>
      </c>
    </row>
    <row r="29" spans="1:5" x14ac:dyDescent="0.2">
      <c r="A29" s="57" t="s">
        <v>255</v>
      </c>
      <c r="B29" s="57" t="s">
        <v>275</v>
      </c>
      <c r="C29" s="64">
        <v>209030</v>
      </c>
      <c r="D29" s="63">
        <v>0</v>
      </c>
      <c r="E29" s="64">
        <v>209030</v>
      </c>
    </row>
    <row r="30" spans="1:5" x14ac:dyDescent="0.2">
      <c r="A30" s="57" t="s">
        <v>256</v>
      </c>
      <c r="B30" s="58" t="s">
        <v>324</v>
      </c>
      <c r="C30" s="64">
        <v>2941</v>
      </c>
      <c r="D30" s="63">
        <v>0</v>
      </c>
      <c r="E30" s="64">
        <v>2941</v>
      </c>
    </row>
    <row r="31" spans="1:5" x14ac:dyDescent="0.2">
      <c r="A31" s="57" t="s">
        <v>42</v>
      </c>
      <c r="B31" s="57" t="s">
        <v>325</v>
      </c>
      <c r="C31" s="64">
        <v>16124</v>
      </c>
      <c r="D31" s="63">
        <v>0</v>
      </c>
      <c r="E31" s="64">
        <v>16124</v>
      </c>
    </row>
    <row r="32" spans="1:5" ht="25.5" x14ac:dyDescent="0.2">
      <c r="A32" s="57" t="s">
        <v>44</v>
      </c>
      <c r="B32" s="58" t="s">
        <v>331</v>
      </c>
      <c r="C32" s="64"/>
      <c r="D32" s="63"/>
      <c r="E32" s="64"/>
    </row>
    <row r="33" spans="1:5" x14ac:dyDescent="0.2">
      <c r="A33" s="57" t="s">
        <v>135</v>
      </c>
      <c r="B33" s="57" t="s">
        <v>326</v>
      </c>
      <c r="C33" s="64">
        <v>23644</v>
      </c>
      <c r="D33" s="63">
        <v>0</v>
      </c>
      <c r="E33" s="64">
        <v>23644</v>
      </c>
    </row>
    <row r="34" spans="1:5" x14ac:dyDescent="0.2">
      <c r="A34" s="57" t="s">
        <v>167</v>
      </c>
      <c r="B34" s="58" t="s">
        <v>327</v>
      </c>
      <c r="C34" s="64">
        <v>1500180</v>
      </c>
      <c r="D34" s="63">
        <v>0</v>
      </c>
      <c r="E34" s="64">
        <v>1500180</v>
      </c>
    </row>
    <row r="35" spans="1:5" x14ac:dyDescent="0.2">
      <c r="A35" s="57" t="s">
        <v>46</v>
      </c>
      <c r="B35" s="57" t="s">
        <v>47</v>
      </c>
      <c r="C35" s="64">
        <v>5931162</v>
      </c>
      <c r="D35" s="63">
        <v>0</v>
      </c>
      <c r="E35" s="64">
        <v>5931162</v>
      </c>
    </row>
    <row r="36" spans="1:5" x14ac:dyDescent="0.2">
      <c r="A36" s="57" t="s">
        <v>332</v>
      </c>
      <c r="B36" s="57" t="s">
        <v>49</v>
      </c>
      <c r="C36" s="64">
        <v>4490404</v>
      </c>
      <c r="D36" s="63">
        <v>0</v>
      </c>
      <c r="E36" s="64">
        <v>4490404</v>
      </c>
    </row>
    <row r="37" spans="1:5" x14ac:dyDescent="0.2">
      <c r="A37" s="57" t="s">
        <v>333</v>
      </c>
      <c r="B37" s="57" t="s">
        <v>377</v>
      </c>
      <c r="C37" s="64">
        <v>1768420</v>
      </c>
      <c r="D37" s="63">
        <v>0</v>
      </c>
      <c r="E37" s="64">
        <v>1768420</v>
      </c>
    </row>
    <row r="38" spans="1:5" x14ac:dyDescent="0.2">
      <c r="A38" s="57" t="s">
        <v>335</v>
      </c>
      <c r="B38" s="59" t="s">
        <v>334</v>
      </c>
      <c r="C38" s="64">
        <v>189668</v>
      </c>
      <c r="D38" s="63">
        <v>0</v>
      </c>
      <c r="E38" s="64">
        <v>189668</v>
      </c>
    </row>
    <row r="39" spans="1:5" ht="25.5" x14ac:dyDescent="0.2">
      <c r="A39" s="57" t="s">
        <v>370</v>
      </c>
      <c r="B39" s="65" t="s">
        <v>373</v>
      </c>
      <c r="C39" s="64"/>
      <c r="D39" s="63"/>
      <c r="E39" s="64"/>
    </row>
    <row r="40" spans="1:5" x14ac:dyDescent="0.2">
      <c r="A40" s="57" t="s">
        <v>372</v>
      </c>
      <c r="B40" s="59" t="s">
        <v>329</v>
      </c>
      <c r="C40" s="64">
        <v>-517330</v>
      </c>
      <c r="D40" s="63">
        <v>0</v>
      </c>
      <c r="E40" s="64">
        <v>-517330</v>
      </c>
    </row>
    <row r="41" spans="1:5" x14ac:dyDescent="0.2">
      <c r="A41" s="57" t="s">
        <v>54</v>
      </c>
      <c r="B41" s="57" t="s">
        <v>55</v>
      </c>
      <c r="C41" s="63"/>
      <c r="D41" s="63"/>
      <c r="E41" s="63"/>
    </row>
    <row r="42" spans="1:5" x14ac:dyDescent="0.2">
      <c r="A42" s="57" t="s">
        <v>56</v>
      </c>
      <c r="B42" s="57" t="s">
        <v>277</v>
      </c>
      <c r="C42" s="64">
        <v>20534679</v>
      </c>
      <c r="D42" s="63">
        <v>0</v>
      </c>
      <c r="E42" s="64">
        <v>20534679</v>
      </c>
    </row>
    <row r="43" spans="1:5" x14ac:dyDescent="0.2">
      <c r="A43" s="60" t="s">
        <v>58</v>
      </c>
      <c r="B43" s="60" t="s">
        <v>278</v>
      </c>
      <c r="C43" s="64">
        <v>20534679</v>
      </c>
      <c r="D43" s="63">
        <v>0</v>
      </c>
      <c r="E43" s="64">
        <v>20534679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43"/>
  <sheetViews>
    <sheetView workbookViewId="0">
      <selection activeCell="B19" sqref="B19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387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385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72">
        <v>52721240</v>
      </c>
      <c r="D8" s="72">
        <v>-6365473</v>
      </c>
      <c r="E8" s="72">
        <v>46355767</v>
      </c>
    </row>
    <row r="9" spans="1:5" x14ac:dyDescent="0.2">
      <c r="A9" s="57" t="s">
        <v>10</v>
      </c>
      <c r="B9" s="57" t="s">
        <v>312</v>
      </c>
      <c r="C9" s="72">
        <v>4106188</v>
      </c>
      <c r="D9" s="76">
        <v>-22</v>
      </c>
      <c r="E9" s="72">
        <v>4106166</v>
      </c>
    </row>
    <row r="10" spans="1:5" x14ac:dyDescent="0.2">
      <c r="A10" s="57" t="s">
        <v>12</v>
      </c>
      <c r="B10" s="58" t="s">
        <v>313</v>
      </c>
      <c r="C10" s="72">
        <v>12984441</v>
      </c>
      <c r="D10" s="76">
        <v>0</v>
      </c>
      <c r="E10" s="72">
        <v>12984441</v>
      </c>
    </row>
    <row r="11" spans="1:5" ht="25.5" x14ac:dyDescent="0.2">
      <c r="A11" s="57" t="s">
        <v>14</v>
      </c>
      <c r="B11" s="58" t="s">
        <v>314</v>
      </c>
      <c r="C11" s="72">
        <v>1573736</v>
      </c>
      <c r="D11" s="72">
        <v>-437506</v>
      </c>
      <c r="E11" s="72">
        <v>1136230</v>
      </c>
    </row>
    <row r="12" spans="1:5" x14ac:dyDescent="0.2">
      <c r="A12" s="57" t="s">
        <v>16</v>
      </c>
      <c r="B12" s="57" t="s">
        <v>315</v>
      </c>
      <c r="C12" s="72">
        <v>23952791</v>
      </c>
      <c r="D12" s="72">
        <v>-3292172</v>
      </c>
      <c r="E12" s="72">
        <v>20660619</v>
      </c>
    </row>
    <row r="13" spans="1:5" x14ac:dyDescent="0.2">
      <c r="A13" s="57" t="s">
        <v>18</v>
      </c>
      <c r="B13" s="57" t="s">
        <v>316</v>
      </c>
      <c r="C13" s="72">
        <v>3970953</v>
      </c>
      <c r="D13" s="72">
        <v>-42763</v>
      </c>
      <c r="E13" s="72">
        <v>3928190</v>
      </c>
    </row>
    <row r="14" spans="1:5" x14ac:dyDescent="0.2">
      <c r="A14" s="57" t="s">
        <v>118</v>
      </c>
      <c r="B14" s="57" t="s">
        <v>317</v>
      </c>
      <c r="C14" s="72">
        <v>213425</v>
      </c>
      <c r="D14" s="76">
        <v>0</v>
      </c>
      <c r="E14" s="72">
        <v>213425</v>
      </c>
    </row>
    <row r="15" spans="1:5" x14ac:dyDescent="0.2">
      <c r="A15" s="57" t="s">
        <v>20</v>
      </c>
      <c r="B15" s="57" t="s">
        <v>318</v>
      </c>
      <c r="C15" s="72">
        <v>2460257</v>
      </c>
      <c r="D15" s="72">
        <v>-1431609</v>
      </c>
      <c r="E15" s="72">
        <v>1028648</v>
      </c>
    </row>
    <row r="16" spans="1:5" x14ac:dyDescent="0.2">
      <c r="A16" s="57" t="s">
        <v>22</v>
      </c>
      <c r="B16" s="57" t="s">
        <v>25</v>
      </c>
      <c r="C16" s="72">
        <v>262709</v>
      </c>
      <c r="D16" s="72">
        <v>-189560</v>
      </c>
      <c r="E16" s="72">
        <v>73149</v>
      </c>
    </row>
    <row r="17" spans="1:5" x14ac:dyDescent="0.2">
      <c r="A17" s="57" t="s">
        <v>24</v>
      </c>
      <c r="B17" s="58" t="s">
        <v>319</v>
      </c>
      <c r="C17" s="72">
        <v>2118517</v>
      </c>
      <c r="D17" s="72">
        <v>-742527</v>
      </c>
      <c r="E17" s="72">
        <v>1375990</v>
      </c>
    </row>
    <row r="18" spans="1:5" ht="25.5" x14ac:dyDescent="0.2">
      <c r="A18" s="57" t="s">
        <v>178</v>
      </c>
      <c r="B18" s="58" t="s">
        <v>253</v>
      </c>
      <c r="C18" s="72"/>
      <c r="D18" s="72"/>
      <c r="E18" s="72"/>
    </row>
    <row r="19" spans="1:5" x14ac:dyDescent="0.2">
      <c r="A19" s="57" t="s">
        <v>180</v>
      </c>
      <c r="B19" s="57" t="s">
        <v>130</v>
      </c>
      <c r="C19" s="72">
        <v>310700</v>
      </c>
      <c r="D19" s="76">
        <v>0</v>
      </c>
      <c r="E19" s="72">
        <v>310700</v>
      </c>
    </row>
    <row r="20" spans="1:5" x14ac:dyDescent="0.2">
      <c r="A20" s="57" t="s">
        <v>163</v>
      </c>
      <c r="B20" s="57" t="s">
        <v>320</v>
      </c>
      <c r="C20" s="72">
        <v>767523</v>
      </c>
      <c r="D20" s="72">
        <v>-229314</v>
      </c>
      <c r="E20" s="72">
        <v>538209</v>
      </c>
    </row>
    <row r="21" spans="1:5" x14ac:dyDescent="0.2">
      <c r="A21" s="57" t="s">
        <v>183</v>
      </c>
      <c r="B21" s="57" t="s">
        <v>132</v>
      </c>
      <c r="C21" s="72"/>
      <c r="D21" s="72"/>
      <c r="E21" s="72"/>
    </row>
    <row r="22" spans="1:5" x14ac:dyDescent="0.2">
      <c r="A22" s="57" t="s">
        <v>30</v>
      </c>
      <c r="B22" s="57" t="s">
        <v>31</v>
      </c>
      <c r="C22" s="72">
        <v>46355767</v>
      </c>
      <c r="D22" s="76">
        <v>0</v>
      </c>
      <c r="E22" s="72">
        <v>46355767</v>
      </c>
    </row>
    <row r="23" spans="1:5" x14ac:dyDescent="0.2">
      <c r="A23" s="57" t="s">
        <v>32</v>
      </c>
      <c r="B23" s="57" t="s">
        <v>285</v>
      </c>
      <c r="C23" s="72">
        <v>40476338</v>
      </c>
      <c r="D23" s="76">
        <v>0</v>
      </c>
      <c r="E23" s="72">
        <v>40476338</v>
      </c>
    </row>
    <row r="24" spans="1:5" x14ac:dyDescent="0.2">
      <c r="A24" s="57" t="s">
        <v>34</v>
      </c>
      <c r="B24" s="57" t="s">
        <v>321</v>
      </c>
      <c r="C24" s="72">
        <v>8289058</v>
      </c>
      <c r="D24" s="76">
        <v>0</v>
      </c>
      <c r="E24" s="72">
        <v>8289058</v>
      </c>
    </row>
    <row r="25" spans="1:5" x14ac:dyDescent="0.2">
      <c r="A25" s="57" t="s">
        <v>36</v>
      </c>
      <c r="B25" s="57" t="s">
        <v>322</v>
      </c>
      <c r="C25" s="72">
        <v>21069702</v>
      </c>
      <c r="D25" s="76">
        <v>0</v>
      </c>
      <c r="E25" s="72">
        <v>21069702</v>
      </c>
    </row>
    <row r="26" spans="1:5" x14ac:dyDescent="0.2">
      <c r="A26" s="57" t="s">
        <v>38</v>
      </c>
      <c r="B26" s="57" t="s">
        <v>323</v>
      </c>
      <c r="C26" s="72">
        <v>9591364</v>
      </c>
      <c r="D26" s="76">
        <v>0</v>
      </c>
      <c r="E26" s="72">
        <v>9591364</v>
      </c>
    </row>
    <row r="27" spans="1:5" x14ac:dyDescent="0.2">
      <c r="A27" s="57" t="s">
        <v>115</v>
      </c>
      <c r="B27" s="57" t="s">
        <v>271</v>
      </c>
      <c r="C27" s="72"/>
      <c r="D27" s="76"/>
      <c r="E27" s="72"/>
    </row>
    <row r="28" spans="1:5" ht="25.5" x14ac:dyDescent="0.2">
      <c r="A28" s="57" t="s">
        <v>120</v>
      </c>
      <c r="B28" s="58" t="s">
        <v>330</v>
      </c>
      <c r="C28" s="72">
        <v>6562</v>
      </c>
      <c r="D28" s="76">
        <v>0</v>
      </c>
      <c r="E28" s="72">
        <v>6562</v>
      </c>
    </row>
    <row r="29" spans="1:5" x14ac:dyDescent="0.2">
      <c r="A29" s="57" t="s">
        <v>255</v>
      </c>
      <c r="B29" s="57" t="s">
        <v>275</v>
      </c>
      <c r="C29" s="72">
        <v>224397</v>
      </c>
      <c r="D29" s="76">
        <v>0</v>
      </c>
      <c r="E29" s="72">
        <v>224397</v>
      </c>
    </row>
    <row r="30" spans="1:5" x14ac:dyDescent="0.2">
      <c r="A30" s="57" t="s">
        <v>256</v>
      </c>
      <c r="B30" s="58" t="s">
        <v>324</v>
      </c>
      <c r="C30" s="72">
        <v>2832</v>
      </c>
      <c r="D30" s="76">
        <v>0</v>
      </c>
      <c r="E30" s="72">
        <v>2832</v>
      </c>
    </row>
    <row r="31" spans="1:5" x14ac:dyDescent="0.2">
      <c r="A31" s="57" t="s">
        <v>42</v>
      </c>
      <c r="B31" s="57" t="s">
        <v>325</v>
      </c>
      <c r="C31" s="72">
        <v>16142</v>
      </c>
      <c r="D31" s="76">
        <v>0</v>
      </c>
      <c r="E31" s="72">
        <v>16142</v>
      </c>
    </row>
    <row r="32" spans="1:5" ht="25.5" x14ac:dyDescent="0.2">
      <c r="A32" s="57" t="s">
        <v>44</v>
      </c>
      <c r="B32" s="58" t="s">
        <v>331</v>
      </c>
      <c r="C32" s="72"/>
      <c r="D32" s="76"/>
      <c r="E32" s="72"/>
    </row>
    <row r="33" spans="1:5" x14ac:dyDescent="0.2">
      <c r="A33" s="57" t="s">
        <v>135</v>
      </c>
      <c r="B33" s="57" t="s">
        <v>326</v>
      </c>
      <c r="C33" s="72">
        <v>23644</v>
      </c>
      <c r="D33" s="76">
        <v>0</v>
      </c>
      <c r="E33" s="72">
        <v>23644</v>
      </c>
    </row>
    <row r="34" spans="1:5" x14ac:dyDescent="0.2">
      <c r="A34" s="57" t="s">
        <v>167</v>
      </c>
      <c r="B34" s="58" t="s">
        <v>327</v>
      </c>
      <c r="C34" s="72">
        <v>1252637</v>
      </c>
      <c r="D34" s="76">
        <v>0</v>
      </c>
      <c r="E34" s="72">
        <v>1252637</v>
      </c>
    </row>
    <row r="35" spans="1:5" x14ac:dyDescent="0.2">
      <c r="A35" s="57" t="s">
        <v>46</v>
      </c>
      <c r="B35" s="57" t="s">
        <v>47</v>
      </c>
      <c r="C35" s="72">
        <v>5879429</v>
      </c>
      <c r="D35" s="76">
        <v>0</v>
      </c>
      <c r="E35" s="72">
        <v>5879429</v>
      </c>
    </row>
    <row r="36" spans="1:5" x14ac:dyDescent="0.2">
      <c r="A36" s="57" t="s">
        <v>332</v>
      </c>
      <c r="B36" s="57" t="s">
        <v>49</v>
      </c>
      <c r="C36" s="72">
        <v>4490404</v>
      </c>
      <c r="D36" s="76">
        <v>0</v>
      </c>
      <c r="E36" s="72">
        <v>4490404</v>
      </c>
    </row>
    <row r="37" spans="1:5" x14ac:dyDescent="0.2">
      <c r="A37" s="57" t="s">
        <v>333</v>
      </c>
      <c r="B37" s="57" t="s">
        <v>377</v>
      </c>
      <c r="C37" s="72">
        <v>1768420</v>
      </c>
      <c r="D37" s="76">
        <v>0</v>
      </c>
      <c r="E37" s="72">
        <v>1768420</v>
      </c>
    </row>
    <row r="38" spans="1:5" x14ac:dyDescent="0.2">
      <c r="A38" s="57" t="s">
        <v>335</v>
      </c>
      <c r="B38" s="59" t="s">
        <v>334</v>
      </c>
      <c r="C38" s="72">
        <v>189668</v>
      </c>
      <c r="D38" s="76">
        <v>0</v>
      </c>
      <c r="E38" s="72">
        <v>189668</v>
      </c>
    </row>
    <row r="39" spans="1:5" ht="25.5" x14ac:dyDescent="0.2">
      <c r="A39" s="57" t="s">
        <v>370</v>
      </c>
      <c r="B39" s="65" t="s">
        <v>373</v>
      </c>
      <c r="C39" s="72"/>
      <c r="D39" s="76"/>
      <c r="E39" s="72"/>
    </row>
    <row r="40" spans="1:5" x14ac:dyDescent="0.2">
      <c r="A40" s="57" t="s">
        <v>372</v>
      </c>
      <c r="B40" s="59" t="s">
        <v>329</v>
      </c>
      <c r="C40" s="72">
        <v>-569063</v>
      </c>
      <c r="D40" s="76">
        <v>0</v>
      </c>
      <c r="E40" s="72">
        <v>-569063</v>
      </c>
    </row>
    <row r="41" spans="1:5" x14ac:dyDescent="0.2">
      <c r="A41" s="57" t="s">
        <v>54</v>
      </c>
      <c r="B41" s="57" t="s">
        <v>55</v>
      </c>
      <c r="C41" s="76">
        <v>0</v>
      </c>
      <c r="D41" s="76">
        <v>0</v>
      </c>
      <c r="E41" s="76">
        <v>0</v>
      </c>
    </row>
    <row r="42" spans="1:5" x14ac:dyDescent="0.2">
      <c r="A42" s="57" t="s">
        <v>56</v>
      </c>
      <c r="B42" s="57" t="s">
        <v>277</v>
      </c>
      <c r="C42" s="72">
        <v>24641940</v>
      </c>
      <c r="D42" s="76">
        <v>0</v>
      </c>
      <c r="E42" s="72">
        <v>24641940</v>
      </c>
    </row>
    <row r="43" spans="1:5" x14ac:dyDescent="0.2">
      <c r="A43" s="60" t="s">
        <v>58</v>
      </c>
      <c r="B43" s="60" t="s">
        <v>278</v>
      </c>
      <c r="C43" s="72">
        <v>24641940</v>
      </c>
      <c r="D43" s="76">
        <v>0</v>
      </c>
      <c r="E43" s="72">
        <v>24641940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4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387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383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72">
        <v>50659852</v>
      </c>
      <c r="D8" s="72">
        <v>-6074981</v>
      </c>
      <c r="E8" s="72">
        <v>44584871</v>
      </c>
    </row>
    <row r="9" spans="1:5" x14ac:dyDescent="0.2">
      <c r="A9" s="57" t="s">
        <v>10</v>
      </c>
      <c r="B9" s="57" t="s">
        <v>312</v>
      </c>
      <c r="C9" s="72">
        <v>4923782</v>
      </c>
      <c r="D9" s="76">
        <v>-731</v>
      </c>
      <c r="E9" s="72">
        <v>4923051</v>
      </c>
    </row>
    <row r="10" spans="1:5" x14ac:dyDescent="0.2">
      <c r="A10" s="57" t="s">
        <v>12</v>
      </c>
      <c r="B10" s="58" t="s">
        <v>313</v>
      </c>
      <c r="C10" s="72">
        <v>11121088</v>
      </c>
      <c r="D10" s="76">
        <v>0</v>
      </c>
      <c r="E10" s="72">
        <v>11121088</v>
      </c>
    </row>
    <row r="11" spans="1:5" ht="25.5" x14ac:dyDescent="0.2">
      <c r="A11" s="57" t="s">
        <v>14</v>
      </c>
      <c r="B11" s="58" t="s">
        <v>314</v>
      </c>
      <c r="C11" s="72">
        <v>1334009</v>
      </c>
      <c r="D11" s="72">
        <v>-404754</v>
      </c>
      <c r="E11" s="72">
        <v>929255</v>
      </c>
    </row>
    <row r="12" spans="1:5" x14ac:dyDescent="0.2">
      <c r="A12" s="57" t="s">
        <v>16</v>
      </c>
      <c r="B12" s="57" t="s">
        <v>315</v>
      </c>
      <c r="C12" s="72">
        <v>23634606</v>
      </c>
      <c r="D12" s="72">
        <v>-3062910</v>
      </c>
      <c r="E12" s="72">
        <v>20571696</v>
      </c>
    </row>
    <row r="13" spans="1:5" x14ac:dyDescent="0.2">
      <c r="A13" s="57" t="s">
        <v>18</v>
      </c>
      <c r="B13" s="57" t="s">
        <v>316</v>
      </c>
      <c r="C13" s="72">
        <v>3560664</v>
      </c>
      <c r="D13" s="72">
        <v>-47776</v>
      </c>
      <c r="E13" s="72">
        <v>3512888</v>
      </c>
    </row>
    <row r="14" spans="1:5" x14ac:dyDescent="0.2">
      <c r="A14" s="57" t="s">
        <v>118</v>
      </c>
      <c r="B14" s="57" t="s">
        <v>317</v>
      </c>
      <c r="C14" s="72">
        <v>213425</v>
      </c>
      <c r="D14" s="76">
        <v>0</v>
      </c>
      <c r="E14" s="72">
        <v>213425</v>
      </c>
    </row>
    <row r="15" spans="1:5" x14ac:dyDescent="0.2">
      <c r="A15" s="57" t="s">
        <v>20</v>
      </c>
      <c r="B15" s="57" t="s">
        <v>318</v>
      </c>
      <c r="C15" s="72">
        <v>2348558</v>
      </c>
      <c r="D15" s="72">
        <v>-1406849</v>
      </c>
      <c r="E15" s="72">
        <v>941709</v>
      </c>
    </row>
    <row r="16" spans="1:5" x14ac:dyDescent="0.2">
      <c r="A16" s="57" t="s">
        <v>22</v>
      </c>
      <c r="B16" s="57" t="s">
        <v>25</v>
      </c>
      <c r="C16" s="72">
        <v>273539</v>
      </c>
      <c r="D16" s="72">
        <v>-189560</v>
      </c>
      <c r="E16" s="72">
        <v>83979</v>
      </c>
    </row>
    <row r="17" spans="1:5" x14ac:dyDescent="0.2">
      <c r="A17" s="57" t="s">
        <v>24</v>
      </c>
      <c r="B17" s="58" t="s">
        <v>319</v>
      </c>
      <c r="C17" s="72">
        <v>2156679</v>
      </c>
      <c r="D17" s="72">
        <v>-750390</v>
      </c>
      <c r="E17" s="72">
        <v>1406289</v>
      </c>
    </row>
    <row r="18" spans="1:5" ht="25.5" x14ac:dyDescent="0.2">
      <c r="A18" s="57" t="s">
        <v>178</v>
      </c>
      <c r="B18" s="58" t="s">
        <v>253</v>
      </c>
      <c r="C18" s="72"/>
      <c r="D18" s="72"/>
      <c r="E18" s="72"/>
    </row>
    <row r="19" spans="1:5" x14ac:dyDescent="0.2">
      <c r="A19" s="57" t="s">
        <v>180</v>
      </c>
      <c r="B19" s="57" t="s">
        <v>130</v>
      </c>
      <c r="C19" s="72">
        <v>310699</v>
      </c>
      <c r="D19" s="76">
        <v>0</v>
      </c>
      <c r="E19" s="72">
        <v>310699</v>
      </c>
    </row>
    <row r="20" spans="1:5" x14ac:dyDescent="0.2">
      <c r="A20" s="57" t="s">
        <v>163</v>
      </c>
      <c r="B20" s="57" t="s">
        <v>320</v>
      </c>
      <c r="C20" s="72">
        <v>782803</v>
      </c>
      <c r="D20" s="72">
        <v>-212011</v>
      </c>
      <c r="E20" s="72">
        <v>570792</v>
      </c>
    </row>
    <row r="21" spans="1:5" x14ac:dyDescent="0.2">
      <c r="A21" s="57" t="s">
        <v>183</v>
      </c>
      <c r="B21" s="57" t="s">
        <v>132</v>
      </c>
      <c r="C21" s="72"/>
      <c r="D21" s="72"/>
      <c r="E21" s="72"/>
    </row>
    <row r="22" spans="1:5" x14ac:dyDescent="0.2">
      <c r="A22" s="57" t="s">
        <v>30</v>
      </c>
      <c r="B22" s="57" t="s">
        <v>31</v>
      </c>
      <c r="C22" s="72">
        <v>44584871</v>
      </c>
      <c r="D22" s="76">
        <v>0</v>
      </c>
      <c r="E22" s="72">
        <v>44584871</v>
      </c>
    </row>
    <row r="23" spans="1:5" x14ac:dyDescent="0.2">
      <c r="A23" s="57" t="s">
        <v>32</v>
      </c>
      <c r="B23" s="57" t="s">
        <v>285</v>
      </c>
      <c r="C23" s="72">
        <v>38768251</v>
      </c>
      <c r="D23" s="76">
        <v>0</v>
      </c>
      <c r="E23" s="72">
        <v>38768251</v>
      </c>
    </row>
    <row r="24" spans="1:5" x14ac:dyDescent="0.2">
      <c r="A24" s="57" t="s">
        <v>34</v>
      </c>
      <c r="B24" s="57" t="s">
        <v>321</v>
      </c>
      <c r="C24" s="72">
        <v>8760947</v>
      </c>
      <c r="D24" s="76">
        <v>0</v>
      </c>
      <c r="E24" s="72">
        <v>8760947</v>
      </c>
    </row>
    <row r="25" spans="1:5" x14ac:dyDescent="0.2">
      <c r="A25" s="57" t="s">
        <v>36</v>
      </c>
      <c r="B25" s="57" t="s">
        <v>322</v>
      </c>
      <c r="C25" s="72">
        <v>22937024</v>
      </c>
      <c r="D25" s="76">
        <v>0</v>
      </c>
      <c r="E25" s="72">
        <v>22937024</v>
      </c>
    </row>
    <row r="26" spans="1:5" x14ac:dyDescent="0.2">
      <c r="A26" s="57" t="s">
        <v>38</v>
      </c>
      <c r="B26" s="57" t="s">
        <v>323</v>
      </c>
      <c r="C26" s="72">
        <v>5564396</v>
      </c>
      <c r="D26" s="76">
        <v>0</v>
      </c>
      <c r="E26" s="72">
        <v>5564396</v>
      </c>
    </row>
    <row r="27" spans="1:5" x14ac:dyDescent="0.2">
      <c r="A27" s="57" t="s">
        <v>115</v>
      </c>
      <c r="B27" s="57" t="s">
        <v>271</v>
      </c>
      <c r="C27" s="79"/>
      <c r="D27" s="79"/>
      <c r="E27" s="79"/>
    </row>
    <row r="28" spans="1:5" ht="25.5" x14ac:dyDescent="0.2">
      <c r="A28" s="57" t="s">
        <v>120</v>
      </c>
      <c r="B28" s="58" t="s">
        <v>330</v>
      </c>
      <c r="C28" s="72">
        <v>20843</v>
      </c>
      <c r="D28" s="76">
        <v>0</v>
      </c>
      <c r="E28" s="72">
        <v>20843</v>
      </c>
    </row>
    <row r="29" spans="1:5" x14ac:dyDescent="0.2">
      <c r="A29" s="57" t="s">
        <v>255</v>
      </c>
      <c r="B29" s="57" t="s">
        <v>275</v>
      </c>
      <c r="C29" s="72">
        <v>195131</v>
      </c>
      <c r="D29" s="76">
        <v>0</v>
      </c>
      <c r="E29" s="72">
        <v>195131</v>
      </c>
    </row>
    <row r="30" spans="1:5" x14ac:dyDescent="0.2">
      <c r="A30" s="57" t="s">
        <v>256</v>
      </c>
      <c r="B30" s="58" t="s">
        <v>324</v>
      </c>
      <c r="C30" s="72">
        <v>3464</v>
      </c>
      <c r="D30" s="76">
        <v>0</v>
      </c>
      <c r="E30" s="72">
        <v>3464</v>
      </c>
    </row>
    <row r="31" spans="1:5" x14ac:dyDescent="0.2">
      <c r="A31" s="57" t="s">
        <v>42</v>
      </c>
      <c r="B31" s="57" t="s">
        <v>325</v>
      </c>
      <c r="C31" s="72">
        <v>16590</v>
      </c>
      <c r="D31" s="76">
        <v>0</v>
      </c>
      <c r="E31" s="72">
        <v>16590</v>
      </c>
    </row>
    <row r="32" spans="1:5" ht="25.5" x14ac:dyDescent="0.2">
      <c r="A32" s="57" t="s">
        <v>44</v>
      </c>
      <c r="B32" s="58" t="s">
        <v>331</v>
      </c>
      <c r="C32" s="72"/>
      <c r="D32" s="76"/>
      <c r="E32" s="72"/>
    </row>
    <row r="33" spans="1:5" x14ac:dyDescent="0.2">
      <c r="A33" s="57" t="s">
        <v>135</v>
      </c>
      <c r="B33" s="57" t="s">
        <v>326</v>
      </c>
      <c r="C33" s="72">
        <v>23643</v>
      </c>
      <c r="D33" s="76">
        <v>0</v>
      </c>
      <c r="E33" s="72">
        <v>23643</v>
      </c>
    </row>
    <row r="34" spans="1:5" x14ac:dyDescent="0.2">
      <c r="A34" s="57" t="s">
        <v>167</v>
      </c>
      <c r="B34" s="58" t="s">
        <v>327</v>
      </c>
      <c r="C34" s="72">
        <v>1246213</v>
      </c>
      <c r="D34" s="76">
        <v>0</v>
      </c>
      <c r="E34" s="72">
        <v>1246213</v>
      </c>
    </row>
    <row r="35" spans="1:5" x14ac:dyDescent="0.2">
      <c r="A35" s="57" t="s">
        <v>46</v>
      </c>
      <c r="B35" s="57" t="s">
        <v>47</v>
      </c>
      <c r="C35" s="72">
        <v>5816620</v>
      </c>
      <c r="D35" s="76">
        <v>0</v>
      </c>
      <c r="E35" s="72">
        <v>5816620</v>
      </c>
    </row>
    <row r="36" spans="1:5" x14ac:dyDescent="0.2">
      <c r="A36" s="57" t="s">
        <v>332</v>
      </c>
      <c r="B36" s="57" t="s">
        <v>49</v>
      </c>
      <c r="C36" s="72">
        <v>4490404</v>
      </c>
      <c r="D36" s="76">
        <v>0</v>
      </c>
      <c r="E36" s="72">
        <v>4490404</v>
      </c>
    </row>
    <row r="37" spans="1:5" x14ac:dyDescent="0.2">
      <c r="A37" s="57" t="s">
        <v>333</v>
      </c>
      <c r="B37" s="57" t="s">
        <v>377</v>
      </c>
      <c r="C37" s="72">
        <v>1768420</v>
      </c>
      <c r="D37" s="76">
        <v>0</v>
      </c>
      <c r="E37" s="72">
        <v>1768420</v>
      </c>
    </row>
    <row r="38" spans="1:5" x14ac:dyDescent="0.2">
      <c r="A38" s="57" t="s">
        <v>335</v>
      </c>
      <c r="B38" s="59" t="s">
        <v>334</v>
      </c>
      <c r="C38" s="72">
        <v>189668</v>
      </c>
      <c r="D38" s="76">
        <v>0</v>
      </c>
      <c r="E38" s="72">
        <v>189668</v>
      </c>
    </row>
    <row r="39" spans="1:5" ht="25.5" x14ac:dyDescent="0.2">
      <c r="A39" s="57" t="s">
        <v>370</v>
      </c>
      <c r="B39" s="65" t="s">
        <v>373</v>
      </c>
      <c r="C39" s="72"/>
      <c r="D39" s="76"/>
      <c r="E39" s="72"/>
    </row>
    <row r="40" spans="1:5" x14ac:dyDescent="0.2">
      <c r="A40" s="57" t="s">
        <v>372</v>
      </c>
      <c r="B40" s="59" t="s">
        <v>329</v>
      </c>
      <c r="C40" s="72">
        <v>-631872</v>
      </c>
      <c r="D40" s="76">
        <v>0</v>
      </c>
      <c r="E40" s="72">
        <v>-631872</v>
      </c>
    </row>
    <row r="41" spans="1:5" x14ac:dyDescent="0.2">
      <c r="A41" s="57" t="s">
        <v>54</v>
      </c>
      <c r="B41" s="57" t="s">
        <v>55</v>
      </c>
      <c r="C41" s="76">
        <v>0</v>
      </c>
      <c r="D41" s="76">
        <v>0</v>
      </c>
      <c r="E41" s="76">
        <v>0</v>
      </c>
    </row>
    <row r="42" spans="1:5" x14ac:dyDescent="0.2">
      <c r="A42" s="57" t="s">
        <v>56</v>
      </c>
      <c r="B42" s="57" t="s">
        <v>277</v>
      </c>
      <c r="C42" s="72">
        <v>24772142</v>
      </c>
      <c r="D42" s="76">
        <v>0</v>
      </c>
      <c r="E42" s="72">
        <v>24772142</v>
      </c>
    </row>
    <row r="43" spans="1:5" x14ac:dyDescent="0.2">
      <c r="A43" s="60" t="s">
        <v>58</v>
      </c>
      <c r="B43" s="60" t="s">
        <v>278</v>
      </c>
      <c r="C43" s="72">
        <v>24772142</v>
      </c>
      <c r="D43" s="76">
        <v>0</v>
      </c>
      <c r="E43" s="72">
        <v>24772142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151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382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72">
        <v>45565562</v>
      </c>
      <c r="D8" s="72">
        <v>-5630564</v>
      </c>
      <c r="E8" s="72">
        <v>39934998</v>
      </c>
    </row>
    <row r="9" spans="1:5" x14ac:dyDescent="0.2">
      <c r="A9" s="57" t="s">
        <v>10</v>
      </c>
      <c r="B9" s="57" t="s">
        <v>312</v>
      </c>
      <c r="C9" s="72">
        <v>5638704</v>
      </c>
      <c r="D9" s="76">
        <v>0</v>
      </c>
      <c r="E9" s="72">
        <v>5638704</v>
      </c>
    </row>
    <row r="10" spans="1:5" x14ac:dyDescent="0.2">
      <c r="A10" s="57" t="s">
        <v>12</v>
      </c>
      <c r="B10" s="58" t="s">
        <v>313</v>
      </c>
      <c r="C10" s="72">
        <v>7710813</v>
      </c>
      <c r="D10" s="76">
        <v>0</v>
      </c>
      <c r="E10" s="72">
        <v>7710813</v>
      </c>
    </row>
    <row r="11" spans="1:5" ht="25.5" x14ac:dyDescent="0.2">
      <c r="A11" s="57" t="s">
        <v>14</v>
      </c>
      <c r="B11" s="58" t="s">
        <v>314</v>
      </c>
      <c r="C11" s="72">
        <v>1282203</v>
      </c>
      <c r="D11" s="72">
        <v>-422225</v>
      </c>
      <c r="E11" s="72">
        <v>859978</v>
      </c>
    </row>
    <row r="12" spans="1:5" x14ac:dyDescent="0.2">
      <c r="A12" s="57" t="s">
        <v>16</v>
      </c>
      <c r="B12" s="57" t="s">
        <v>315</v>
      </c>
      <c r="C12" s="72">
        <v>22487823</v>
      </c>
      <c r="D12" s="72">
        <v>-2850531</v>
      </c>
      <c r="E12" s="72">
        <v>19637292</v>
      </c>
    </row>
    <row r="13" spans="1:5" x14ac:dyDescent="0.2">
      <c r="A13" s="57" t="s">
        <v>18</v>
      </c>
      <c r="B13" s="57" t="s">
        <v>316</v>
      </c>
      <c r="C13" s="72">
        <v>2428459</v>
      </c>
      <c r="D13" s="72">
        <v>-59700</v>
      </c>
      <c r="E13" s="72">
        <v>2368759</v>
      </c>
    </row>
    <row r="14" spans="1:5" x14ac:dyDescent="0.2">
      <c r="A14" s="57" t="s">
        <v>118</v>
      </c>
      <c r="B14" s="57" t="s">
        <v>317</v>
      </c>
      <c r="C14" s="72">
        <v>172159</v>
      </c>
      <c r="D14" s="72">
        <v>-1262</v>
      </c>
      <c r="E14" s="72">
        <v>170897</v>
      </c>
    </row>
    <row r="15" spans="1:5" x14ac:dyDescent="0.2">
      <c r="A15" s="57" t="s">
        <v>20</v>
      </c>
      <c r="B15" s="57" t="s">
        <v>318</v>
      </c>
      <c r="C15" s="72">
        <v>2484716</v>
      </c>
      <c r="D15" s="72">
        <v>-1323144</v>
      </c>
      <c r="E15" s="72">
        <v>1161572</v>
      </c>
    </row>
    <row r="16" spans="1:5" x14ac:dyDescent="0.2">
      <c r="A16" s="57" t="s">
        <v>22</v>
      </c>
      <c r="B16" s="57" t="s">
        <v>25</v>
      </c>
      <c r="C16" s="72">
        <v>218394</v>
      </c>
      <c r="D16" s="72">
        <v>-149673</v>
      </c>
      <c r="E16" s="72">
        <v>68721</v>
      </c>
    </row>
    <row r="17" spans="1:5" x14ac:dyDescent="0.2">
      <c r="A17" s="57" t="s">
        <v>24</v>
      </c>
      <c r="B17" s="58" t="s">
        <v>319</v>
      </c>
      <c r="C17" s="72">
        <v>2018436</v>
      </c>
      <c r="D17" s="72">
        <v>-615801</v>
      </c>
      <c r="E17" s="72">
        <v>1402635</v>
      </c>
    </row>
    <row r="18" spans="1:5" ht="25.5" x14ac:dyDescent="0.2">
      <c r="A18" s="57" t="s">
        <v>178</v>
      </c>
      <c r="B18" s="58" t="s">
        <v>253</v>
      </c>
      <c r="C18" s="78"/>
      <c r="D18" s="78"/>
      <c r="E18" s="78"/>
    </row>
    <row r="19" spans="1:5" x14ac:dyDescent="0.2">
      <c r="A19" s="57" t="s">
        <v>180</v>
      </c>
      <c r="B19" s="57" t="s">
        <v>130</v>
      </c>
      <c r="C19" s="72">
        <v>313444</v>
      </c>
      <c r="D19" s="76">
        <v>0</v>
      </c>
      <c r="E19" s="72">
        <v>313444</v>
      </c>
    </row>
    <row r="20" spans="1:5" x14ac:dyDescent="0.2">
      <c r="A20" s="57" t="s">
        <v>163</v>
      </c>
      <c r="B20" s="57" t="s">
        <v>320</v>
      </c>
      <c r="C20" s="72">
        <v>810411</v>
      </c>
      <c r="D20" s="72">
        <v>-208228</v>
      </c>
      <c r="E20" s="72">
        <v>602183</v>
      </c>
    </row>
    <row r="21" spans="1:5" x14ac:dyDescent="0.2">
      <c r="A21" s="57" t="s">
        <v>183</v>
      </c>
      <c r="B21" s="57" t="s">
        <v>132</v>
      </c>
      <c r="C21" s="78"/>
      <c r="D21" s="78"/>
      <c r="E21" s="78"/>
    </row>
    <row r="22" spans="1:5" x14ac:dyDescent="0.2">
      <c r="A22" s="57" t="s">
        <v>30</v>
      </c>
      <c r="B22" s="57" t="s">
        <v>31</v>
      </c>
      <c r="C22" s="72">
        <v>39934999</v>
      </c>
      <c r="D22" s="76">
        <v>0</v>
      </c>
      <c r="E22" s="72">
        <v>39934999</v>
      </c>
    </row>
    <row r="23" spans="1:5" x14ac:dyDescent="0.2">
      <c r="A23" s="57" t="s">
        <v>32</v>
      </c>
      <c r="B23" s="57" t="s">
        <v>285</v>
      </c>
      <c r="C23" s="72">
        <v>34493845</v>
      </c>
      <c r="D23" s="76">
        <v>0</v>
      </c>
      <c r="E23" s="72">
        <v>34493845</v>
      </c>
    </row>
    <row r="24" spans="1:5" x14ac:dyDescent="0.2">
      <c r="A24" s="57" t="s">
        <v>34</v>
      </c>
      <c r="B24" s="57" t="s">
        <v>321</v>
      </c>
      <c r="C24" s="72">
        <v>8559091</v>
      </c>
      <c r="D24" s="76">
        <v>0</v>
      </c>
      <c r="E24" s="72">
        <v>8559091</v>
      </c>
    </row>
    <row r="25" spans="1:5" x14ac:dyDescent="0.2">
      <c r="A25" s="57" t="s">
        <v>36</v>
      </c>
      <c r="B25" s="57" t="s">
        <v>322</v>
      </c>
      <c r="C25" s="72">
        <v>18043004</v>
      </c>
      <c r="D25" s="76">
        <v>0</v>
      </c>
      <c r="E25" s="72">
        <v>18043004</v>
      </c>
    </row>
    <row r="26" spans="1:5" x14ac:dyDescent="0.2">
      <c r="A26" s="57" t="s">
        <v>38</v>
      </c>
      <c r="B26" s="57" t="s">
        <v>323</v>
      </c>
      <c r="C26" s="72">
        <v>6393373</v>
      </c>
      <c r="D26" s="76">
        <v>0</v>
      </c>
      <c r="E26" s="72">
        <v>6393373</v>
      </c>
    </row>
    <row r="27" spans="1:5" x14ac:dyDescent="0.2">
      <c r="A27" s="57" t="s">
        <v>115</v>
      </c>
      <c r="B27" s="57" t="s">
        <v>271</v>
      </c>
      <c r="C27" s="79"/>
      <c r="D27" s="79"/>
      <c r="E27" s="79"/>
    </row>
    <row r="28" spans="1:5" ht="25.5" x14ac:dyDescent="0.2">
      <c r="A28" s="57" t="s">
        <v>120</v>
      </c>
      <c r="B28" s="58" t="s">
        <v>330</v>
      </c>
      <c r="C28" s="72">
        <v>16892</v>
      </c>
      <c r="D28" s="76">
        <v>0</v>
      </c>
      <c r="E28" s="72">
        <v>16892</v>
      </c>
    </row>
    <row r="29" spans="1:5" x14ac:dyDescent="0.2">
      <c r="A29" s="57" t="s">
        <v>255</v>
      </c>
      <c r="B29" s="57" t="s">
        <v>275</v>
      </c>
      <c r="C29" s="72">
        <v>145130</v>
      </c>
      <c r="D29" s="76">
        <v>0</v>
      </c>
      <c r="E29" s="72">
        <v>145130</v>
      </c>
    </row>
    <row r="30" spans="1:5" x14ac:dyDescent="0.2">
      <c r="A30" s="57" t="s">
        <v>256</v>
      </c>
      <c r="B30" s="58" t="s">
        <v>324</v>
      </c>
      <c r="C30" s="76">
        <v>978</v>
      </c>
      <c r="D30" s="76">
        <v>0</v>
      </c>
      <c r="E30" s="76">
        <v>978</v>
      </c>
    </row>
    <row r="31" spans="1:5" x14ac:dyDescent="0.2">
      <c r="A31" s="57" t="s">
        <v>42</v>
      </c>
      <c r="B31" s="57" t="s">
        <v>325</v>
      </c>
      <c r="C31" s="72">
        <v>16309</v>
      </c>
      <c r="D31" s="76">
        <v>0</v>
      </c>
      <c r="E31" s="72">
        <v>16309</v>
      </c>
    </row>
    <row r="32" spans="1:5" ht="25.5" x14ac:dyDescent="0.2">
      <c r="A32" s="57" t="s">
        <v>44</v>
      </c>
      <c r="B32" s="58" t="s">
        <v>331</v>
      </c>
      <c r="C32" s="78"/>
      <c r="D32" s="78"/>
      <c r="E32" s="78"/>
    </row>
    <row r="33" spans="1:5" x14ac:dyDescent="0.2">
      <c r="A33" s="57" t="s">
        <v>135</v>
      </c>
      <c r="B33" s="57" t="s">
        <v>326</v>
      </c>
      <c r="C33" s="72">
        <v>17912</v>
      </c>
      <c r="D33" s="76">
        <v>0</v>
      </c>
      <c r="E33" s="72">
        <v>17912</v>
      </c>
    </row>
    <row r="34" spans="1:5" x14ac:dyDescent="0.2">
      <c r="A34" s="57" t="s">
        <v>167</v>
      </c>
      <c r="B34" s="58" t="s">
        <v>327</v>
      </c>
      <c r="C34" s="72">
        <v>1301156</v>
      </c>
      <c r="D34" s="76">
        <v>0</v>
      </c>
      <c r="E34" s="72">
        <v>1301156</v>
      </c>
    </row>
    <row r="35" spans="1:5" x14ac:dyDescent="0.2">
      <c r="A35" s="57" t="s">
        <v>46</v>
      </c>
      <c r="B35" s="57" t="s">
        <v>47</v>
      </c>
      <c r="C35" s="72">
        <v>5441154</v>
      </c>
      <c r="D35" s="76">
        <v>0</v>
      </c>
      <c r="E35" s="72">
        <v>5441154</v>
      </c>
    </row>
    <row r="36" spans="1:5" x14ac:dyDescent="0.2">
      <c r="A36" s="57" t="s">
        <v>332</v>
      </c>
      <c r="B36" s="57" t="s">
        <v>49</v>
      </c>
      <c r="C36" s="72">
        <v>3802921</v>
      </c>
      <c r="D36" s="76">
        <v>0</v>
      </c>
      <c r="E36" s="72">
        <v>3802921</v>
      </c>
    </row>
    <row r="37" spans="1:5" x14ac:dyDescent="0.2">
      <c r="A37" s="57" t="s">
        <v>333</v>
      </c>
      <c r="B37" s="57" t="s">
        <v>377</v>
      </c>
      <c r="C37" s="72">
        <v>1768420</v>
      </c>
      <c r="D37" s="76">
        <v>0</v>
      </c>
      <c r="E37" s="72">
        <v>1768420</v>
      </c>
    </row>
    <row r="38" spans="1:5" x14ac:dyDescent="0.2">
      <c r="A38" s="57" t="s">
        <v>335</v>
      </c>
      <c r="B38" s="59" t="s">
        <v>334</v>
      </c>
      <c r="C38" s="72">
        <v>193298</v>
      </c>
      <c r="D38" s="76">
        <v>0</v>
      </c>
      <c r="E38" s="72">
        <v>193298</v>
      </c>
    </row>
    <row r="39" spans="1:5" ht="25.5" x14ac:dyDescent="0.2">
      <c r="A39" s="57" t="s">
        <v>370</v>
      </c>
      <c r="B39" s="65" t="s">
        <v>373</v>
      </c>
      <c r="C39" s="78"/>
      <c r="D39" s="78"/>
      <c r="E39" s="78"/>
    </row>
    <row r="40" spans="1:5" x14ac:dyDescent="0.2">
      <c r="A40" s="57" t="s">
        <v>372</v>
      </c>
      <c r="B40" s="59" t="s">
        <v>329</v>
      </c>
      <c r="C40" s="72">
        <v>-323485</v>
      </c>
      <c r="D40" s="76">
        <v>0</v>
      </c>
      <c r="E40" s="72">
        <v>-323485</v>
      </c>
    </row>
    <row r="41" spans="1:5" x14ac:dyDescent="0.2">
      <c r="A41" s="57" t="s">
        <v>54</v>
      </c>
      <c r="B41" s="57" t="s">
        <v>55</v>
      </c>
      <c r="C41" s="76">
        <v>1</v>
      </c>
      <c r="D41" s="76">
        <v>0</v>
      </c>
      <c r="E41" s="76">
        <v>1</v>
      </c>
    </row>
    <row r="42" spans="1:5" x14ac:dyDescent="0.2">
      <c r="A42" s="57" t="s">
        <v>56</v>
      </c>
      <c r="B42" s="57" t="s">
        <v>277</v>
      </c>
      <c r="C42" s="72">
        <v>23056768</v>
      </c>
      <c r="D42" s="76">
        <v>0</v>
      </c>
      <c r="E42" s="72">
        <v>23056768</v>
      </c>
    </row>
    <row r="43" spans="1:5" x14ac:dyDescent="0.2">
      <c r="A43" s="60" t="s">
        <v>58</v>
      </c>
      <c r="B43" s="60" t="s">
        <v>278</v>
      </c>
      <c r="C43" s="72">
        <v>23056767</v>
      </c>
      <c r="D43" s="76">
        <v>0</v>
      </c>
      <c r="E43" s="72">
        <v>23056767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2" t="s">
        <v>151</v>
      </c>
      <c r="B1" s="53"/>
      <c r="C1" s="20"/>
    </row>
    <row r="2" spans="1:5" x14ac:dyDescent="0.2">
      <c r="A2" s="54"/>
      <c r="B2" s="54"/>
      <c r="C2" s="17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378</v>
      </c>
      <c r="B4" s="115"/>
      <c r="C4" s="115"/>
    </row>
    <row r="5" spans="1:5" x14ac:dyDescent="0.2">
      <c r="A5" s="54"/>
      <c r="B5" s="54"/>
      <c r="E5" s="62" t="s">
        <v>2</v>
      </c>
    </row>
    <row r="6" spans="1:5" s="73" customFormat="1" ht="15.75" x14ac:dyDescent="0.2">
      <c r="A6" s="55" t="s">
        <v>3</v>
      </c>
      <c r="B6" s="55" t="s">
        <v>4</v>
      </c>
      <c r="C6" s="75" t="s">
        <v>5</v>
      </c>
      <c r="D6" s="75" t="s">
        <v>380</v>
      </c>
      <c r="E6" s="5" t="s">
        <v>7</v>
      </c>
    </row>
    <row r="7" spans="1:5" s="73" customFormat="1" ht="15.75" x14ac:dyDescent="0.2">
      <c r="A7" s="74">
        <v>1</v>
      </c>
      <c r="B7" s="74">
        <v>2</v>
      </c>
      <c r="C7" s="75">
        <v>3</v>
      </c>
      <c r="D7" s="75">
        <v>4</v>
      </c>
      <c r="E7" s="75">
        <v>5</v>
      </c>
    </row>
    <row r="8" spans="1:5" x14ac:dyDescent="0.2">
      <c r="A8" s="57" t="s">
        <v>8</v>
      </c>
      <c r="B8" s="57" t="s">
        <v>311</v>
      </c>
      <c r="C8" s="72">
        <v>44716903</v>
      </c>
      <c r="D8" s="72">
        <v>-5648649</v>
      </c>
      <c r="E8" s="72">
        <v>39068254</v>
      </c>
    </row>
    <row r="9" spans="1:5" x14ac:dyDescent="0.2">
      <c r="A9" s="57" t="s">
        <v>10</v>
      </c>
      <c r="B9" s="57" t="s">
        <v>312</v>
      </c>
      <c r="C9" s="72">
        <v>5026099</v>
      </c>
      <c r="D9" s="76">
        <v>0</v>
      </c>
      <c r="E9" s="72">
        <v>5026099</v>
      </c>
    </row>
    <row r="10" spans="1:5" x14ac:dyDescent="0.2">
      <c r="A10" s="57" t="s">
        <v>12</v>
      </c>
      <c r="B10" s="58" t="s">
        <v>313</v>
      </c>
      <c r="C10" s="72">
        <v>8554890</v>
      </c>
      <c r="D10" s="76">
        <v>0</v>
      </c>
      <c r="E10" s="72">
        <v>8554890</v>
      </c>
    </row>
    <row r="11" spans="1:5" ht="25.5" x14ac:dyDescent="0.2">
      <c r="A11" s="57" t="s">
        <v>14</v>
      </c>
      <c r="B11" s="58" t="s">
        <v>314</v>
      </c>
      <c r="C11" s="72">
        <v>1165997</v>
      </c>
      <c r="D11" s="72">
        <v>-388617</v>
      </c>
      <c r="E11" s="72">
        <v>777380</v>
      </c>
    </row>
    <row r="12" spans="1:5" x14ac:dyDescent="0.2">
      <c r="A12" s="57" t="s">
        <v>16</v>
      </c>
      <c r="B12" s="57" t="s">
        <v>315</v>
      </c>
      <c r="C12" s="72">
        <v>22061655</v>
      </c>
      <c r="D12" s="72">
        <v>-2979777</v>
      </c>
      <c r="E12" s="72">
        <v>19081878</v>
      </c>
    </row>
    <row r="13" spans="1:5" x14ac:dyDescent="0.2">
      <c r="A13" s="57" t="s">
        <v>18</v>
      </c>
      <c r="B13" s="57" t="s">
        <v>316</v>
      </c>
      <c r="C13" s="72">
        <v>1949040</v>
      </c>
      <c r="D13" s="72">
        <v>-64107</v>
      </c>
      <c r="E13" s="72">
        <v>1884933</v>
      </c>
    </row>
    <row r="14" spans="1:5" x14ac:dyDescent="0.2">
      <c r="A14" s="57" t="s">
        <v>118</v>
      </c>
      <c r="B14" s="57" t="s">
        <v>317</v>
      </c>
      <c r="C14" s="72">
        <v>172159</v>
      </c>
      <c r="D14" s="76">
        <v>-10</v>
      </c>
      <c r="E14" s="72">
        <v>172149</v>
      </c>
    </row>
    <row r="15" spans="1:5" x14ac:dyDescent="0.2">
      <c r="A15" s="57" t="s">
        <v>20</v>
      </c>
      <c r="B15" s="57" t="s">
        <v>318</v>
      </c>
      <c r="C15" s="72">
        <v>2508465</v>
      </c>
      <c r="D15" s="72">
        <v>-1264425</v>
      </c>
      <c r="E15" s="72">
        <v>1244040</v>
      </c>
    </row>
    <row r="16" spans="1:5" x14ac:dyDescent="0.2">
      <c r="A16" s="57" t="s">
        <v>22</v>
      </c>
      <c r="B16" s="57" t="s">
        <v>25</v>
      </c>
      <c r="C16" s="72">
        <v>213604</v>
      </c>
      <c r="D16" s="72">
        <v>-149673</v>
      </c>
      <c r="E16" s="72">
        <v>63931</v>
      </c>
    </row>
    <row r="17" spans="1:5" x14ac:dyDescent="0.2">
      <c r="A17" s="57" t="s">
        <v>24</v>
      </c>
      <c r="B17" s="58" t="s">
        <v>319</v>
      </c>
      <c r="C17" s="72">
        <v>2046426</v>
      </c>
      <c r="D17" s="72">
        <v>-616443</v>
      </c>
      <c r="E17" s="72">
        <v>1429983</v>
      </c>
    </row>
    <row r="18" spans="1:5" ht="25.5" x14ac:dyDescent="0.2">
      <c r="A18" s="57" t="s">
        <v>178</v>
      </c>
      <c r="B18" s="58" t="s">
        <v>253</v>
      </c>
      <c r="C18" s="72"/>
      <c r="D18" s="72"/>
      <c r="E18" s="72"/>
    </row>
    <row r="19" spans="1:5" x14ac:dyDescent="0.2">
      <c r="A19" s="57" t="s">
        <v>180</v>
      </c>
      <c r="B19" s="57" t="s">
        <v>130</v>
      </c>
      <c r="C19" s="72">
        <v>313444</v>
      </c>
      <c r="D19" s="76">
        <v>0</v>
      </c>
      <c r="E19" s="72">
        <v>313444</v>
      </c>
    </row>
    <row r="20" spans="1:5" x14ac:dyDescent="0.2">
      <c r="A20" s="57" t="s">
        <v>163</v>
      </c>
      <c r="B20" s="57" t="s">
        <v>320</v>
      </c>
      <c r="C20" s="72">
        <v>705124</v>
      </c>
      <c r="D20" s="72">
        <v>-185597</v>
      </c>
      <c r="E20" s="72">
        <v>519527</v>
      </c>
    </row>
    <row r="21" spans="1:5" x14ac:dyDescent="0.2">
      <c r="A21" s="57" t="s">
        <v>183</v>
      </c>
      <c r="B21" s="57" t="s">
        <v>132</v>
      </c>
      <c r="C21" s="72"/>
      <c r="D21" s="72"/>
      <c r="E21" s="72"/>
    </row>
    <row r="22" spans="1:5" x14ac:dyDescent="0.2">
      <c r="A22" s="57" t="s">
        <v>30</v>
      </c>
      <c r="B22" s="57" t="s">
        <v>31</v>
      </c>
      <c r="C22" s="72">
        <v>39068254</v>
      </c>
      <c r="D22" s="76">
        <v>0</v>
      </c>
      <c r="E22" s="72">
        <v>39068254</v>
      </c>
    </row>
    <row r="23" spans="1:5" x14ac:dyDescent="0.2">
      <c r="A23" s="57" t="s">
        <v>32</v>
      </c>
      <c r="B23" s="57" t="s">
        <v>285</v>
      </c>
      <c r="C23" s="72">
        <v>33743740</v>
      </c>
      <c r="D23" s="76">
        <v>0</v>
      </c>
      <c r="E23" s="72">
        <v>33743740</v>
      </c>
    </row>
    <row r="24" spans="1:5" x14ac:dyDescent="0.2">
      <c r="A24" s="57" t="s">
        <v>34</v>
      </c>
      <c r="B24" s="57" t="s">
        <v>321</v>
      </c>
      <c r="C24" s="72">
        <v>8239440</v>
      </c>
      <c r="D24" s="76">
        <v>0</v>
      </c>
      <c r="E24" s="72">
        <v>8239440</v>
      </c>
    </row>
    <row r="25" spans="1:5" x14ac:dyDescent="0.2">
      <c r="A25" s="57" t="s">
        <v>36</v>
      </c>
      <c r="B25" s="57" t="s">
        <v>322</v>
      </c>
      <c r="C25" s="72">
        <v>17620411</v>
      </c>
      <c r="D25" s="76">
        <v>0</v>
      </c>
      <c r="E25" s="72">
        <v>17620411</v>
      </c>
    </row>
    <row r="26" spans="1:5" x14ac:dyDescent="0.2">
      <c r="A26" s="57" t="s">
        <v>38</v>
      </c>
      <c r="B26" s="57" t="s">
        <v>323</v>
      </c>
      <c r="C26" s="72">
        <v>6489663</v>
      </c>
      <c r="D26" s="76">
        <v>0</v>
      </c>
      <c r="E26" s="72">
        <v>6489663</v>
      </c>
    </row>
    <row r="27" spans="1:5" x14ac:dyDescent="0.2">
      <c r="A27" s="57" t="s">
        <v>115</v>
      </c>
      <c r="B27" s="57" t="s">
        <v>271</v>
      </c>
      <c r="C27" s="77"/>
      <c r="D27" s="77"/>
      <c r="E27" s="77"/>
    </row>
    <row r="28" spans="1:5" ht="25.5" x14ac:dyDescent="0.2">
      <c r="A28" s="57" t="s">
        <v>120</v>
      </c>
      <c r="B28" s="58" t="s">
        <v>330</v>
      </c>
      <c r="C28" s="72">
        <v>14257</v>
      </c>
      <c r="D28" s="76">
        <v>0</v>
      </c>
      <c r="E28" s="72">
        <v>14257</v>
      </c>
    </row>
    <row r="29" spans="1:5" x14ac:dyDescent="0.2">
      <c r="A29" s="57" t="s">
        <v>255</v>
      </c>
      <c r="B29" s="57" t="s">
        <v>275</v>
      </c>
      <c r="C29" s="72">
        <v>185616</v>
      </c>
      <c r="D29" s="76">
        <v>0</v>
      </c>
      <c r="E29" s="72">
        <v>185616</v>
      </c>
    </row>
    <row r="30" spans="1:5" x14ac:dyDescent="0.2">
      <c r="A30" s="57" t="s">
        <v>256</v>
      </c>
      <c r="B30" s="58" t="s">
        <v>324</v>
      </c>
      <c r="C30" s="76">
        <v>586</v>
      </c>
      <c r="D30" s="76">
        <v>0</v>
      </c>
      <c r="E30" s="76">
        <v>586</v>
      </c>
    </row>
    <row r="31" spans="1:5" x14ac:dyDescent="0.2">
      <c r="A31" s="57" t="s">
        <v>42</v>
      </c>
      <c r="B31" s="57" t="s">
        <v>325</v>
      </c>
      <c r="C31" s="72">
        <v>16306</v>
      </c>
      <c r="D31" s="76">
        <v>0</v>
      </c>
      <c r="E31" s="72">
        <v>16306</v>
      </c>
    </row>
    <row r="32" spans="1:5" ht="25.5" x14ac:dyDescent="0.2">
      <c r="A32" s="57" t="s">
        <v>44</v>
      </c>
      <c r="B32" s="58" t="s">
        <v>331</v>
      </c>
      <c r="C32" s="72"/>
      <c r="D32" s="76"/>
      <c r="E32" s="72"/>
    </row>
    <row r="33" spans="1:5" x14ac:dyDescent="0.2">
      <c r="A33" s="57" t="s">
        <v>135</v>
      </c>
      <c r="B33" s="57" t="s">
        <v>326</v>
      </c>
      <c r="C33" s="72">
        <v>17912</v>
      </c>
      <c r="D33" s="76">
        <v>0</v>
      </c>
      <c r="E33" s="72">
        <v>17912</v>
      </c>
    </row>
    <row r="34" spans="1:5" x14ac:dyDescent="0.2">
      <c r="A34" s="57" t="s">
        <v>167</v>
      </c>
      <c r="B34" s="58" t="s">
        <v>327</v>
      </c>
      <c r="C34" s="72">
        <v>1159549</v>
      </c>
      <c r="D34" s="76">
        <v>0</v>
      </c>
      <c r="E34" s="72">
        <v>1159549</v>
      </c>
    </row>
    <row r="35" spans="1:5" x14ac:dyDescent="0.2">
      <c r="A35" s="57" t="s">
        <v>46</v>
      </c>
      <c r="B35" s="57" t="s">
        <v>47</v>
      </c>
      <c r="C35" s="72">
        <v>5324514</v>
      </c>
      <c r="D35" s="76">
        <v>0</v>
      </c>
      <c r="E35" s="72">
        <v>5324514</v>
      </c>
    </row>
    <row r="36" spans="1:5" x14ac:dyDescent="0.2">
      <c r="A36" s="57" t="s">
        <v>332</v>
      </c>
      <c r="B36" s="57" t="s">
        <v>49</v>
      </c>
      <c r="C36" s="72">
        <v>3802921</v>
      </c>
      <c r="D36" s="76">
        <v>0</v>
      </c>
      <c r="E36" s="72">
        <v>3802921</v>
      </c>
    </row>
    <row r="37" spans="1:5" x14ac:dyDescent="0.2">
      <c r="A37" s="57" t="s">
        <v>333</v>
      </c>
      <c r="B37" s="57" t="s">
        <v>377</v>
      </c>
      <c r="C37" s="72">
        <v>1768420</v>
      </c>
      <c r="D37" s="76">
        <v>0</v>
      </c>
      <c r="E37" s="72">
        <v>1768420</v>
      </c>
    </row>
    <row r="38" spans="1:5" x14ac:dyDescent="0.2">
      <c r="A38" s="57" t="s">
        <v>335</v>
      </c>
      <c r="B38" s="59" t="s">
        <v>334</v>
      </c>
      <c r="C38" s="72">
        <v>193298</v>
      </c>
      <c r="D38" s="76">
        <v>0</v>
      </c>
      <c r="E38" s="72">
        <v>193298</v>
      </c>
    </row>
    <row r="39" spans="1:5" ht="25.5" x14ac:dyDescent="0.2">
      <c r="A39" s="57" t="s">
        <v>370</v>
      </c>
      <c r="B39" s="65" t="s">
        <v>373</v>
      </c>
      <c r="C39" s="72"/>
      <c r="D39" s="76"/>
      <c r="E39" s="72"/>
    </row>
    <row r="40" spans="1:5" x14ac:dyDescent="0.2">
      <c r="A40" s="57" t="s">
        <v>372</v>
      </c>
      <c r="B40" s="59" t="s">
        <v>329</v>
      </c>
      <c r="C40" s="72">
        <v>-440125</v>
      </c>
      <c r="D40" s="76">
        <v>0</v>
      </c>
      <c r="E40" s="72">
        <v>-440125</v>
      </c>
    </row>
    <row r="41" spans="1:5" x14ac:dyDescent="0.2">
      <c r="A41" s="57" t="s">
        <v>54</v>
      </c>
      <c r="B41" s="57" t="s">
        <v>55</v>
      </c>
      <c r="C41" s="76">
        <v>0</v>
      </c>
      <c r="D41" s="76">
        <v>0</v>
      </c>
      <c r="E41" s="76">
        <v>0</v>
      </c>
    </row>
    <row r="42" spans="1:5" x14ac:dyDescent="0.2">
      <c r="A42" s="57" t="s">
        <v>56</v>
      </c>
      <c r="B42" s="57" t="s">
        <v>277</v>
      </c>
      <c r="C42" s="72">
        <v>21706133</v>
      </c>
      <c r="D42" s="76">
        <v>0</v>
      </c>
      <c r="E42" s="72">
        <v>21706133</v>
      </c>
    </row>
    <row r="43" spans="1:5" x14ac:dyDescent="0.2">
      <c r="A43" s="60" t="s">
        <v>58</v>
      </c>
      <c r="B43" s="60" t="s">
        <v>278</v>
      </c>
      <c r="C43" s="72">
        <v>21706133</v>
      </c>
      <c r="D43" s="76">
        <v>0</v>
      </c>
      <c r="E43" s="72">
        <v>21706133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C61"/>
  <sheetViews>
    <sheetView workbookViewId="0">
      <selection sqref="A1:C4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5.28515625" customWidth="1"/>
  </cols>
  <sheetData>
    <row r="1" spans="1:3" ht="15.75" x14ac:dyDescent="0.25">
      <c r="A1" s="52" t="s">
        <v>151</v>
      </c>
      <c r="B1" s="53"/>
      <c r="C1" s="20"/>
    </row>
    <row r="2" spans="1:3" x14ac:dyDescent="0.2">
      <c r="A2" s="54"/>
      <c r="B2" s="54"/>
      <c r="C2" s="17"/>
    </row>
    <row r="3" spans="1:3" ht="18" x14ac:dyDescent="0.25">
      <c r="A3" s="113" t="s">
        <v>0</v>
      </c>
      <c r="B3" s="113"/>
      <c r="C3" s="113"/>
    </row>
    <row r="4" spans="1:3" ht="15.75" x14ac:dyDescent="0.25">
      <c r="A4" s="114" t="s">
        <v>376</v>
      </c>
      <c r="B4" s="115"/>
      <c r="C4" s="115"/>
    </row>
    <row r="5" spans="1:3" x14ac:dyDescent="0.2">
      <c r="A5" s="54"/>
      <c r="B5" s="54"/>
      <c r="C5" s="62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311</v>
      </c>
      <c r="C8" s="64">
        <v>38967376</v>
      </c>
    </row>
    <row r="9" spans="1:3" x14ac:dyDescent="0.2">
      <c r="A9" s="57" t="s">
        <v>10</v>
      </c>
      <c r="B9" s="57" t="s">
        <v>312</v>
      </c>
      <c r="C9" s="64">
        <v>6390855</v>
      </c>
    </row>
    <row r="10" spans="1:3" x14ac:dyDescent="0.2">
      <c r="A10" s="57" t="s">
        <v>12</v>
      </c>
      <c r="B10" s="58" t="s">
        <v>313</v>
      </c>
      <c r="C10" s="64">
        <v>6612258</v>
      </c>
    </row>
    <row r="11" spans="1:3" ht="25.5" x14ac:dyDescent="0.2">
      <c r="A11" s="57" t="s">
        <v>14</v>
      </c>
      <c r="B11" s="58" t="s">
        <v>314</v>
      </c>
      <c r="C11" s="64">
        <v>639100</v>
      </c>
    </row>
    <row r="12" spans="1:3" x14ac:dyDescent="0.2">
      <c r="A12" s="57" t="s">
        <v>16</v>
      </c>
      <c r="B12" s="57" t="s">
        <v>315</v>
      </c>
      <c r="C12" s="64">
        <v>20629980</v>
      </c>
    </row>
    <row r="13" spans="1:3" x14ac:dyDescent="0.2">
      <c r="A13" s="57" t="s">
        <v>18</v>
      </c>
      <c r="B13" s="57" t="s">
        <v>316</v>
      </c>
      <c r="C13" s="64">
        <v>976576</v>
      </c>
    </row>
    <row r="14" spans="1:3" x14ac:dyDescent="0.2">
      <c r="A14" s="57" t="s">
        <v>118</v>
      </c>
      <c r="B14" s="57" t="s">
        <v>317</v>
      </c>
      <c r="C14" s="64">
        <v>172148</v>
      </c>
    </row>
    <row r="15" spans="1:3" x14ac:dyDescent="0.2">
      <c r="A15" s="57" t="s">
        <v>20</v>
      </c>
      <c r="B15" s="57" t="s">
        <v>318</v>
      </c>
      <c r="C15" s="64">
        <v>1217317</v>
      </c>
    </row>
    <row r="16" spans="1:3" x14ac:dyDescent="0.2">
      <c r="A16" s="57" t="s">
        <v>22</v>
      </c>
      <c r="B16" s="57" t="s">
        <v>25</v>
      </c>
      <c r="C16" s="64">
        <v>73862</v>
      </c>
    </row>
    <row r="17" spans="1:3" x14ac:dyDescent="0.2">
      <c r="A17" s="57" t="s">
        <v>24</v>
      </c>
      <c r="B17" s="58" t="s">
        <v>319</v>
      </c>
      <c r="C17" s="64">
        <v>1462793</v>
      </c>
    </row>
    <row r="18" spans="1:3" ht="25.5" x14ac:dyDescent="0.2">
      <c r="A18" s="57" t="s">
        <v>178</v>
      </c>
      <c r="B18" s="58" t="s">
        <v>253</v>
      </c>
      <c r="C18" s="63"/>
    </row>
    <row r="19" spans="1:3" x14ac:dyDescent="0.2">
      <c r="A19" s="57" t="s">
        <v>180</v>
      </c>
      <c r="B19" s="57" t="s">
        <v>130</v>
      </c>
      <c r="C19" s="64">
        <v>313444</v>
      </c>
    </row>
    <row r="20" spans="1:3" x14ac:dyDescent="0.2">
      <c r="A20" s="57" t="s">
        <v>163</v>
      </c>
      <c r="B20" s="57" t="s">
        <v>320</v>
      </c>
      <c r="C20" s="64">
        <v>479043</v>
      </c>
    </row>
    <row r="21" spans="1:3" x14ac:dyDescent="0.2">
      <c r="A21" s="57" t="s">
        <v>183</v>
      </c>
      <c r="B21" s="57" t="s">
        <v>132</v>
      </c>
      <c r="C21" s="63"/>
    </row>
    <row r="22" spans="1:3" x14ac:dyDescent="0.2">
      <c r="A22" s="57" t="s">
        <v>30</v>
      </c>
      <c r="B22" s="57" t="s">
        <v>31</v>
      </c>
      <c r="C22" s="64">
        <v>38967376</v>
      </c>
    </row>
    <row r="23" spans="1:3" x14ac:dyDescent="0.2">
      <c r="A23" s="57" t="s">
        <v>32</v>
      </c>
      <c r="B23" s="57" t="s">
        <v>285</v>
      </c>
      <c r="C23" s="64">
        <v>33725831</v>
      </c>
    </row>
    <row r="24" spans="1:3" x14ac:dyDescent="0.2">
      <c r="A24" s="57" t="s">
        <v>34</v>
      </c>
      <c r="B24" s="57" t="s">
        <v>321</v>
      </c>
      <c r="C24" s="64">
        <v>8433855</v>
      </c>
    </row>
    <row r="25" spans="1:3" x14ac:dyDescent="0.2">
      <c r="A25" s="57" t="s">
        <v>36</v>
      </c>
      <c r="B25" s="57" t="s">
        <v>322</v>
      </c>
      <c r="C25" s="64">
        <v>17244130</v>
      </c>
    </row>
    <row r="26" spans="1:3" x14ac:dyDescent="0.2">
      <c r="A26" s="57" t="s">
        <v>38</v>
      </c>
      <c r="B26" s="57" t="s">
        <v>323</v>
      </c>
      <c r="C26" s="64">
        <v>6570687</v>
      </c>
    </row>
    <row r="27" spans="1:3" x14ac:dyDescent="0.2">
      <c r="A27" s="57" t="s">
        <v>115</v>
      </c>
      <c r="B27" s="57" t="s">
        <v>271</v>
      </c>
      <c r="C27" s="63"/>
    </row>
    <row r="28" spans="1:3" ht="25.5" x14ac:dyDescent="0.2">
      <c r="A28" s="57" t="s">
        <v>120</v>
      </c>
      <c r="B28" s="58" t="s">
        <v>330</v>
      </c>
      <c r="C28" s="64">
        <v>23816</v>
      </c>
    </row>
    <row r="29" spans="1:3" x14ac:dyDescent="0.2">
      <c r="A29" s="57" t="s">
        <v>255</v>
      </c>
      <c r="B29" s="57" t="s">
        <v>275</v>
      </c>
      <c r="C29" s="64">
        <v>211576</v>
      </c>
    </row>
    <row r="30" spans="1:3" x14ac:dyDescent="0.2">
      <c r="A30" s="57" t="s">
        <v>256</v>
      </c>
      <c r="B30" s="58" t="s">
        <v>324</v>
      </c>
      <c r="C30" s="64">
        <v>2460</v>
      </c>
    </row>
    <row r="31" spans="1:3" x14ac:dyDescent="0.2">
      <c r="A31" s="57" t="s">
        <v>42</v>
      </c>
      <c r="B31" s="57" t="s">
        <v>325</v>
      </c>
      <c r="C31" s="64">
        <v>19069</v>
      </c>
    </row>
    <row r="32" spans="1:3" ht="25.5" x14ac:dyDescent="0.2">
      <c r="A32" s="57" t="s">
        <v>44</v>
      </c>
      <c r="B32" s="58" t="s">
        <v>331</v>
      </c>
      <c r="C32" s="61"/>
    </row>
    <row r="33" spans="1:3" x14ac:dyDescent="0.2">
      <c r="A33" s="57" t="s">
        <v>135</v>
      </c>
      <c r="B33" s="57" t="s">
        <v>326</v>
      </c>
      <c r="C33" s="64">
        <v>17912</v>
      </c>
    </row>
    <row r="34" spans="1:3" x14ac:dyDescent="0.2">
      <c r="A34" s="57" t="s">
        <v>167</v>
      </c>
      <c r="B34" s="58" t="s">
        <v>327</v>
      </c>
      <c r="C34" s="64">
        <v>1202326</v>
      </c>
    </row>
    <row r="35" spans="1:3" x14ac:dyDescent="0.2">
      <c r="A35" s="57" t="s">
        <v>46</v>
      </c>
      <c r="B35" s="57" t="s">
        <v>47</v>
      </c>
      <c r="C35" s="64">
        <v>5241545</v>
      </c>
    </row>
    <row r="36" spans="1:3" x14ac:dyDescent="0.2">
      <c r="A36" s="57" t="s">
        <v>332</v>
      </c>
      <c r="B36" s="57" t="s">
        <v>49</v>
      </c>
      <c r="C36" s="64">
        <v>6320975</v>
      </c>
    </row>
    <row r="37" spans="1:3" x14ac:dyDescent="0.2">
      <c r="A37" s="57" t="s">
        <v>333</v>
      </c>
      <c r="B37" s="57" t="s">
        <v>377</v>
      </c>
      <c r="C37" s="7">
        <v>1770859</v>
      </c>
    </row>
    <row r="38" spans="1:3" x14ac:dyDescent="0.2">
      <c r="A38" s="57" t="s">
        <v>335</v>
      </c>
      <c r="B38" s="59" t="s">
        <v>334</v>
      </c>
      <c r="C38" s="7">
        <v>193298</v>
      </c>
    </row>
    <row r="39" spans="1:3" ht="25.5" x14ac:dyDescent="0.2">
      <c r="A39" s="57" t="s">
        <v>370</v>
      </c>
      <c r="B39" s="65" t="s">
        <v>373</v>
      </c>
      <c r="C39" s="64"/>
    </row>
    <row r="40" spans="1:3" x14ac:dyDescent="0.2">
      <c r="A40" s="57" t="s">
        <v>372</v>
      </c>
      <c r="B40" s="59" t="s">
        <v>329</v>
      </c>
      <c r="C40" s="64">
        <v>-3043587</v>
      </c>
    </row>
    <row r="41" spans="1:3" x14ac:dyDescent="0.2">
      <c r="A41" s="57" t="s">
        <v>54</v>
      </c>
      <c r="B41" s="57" t="s">
        <v>55</v>
      </c>
      <c r="C41" s="63">
        <v>0</v>
      </c>
    </row>
    <row r="42" spans="1:3" x14ac:dyDescent="0.2">
      <c r="A42" s="57" t="s">
        <v>56</v>
      </c>
      <c r="B42" s="57" t="s">
        <v>277</v>
      </c>
      <c r="C42" s="64">
        <v>24718735</v>
      </c>
    </row>
    <row r="43" spans="1:3" s="39" customFormat="1" x14ac:dyDescent="0.2">
      <c r="A43" s="60" t="s">
        <v>58</v>
      </c>
      <c r="B43" s="60" t="s">
        <v>278</v>
      </c>
      <c r="C43" s="64">
        <v>-24718735</v>
      </c>
    </row>
    <row r="44" spans="1:3" s="39" customFormat="1" x14ac:dyDescent="0.2">
      <c r="A44" s="60"/>
      <c r="B44" s="60"/>
      <c r="C44"/>
    </row>
    <row r="45" spans="1:3" x14ac:dyDescent="0.2">
      <c r="A45" s="60"/>
      <c r="B45" s="60"/>
      <c r="C45" s="7"/>
    </row>
    <row r="46" spans="1:3" x14ac:dyDescent="0.2">
      <c r="A46" s="60"/>
      <c r="B46" s="60"/>
      <c r="C46" s="7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C61"/>
  <sheetViews>
    <sheetView topLeftCell="A22" workbookViewId="0">
      <selection activeCell="B41" sqref="B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5.28515625" customWidth="1"/>
  </cols>
  <sheetData>
    <row r="1" spans="1:3" ht="15.75" x14ac:dyDescent="0.25">
      <c r="A1" s="52" t="s">
        <v>151</v>
      </c>
      <c r="B1" s="53"/>
      <c r="C1" s="20"/>
    </row>
    <row r="2" spans="1:3" x14ac:dyDescent="0.2">
      <c r="A2" s="54"/>
      <c r="B2" s="54"/>
      <c r="C2" s="17"/>
    </row>
    <row r="3" spans="1:3" ht="18" x14ac:dyDescent="0.25">
      <c r="A3" s="113" t="s">
        <v>0</v>
      </c>
      <c r="B3" s="113"/>
      <c r="C3" s="113"/>
    </row>
    <row r="4" spans="1:3" ht="15.75" x14ac:dyDescent="0.25">
      <c r="A4" s="114" t="s">
        <v>371</v>
      </c>
      <c r="B4" s="115"/>
      <c r="C4" s="115"/>
    </row>
    <row r="5" spans="1:3" x14ac:dyDescent="0.2">
      <c r="A5" s="54"/>
      <c r="B5" s="54"/>
      <c r="C5" s="62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311</v>
      </c>
      <c r="C8" s="64">
        <v>39389883</v>
      </c>
    </row>
    <row r="9" spans="1:3" x14ac:dyDescent="0.2">
      <c r="A9" s="57" t="s">
        <v>10</v>
      </c>
      <c r="B9" s="57" t="s">
        <v>312</v>
      </c>
      <c r="C9" s="64">
        <v>7278812</v>
      </c>
    </row>
    <row r="10" spans="1:3" x14ac:dyDescent="0.2">
      <c r="A10" s="57" t="s">
        <v>12</v>
      </c>
      <c r="B10" s="58" t="s">
        <v>313</v>
      </c>
      <c r="C10" s="64">
        <v>6058123</v>
      </c>
    </row>
    <row r="11" spans="1:3" ht="25.5" x14ac:dyDescent="0.2">
      <c r="A11" s="57" t="s">
        <v>14</v>
      </c>
      <c r="B11" s="58" t="s">
        <v>314</v>
      </c>
      <c r="C11" s="64">
        <v>485653</v>
      </c>
    </row>
    <row r="12" spans="1:3" x14ac:dyDescent="0.2">
      <c r="A12" s="57" t="s">
        <v>16</v>
      </c>
      <c r="B12" s="57" t="s">
        <v>315</v>
      </c>
      <c r="C12" s="64">
        <v>20731326</v>
      </c>
    </row>
    <row r="13" spans="1:3" x14ac:dyDescent="0.2">
      <c r="A13" s="57" t="s">
        <v>18</v>
      </c>
      <c r="B13" s="57" t="s">
        <v>316</v>
      </c>
      <c r="C13" s="64">
        <v>1335581</v>
      </c>
    </row>
    <row r="14" spans="1:3" x14ac:dyDescent="0.2">
      <c r="A14" s="57" t="s">
        <v>118</v>
      </c>
      <c r="B14" s="57" t="s">
        <v>317</v>
      </c>
      <c r="C14" s="64">
        <v>161838</v>
      </c>
    </row>
    <row r="15" spans="1:3" x14ac:dyDescent="0.2">
      <c r="A15" s="57" t="s">
        <v>20</v>
      </c>
      <c r="B15" s="57" t="s">
        <v>318</v>
      </c>
      <c r="C15" s="64">
        <v>917438</v>
      </c>
    </row>
    <row r="16" spans="1:3" x14ac:dyDescent="0.2">
      <c r="A16" s="57" t="s">
        <v>22</v>
      </c>
      <c r="B16" s="57" t="s">
        <v>25</v>
      </c>
      <c r="C16" s="64">
        <v>73476</v>
      </c>
    </row>
    <row r="17" spans="1:3" x14ac:dyDescent="0.2">
      <c r="A17" s="57" t="s">
        <v>24</v>
      </c>
      <c r="B17" s="58" t="s">
        <v>319</v>
      </c>
      <c r="C17" s="64">
        <v>1498953</v>
      </c>
    </row>
    <row r="18" spans="1:3" ht="25.5" x14ac:dyDescent="0.2">
      <c r="A18" s="57" t="s">
        <v>178</v>
      </c>
      <c r="B18" s="58" t="s">
        <v>253</v>
      </c>
      <c r="C18" s="63">
        <v>0</v>
      </c>
    </row>
    <row r="19" spans="1:3" x14ac:dyDescent="0.2">
      <c r="A19" s="57" t="s">
        <v>180</v>
      </c>
      <c r="B19" s="57" t="s">
        <v>130</v>
      </c>
      <c r="C19" s="64">
        <v>313444</v>
      </c>
    </row>
    <row r="20" spans="1:3" x14ac:dyDescent="0.2">
      <c r="A20" s="57" t="s">
        <v>163</v>
      </c>
      <c r="B20" s="57" t="s">
        <v>320</v>
      </c>
      <c r="C20" s="64">
        <v>535239</v>
      </c>
    </row>
    <row r="21" spans="1:3" x14ac:dyDescent="0.2">
      <c r="A21" s="57" t="s">
        <v>183</v>
      </c>
      <c r="B21" s="57" t="s">
        <v>132</v>
      </c>
      <c r="C21" s="63">
        <v>0</v>
      </c>
    </row>
    <row r="22" spans="1:3" x14ac:dyDescent="0.2">
      <c r="A22" s="57" t="s">
        <v>30</v>
      </c>
      <c r="B22" s="57" t="s">
        <v>31</v>
      </c>
      <c r="C22" s="64">
        <v>39389883</v>
      </c>
    </row>
    <row r="23" spans="1:3" x14ac:dyDescent="0.2">
      <c r="A23" s="57" t="s">
        <v>32</v>
      </c>
      <c r="B23" s="57" t="s">
        <v>285</v>
      </c>
      <c r="C23" s="64">
        <v>33663673</v>
      </c>
    </row>
    <row r="24" spans="1:3" x14ac:dyDescent="0.2">
      <c r="A24" s="57" t="s">
        <v>34</v>
      </c>
      <c r="B24" s="57" t="s">
        <v>321</v>
      </c>
      <c r="C24" s="64">
        <v>8795741</v>
      </c>
    </row>
    <row r="25" spans="1:3" x14ac:dyDescent="0.2">
      <c r="A25" s="57" t="s">
        <v>36</v>
      </c>
      <c r="B25" s="57" t="s">
        <v>322</v>
      </c>
      <c r="C25" s="64">
        <v>17011557</v>
      </c>
    </row>
    <row r="26" spans="1:3" x14ac:dyDescent="0.2">
      <c r="A26" s="57" t="s">
        <v>38</v>
      </c>
      <c r="B26" s="57" t="s">
        <v>323</v>
      </c>
      <c r="C26" s="64">
        <v>6403219</v>
      </c>
    </row>
    <row r="27" spans="1:3" x14ac:dyDescent="0.2">
      <c r="A27" s="57" t="s">
        <v>115</v>
      </c>
      <c r="B27" s="57" t="s">
        <v>271</v>
      </c>
      <c r="C27" s="63">
        <v>0</v>
      </c>
    </row>
    <row r="28" spans="1:3" ht="25.5" x14ac:dyDescent="0.2">
      <c r="A28" s="57" t="s">
        <v>120</v>
      </c>
      <c r="B28" s="58" t="s">
        <v>330</v>
      </c>
      <c r="C28" s="64">
        <v>24832</v>
      </c>
    </row>
    <row r="29" spans="1:3" x14ac:dyDescent="0.2">
      <c r="A29" s="57" t="s">
        <v>255</v>
      </c>
      <c r="B29" s="57" t="s">
        <v>275</v>
      </c>
      <c r="C29" s="64">
        <v>208709</v>
      </c>
    </row>
    <row r="30" spans="1:3" x14ac:dyDescent="0.2">
      <c r="A30" s="57" t="s">
        <v>256</v>
      </c>
      <c r="B30" s="58" t="s">
        <v>324</v>
      </c>
      <c r="C30" s="64">
        <v>9613</v>
      </c>
    </row>
    <row r="31" spans="1:3" x14ac:dyDescent="0.2">
      <c r="A31" s="57" t="s">
        <v>42</v>
      </c>
      <c r="B31" s="57" t="s">
        <v>325</v>
      </c>
      <c r="C31" s="64">
        <v>19234</v>
      </c>
    </row>
    <row r="32" spans="1:3" ht="25.5" x14ac:dyDescent="0.2">
      <c r="A32" s="57" t="s">
        <v>44</v>
      </c>
      <c r="B32" s="58" t="s">
        <v>331</v>
      </c>
      <c r="C32" s="61">
        <v>0</v>
      </c>
    </row>
    <row r="33" spans="1:3" x14ac:dyDescent="0.2">
      <c r="A33" s="57" t="s">
        <v>135</v>
      </c>
      <c r="B33" s="57" t="s">
        <v>326</v>
      </c>
      <c r="C33" s="64">
        <v>17912</v>
      </c>
    </row>
    <row r="34" spans="1:3" x14ac:dyDescent="0.2">
      <c r="A34" s="57" t="s">
        <v>167</v>
      </c>
      <c r="B34" s="58" t="s">
        <v>327</v>
      </c>
      <c r="C34" s="64">
        <v>1172856</v>
      </c>
    </row>
    <row r="35" spans="1:3" x14ac:dyDescent="0.2">
      <c r="A35" s="57" t="s">
        <v>46</v>
      </c>
      <c r="B35" s="57" t="s">
        <v>47</v>
      </c>
      <c r="C35" s="64">
        <v>5726210</v>
      </c>
    </row>
    <row r="36" spans="1:3" x14ac:dyDescent="0.2">
      <c r="A36" s="57" t="s">
        <v>332</v>
      </c>
      <c r="B36" s="57" t="s">
        <v>49</v>
      </c>
      <c r="C36" s="64">
        <v>6320974</v>
      </c>
    </row>
    <row r="37" spans="1:3" x14ac:dyDescent="0.2">
      <c r="A37" s="57" t="s">
        <v>333</v>
      </c>
      <c r="B37" s="57" t="s">
        <v>377</v>
      </c>
      <c r="C37" s="7">
        <v>1137146</v>
      </c>
    </row>
    <row r="38" spans="1:3" x14ac:dyDescent="0.2">
      <c r="A38" s="57" t="s">
        <v>335</v>
      </c>
      <c r="B38" s="59" t="s">
        <v>334</v>
      </c>
      <c r="C38" s="7">
        <v>194281</v>
      </c>
    </row>
    <row r="39" spans="1:3" ht="25.5" x14ac:dyDescent="0.2">
      <c r="A39" s="57" t="s">
        <v>370</v>
      </c>
      <c r="B39" s="65" t="s">
        <v>373</v>
      </c>
      <c r="C39" s="64">
        <v>0</v>
      </c>
    </row>
    <row r="40" spans="1:3" x14ac:dyDescent="0.2">
      <c r="A40" s="57" t="s">
        <v>372</v>
      </c>
      <c r="B40" s="59" t="s">
        <v>329</v>
      </c>
      <c r="C40" s="64">
        <v>-1926191</v>
      </c>
    </row>
    <row r="41" spans="1:3" x14ac:dyDescent="0.2">
      <c r="A41" s="57" t="s">
        <v>54</v>
      </c>
      <c r="B41" s="57" t="s">
        <v>55</v>
      </c>
      <c r="C41" s="63">
        <v>0</v>
      </c>
    </row>
    <row r="42" spans="1:3" x14ac:dyDescent="0.2">
      <c r="A42" s="57" t="s">
        <v>56</v>
      </c>
      <c r="B42" s="57" t="s">
        <v>277</v>
      </c>
      <c r="C42" s="64">
        <v>20868616</v>
      </c>
    </row>
    <row r="43" spans="1:3" s="39" customFormat="1" x14ac:dyDescent="0.2">
      <c r="A43" s="60" t="s">
        <v>58</v>
      </c>
      <c r="B43" s="60" t="s">
        <v>278</v>
      </c>
      <c r="C43" s="64">
        <v>-20868616</v>
      </c>
    </row>
    <row r="44" spans="1:3" s="39" customFormat="1" x14ac:dyDescent="0.2">
      <c r="A44" s="60"/>
      <c r="B44" s="60"/>
      <c r="C44"/>
    </row>
    <row r="45" spans="1:3" x14ac:dyDescent="0.2">
      <c r="A45" s="60"/>
      <c r="B45" s="60"/>
      <c r="C45" s="7"/>
    </row>
    <row r="46" spans="1:3" x14ac:dyDescent="0.2">
      <c r="A46" s="60"/>
      <c r="B46" s="60"/>
      <c r="C46" s="7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0"/>
  <sheetViews>
    <sheetView topLeftCell="A22" workbookViewId="0">
      <selection activeCell="E43" sqref="E4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5.28515625" customWidth="1"/>
  </cols>
  <sheetData>
    <row r="1" spans="1:5" ht="15.75" x14ac:dyDescent="0.25">
      <c r="A1" s="52" t="s">
        <v>151</v>
      </c>
      <c r="B1" s="53"/>
      <c r="C1" s="20"/>
      <c r="D1" s="20"/>
      <c r="E1" s="20"/>
    </row>
    <row r="2" spans="1:5" x14ac:dyDescent="0.2">
      <c r="A2" s="54"/>
      <c r="B2" s="54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310</v>
      </c>
      <c r="B4" s="115"/>
      <c r="C4" s="115"/>
      <c r="D4" s="115"/>
      <c r="E4" s="115"/>
    </row>
    <row r="5" spans="1:5" x14ac:dyDescent="0.2">
      <c r="A5" s="54"/>
      <c r="B5" s="54"/>
      <c r="C5" s="17"/>
      <c r="E5" s="62" t="s">
        <v>2</v>
      </c>
    </row>
    <row r="6" spans="1:5" ht="31.5" x14ac:dyDescent="0.2">
      <c r="A6" s="55" t="s">
        <v>3</v>
      </c>
      <c r="B6" s="5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56">
        <v>1</v>
      </c>
      <c r="B7" s="56">
        <v>2</v>
      </c>
      <c r="C7" s="19">
        <v>3</v>
      </c>
      <c r="D7" s="19">
        <v>4</v>
      </c>
      <c r="E7" s="19">
        <v>5</v>
      </c>
    </row>
    <row r="8" spans="1:5" x14ac:dyDescent="0.2">
      <c r="A8" s="57" t="s">
        <v>8</v>
      </c>
      <c r="B8" s="57" t="s">
        <v>311</v>
      </c>
      <c r="C8" s="64">
        <v>27274579</v>
      </c>
      <c r="D8" s="64">
        <v>-2908368</v>
      </c>
      <c r="E8" s="64">
        <v>24366211</v>
      </c>
    </row>
    <row r="9" spans="1:5" x14ac:dyDescent="0.2">
      <c r="A9" s="57" t="s">
        <v>10</v>
      </c>
      <c r="B9" s="57" t="s">
        <v>312</v>
      </c>
      <c r="C9" s="64">
        <v>1493777</v>
      </c>
      <c r="D9" s="63">
        <v>0</v>
      </c>
      <c r="E9" s="64">
        <v>1493777</v>
      </c>
    </row>
    <row r="10" spans="1:5" x14ac:dyDescent="0.2">
      <c r="A10" s="57" t="s">
        <v>12</v>
      </c>
      <c r="B10" s="58" t="s">
        <v>313</v>
      </c>
      <c r="C10" s="64">
        <v>6690447</v>
      </c>
      <c r="D10" s="63">
        <v>0</v>
      </c>
      <c r="E10" s="64">
        <v>6690447</v>
      </c>
    </row>
    <row r="11" spans="1:5" ht="25.5" x14ac:dyDescent="0.2">
      <c r="A11" s="57" t="s">
        <v>14</v>
      </c>
      <c r="B11" s="58" t="s">
        <v>314</v>
      </c>
      <c r="C11" s="64">
        <v>430540</v>
      </c>
      <c r="D11" s="64">
        <v>-176933</v>
      </c>
      <c r="E11" s="64">
        <v>253607</v>
      </c>
    </row>
    <row r="12" spans="1:5" x14ac:dyDescent="0.2">
      <c r="A12" s="57" t="s">
        <v>16</v>
      </c>
      <c r="B12" s="57" t="s">
        <v>315</v>
      </c>
      <c r="C12" s="64">
        <v>14599242</v>
      </c>
      <c r="D12" s="64">
        <v>-2126343</v>
      </c>
      <c r="E12" s="64">
        <v>12472899</v>
      </c>
    </row>
    <row r="13" spans="1:5" x14ac:dyDescent="0.2">
      <c r="A13" s="57" t="s">
        <v>18</v>
      </c>
      <c r="B13" s="57" t="s">
        <v>316</v>
      </c>
      <c r="C13" s="64">
        <v>1156268</v>
      </c>
      <c r="D13" s="64">
        <v>-6680</v>
      </c>
      <c r="E13" s="64">
        <v>1149588</v>
      </c>
    </row>
    <row r="14" spans="1:5" x14ac:dyDescent="0.2">
      <c r="A14" s="57" t="s">
        <v>118</v>
      </c>
      <c r="B14" s="57" t="s">
        <v>317</v>
      </c>
      <c r="C14" s="64">
        <v>110353</v>
      </c>
      <c r="D14" s="63">
        <v>0</v>
      </c>
      <c r="E14" s="64">
        <v>110353</v>
      </c>
    </row>
    <row r="15" spans="1:5" x14ac:dyDescent="0.2">
      <c r="A15" s="57" t="s">
        <v>20</v>
      </c>
      <c r="B15" s="57" t="s">
        <v>318</v>
      </c>
      <c r="C15" s="64">
        <v>876323</v>
      </c>
      <c r="D15" s="64">
        <v>-113763</v>
      </c>
      <c r="E15" s="64">
        <v>762560</v>
      </c>
    </row>
    <row r="16" spans="1:5" x14ac:dyDescent="0.2">
      <c r="A16" s="57" t="s">
        <v>22</v>
      </c>
      <c r="B16" s="57" t="s">
        <v>25</v>
      </c>
      <c r="C16" s="64">
        <v>78834</v>
      </c>
      <c r="D16" s="64">
        <v>-54328</v>
      </c>
      <c r="E16" s="64">
        <v>24506</v>
      </c>
    </row>
    <row r="17" spans="1:5" x14ac:dyDescent="0.2">
      <c r="A17" s="57" t="s">
        <v>24</v>
      </c>
      <c r="B17" s="58" t="s">
        <v>319</v>
      </c>
      <c r="C17" s="64">
        <v>1170825</v>
      </c>
      <c r="D17" s="64">
        <v>-290379</v>
      </c>
      <c r="E17" s="64">
        <v>880446</v>
      </c>
    </row>
    <row r="18" spans="1:5" ht="25.5" x14ac:dyDescent="0.2">
      <c r="A18" s="57" t="s">
        <v>178</v>
      </c>
      <c r="B18" s="58" t="s">
        <v>253</v>
      </c>
      <c r="C18" s="61"/>
      <c r="D18" s="61"/>
      <c r="E18" s="61"/>
    </row>
    <row r="19" spans="1:5" x14ac:dyDescent="0.2">
      <c r="A19" s="57" t="s">
        <v>180</v>
      </c>
      <c r="B19" s="57" t="s">
        <v>130</v>
      </c>
      <c r="C19" s="64">
        <v>276590</v>
      </c>
      <c r="D19" s="63">
        <v>0</v>
      </c>
      <c r="E19" s="64">
        <v>276590</v>
      </c>
    </row>
    <row r="20" spans="1:5" x14ac:dyDescent="0.2">
      <c r="A20" s="57" t="s">
        <v>163</v>
      </c>
      <c r="B20" s="57" t="s">
        <v>320</v>
      </c>
      <c r="C20" s="64">
        <v>391380</v>
      </c>
      <c r="D20" s="64">
        <v>-139942</v>
      </c>
      <c r="E20" s="64">
        <v>251438</v>
      </c>
    </row>
    <row r="21" spans="1:5" x14ac:dyDescent="0.2">
      <c r="A21" s="57" t="s">
        <v>183</v>
      </c>
      <c r="B21" s="57" t="s">
        <v>132</v>
      </c>
      <c r="C21" s="61"/>
      <c r="D21" s="61"/>
      <c r="E21" s="61"/>
    </row>
    <row r="22" spans="1:5" x14ac:dyDescent="0.2">
      <c r="A22" s="57" t="s">
        <v>30</v>
      </c>
      <c r="B22" s="57" t="s">
        <v>31</v>
      </c>
      <c r="C22" s="64">
        <v>24366209</v>
      </c>
      <c r="D22" s="63">
        <v>0</v>
      </c>
      <c r="E22" s="64">
        <v>24366209</v>
      </c>
    </row>
    <row r="23" spans="1:5" x14ac:dyDescent="0.2">
      <c r="A23" s="57" t="s">
        <v>32</v>
      </c>
      <c r="B23" s="57" t="s">
        <v>285</v>
      </c>
      <c r="C23" s="64">
        <v>19898926</v>
      </c>
      <c r="D23" s="63">
        <v>0</v>
      </c>
      <c r="E23" s="64">
        <v>19898926</v>
      </c>
    </row>
    <row r="24" spans="1:5" x14ac:dyDescent="0.2">
      <c r="A24" s="57" t="s">
        <v>34</v>
      </c>
      <c r="B24" s="57" t="s">
        <v>321</v>
      </c>
      <c r="C24" s="64">
        <v>3597173</v>
      </c>
      <c r="D24" s="63">
        <v>0</v>
      </c>
      <c r="E24" s="64">
        <v>3597173</v>
      </c>
    </row>
    <row r="25" spans="1:5" x14ac:dyDescent="0.2">
      <c r="A25" s="57" t="s">
        <v>36</v>
      </c>
      <c r="B25" s="57" t="s">
        <v>322</v>
      </c>
      <c r="C25" s="64">
        <v>10443132</v>
      </c>
      <c r="D25" s="63">
        <v>0</v>
      </c>
      <c r="E25" s="64">
        <v>10443132</v>
      </c>
    </row>
    <row r="26" spans="1:5" x14ac:dyDescent="0.2">
      <c r="A26" s="57" t="s">
        <v>38</v>
      </c>
      <c r="B26" s="57" t="s">
        <v>323</v>
      </c>
      <c r="C26" s="64">
        <v>5477179</v>
      </c>
      <c r="D26" s="63">
        <v>0</v>
      </c>
      <c r="E26" s="64">
        <v>5477179</v>
      </c>
    </row>
    <row r="27" spans="1:5" x14ac:dyDescent="0.2">
      <c r="A27" s="57" t="s">
        <v>115</v>
      </c>
      <c r="B27" s="57" t="s">
        <v>271</v>
      </c>
      <c r="C27" s="61"/>
      <c r="D27" s="61"/>
      <c r="E27" s="61"/>
    </row>
    <row r="28" spans="1:5" ht="25.5" x14ac:dyDescent="0.2">
      <c r="A28" s="57" t="s">
        <v>120</v>
      </c>
      <c r="B28" s="58" t="s">
        <v>330</v>
      </c>
      <c r="C28" s="64">
        <v>17372</v>
      </c>
      <c r="D28" s="63">
        <v>0</v>
      </c>
      <c r="E28" s="64">
        <v>17372</v>
      </c>
    </row>
    <row r="29" spans="1:5" x14ac:dyDescent="0.2">
      <c r="A29" s="57" t="s">
        <v>255</v>
      </c>
      <c r="B29" s="57" t="s">
        <v>275</v>
      </c>
      <c r="C29" s="64">
        <v>87105</v>
      </c>
      <c r="D29" s="63">
        <v>0</v>
      </c>
      <c r="E29" s="64">
        <v>87105</v>
      </c>
    </row>
    <row r="30" spans="1:5" x14ac:dyDescent="0.2">
      <c r="A30" s="57" t="s">
        <v>256</v>
      </c>
      <c r="B30" s="58" t="s">
        <v>324</v>
      </c>
      <c r="C30" s="63">
        <v>801</v>
      </c>
      <c r="D30" s="63">
        <v>0</v>
      </c>
      <c r="E30" s="63">
        <v>801</v>
      </c>
    </row>
    <row r="31" spans="1:5" x14ac:dyDescent="0.2">
      <c r="A31" s="57" t="s">
        <v>42</v>
      </c>
      <c r="B31" s="57" t="s">
        <v>325</v>
      </c>
      <c r="C31" s="63">
        <v>0</v>
      </c>
      <c r="D31" s="63">
        <v>0</v>
      </c>
      <c r="E31" s="63">
        <v>0</v>
      </c>
    </row>
    <row r="32" spans="1:5" ht="25.5" x14ac:dyDescent="0.2">
      <c r="A32" s="57" t="s">
        <v>44</v>
      </c>
      <c r="B32" s="58" t="s">
        <v>331</v>
      </c>
      <c r="C32" s="61"/>
      <c r="D32" s="61"/>
      <c r="E32" s="61"/>
    </row>
    <row r="33" spans="1:5" x14ac:dyDescent="0.2">
      <c r="A33" s="57" t="s">
        <v>135</v>
      </c>
      <c r="B33" s="57" t="s">
        <v>326</v>
      </c>
      <c r="C33" s="64">
        <v>18872</v>
      </c>
      <c r="D33" s="63">
        <v>0</v>
      </c>
      <c r="E33" s="64">
        <v>18872</v>
      </c>
    </row>
    <row r="34" spans="1:5" x14ac:dyDescent="0.2">
      <c r="A34" s="57" t="s">
        <v>167</v>
      </c>
      <c r="B34" s="58" t="s">
        <v>327</v>
      </c>
      <c r="C34" s="64">
        <v>257292</v>
      </c>
      <c r="D34" s="63">
        <v>0</v>
      </c>
      <c r="E34" s="64">
        <v>257292</v>
      </c>
    </row>
    <row r="35" spans="1:5" x14ac:dyDescent="0.2">
      <c r="A35" s="57" t="s">
        <v>46</v>
      </c>
      <c r="B35" s="57" t="s">
        <v>47</v>
      </c>
      <c r="C35" s="64">
        <v>4467283</v>
      </c>
      <c r="D35" s="63">
        <v>0</v>
      </c>
      <c r="E35" s="64">
        <v>4467283</v>
      </c>
    </row>
    <row r="36" spans="1:5" x14ac:dyDescent="0.2">
      <c r="A36" s="57" t="s">
        <v>332</v>
      </c>
      <c r="B36" s="57" t="s">
        <v>49</v>
      </c>
      <c r="C36" s="64">
        <v>4353196</v>
      </c>
      <c r="D36" s="63">
        <v>0</v>
      </c>
      <c r="E36" s="64">
        <v>4353196</v>
      </c>
    </row>
    <row r="37" spans="1:5" x14ac:dyDescent="0.2">
      <c r="A37" s="57" t="s">
        <v>333</v>
      </c>
      <c r="B37" s="57" t="s">
        <v>328</v>
      </c>
      <c r="C37" s="64">
        <v>806172</v>
      </c>
      <c r="D37" s="63">
        <v>0</v>
      </c>
      <c r="E37" s="64">
        <v>806172</v>
      </c>
    </row>
    <row r="38" spans="1:5" x14ac:dyDescent="0.2">
      <c r="A38" s="57" t="s">
        <v>335</v>
      </c>
      <c r="B38" s="59" t="s">
        <v>334</v>
      </c>
      <c r="C38" s="64">
        <v>200720</v>
      </c>
      <c r="D38" s="63">
        <v>0</v>
      </c>
      <c r="E38" s="64">
        <v>200720</v>
      </c>
    </row>
    <row r="39" spans="1:5" x14ac:dyDescent="0.2">
      <c r="A39" s="57" t="s">
        <v>370</v>
      </c>
      <c r="B39" s="59" t="s">
        <v>329</v>
      </c>
      <c r="C39" s="64">
        <v>-892805</v>
      </c>
      <c r="D39" s="63">
        <v>0</v>
      </c>
      <c r="E39" s="64">
        <v>-892805</v>
      </c>
    </row>
    <row r="40" spans="1:5" x14ac:dyDescent="0.2">
      <c r="A40" s="57" t="s">
        <v>54</v>
      </c>
      <c r="B40" s="57" t="s">
        <v>55</v>
      </c>
      <c r="C40" s="63">
        <v>-2</v>
      </c>
      <c r="D40" s="63">
        <v>0</v>
      </c>
      <c r="E40" s="63">
        <v>-2</v>
      </c>
    </row>
    <row r="41" spans="1:5" x14ac:dyDescent="0.2">
      <c r="A41" s="57" t="s">
        <v>56</v>
      </c>
      <c r="B41" s="57" t="s">
        <v>277</v>
      </c>
      <c r="C41" s="64">
        <v>10402477</v>
      </c>
      <c r="D41" s="63">
        <v>0</v>
      </c>
      <c r="E41" s="64">
        <v>10402477</v>
      </c>
    </row>
    <row r="42" spans="1:5" s="39" customFormat="1" x14ac:dyDescent="0.2">
      <c r="A42" s="60" t="s">
        <v>58</v>
      </c>
      <c r="B42" s="60" t="s">
        <v>278</v>
      </c>
      <c r="C42" s="64">
        <v>-10402479</v>
      </c>
      <c r="D42" s="63">
        <v>0</v>
      </c>
      <c r="E42" s="64">
        <v>-10402479</v>
      </c>
    </row>
    <row r="43" spans="1:5" s="39" customFormat="1" x14ac:dyDescent="0.2">
      <c r="A43" s="60"/>
      <c r="B43" s="60"/>
      <c r="C43"/>
      <c r="D43"/>
      <c r="E43"/>
    </row>
    <row r="44" spans="1:5" x14ac:dyDescent="0.2">
      <c r="A44" s="60"/>
      <c r="B44" s="60"/>
      <c r="C44" s="7"/>
      <c r="E44" s="7"/>
    </row>
    <row r="45" spans="1:5" x14ac:dyDescent="0.2">
      <c r="A45" s="60"/>
      <c r="B45" s="60"/>
      <c r="C45" s="7"/>
      <c r="E45" s="7"/>
    </row>
    <row r="46" spans="1:5" x14ac:dyDescent="0.2">
      <c r="A46" s="60"/>
      <c r="B46" s="6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</sheetData>
  <mergeCells count="2">
    <mergeCell ref="A3:E3"/>
    <mergeCell ref="A4:E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308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282</v>
      </c>
      <c r="C8" s="7">
        <v>26630376</v>
      </c>
      <c r="D8" s="7">
        <v>-2866604</v>
      </c>
      <c r="E8" s="7">
        <v>23763772</v>
      </c>
    </row>
    <row r="9" spans="1:5" x14ac:dyDescent="0.2">
      <c r="A9" s="21" t="s">
        <v>10</v>
      </c>
      <c r="B9" s="21" t="s">
        <v>283</v>
      </c>
      <c r="C9" s="7">
        <v>1525521</v>
      </c>
      <c r="D9">
        <v>0</v>
      </c>
      <c r="E9" s="7">
        <v>1525521</v>
      </c>
    </row>
    <row r="10" spans="1:5" ht="25.5" x14ac:dyDescent="0.2">
      <c r="A10" s="47" t="s">
        <v>12</v>
      </c>
      <c r="B10" s="23" t="s">
        <v>13</v>
      </c>
      <c r="C10" s="7">
        <v>6773087</v>
      </c>
      <c r="D10">
        <v>0</v>
      </c>
      <c r="E10" s="7">
        <v>6773087</v>
      </c>
    </row>
    <row r="11" spans="1:5" x14ac:dyDescent="0.2">
      <c r="A11" s="21" t="s">
        <v>14</v>
      </c>
      <c r="B11" s="21" t="s">
        <v>15</v>
      </c>
      <c r="C11" s="7">
        <v>381093</v>
      </c>
      <c r="D11" s="7">
        <v>-144309</v>
      </c>
      <c r="E11" s="7">
        <v>236784</v>
      </c>
    </row>
    <row r="12" spans="1:5" x14ac:dyDescent="0.2">
      <c r="A12" s="21" t="s">
        <v>16</v>
      </c>
      <c r="B12" s="21" t="s">
        <v>284</v>
      </c>
      <c r="C12" s="7">
        <v>266602</v>
      </c>
      <c r="D12">
        <v>-196</v>
      </c>
      <c r="E12" s="7">
        <v>266406</v>
      </c>
    </row>
    <row r="13" spans="1:5" x14ac:dyDescent="0.2">
      <c r="A13" s="21" t="s">
        <v>18</v>
      </c>
      <c r="B13" s="21" t="s">
        <v>19</v>
      </c>
      <c r="C13" s="7">
        <v>14903333</v>
      </c>
      <c r="D13" s="7">
        <v>-2282177</v>
      </c>
      <c r="E13" s="7">
        <v>12621156</v>
      </c>
    </row>
    <row r="14" spans="1:5" x14ac:dyDescent="0.2">
      <c r="A14" s="21" t="s">
        <v>118</v>
      </c>
      <c r="B14" s="21" t="s">
        <v>119</v>
      </c>
      <c r="C14">
        <v>0</v>
      </c>
      <c r="D14">
        <v>0</v>
      </c>
      <c r="E14">
        <v>0</v>
      </c>
    </row>
    <row r="15" spans="1:5" x14ac:dyDescent="0.2">
      <c r="A15" s="21" t="s">
        <v>20</v>
      </c>
      <c r="B15" s="21" t="s">
        <v>21</v>
      </c>
      <c r="C15" s="7">
        <v>767188</v>
      </c>
      <c r="D15" s="7">
        <v>-1382</v>
      </c>
      <c r="E15" s="7">
        <v>765806</v>
      </c>
    </row>
    <row r="16" spans="1:5" x14ac:dyDescent="0.2">
      <c r="A16" s="21" t="s">
        <v>22</v>
      </c>
      <c r="B16" s="21" t="s">
        <v>23</v>
      </c>
      <c r="C16" s="7">
        <v>110353</v>
      </c>
      <c r="D16">
        <v>0</v>
      </c>
      <c r="E16" s="7">
        <v>110353</v>
      </c>
    </row>
    <row r="17" spans="1:5" ht="25.5" x14ac:dyDescent="0.2">
      <c r="A17" s="47" t="s">
        <v>24</v>
      </c>
      <c r="B17" s="23" t="s">
        <v>253</v>
      </c>
      <c r="D17">
        <v>0</v>
      </c>
    </row>
    <row r="18" spans="1:5" x14ac:dyDescent="0.2">
      <c r="A18" s="21" t="s">
        <v>178</v>
      </c>
      <c r="B18" s="21" t="s">
        <v>264</v>
      </c>
      <c r="D18">
        <v>0</v>
      </c>
    </row>
    <row r="19" spans="1:5" x14ac:dyDescent="0.2">
      <c r="A19" s="21" t="s">
        <v>180</v>
      </c>
      <c r="B19" s="21" t="s">
        <v>254</v>
      </c>
      <c r="D19">
        <v>0</v>
      </c>
    </row>
    <row r="20" spans="1:5" x14ac:dyDescent="0.2">
      <c r="A20" s="21" t="s">
        <v>163</v>
      </c>
      <c r="B20" s="21" t="s">
        <v>25</v>
      </c>
      <c r="C20" s="7">
        <v>72587</v>
      </c>
      <c r="D20" s="7">
        <v>-45360</v>
      </c>
      <c r="E20" s="7">
        <v>27227</v>
      </c>
    </row>
    <row r="21" spans="1:5" x14ac:dyDescent="0.2">
      <c r="A21" s="21" t="s">
        <v>183</v>
      </c>
      <c r="B21" s="21" t="s">
        <v>265</v>
      </c>
      <c r="C21" s="7">
        <v>55236</v>
      </c>
      <c r="D21">
        <v>0</v>
      </c>
      <c r="E21" s="7">
        <v>55236</v>
      </c>
    </row>
    <row r="22" spans="1:5" x14ac:dyDescent="0.2">
      <c r="A22" s="21" t="s">
        <v>164</v>
      </c>
      <c r="B22" s="21" t="s">
        <v>27</v>
      </c>
      <c r="C22" s="7">
        <v>1112085</v>
      </c>
      <c r="D22" s="7">
        <v>-257174</v>
      </c>
      <c r="E22" s="7">
        <v>854911</v>
      </c>
    </row>
    <row r="23" spans="1:5" x14ac:dyDescent="0.2">
      <c r="A23" s="21" t="s">
        <v>165</v>
      </c>
      <c r="B23" s="21" t="s">
        <v>29</v>
      </c>
      <c r="C23" s="7">
        <v>386701</v>
      </c>
      <c r="D23" s="7">
        <v>-136006</v>
      </c>
      <c r="E23" s="7">
        <v>250695</v>
      </c>
    </row>
    <row r="24" spans="1:5" ht="25.5" x14ac:dyDescent="0.2">
      <c r="A24" s="47" t="s">
        <v>166</v>
      </c>
      <c r="B24" s="23" t="s">
        <v>266</v>
      </c>
      <c r="C24" s="7">
        <v>276590</v>
      </c>
      <c r="D24">
        <v>0</v>
      </c>
      <c r="E24" s="7">
        <v>276590</v>
      </c>
    </row>
    <row r="25" spans="1:5" x14ac:dyDescent="0.2">
      <c r="A25" s="21" t="s">
        <v>188</v>
      </c>
      <c r="B25" s="21" t="s">
        <v>132</v>
      </c>
      <c r="D25">
        <v>0</v>
      </c>
    </row>
    <row r="26" spans="1:5" x14ac:dyDescent="0.2">
      <c r="A26" s="21" t="s">
        <v>30</v>
      </c>
      <c r="B26" s="21" t="s">
        <v>31</v>
      </c>
      <c r="C26" s="7">
        <v>23763772</v>
      </c>
      <c r="D26">
        <v>0</v>
      </c>
      <c r="E26" s="7">
        <v>23763772</v>
      </c>
    </row>
    <row r="27" spans="1:5" x14ac:dyDescent="0.2">
      <c r="A27" s="21" t="s">
        <v>32</v>
      </c>
      <c r="B27" s="21" t="s">
        <v>285</v>
      </c>
      <c r="C27" s="7">
        <v>19407931</v>
      </c>
      <c r="D27">
        <v>0</v>
      </c>
      <c r="E27" s="7">
        <v>19407931</v>
      </c>
    </row>
    <row r="28" spans="1:5" x14ac:dyDescent="0.2">
      <c r="A28" s="21" t="s">
        <v>34</v>
      </c>
      <c r="B28" s="21" t="s">
        <v>268</v>
      </c>
      <c r="C28" s="7">
        <v>2450320</v>
      </c>
      <c r="D28">
        <v>0</v>
      </c>
      <c r="E28" s="7">
        <v>2450320</v>
      </c>
    </row>
    <row r="29" spans="1:5" x14ac:dyDescent="0.2">
      <c r="A29" s="21" t="s">
        <v>36</v>
      </c>
      <c r="B29" s="21" t="s">
        <v>269</v>
      </c>
      <c r="C29" s="7">
        <v>16525831</v>
      </c>
      <c r="D29">
        <v>0</v>
      </c>
      <c r="E29" s="7">
        <v>16525831</v>
      </c>
    </row>
    <row r="30" spans="1:5" x14ac:dyDescent="0.2">
      <c r="A30" s="21" t="s">
        <v>38</v>
      </c>
      <c r="B30" s="21" t="s">
        <v>270</v>
      </c>
      <c r="C30" s="7">
        <v>23801</v>
      </c>
      <c r="D30">
        <v>0</v>
      </c>
      <c r="E30" s="7">
        <v>23801</v>
      </c>
    </row>
    <row r="31" spans="1:5" x14ac:dyDescent="0.2">
      <c r="A31" s="21" t="s">
        <v>115</v>
      </c>
      <c r="B31" s="21" t="s">
        <v>271</v>
      </c>
      <c r="D31">
        <v>0</v>
      </c>
    </row>
    <row r="32" spans="1:5" x14ac:dyDescent="0.2">
      <c r="A32" s="21" t="s">
        <v>120</v>
      </c>
      <c r="B32" s="21" t="s">
        <v>272</v>
      </c>
      <c r="C32">
        <v>0</v>
      </c>
      <c r="D32">
        <v>0</v>
      </c>
      <c r="E32">
        <v>0</v>
      </c>
    </row>
    <row r="33" spans="1:5" x14ac:dyDescent="0.2">
      <c r="A33" s="21" t="s">
        <v>255</v>
      </c>
      <c r="B33" s="21" t="s">
        <v>273</v>
      </c>
      <c r="D33">
        <v>0</v>
      </c>
    </row>
    <row r="34" spans="1:5" ht="25.5" x14ac:dyDescent="0.2">
      <c r="A34" s="47" t="s">
        <v>256</v>
      </c>
      <c r="B34" s="23" t="s">
        <v>257</v>
      </c>
      <c r="D34">
        <v>0</v>
      </c>
    </row>
    <row r="35" spans="1:5" x14ac:dyDescent="0.2">
      <c r="A35" s="21" t="s">
        <v>42</v>
      </c>
      <c r="B35" s="21" t="s">
        <v>274</v>
      </c>
      <c r="C35" s="7">
        <v>105417</v>
      </c>
      <c r="D35">
        <v>0</v>
      </c>
      <c r="E35" s="7">
        <v>105417</v>
      </c>
    </row>
    <row r="36" spans="1:5" x14ac:dyDescent="0.2">
      <c r="A36" s="21" t="s">
        <v>44</v>
      </c>
      <c r="B36" s="21" t="s">
        <v>275</v>
      </c>
      <c r="C36" s="7">
        <v>106694</v>
      </c>
      <c r="D36">
        <v>0</v>
      </c>
      <c r="E36" s="7">
        <v>106694</v>
      </c>
    </row>
    <row r="37" spans="1:5" x14ac:dyDescent="0.2">
      <c r="A37" s="21" t="s">
        <v>135</v>
      </c>
      <c r="B37" s="21" t="s">
        <v>276</v>
      </c>
      <c r="C37" s="7">
        <v>176996</v>
      </c>
      <c r="D37">
        <v>0</v>
      </c>
      <c r="E37" s="7">
        <v>176996</v>
      </c>
    </row>
    <row r="38" spans="1:5" ht="25.5" x14ac:dyDescent="0.2">
      <c r="A38" s="47" t="s">
        <v>167</v>
      </c>
      <c r="B38" s="23" t="s">
        <v>258</v>
      </c>
      <c r="C38" s="7">
        <v>18872</v>
      </c>
      <c r="D38">
        <v>0</v>
      </c>
      <c r="E38" s="7">
        <v>18872</v>
      </c>
    </row>
    <row r="39" spans="1:5" x14ac:dyDescent="0.2">
      <c r="A39" s="21" t="s">
        <v>46</v>
      </c>
      <c r="B39" s="21" t="s">
        <v>47</v>
      </c>
      <c r="C39" s="7">
        <v>4355841</v>
      </c>
      <c r="D39">
        <v>0</v>
      </c>
      <c r="E39" s="7">
        <v>4355841</v>
      </c>
    </row>
    <row r="40" spans="1:5" x14ac:dyDescent="0.2">
      <c r="A40" s="21" t="s">
        <v>48</v>
      </c>
      <c r="B40" s="21" t="s">
        <v>49</v>
      </c>
      <c r="C40" s="7">
        <v>4353196</v>
      </c>
      <c r="D40">
        <v>0</v>
      </c>
      <c r="E40" s="7">
        <v>4353196</v>
      </c>
    </row>
    <row r="41" spans="1:5" x14ac:dyDescent="0.2">
      <c r="A41" s="21" t="s">
        <v>50</v>
      </c>
      <c r="B41" s="21" t="s">
        <v>51</v>
      </c>
      <c r="C41" s="7">
        <v>1016425</v>
      </c>
      <c r="D41">
        <v>0</v>
      </c>
      <c r="E41" s="7">
        <v>1016425</v>
      </c>
    </row>
    <row r="42" spans="1:5" s="39" customFormat="1" x14ac:dyDescent="0.2">
      <c r="A42" s="21" t="s">
        <v>52</v>
      </c>
      <c r="B42" s="21" t="s">
        <v>53</v>
      </c>
      <c r="C42" s="7">
        <v>-1013780</v>
      </c>
      <c r="D42">
        <v>0</v>
      </c>
      <c r="E42" s="7">
        <v>-1013780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277</v>
      </c>
      <c r="C44" s="7">
        <v>13133156</v>
      </c>
      <c r="D44">
        <v>0</v>
      </c>
      <c r="E44" s="7">
        <v>13133156</v>
      </c>
    </row>
    <row r="45" spans="1:5" x14ac:dyDescent="0.2">
      <c r="A45" s="21" t="s">
        <v>58</v>
      </c>
      <c r="B45" s="21" t="s">
        <v>278</v>
      </c>
      <c r="C45" s="7">
        <v>-13133156</v>
      </c>
      <c r="D45">
        <v>0</v>
      </c>
      <c r="E45" s="7">
        <v>-13133156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0"/>
  <sheetViews>
    <sheetView workbookViewId="0">
      <selection activeCell="B29" sqref="B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306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282</v>
      </c>
      <c r="C8" s="7">
        <v>27585171</v>
      </c>
      <c r="D8" s="7">
        <v>-3027542</v>
      </c>
      <c r="E8" s="7">
        <v>24557629</v>
      </c>
    </row>
    <row r="9" spans="1:5" x14ac:dyDescent="0.2">
      <c r="A9" s="21" t="s">
        <v>10</v>
      </c>
      <c r="B9" s="21" t="s">
        <v>283</v>
      </c>
      <c r="C9" s="7">
        <v>823275</v>
      </c>
      <c r="D9">
        <v>0</v>
      </c>
      <c r="E9" s="7">
        <v>823275</v>
      </c>
    </row>
    <row r="10" spans="1:5" ht="25.5" x14ac:dyDescent="0.2">
      <c r="A10" s="47" t="s">
        <v>12</v>
      </c>
      <c r="B10" s="23" t="s">
        <v>13</v>
      </c>
      <c r="C10" s="7">
        <v>8433820</v>
      </c>
      <c r="D10">
        <v>0</v>
      </c>
      <c r="E10" s="7">
        <v>8433820</v>
      </c>
    </row>
    <row r="11" spans="1:5" x14ac:dyDescent="0.2">
      <c r="A11" s="21" t="s">
        <v>14</v>
      </c>
      <c r="B11" s="21" t="s">
        <v>15</v>
      </c>
      <c r="C11" s="7">
        <v>296273</v>
      </c>
      <c r="D11" s="7">
        <v>-161146</v>
      </c>
      <c r="E11" s="7">
        <v>135127</v>
      </c>
    </row>
    <row r="12" spans="1:5" x14ac:dyDescent="0.2">
      <c r="A12" s="21" t="s">
        <v>16</v>
      </c>
      <c r="B12" s="21" t="s">
        <v>284</v>
      </c>
      <c r="C12" s="7">
        <v>264876</v>
      </c>
      <c r="D12">
        <v>0</v>
      </c>
      <c r="E12" s="7">
        <v>264876</v>
      </c>
    </row>
    <row r="13" spans="1:5" x14ac:dyDescent="0.2">
      <c r="A13" s="21" t="s">
        <v>18</v>
      </c>
      <c r="B13" s="21" t="s">
        <v>19</v>
      </c>
      <c r="C13" s="7">
        <v>14894767</v>
      </c>
      <c r="D13" s="7">
        <v>-2293533</v>
      </c>
      <c r="E13" s="7">
        <v>12601234</v>
      </c>
    </row>
    <row r="14" spans="1:5" x14ac:dyDescent="0.2">
      <c r="A14" s="21" t="s">
        <v>118</v>
      </c>
      <c r="B14" s="21" t="s">
        <v>119</v>
      </c>
      <c r="C14">
        <v>0</v>
      </c>
      <c r="D14">
        <v>0</v>
      </c>
      <c r="E14">
        <v>0</v>
      </c>
    </row>
    <row r="15" spans="1:5" x14ac:dyDescent="0.2">
      <c r="A15" s="21" t="s">
        <v>20</v>
      </c>
      <c r="B15" s="21" t="s">
        <v>21</v>
      </c>
      <c r="C15" s="7">
        <v>663339</v>
      </c>
      <c r="D15">
        <v>-147</v>
      </c>
      <c r="E15" s="7">
        <v>663192</v>
      </c>
    </row>
    <row r="16" spans="1:5" x14ac:dyDescent="0.2">
      <c r="A16" s="21" t="s">
        <v>22</v>
      </c>
      <c r="B16" s="21" t="s">
        <v>23</v>
      </c>
      <c r="C16" s="7">
        <v>166869</v>
      </c>
      <c r="D16">
        <v>0</v>
      </c>
      <c r="E16" s="7">
        <v>166869</v>
      </c>
    </row>
    <row r="17" spans="1:5" ht="25.5" x14ac:dyDescent="0.2">
      <c r="A17" s="47" t="s">
        <v>24</v>
      </c>
      <c r="B17" s="23" t="s">
        <v>253</v>
      </c>
      <c r="D17">
        <v>0</v>
      </c>
    </row>
    <row r="18" spans="1:5" x14ac:dyDescent="0.2">
      <c r="A18" s="21" t="s">
        <v>178</v>
      </c>
      <c r="B18" s="21" t="s">
        <v>264</v>
      </c>
      <c r="D18">
        <v>0</v>
      </c>
    </row>
    <row r="19" spans="1:5" x14ac:dyDescent="0.2">
      <c r="A19" s="21" t="s">
        <v>180</v>
      </c>
      <c r="B19" s="21" t="s">
        <v>254</v>
      </c>
      <c r="D19">
        <v>0</v>
      </c>
    </row>
    <row r="20" spans="1:5" x14ac:dyDescent="0.2">
      <c r="A20" s="21" t="s">
        <v>163</v>
      </c>
      <c r="B20" s="21" t="s">
        <v>25</v>
      </c>
      <c r="C20" s="7">
        <v>75719</v>
      </c>
      <c r="D20" s="7">
        <v>-45360</v>
      </c>
      <c r="E20" s="7">
        <v>30359</v>
      </c>
    </row>
    <row r="21" spans="1:5" x14ac:dyDescent="0.2">
      <c r="A21" s="21" t="s">
        <v>183</v>
      </c>
      <c r="B21" s="21" t="s">
        <v>265</v>
      </c>
      <c r="C21" s="7">
        <v>55236</v>
      </c>
      <c r="D21">
        <v>0</v>
      </c>
      <c r="E21" s="7">
        <v>55236</v>
      </c>
    </row>
    <row r="22" spans="1:5" x14ac:dyDescent="0.2">
      <c r="A22" s="21" t="s">
        <v>164</v>
      </c>
      <c r="B22" s="21" t="s">
        <v>27</v>
      </c>
      <c r="C22" s="7">
        <v>1063068</v>
      </c>
      <c r="D22" s="7">
        <v>-257174</v>
      </c>
      <c r="E22" s="7">
        <v>805894</v>
      </c>
    </row>
    <row r="23" spans="1:5" x14ac:dyDescent="0.2">
      <c r="A23" s="21" t="s">
        <v>165</v>
      </c>
      <c r="B23" s="21" t="s">
        <v>29</v>
      </c>
      <c r="C23" s="7">
        <v>571339</v>
      </c>
      <c r="D23" s="7">
        <v>-270182</v>
      </c>
      <c r="E23" s="7">
        <v>301157</v>
      </c>
    </row>
    <row r="24" spans="1:5" ht="25.5" x14ac:dyDescent="0.2">
      <c r="A24" s="47" t="s">
        <v>166</v>
      </c>
      <c r="B24" s="23" t="s">
        <v>266</v>
      </c>
      <c r="C24" s="7">
        <v>276590</v>
      </c>
      <c r="D24">
        <v>0</v>
      </c>
      <c r="E24" s="7">
        <v>276590</v>
      </c>
    </row>
    <row r="25" spans="1:5" x14ac:dyDescent="0.2">
      <c r="A25" s="21" t="s">
        <v>188</v>
      </c>
      <c r="B25" s="21" t="s">
        <v>132</v>
      </c>
      <c r="D25">
        <v>0</v>
      </c>
    </row>
    <row r="26" spans="1:5" x14ac:dyDescent="0.2">
      <c r="A26" s="21" t="s">
        <v>30</v>
      </c>
      <c r="B26" s="21" t="s">
        <v>31</v>
      </c>
      <c r="C26" s="7">
        <v>24557629</v>
      </c>
      <c r="D26">
        <v>0</v>
      </c>
      <c r="E26" s="7">
        <v>24557629</v>
      </c>
    </row>
    <row r="27" spans="1:5" x14ac:dyDescent="0.2">
      <c r="A27" s="21" t="s">
        <v>32</v>
      </c>
      <c r="B27" s="21" t="s">
        <v>285</v>
      </c>
      <c r="C27" s="7">
        <v>20258565</v>
      </c>
      <c r="D27">
        <v>0</v>
      </c>
      <c r="E27" s="7">
        <v>20258565</v>
      </c>
    </row>
    <row r="28" spans="1:5" x14ac:dyDescent="0.2">
      <c r="A28" s="21" t="s">
        <v>34</v>
      </c>
      <c r="B28" s="21" t="s">
        <v>268</v>
      </c>
      <c r="C28" s="7">
        <v>2165700</v>
      </c>
      <c r="D28">
        <v>0</v>
      </c>
      <c r="E28" s="7">
        <v>2165700</v>
      </c>
    </row>
    <row r="29" spans="1:5" x14ac:dyDescent="0.2">
      <c r="A29" s="21" t="s">
        <v>36</v>
      </c>
      <c r="B29" s="21" t="s">
        <v>269</v>
      </c>
      <c r="C29" s="7">
        <v>17691577</v>
      </c>
      <c r="D29">
        <v>0</v>
      </c>
      <c r="E29" s="7">
        <v>17691577</v>
      </c>
    </row>
    <row r="30" spans="1:5" x14ac:dyDescent="0.2">
      <c r="A30" s="21" t="s">
        <v>38</v>
      </c>
      <c r="B30" s="21" t="s">
        <v>270</v>
      </c>
      <c r="C30" s="7">
        <v>25617</v>
      </c>
      <c r="D30">
        <v>0</v>
      </c>
      <c r="E30" s="7">
        <v>25617</v>
      </c>
    </row>
    <row r="31" spans="1:5" x14ac:dyDescent="0.2">
      <c r="A31" s="21" t="s">
        <v>115</v>
      </c>
      <c r="B31" s="21" t="s">
        <v>271</v>
      </c>
      <c r="D31">
        <v>0</v>
      </c>
    </row>
    <row r="32" spans="1:5" x14ac:dyDescent="0.2">
      <c r="A32" s="21" t="s">
        <v>120</v>
      </c>
      <c r="B32" s="21" t="s">
        <v>272</v>
      </c>
      <c r="C32">
        <v>0</v>
      </c>
      <c r="D32">
        <v>0</v>
      </c>
      <c r="E32">
        <v>0</v>
      </c>
    </row>
    <row r="33" spans="1:5" x14ac:dyDescent="0.2">
      <c r="A33" s="21" t="s">
        <v>255</v>
      </c>
      <c r="B33" s="21" t="s">
        <v>273</v>
      </c>
      <c r="D33">
        <v>0</v>
      </c>
    </row>
    <row r="34" spans="1:5" ht="25.5" x14ac:dyDescent="0.2">
      <c r="A34" s="47" t="s">
        <v>256</v>
      </c>
      <c r="B34" s="23" t="s">
        <v>257</v>
      </c>
      <c r="D34">
        <v>0</v>
      </c>
    </row>
    <row r="35" spans="1:5" x14ac:dyDescent="0.2">
      <c r="A35" s="21" t="s">
        <v>42</v>
      </c>
      <c r="B35" s="21" t="s">
        <v>274</v>
      </c>
      <c r="C35" s="7">
        <v>36053</v>
      </c>
      <c r="D35">
        <v>0</v>
      </c>
      <c r="E35" s="7">
        <v>36053</v>
      </c>
    </row>
    <row r="36" spans="1:5" x14ac:dyDescent="0.2">
      <c r="A36" s="21" t="s">
        <v>44</v>
      </c>
      <c r="B36" s="21" t="s">
        <v>275</v>
      </c>
      <c r="C36" s="7">
        <v>120103</v>
      </c>
      <c r="D36">
        <v>0</v>
      </c>
      <c r="E36" s="7">
        <v>120103</v>
      </c>
    </row>
    <row r="37" spans="1:5" x14ac:dyDescent="0.2">
      <c r="A37" s="21" t="s">
        <v>135</v>
      </c>
      <c r="B37" s="21" t="s">
        <v>276</v>
      </c>
      <c r="C37" s="7">
        <v>200643</v>
      </c>
      <c r="D37">
        <v>0</v>
      </c>
      <c r="E37" s="7">
        <v>200643</v>
      </c>
    </row>
    <row r="38" spans="1:5" ht="25.5" x14ac:dyDescent="0.2">
      <c r="A38" s="47" t="s">
        <v>167</v>
      </c>
      <c r="B38" s="23" t="s">
        <v>258</v>
      </c>
      <c r="C38" s="7">
        <v>18872</v>
      </c>
      <c r="D38">
        <v>0</v>
      </c>
      <c r="E38" s="7">
        <v>18872</v>
      </c>
    </row>
    <row r="39" spans="1:5" x14ac:dyDescent="0.2">
      <c r="A39" s="21" t="s">
        <v>46</v>
      </c>
      <c r="B39" s="21" t="s">
        <v>47</v>
      </c>
      <c r="C39" s="7">
        <v>4299064</v>
      </c>
      <c r="D39">
        <v>0</v>
      </c>
      <c r="E39" s="7">
        <v>4299064</v>
      </c>
    </row>
    <row r="40" spans="1:5" x14ac:dyDescent="0.2">
      <c r="A40" s="21" t="s">
        <v>48</v>
      </c>
      <c r="B40" s="21" t="s">
        <v>49</v>
      </c>
      <c r="C40" s="7">
        <v>4353196</v>
      </c>
      <c r="D40">
        <v>0</v>
      </c>
      <c r="E40" s="7">
        <v>4353196</v>
      </c>
    </row>
    <row r="41" spans="1:5" x14ac:dyDescent="0.2">
      <c r="A41" s="21" t="s">
        <v>50</v>
      </c>
      <c r="B41" s="21" t="s">
        <v>51</v>
      </c>
      <c r="C41" s="7">
        <v>471018</v>
      </c>
      <c r="D41">
        <v>0</v>
      </c>
      <c r="E41" s="7">
        <v>471018</v>
      </c>
    </row>
    <row r="42" spans="1:5" s="39" customFormat="1" x14ac:dyDescent="0.2">
      <c r="A42" s="21" t="s">
        <v>52</v>
      </c>
      <c r="B42" s="21" t="s">
        <v>53</v>
      </c>
      <c r="C42" s="7">
        <v>-525150</v>
      </c>
      <c r="D42">
        <v>0</v>
      </c>
      <c r="E42" s="7">
        <v>-525150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277</v>
      </c>
      <c r="C44" s="7">
        <v>12316919</v>
      </c>
      <c r="D44">
        <v>0</v>
      </c>
      <c r="E44" s="7">
        <v>12316919</v>
      </c>
    </row>
    <row r="45" spans="1:5" x14ac:dyDescent="0.2">
      <c r="A45" s="21" t="s">
        <v>58</v>
      </c>
      <c r="B45" s="21" t="s">
        <v>278</v>
      </c>
      <c r="C45" s="7">
        <v>-12316919</v>
      </c>
      <c r="D45">
        <v>0</v>
      </c>
      <c r="E45" s="7">
        <v>-12316919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302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282</v>
      </c>
      <c r="C8" s="7">
        <v>28029379</v>
      </c>
      <c r="D8" s="7">
        <v>-2954484</v>
      </c>
      <c r="E8" s="7">
        <v>25074895</v>
      </c>
    </row>
    <row r="9" spans="1:5" x14ac:dyDescent="0.2">
      <c r="A9" s="21" t="s">
        <v>10</v>
      </c>
      <c r="B9" s="21" t="s">
        <v>283</v>
      </c>
      <c r="C9" s="7">
        <v>1141720</v>
      </c>
      <c r="D9" s="7">
        <v>0</v>
      </c>
      <c r="E9" s="7">
        <v>1141720</v>
      </c>
    </row>
    <row r="10" spans="1:5" ht="25.5" x14ac:dyDescent="0.2">
      <c r="A10" s="47" t="s">
        <v>12</v>
      </c>
      <c r="B10" s="23" t="s">
        <v>13</v>
      </c>
      <c r="C10" s="7">
        <v>8032626</v>
      </c>
      <c r="D10" s="7">
        <v>0</v>
      </c>
      <c r="E10" s="7">
        <v>8032626</v>
      </c>
    </row>
    <row r="11" spans="1:5" x14ac:dyDescent="0.2">
      <c r="A11" s="21" t="s">
        <v>14</v>
      </c>
      <c r="B11" s="21" t="s">
        <v>15</v>
      </c>
      <c r="C11" s="7">
        <v>295328</v>
      </c>
      <c r="D11" s="7">
        <v>-146703</v>
      </c>
      <c r="E11" s="7">
        <v>148625</v>
      </c>
    </row>
    <row r="12" spans="1:5" x14ac:dyDescent="0.2">
      <c r="A12" s="21" t="s">
        <v>16</v>
      </c>
      <c r="B12" s="21" t="s">
        <v>284</v>
      </c>
      <c r="C12" s="7">
        <v>1877366</v>
      </c>
      <c r="D12" s="7">
        <v>0</v>
      </c>
      <c r="E12" s="7">
        <v>1877366</v>
      </c>
    </row>
    <row r="13" spans="1:5" x14ac:dyDescent="0.2">
      <c r="A13" s="21" t="s">
        <v>18</v>
      </c>
      <c r="B13" s="21" t="s">
        <v>19</v>
      </c>
      <c r="C13" s="7">
        <v>13365421</v>
      </c>
      <c r="D13" s="7">
        <v>-2211315</v>
      </c>
      <c r="E13" s="7">
        <v>11154106</v>
      </c>
    </row>
    <row r="14" spans="1:5" x14ac:dyDescent="0.2">
      <c r="A14" s="21" t="s">
        <v>118</v>
      </c>
      <c r="B14" s="21" t="s">
        <v>119</v>
      </c>
      <c r="C14" s="7">
        <v>32693</v>
      </c>
      <c r="D14" s="7">
        <v>0</v>
      </c>
      <c r="E14" s="7">
        <v>32693</v>
      </c>
    </row>
    <row r="15" spans="1:5" x14ac:dyDescent="0.2">
      <c r="A15" s="21" t="s">
        <v>20</v>
      </c>
      <c r="B15" s="21" t="s">
        <v>21</v>
      </c>
      <c r="C15" s="7">
        <v>964555</v>
      </c>
      <c r="D15" s="7">
        <v>-386</v>
      </c>
      <c r="E15" s="7">
        <v>964169</v>
      </c>
    </row>
    <row r="16" spans="1:5" x14ac:dyDescent="0.2">
      <c r="A16" s="21" t="s">
        <v>22</v>
      </c>
      <c r="B16" s="21" t="s">
        <v>23</v>
      </c>
      <c r="C16" s="7">
        <v>157696</v>
      </c>
      <c r="D16" s="7">
        <v>0</v>
      </c>
      <c r="E16" s="7">
        <v>157696</v>
      </c>
    </row>
    <row r="17" spans="1:5" ht="25.5" x14ac:dyDescent="0.2">
      <c r="A17" s="47" t="s">
        <v>24</v>
      </c>
      <c r="B17" s="23" t="s">
        <v>253</v>
      </c>
      <c r="C17" s="7">
        <v>0</v>
      </c>
      <c r="D17" s="7">
        <v>0</v>
      </c>
      <c r="E17" s="7">
        <v>0</v>
      </c>
    </row>
    <row r="18" spans="1:5" x14ac:dyDescent="0.2">
      <c r="A18" s="21" t="s">
        <v>178</v>
      </c>
      <c r="B18" s="21" t="s">
        <v>264</v>
      </c>
      <c r="C18" s="7">
        <v>0</v>
      </c>
      <c r="D18" s="7">
        <v>0</v>
      </c>
      <c r="E18" s="7">
        <v>0</v>
      </c>
    </row>
    <row r="19" spans="1:5" x14ac:dyDescent="0.2">
      <c r="A19" s="21" t="s">
        <v>180</v>
      </c>
      <c r="B19" s="21" t="s">
        <v>254</v>
      </c>
      <c r="C19" s="49">
        <v>0</v>
      </c>
      <c r="D19" s="49">
        <v>0</v>
      </c>
      <c r="E19" s="49">
        <v>0</v>
      </c>
    </row>
    <row r="20" spans="1:5" x14ac:dyDescent="0.2">
      <c r="A20" s="21" t="s">
        <v>163</v>
      </c>
      <c r="B20" s="21" t="s">
        <v>25</v>
      </c>
      <c r="C20" s="7">
        <v>77842</v>
      </c>
      <c r="D20" s="7">
        <v>-45360</v>
      </c>
      <c r="E20" s="7">
        <v>32482</v>
      </c>
    </row>
    <row r="21" spans="1:5" x14ac:dyDescent="0.2">
      <c r="A21" s="21" t="s">
        <v>183</v>
      </c>
      <c r="B21" s="21" t="s">
        <v>265</v>
      </c>
      <c r="C21" s="7">
        <v>55236</v>
      </c>
      <c r="D21" s="7">
        <v>0</v>
      </c>
      <c r="E21" s="7">
        <v>55236</v>
      </c>
    </row>
    <row r="22" spans="1:5" x14ac:dyDescent="0.2">
      <c r="A22" s="21" t="s">
        <v>164</v>
      </c>
      <c r="B22" s="21" t="s">
        <v>27</v>
      </c>
      <c r="C22" s="7">
        <v>1043875</v>
      </c>
      <c r="D22" s="7">
        <v>-258702</v>
      </c>
      <c r="E22" s="7">
        <v>785173</v>
      </c>
    </row>
    <row r="23" spans="1:5" x14ac:dyDescent="0.2">
      <c r="A23" s="21" t="s">
        <v>165</v>
      </c>
      <c r="B23" s="21" t="s">
        <v>29</v>
      </c>
      <c r="C23" s="7">
        <v>708431</v>
      </c>
      <c r="D23" s="7">
        <v>-292018</v>
      </c>
      <c r="E23" s="7">
        <v>416413</v>
      </c>
    </row>
    <row r="24" spans="1:5" ht="25.5" x14ac:dyDescent="0.2">
      <c r="A24" s="47" t="s">
        <v>166</v>
      </c>
      <c r="B24" s="23" t="s">
        <v>266</v>
      </c>
      <c r="C24" s="7">
        <v>276590</v>
      </c>
      <c r="D24" s="7">
        <v>0</v>
      </c>
      <c r="E24" s="7">
        <v>276590</v>
      </c>
    </row>
    <row r="25" spans="1:5" x14ac:dyDescent="0.2">
      <c r="A25" s="21" t="s">
        <v>188</v>
      </c>
      <c r="B25" s="21" t="s">
        <v>132</v>
      </c>
      <c r="C25" s="49">
        <v>0</v>
      </c>
      <c r="D25" s="49">
        <v>0</v>
      </c>
      <c r="E25" s="49">
        <v>0</v>
      </c>
    </row>
    <row r="26" spans="1:5" x14ac:dyDescent="0.2">
      <c r="A26" s="21" t="s">
        <v>30</v>
      </c>
      <c r="B26" s="21" t="s">
        <v>31</v>
      </c>
      <c r="C26" s="7">
        <v>25074895</v>
      </c>
      <c r="D26" s="49">
        <v>0</v>
      </c>
      <c r="E26" s="7">
        <v>25074895</v>
      </c>
    </row>
    <row r="27" spans="1:5" x14ac:dyDescent="0.2">
      <c r="A27" s="21" t="s">
        <v>32</v>
      </c>
      <c r="B27" s="21" t="s">
        <v>285</v>
      </c>
      <c r="C27" s="7">
        <v>20882165</v>
      </c>
      <c r="D27" s="49">
        <v>0</v>
      </c>
      <c r="E27" s="7">
        <v>20882165</v>
      </c>
    </row>
    <row r="28" spans="1:5" x14ac:dyDescent="0.2">
      <c r="A28" s="21" t="s">
        <v>34</v>
      </c>
      <c r="B28" s="21" t="s">
        <v>268</v>
      </c>
      <c r="C28" s="7">
        <v>3212517</v>
      </c>
      <c r="D28" s="49">
        <v>0</v>
      </c>
      <c r="E28" s="7">
        <v>3212517</v>
      </c>
    </row>
    <row r="29" spans="1:5" x14ac:dyDescent="0.2">
      <c r="A29" s="21" t="s">
        <v>36</v>
      </c>
      <c r="B29" s="21" t="s">
        <v>269</v>
      </c>
      <c r="C29" s="7">
        <v>17232569</v>
      </c>
      <c r="D29" s="49">
        <v>0</v>
      </c>
      <c r="E29" s="7">
        <v>17232569</v>
      </c>
    </row>
    <row r="30" spans="1:5" x14ac:dyDescent="0.2">
      <c r="A30" s="21" t="s">
        <v>38</v>
      </c>
      <c r="B30" s="21" t="s">
        <v>270</v>
      </c>
      <c r="C30" s="7">
        <v>22741</v>
      </c>
      <c r="D30" s="49">
        <v>0</v>
      </c>
      <c r="E30" s="7">
        <v>22741</v>
      </c>
    </row>
    <row r="31" spans="1:5" x14ac:dyDescent="0.2">
      <c r="A31" s="21" t="s">
        <v>115</v>
      </c>
      <c r="B31" s="21" t="s">
        <v>271</v>
      </c>
      <c r="C31" s="7">
        <v>0</v>
      </c>
      <c r="D31" s="49">
        <v>0</v>
      </c>
      <c r="E31" s="7">
        <v>0</v>
      </c>
    </row>
    <row r="32" spans="1:5" x14ac:dyDescent="0.2">
      <c r="A32" s="21" t="s">
        <v>120</v>
      </c>
      <c r="B32" s="21" t="s">
        <v>272</v>
      </c>
      <c r="C32" s="7">
        <v>59349</v>
      </c>
      <c r="D32" s="49">
        <v>0</v>
      </c>
      <c r="E32" s="7">
        <v>59349</v>
      </c>
    </row>
    <row r="33" spans="1:5" x14ac:dyDescent="0.2">
      <c r="A33" s="21" t="s">
        <v>255</v>
      </c>
      <c r="B33" s="21" t="s">
        <v>273</v>
      </c>
      <c r="C33" s="49">
        <v>0</v>
      </c>
      <c r="D33" s="49">
        <v>0</v>
      </c>
      <c r="E33" s="49">
        <v>0</v>
      </c>
    </row>
    <row r="34" spans="1:5" ht="25.5" x14ac:dyDescent="0.2">
      <c r="A34" s="47" t="s">
        <v>256</v>
      </c>
      <c r="B34" s="23" t="s">
        <v>257</v>
      </c>
      <c r="C34" s="49">
        <v>0</v>
      </c>
      <c r="D34" s="49">
        <v>0</v>
      </c>
      <c r="E34" s="49">
        <v>0</v>
      </c>
    </row>
    <row r="35" spans="1:5" x14ac:dyDescent="0.2">
      <c r="A35" s="21" t="s">
        <v>42</v>
      </c>
      <c r="B35" s="21" t="s">
        <v>274</v>
      </c>
      <c r="C35" s="7">
        <v>58687</v>
      </c>
      <c r="D35" s="49">
        <v>0</v>
      </c>
      <c r="E35" s="7">
        <v>58687</v>
      </c>
    </row>
    <row r="36" spans="1:5" x14ac:dyDescent="0.2">
      <c r="A36" s="21" t="s">
        <v>44</v>
      </c>
      <c r="B36" s="21" t="s">
        <v>275</v>
      </c>
      <c r="C36" s="7">
        <v>138378</v>
      </c>
      <c r="D36" s="49">
        <v>0</v>
      </c>
      <c r="E36" s="7">
        <v>138378</v>
      </c>
    </row>
    <row r="37" spans="1:5" x14ac:dyDescent="0.2">
      <c r="A37" s="21" t="s">
        <v>135</v>
      </c>
      <c r="B37" s="21" t="s">
        <v>276</v>
      </c>
      <c r="C37" s="7">
        <v>139052</v>
      </c>
      <c r="D37" s="49">
        <v>0</v>
      </c>
      <c r="E37" s="7">
        <v>139052</v>
      </c>
    </row>
    <row r="38" spans="1:5" ht="25.5" x14ac:dyDescent="0.2">
      <c r="A38" s="47" t="s">
        <v>167</v>
      </c>
      <c r="B38" s="23" t="s">
        <v>258</v>
      </c>
      <c r="C38" s="7">
        <v>18872</v>
      </c>
      <c r="D38" s="49">
        <v>0</v>
      </c>
      <c r="E38" s="7">
        <v>18872</v>
      </c>
    </row>
    <row r="39" spans="1:5" x14ac:dyDescent="0.2">
      <c r="A39" s="21" t="s">
        <v>46</v>
      </c>
      <c r="B39" s="21" t="s">
        <v>47</v>
      </c>
      <c r="C39" s="7">
        <v>4192730</v>
      </c>
      <c r="D39" s="49">
        <v>0</v>
      </c>
      <c r="E39" s="7">
        <v>4192730</v>
      </c>
    </row>
    <row r="40" spans="1:5" x14ac:dyDescent="0.2">
      <c r="A40" s="21" t="s">
        <v>48</v>
      </c>
      <c r="B40" s="21" t="s">
        <v>49</v>
      </c>
      <c r="C40" s="7">
        <v>4353196</v>
      </c>
      <c r="D40" s="49">
        <v>0</v>
      </c>
      <c r="E40" s="7">
        <v>4353196</v>
      </c>
    </row>
    <row r="41" spans="1:5" x14ac:dyDescent="0.2">
      <c r="A41" s="21" t="s">
        <v>50</v>
      </c>
      <c r="B41" s="21" t="s">
        <v>51</v>
      </c>
      <c r="C41" s="7">
        <v>471018</v>
      </c>
      <c r="D41" s="49">
        <v>0</v>
      </c>
      <c r="E41" s="7">
        <v>471018</v>
      </c>
    </row>
    <row r="42" spans="1:5" s="39" customFormat="1" x14ac:dyDescent="0.2">
      <c r="A42" s="21" t="s">
        <v>52</v>
      </c>
      <c r="B42" s="21" t="s">
        <v>53</v>
      </c>
      <c r="C42" s="7">
        <v>-631484</v>
      </c>
      <c r="D42" s="49">
        <v>0</v>
      </c>
      <c r="E42" s="7">
        <v>-631484</v>
      </c>
    </row>
    <row r="43" spans="1:5" s="39" customFormat="1" x14ac:dyDescent="0.2">
      <c r="A43" s="21" t="s">
        <v>54</v>
      </c>
      <c r="B43" s="21" t="s">
        <v>55</v>
      </c>
      <c r="C43" s="50">
        <v>0</v>
      </c>
      <c r="D43" s="49">
        <v>0</v>
      </c>
      <c r="E43" s="50">
        <v>0</v>
      </c>
    </row>
    <row r="44" spans="1:5" x14ac:dyDescent="0.2">
      <c r="A44" s="21" t="s">
        <v>56</v>
      </c>
      <c r="B44" s="21" t="s">
        <v>277</v>
      </c>
      <c r="C44" s="7">
        <v>13308793</v>
      </c>
      <c r="D44" s="49">
        <v>0</v>
      </c>
      <c r="E44" s="7">
        <v>13308793</v>
      </c>
    </row>
    <row r="45" spans="1:5" x14ac:dyDescent="0.2">
      <c r="A45" s="21" t="s">
        <v>58</v>
      </c>
      <c r="B45" s="21" t="s">
        <v>278</v>
      </c>
      <c r="C45" s="7">
        <v>-13308793</v>
      </c>
      <c r="D45" s="49">
        <v>0</v>
      </c>
      <c r="E45" s="7">
        <v>-13308793</v>
      </c>
    </row>
    <row r="46" spans="1:5" x14ac:dyDescent="0.2">
      <c r="A46" s="21"/>
      <c r="B46" s="21"/>
      <c r="C46" s="7"/>
      <c r="D46" s="49"/>
      <c r="E46" s="49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286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282</v>
      </c>
      <c r="C8" s="22">
        <v>26922679</v>
      </c>
      <c r="D8" s="22">
        <v>-2696316</v>
      </c>
      <c r="E8" s="22">
        <v>24226363</v>
      </c>
    </row>
    <row r="9" spans="1:5" x14ac:dyDescent="0.2">
      <c r="A9" s="21" t="s">
        <v>10</v>
      </c>
      <c r="B9" s="21" t="s">
        <v>283</v>
      </c>
      <c r="C9" s="22">
        <v>2376840</v>
      </c>
      <c r="D9" s="22">
        <v>0</v>
      </c>
      <c r="E9" s="22">
        <v>2376840</v>
      </c>
    </row>
    <row r="10" spans="1:5" ht="25.5" x14ac:dyDescent="0.2">
      <c r="A10" s="47" t="s">
        <v>12</v>
      </c>
      <c r="B10" s="23" t="s">
        <v>13</v>
      </c>
      <c r="C10" s="22">
        <v>7488880</v>
      </c>
      <c r="D10" s="22">
        <v>0</v>
      </c>
      <c r="E10" s="22">
        <v>7488880</v>
      </c>
    </row>
    <row r="11" spans="1:5" x14ac:dyDescent="0.2">
      <c r="A11" s="21" t="s">
        <v>14</v>
      </c>
      <c r="B11" s="21" t="s">
        <v>15</v>
      </c>
      <c r="C11" s="22">
        <v>262100</v>
      </c>
      <c r="D11" s="22">
        <v>-132312</v>
      </c>
      <c r="E11" s="22">
        <v>129788</v>
      </c>
    </row>
    <row r="12" spans="1:5" x14ac:dyDescent="0.2">
      <c r="A12" s="21" t="s">
        <v>16</v>
      </c>
      <c r="B12" s="21" t="s">
        <v>284</v>
      </c>
      <c r="C12" s="22">
        <v>932039</v>
      </c>
      <c r="D12" s="22">
        <v>0</v>
      </c>
      <c r="E12" s="22">
        <v>932039</v>
      </c>
    </row>
    <row r="13" spans="1:5" x14ac:dyDescent="0.2">
      <c r="A13" s="21" t="s">
        <v>18</v>
      </c>
      <c r="B13" s="21" t="s">
        <v>19</v>
      </c>
      <c r="C13" s="22">
        <v>11932162</v>
      </c>
      <c r="D13" s="22">
        <v>-2057176</v>
      </c>
      <c r="E13" s="22">
        <v>9874986</v>
      </c>
    </row>
    <row r="14" spans="1:5" x14ac:dyDescent="0.2">
      <c r="A14" s="21" t="s">
        <v>118</v>
      </c>
      <c r="B14" s="21" t="s">
        <v>119</v>
      </c>
      <c r="C14" s="21"/>
      <c r="D14" s="21"/>
      <c r="E14" s="21"/>
    </row>
    <row r="15" spans="1:5" x14ac:dyDescent="0.2">
      <c r="A15" s="21" t="s">
        <v>20</v>
      </c>
      <c r="B15" s="21" t="s">
        <v>21</v>
      </c>
      <c r="C15" s="22">
        <v>1063785</v>
      </c>
      <c r="D15" s="22">
        <v>-46</v>
      </c>
      <c r="E15" s="22">
        <v>1063739</v>
      </c>
    </row>
    <row r="16" spans="1:5" x14ac:dyDescent="0.2">
      <c r="A16" s="21" t="s">
        <v>22</v>
      </c>
      <c r="B16" s="21" t="s">
        <v>23</v>
      </c>
      <c r="C16" s="22">
        <v>182363</v>
      </c>
      <c r="D16" s="22">
        <v>0</v>
      </c>
      <c r="E16" s="22">
        <v>182363</v>
      </c>
    </row>
    <row r="17" spans="1:5" ht="25.5" x14ac:dyDescent="0.2">
      <c r="A17" s="47" t="s">
        <v>24</v>
      </c>
      <c r="B17" s="23" t="s">
        <v>253</v>
      </c>
      <c r="C17" s="21"/>
      <c r="D17" s="21"/>
      <c r="E17" s="21"/>
    </row>
    <row r="18" spans="1:5" x14ac:dyDescent="0.2">
      <c r="A18" s="21" t="s">
        <v>178</v>
      </c>
      <c r="B18" s="21" t="s">
        <v>264</v>
      </c>
      <c r="C18" s="21"/>
      <c r="D18" s="21"/>
      <c r="E18" s="21"/>
    </row>
    <row r="19" spans="1:5" x14ac:dyDescent="0.2">
      <c r="A19" s="21" t="s">
        <v>180</v>
      </c>
      <c r="B19" s="21" t="s">
        <v>254</v>
      </c>
      <c r="C19" s="21"/>
      <c r="D19" s="21"/>
      <c r="E19" s="21"/>
    </row>
    <row r="20" spans="1:5" x14ac:dyDescent="0.2">
      <c r="A20" s="21" t="s">
        <v>163</v>
      </c>
      <c r="B20" s="21" t="s">
        <v>25</v>
      </c>
      <c r="C20" s="22">
        <v>69200</v>
      </c>
      <c r="D20" s="22">
        <v>-33671</v>
      </c>
      <c r="E20" s="22">
        <v>35529</v>
      </c>
    </row>
    <row r="21" spans="1:5" x14ac:dyDescent="0.2">
      <c r="A21" s="21" t="s">
        <v>183</v>
      </c>
      <c r="B21" s="21" t="s">
        <v>265</v>
      </c>
      <c r="C21" s="22">
        <v>55237</v>
      </c>
      <c r="D21" s="22">
        <v>0</v>
      </c>
      <c r="E21" s="22">
        <v>55237</v>
      </c>
    </row>
    <row r="22" spans="1:5" x14ac:dyDescent="0.2">
      <c r="A22" s="21" t="s">
        <v>164</v>
      </c>
      <c r="B22" s="21" t="s">
        <v>27</v>
      </c>
      <c r="C22" s="22">
        <v>1678513</v>
      </c>
      <c r="D22" s="22">
        <v>-241559</v>
      </c>
      <c r="E22" s="22">
        <v>1436954</v>
      </c>
    </row>
    <row r="23" spans="1:5" x14ac:dyDescent="0.2">
      <c r="A23" s="21" t="s">
        <v>165</v>
      </c>
      <c r="B23" s="21" t="s">
        <v>29</v>
      </c>
      <c r="C23" s="22">
        <v>607023</v>
      </c>
      <c r="D23" s="22">
        <v>-231552</v>
      </c>
      <c r="E23" s="22">
        <v>375471</v>
      </c>
    </row>
    <row r="24" spans="1:5" ht="25.5" x14ac:dyDescent="0.2">
      <c r="A24" s="47" t="s">
        <v>166</v>
      </c>
      <c r="B24" s="23" t="s">
        <v>266</v>
      </c>
      <c r="C24" s="22">
        <v>274537</v>
      </c>
      <c r="D24" s="22">
        <v>0</v>
      </c>
      <c r="E24" s="22">
        <v>274537</v>
      </c>
    </row>
    <row r="25" spans="1:5" x14ac:dyDescent="0.2">
      <c r="A25" s="21" t="s">
        <v>188</v>
      </c>
      <c r="B25" s="21" t="s">
        <v>132</v>
      </c>
      <c r="C25" s="21"/>
      <c r="D25" s="21"/>
      <c r="E25" s="21"/>
    </row>
    <row r="26" spans="1:5" x14ac:dyDescent="0.2">
      <c r="A26" s="21" t="s">
        <v>30</v>
      </c>
      <c r="B26" s="21" t="s">
        <v>31</v>
      </c>
      <c r="C26" s="22">
        <v>24226363</v>
      </c>
      <c r="D26" s="22">
        <v>0</v>
      </c>
      <c r="E26" s="22">
        <v>24226363</v>
      </c>
    </row>
    <row r="27" spans="1:5" x14ac:dyDescent="0.2">
      <c r="A27" s="21" t="s">
        <v>32</v>
      </c>
      <c r="B27" s="21" t="s">
        <v>285</v>
      </c>
      <c r="C27" s="22">
        <v>20945928</v>
      </c>
      <c r="D27" s="22">
        <v>0</v>
      </c>
      <c r="E27" s="22">
        <v>20945928</v>
      </c>
    </row>
    <row r="28" spans="1:5" x14ac:dyDescent="0.2">
      <c r="A28" s="21" t="s">
        <v>34</v>
      </c>
      <c r="B28" s="21" t="s">
        <v>268</v>
      </c>
      <c r="C28" s="22">
        <v>2308360</v>
      </c>
      <c r="D28" s="22">
        <v>0</v>
      </c>
      <c r="E28" s="22">
        <v>2308360</v>
      </c>
    </row>
    <row r="29" spans="1:5" x14ac:dyDescent="0.2">
      <c r="A29" s="21" t="s">
        <v>36</v>
      </c>
      <c r="B29" s="21" t="s">
        <v>269</v>
      </c>
      <c r="C29" s="22">
        <v>18200726</v>
      </c>
      <c r="D29" s="22">
        <v>0</v>
      </c>
      <c r="E29" s="22">
        <v>18200726</v>
      </c>
    </row>
    <row r="30" spans="1:5" x14ac:dyDescent="0.2">
      <c r="A30" s="21" t="s">
        <v>38</v>
      </c>
      <c r="B30" s="21" t="s">
        <v>270</v>
      </c>
      <c r="C30" s="22">
        <v>32225</v>
      </c>
      <c r="D30" s="22">
        <v>0</v>
      </c>
      <c r="E30" s="22">
        <v>32225</v>
      </c>
    </row>
    <row r="31" spans="1:5" x14ac:dyDescent="0.2">
      <c r="A31" s="21" t="s">
        <v>115</v>
      </c>
      <c r="B31" s="21" t="s">
        <v>271</v>
      </c>
      <c r="C31" s="21"/>
      <c r="D31" s="21"/>
      <c r="E31" s="21"/>
    </row>
    <row r="32" spans="1:5" x14ac:dyDescent="0.2">
      <c r="A32" s="21" t="s">
        <v>120</v>
      </c>
      <c r="B32" s="21" t="s">
        <v>272</v>
      </c>
      <c r="C32" s="22">
        <v>0</v>
      </c>
      <c r="D32" s="22">
        <v>0</v>
      </c>
      <c r="E32" s="22">
        <v>0</v>
      </c>
    </row>
    <row r="33" spans="1:5" x14ac:dyDescent="0.2">
      <c r="A33" s="21" t="s">
        <v>255</v>
      </c>
      <c r="B33" s="21" t="s">
        <v>273</v>
      </c>
      <c r="C33" s="21"/>
      <c r="D33" s="21"/>
      <c r="E33" s="21"/>
    </row>
    <row r="34" spans="1:5" ht="25.5" x14ac:dyDescent="0.2">
      <c r="A34" s="47" t="s">
        <v>256</v>
      </c>
      <c r="B34" s="23" t="s">
        <v>257</v>
      </c>
      <c r="C34" s="21"/>
      <c r="D34" s="21"/>
      <c r="E34" s="21"/>
    </row>
    <row r="35" spans="1:5" x14ac:dyDescent="0.2">
      <c r="A35" s="21" t="s">
        <v>42</v>
      </c>
      <c r="B35" s="21" t="s">
        <v>274</v>
      </c>
      <c r="C35" s="22">
        <v>38288</v>
      </c>
      <c r="D35" s="22">
        <v>0</v>
      </c>
      <c r="E35" s="22">
        <v>38288</v>
      </c>
    </row>
    <row r="36" spans="1:5" x14ac:dyDescent="0.2">
      <c r="A36" s="21" t="s">
        <v>44</v>
      </c>
      <c r="B36" s="21" t="s">
        <v>275</v>
      </c>
      <c r="C36" s="22">
        <v>122617</v>
      </c>
      <c r="D36" s="22">
        <v>0</v>
      </c>
      <c r="E36" s="22">
        <v>122617</v>
      </c>
    </row>
    <row r="37" spans="1:5" x14ac:dyDescent="0.2">
      <c r="A37" s="21" t="s">
        <v>135</v>
      </c>
      <c r="B37" s="21" t="s">
        <v>276</v>
      </c>
      <c r="C37" s="22">
        <v>165164</v>
      </c>
      <c r="D37" s="22">
        <v>0</v>
      </c>
      <c r="E37" s="22">
        <v>165164</v>
      </c>
    </row>
    <row r="38" spans="1:5" ht="25.5" x14ac:dyDescent="0.2">
      <c r="A38" s="47" t="s">
        <v>167</v>
      </c>
      <c r="B38" s="23" t="s">
        <v>258</v>
      </c>
      <c r="C38" s="22">
        <v>78548</v>
      </c>
      <c r="D38" s="22">
        <v>0</v>
      </c>
      <c r="E38" s="22">
        <v>78548</v>
      </c>
    </row>
    <row r="39" spans="1:5" x14ac:dyDescent="0.2">
      <c r="A39" s="21" t="s">
        <v>46</v>
      </c>
      <c r="B39" s="21" t="s">
        <v>47</v>
      </c>
      <c r="C39" s="22">
        <v>3280435</v>
      </c>
      <c r="D39" s="22">
        <v>0</v>
      </c>
      <c r="E39" s="22">
        <v>3280435</v>
      </c>
    </row>
    <row r="40" spans="1:5" x14ac:dyDescent="0.2">
      <c r="A40" s="21" t="s">
        <v>48</v>
      </c>
      <c r="B40" s="21" t="s">
        <v>49</v>
      </c>
      <c r="C40" s="22">
        <v>3795581</v>
      </c>
      <c r="D40" s="22">
        <v>0</v>
      </c>
      <c r="E40" s="22">
        <v>3795581</v>
      </c>
    </row>
    <row r="41" spans="1:5" x14ac:dyDescent="0.2">
      <c r="A41" s="21" t="s">
        <v>50</v>
      </c>
      <c r="B41" s="21" t="s">
        <v>51</v>
      </c>
      <c r="C41" s="22">
        <v>977703</v>
      </c>
      <c r="D41" s="22">
        <v>0</v>
      </c>
      <c r="E41" s="22">
        <v>977703</v>
      </c>
    </row>
    <row r="42" spans="1:5" s="39" customFormat="1" x14ac:dyDescent="0.2">
      <c r="A42" s="21" t="s">
        <v>52</v>
      </c>
      <c r="B42" s="21" t="s">
        <v>53</v>
      </c>
      <c r="C42" s="22">
        <v>-1492849</v>
      </c>
      <c r="D42" s="22">
        <v>0</v>
      </c>
      <c r="E42" s="22">
        <v>-1492849</v>
      </c>
    </row>
    <row r="43" spans="1:5" s="39" customFormat="1" x14ac:dyDescent="0.2">
      <c r="A43" s="21" t="s">
        <v>54</v>
      </c>
      <c r="B43" s="21" t="s">
        <v>55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56</v>
      </c>
      <c r="B44" s="21" t="s">
        <v>277</v>
      </c>
      <c r="C44" s="22">
        <v>15025218</v>
      </c>
      <c r="D44" s="22">
        <v>0</v>
      </c>
      <c r="E44" s="22">
        <v>15025218</v>
      </c>
    </row>
    <row r="45" spans="1:5" x14ac:dyDescent="0.2">
      <c r="A45" s="21" t="s">
        <v>58</v>
      </c>
      <c r="B45" s="21" t="s">
        <v>278</v>
      </c>
      <c r="C45" s="22">
        <v>-15025218</v>
      </c>
      <c r="D45" s="22">
        <v>0</v>
      </c>
      <c r="E45" s="22">
        <v>-15025218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279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7">
        <v>25927107</v>
      </c>
      <c r="D8" s="7">
        <v>-2718307</v>
      </c>
      <c r="E8" s="7">
        <v>23208800</v>
      </c>
    </row>
    <row r="9" spans="1:5" x14ac:dyDescent="0.2">
      <c r="A9" s="21" t="s">
        <v>10</v>
      </c>
      <c r="B9" s="21" t="s">
        <v>11</v>
      </c>
      <c r="C9" s="7">
        <v>1793604</v>
      </c>
      <c r="D9">
        <v>0</v>
      </c>
      <c r="E9" s="7">
        <v>1793604</v>
      </c>
    </row>
    <row r="10" spans="1:5" ht="25.5" x14ac:dyDescent="0.2">
      <c r="A10" s="47" t="s">
        <v>12</v>
      </c>
      <c r="B10" s="23" t="s">
        <v>13</v>
      </c>
      <c r="C10" s="7">
        <v>6887740</v>
      </c>
      <c r="D10">
        <v>0</v>
      </c>
      <c r="E10" s="7">
        <v>6887740</v>
      </c>
    </row>
    <row r="11" spans="1:5" x14ac:dyDescent="0.2">
      <c r="A11" s="21" t="s">
        <v>14</v>
      </c>
      <c r="B11" s="21" t="s">
        <v>15</v>
      </c>
      <c r="C11" s="7">
        <v>238510</v>
      </c>
      <c r="D11" s="7">
        <v>-127126</v>
      </c>
      <c r="E11" s="7">
        <v>111384</v>
      </c>
    </row>
    <row r="12" spans="1:5" x14ac:dyDescent="0.2">
      <c r="A12" s="21" t="s">
        <v>16</v>
      </c>
      <c r="B12" s="21" t="s">
        <v>252</v>
      </c>
      <c r="C12" s="7">
        <v>1676202</v>
      </c>
      <c r="D12">
        <v>0</v>
      </c>
      <c r="E12" s="7">
        <v>1676202</v>
      </c>
    </row>
    <row r="13" spans="1:5" x14ac:dyDescent="0.2">
      <c r="A13" s="21" t="s">
        <v>18</v>
      </c>
      <c r="B13" s="21" t="s">
        <v>19</v>
      </c>
      <c r="C13" s="7">
        <v>11768253</v>
      </c>
      <c r="D13" s="7">
        <v>-2076032</v>
      </c>
      <c r="E13" s="7">
        <v>9692221</v>
      </c>
    </row>
    <row r="14" spans="1:5" x14ac:dyDescent="0.2">
      <c r="A14" s="21" t="s">
        <v>118</v>
      </c>
      <c r="B14" s="21" t="s">
        <v>119</v>
      </c>
      <c r="D14">
        <v>0</v>
      </c>
    </row>
    <row r="15" spans="1:5" x14ac:dyDescent="0.2">
      <c r="A15" s="21" t="s">
        <v>20</v>
      </c>
      <c r="B15" s="21" t="s">
        <v>21</v>
      </c>
      <c r="C15" s="7">
        <v>608477</v>
      </c>
      <c r="D15">
        <v>-629</v>
      </c>
      <c r="E15" s="7">
        <v>607848</v>
      </c>
    </row>
    <row r="16" spans="1:5" x14ac:dyDescent="0.2">
      <c r="A16" s="21" t="s">
        <v>22</v>
      </c>
      <c r="B16" s="21" t="s">
        <v>23</v>
      </c>
      <c r="C16" s="7">
        <v>181474</v>
      </c>
      <c r="D16">
        <v>0</v>
      </c>
      <c r="E16" s="7">
        <v>181474</v>
      </c>
    </row>
    <row r="17" spans="1:5" ht="25.5" x14ac:dyDescent="0.2">
      <c r="A17" s="47" t="s">
        <v>24</v>
      </c>
      <c r="B17" s="23" t="s">
        <v>253</v>
      </c>
      <c r="D17">
        <v>0</v>
      </c>
    </row>
    <row r="18" spans="1:5" x14ac:dyDescent="0.2">
      <c r="A18" s="21" t="s">
        <v>178</v>
      </c>
      <c r="B18" s="21" t="s">
        <v>264</v>
      </c>
      <c r="D18">
        <v>0</v>
      </c>
    </row>
    <row r="19" spans="1:5" x14ac:dyDescent="0.2">
      <c r="A19" s="21" t="s">
        <v>180</v>
      </c>
      <c r="B19" s="21" t="s">
        <v>254</v>
      </c>
      <c r="D19">
        <v>0</v>
      </c>
    </row>
    <row r="20" spans="1:5" x14ac:dyDescent="0.2">
      <c r="A20" s="21" t="s">
        <v>163</v>
      </c>
      <c r="B20" s="21" t="s">
        <v>25</v>
      </c>
      <c r="C20" s="7">
        <v>71447</v>
      </c>
      <c r="D20" s="7">
        <v>-33671</v>
      </c>
      <c r="E20" s="7">
        <v>37776</v>
      </c>
    </row>
    <row r="21" spans="1:5" x14ac:dyDescent="0.2">
      <c r="A21" s="21" t="s">
        <v>183</v>
      </c>
      <c r="B21" s="21" t="s">
        <v>265</v>
      </c>
      <c r="C21" s="7">
        <v>55237</v>
      </c>
      <c r="D21">
        <v>0</v>
      </c>
      <c r="E21" s="7">
        <v>55237</v>
      </c>
    </row>
    <row r="22" spans="1:5" x14ac:dyDescent="0.2">
      <c r="A22" s="21" t="s">
        <v>164</v>
      </c>
      <c r="B22" s="21" t="s">
        <v>27</v>
      </c>
      <c r="C22" s="7">
        <v>1653032</v>
      </c>
      <c r="D22" s="7">
        <v>-241559</v>
      </c>
      <c r="E22" s="7">
        <v>1411473</v>
      </c>
    </row>
    <row r="23" spans="1:5" x14ac:dyDescent="0.2">
      <c r="A23" s="21" t="s">
        <v>165</v>
      </c>
      <c r="B23" s="21" t="s">
        <v>29</v>
      </c>
      <c r="C23" s="7">
        <v>718594</v>
      </c>
      <c r="D23" s="7">
        <v>-239290</v>
      </c>
      <c r="E23" s="7">
        <v>479304</v>
      </c>
    </row>
    <row r="24" spans="1:5" ht="25.5" x14ac:dyDescent="0.2">
      <c r="A24" s="47" t="s">
        <v>166</v>
      </c>
      <c r="B24" s="23" t="s">
        <v>266</v>
      </c>
      <c r="C24" s="7">
        <v>274537</v>
      </c>
      <c r="D24">
        <v>0</v>
      </c>
      <c r="E24" s="7">
        <v>274537</v>
      </c>
    </row>
    <row r="25" spans="1:5" x14ac:dyDescent="0.2">
      <c r="A25" s="21" t="s">
        <v>188</v>
      </c>
      <c r="B25" s="21" t="s">
        <v>132</v>
      </c>
      <c r="D25">
        <v>0</v>
      </c>
    </row>
    <row r="26" spans="1:5" x14ac:dyDescent="0.2">
      <c r="A26" s="21" t="s">
        <v>30</v>
      </c>
      <c r="B26" s="21" t="s">
        <v>31</v>
      </c>
      <c r="C26" s="7">
        <v>23208800</v>
      </c>
      <c r="D26">
        <v>0</v>
      </c>
      <c r="E26" s="7">
        <v>23208800</v>
      </c>
    </row>
    <row r="27" spans="1:5" x14ac:dyDescent="0.2">
      <c r="A27" s="21" t="s">
        <v>32</v>
      </c>
      <c r="B27" s="21" t="s">
        <v>267</v>
      </c>
      <c r="C27" s="7">
        <v>19916554</v>
      </c>
      <c r="D27">
        <v>0</v>
      </c>
      <c r="E27" s="7">
        <v>19916554</v>
      </c>
    </row>
    <row r="28" spans="1:5" x14ac:dyDescent="0.2">
      <c r="A28" s="21" t="s">
        <v>34</v>
      </c>
      <c r="B28" s="21" t="s">
        <v>268</v>
      </c>
      <c r="C28" s="7">
        <v>2203012</v>
      </c>
      <c r="D28">
        <v>0</v>
      </c>
      <c r="E28" s="7">
        <v>2203012</v>
      </c>
    </row>
    <row r="29" spans="1:5" x14ac:dyDescent="0.2">
      <c r="A29" s="21" t="s">
        <v>36</v>
      </c>
      <c r="B29" s="21" t="s">
        <v>269</v>
      </c>
      <c r="C29" s="7">
        <v>17294675</v>
      </c>
      <c r="D29">
        <v>0</v>
      </c>
      <c r="E29" s="7">
        <v>17294675</v>
      </c>
    </row>
    <row r="30" spans="1:5" x14ac:dyDescent="0.2">
      <c r="A30" s="21" t="s">
        <v>38</v>
      </c>
      <c r="B30" s="21" t="s">
        <v>270</v>
      </c>
      <c r="C30" s="7">
        <v>46029</v>
      </c>
      <c r="D30">
        <v>0</v>
      </c>
      <c r="E30" s="7">
        <v>46029</v>
      </c>
    </row>
    <row r="31" spans="1:5" x14ac:dyDescent="0.2">
      <c r="A31" s="21" t="s">
        <v>115</v>
      </c>
      <c r="B31" s="21" t="s">
        <v>271</v>
      </c>
      <c r="D31">
        <v>0</v>
      </c>
    </row>
    <row r="32" spans="1:5" x14ac:dyDescent="0.2">
      <c r="A32" s="21" t="s">
        <v>120</v>
      </c>
      <c r="B32" s="21" t="s">
        <v>272</v>
      </c>
      <c r="C32">
        <v>0</v>
      </c>
      <c r="D32">
        <v>0</v>
      </c>
      <c r="E32">
        <v>0</v>
      </c>
    </row>
    <row r="33" spans="1:5" x14ac:dyDescent="0.2">
      <c r="A33" s="21" t="s">
        <v>255</v>
      </c>
      <c r="B33" s="21" t="s">
        <v>273</v>
      </c>
      <c r="D33">
        <v>0</v>
      </c>
    </row>
    <row r="34" spans="1:5" ht="25.5" x14ac:dyDescent="0.2">
      <c r="A34" s="47" t="s">
        <v>256</v>
      </c>
      <c r="B34" s="23" t="s">
        <v>257</v>
      </c>
      <c r="D34">
        <v>0</v>
      </c>
    </row>
    <row r="35" spans="1:5" x14ac:dyDescent="0.2">
      <c r="A35" s="21" t="s">
        <v>42</v>
      </c>
      <c r="B35" s="21" t="s">
        <v>274</v>
      </c>
      <c r="C35" s="7">
        <v>46219</v>
      </c>
      <c r="D35">
        <v>0</v>
      </c>
      <c r="E35" s="7">
        <v>46219</v>
      </c>
    </row>
    <row r="36" spans="1:5" x14ac:dyDescent="0.2">
      <c r="A36" s="21" t="s">
        <v>44</v>
      </c>
      <c r="B36" s="21" t="s">
        <v>275</v>
      </c>
      <c r="C36" s="7">
        <v>121570</v>
      </c>
      <c r="D36">
        <v>0</v>
      </c>
      <c r="E36" s="7">
        <v>121570</v>
      </c>
    </row>
    <row r="37" spans="1:5" x14ac:dyDescent="0.2">
      <c r="A37" s="21" t="s">
        <v>135</v>
      </c>
      <c r="B37" s="21" t="s">
        <v>276</v>
      </c>
      <c r="C37" s="7">
        <v>126501</v>
      </c>
      <c r="D37">
        <v>0</v>
      </c>
      <c r="E37" s="7">
        <v>126501</v>
      </c>
    </row>
    <row r="38" spans="1:5" ht="25.5" x14ac:dyDescent="0.2">
      <c r="A38" s="47" t="s">
        <v>167</v>
      </c>
      <c r="B38" s="23" t="s">
        <v>258</v>
      </c>
      <c r="C38" s="7">
        <v>78548</v>
      </c>
      <c r="D38">
        <v>0</v>
      </c>
      <c r="E38" s="7">
        <v>78548</v>
      </c>
    </row>
    <row r="39" spans="1:5" x14ac:dyDescent="0.2">
      <c r="A39" s="21" t="s">
        <v>46</v>
      </c>
      <c r="B39" s="21" t="s">
        <v>47</v>
      </c>
      <c r="C39" s="7">
        <v>3292246</v>
      </c>
      <c r="D39">
        <v>0</v>
      </c>
      <c r="E39" s="7">
        <v>3292246</v>
      </c>
    </row>
    <row r="40" spans="1:5" x14ac:dyDescent="0.2">
      <c r="A40" s="21" t="s">
        <v>48</v>
      </c>
      <c r="B40" s="21" t="s">
        <v>49</v>
      </c>
      <c r="C40" s="7">
        <v>3795581</v>
      </c>
      <c r="D40">
        <v>0</v>
      </c>
      <c r="E40" s="7">
        <v>3795581</v>
      </c>
    </row>
    <row r="41" spans="1:5" x14ac:dyDescent="0.2">
      <c r="A41" s="21" t="s">
        <v>50</v>
      </c>
      <c r="B41" s="21" t="s">
        <v>51</v>
      </c>
      <c r="C41" s="7">
        <v>977703</v>
      </c>
      <c r="D41">
        <v>0</v>
      </c>
      <c r="E41" s="7">
        <v>977703</v>
      </c>
    </row>
    <row r="42" spans="1:5" s="39" customFormat="1" x14ac:dyDescent="0.2">
      <c r="A42" s="21" t="s">
        <v>52</v>
      </c>
      <c r="B42" s="21" t="s">
        <v>53</v>
      </c>
      <c r="C42" s="7">
        <v>-1481038</v>
      </c>
      <c r="D42">
        <v>0</v>
      </c>
      <c r="E42" s="7">
        <v>-1481038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277</v>
      </c>
      <c r="C44" s="7">
        <v>13256268</v>
      </c>
      <c r="D44">
        <v>0</v>
      </c>
      <c r="E44" s="7">
        <v>13256268</v>
      </c>
    </row>
    <row r="45" spans="1:5" x14ac:dyDescent="0.2">
      <c r="A45" s="21" t="s">
        <v>58</v>
      </c>
      <c r="B45" s="21" t="s">
        <v>278</v>
      </c>
      <c r="C45" s="7">
        <v>-13256268</v>
      </c>
      <c r="D45">
        <v>0</v>
      </c>
      <c r="E45" s="7">
        <v>-13256268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60"/>
  <sheetViews>
    <sheetView topLeftCell="A8" workbookViewId="0">
      <selection activeCell="A8" sqref="A8:B4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244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27115617</v>
      </c>
      <c r="D8" s="22">
        <v>-2783829</v>
      </c>
      <c r="E8" s="22">
        <v>24331788</v>
      </c>
    </row>
    <row r="9" spans="1:5" x14ac:dyDescent="0.2">
      <c r="A9" s="21" t="s">
        <v>10</v>
      </c>
      <c r="B9" s="21" t="s">
        <v>11</v>
      </c>
      <c r="C9" s="22">
        <v>1515397</v>
      </c>
      <c r="D9" s="22">
        <v>0</v>
      </c>
      <c r="E9" s="22">
        <v>1515397</v>
      </c>
    </row>
    <row r="10" spans="1:5" ht="25.5" x14ac:dyDescent="0.2">
      <c r="A10" s="47" t="s">
        <v>12</v>
      </c>
      <c r="B10" s="23" t="s">
        <v>13</v>
      </c>
      <c r="C10" s="22">
        <v>8342993</v>
      </c>
      <c r="D10" s="22">
        <v>0</v>
      </c>
      <c r="E10" s="22">
        <v>8342993</v>
      </c>
    </row>
    <row r="11" spans="1:5" x14ac:dyDescent="0.2">
      <c r="A11" s="21" t="s">
        <v>14</v>
      </c>
      <c r="B11" s="21" t="s">
        <v>15</v>
      </c>
      <c r="C11" s="22">
        <v>215914</v>
      </c>
      <c r="D11" s="22">
        <v>-133669</v>
      </c>
      <c r="E11" s="22">
        <v>82245</v>
      </c>
    </row>
    <row r="12" spans="1:5" x14ac:dyDescent="0.2">
      <c r="A12" s="21" t="s">
        <v>16</v>
      </c>
      <c r="B12" s="21" t="s">
        <v>252</v>
      </c>
      <c r="C12" s="22">
        <v>1290816</v>
      </c>
      <c r="D12" s="22">
        <v>0</v>
      </c>
      <c r="E12" s="22">
        <v>1290816</v>
      </c>
    </row>
    <row r="13" spans="1:5" x14ac:dyDescent="0.2">
      <c r="A13" s="21" t="s">
        <v>18</v>
      </c>
      <c r="B13" s="21" t="s">
        <v>19</v>
      </c>
      <c r="C13" s="22">
        <v>12350456</v>
      </c>
      <c r="D13" s="22">
        <v>-2109235</v>
      </c>
      <c r="E13" s="22">
        <v>10241221</v>
      </c>
    </row>
    <row r="14" spans="1:5" x14ac:dyDescent="0.2">
      <c r="A14" s="21" t="s">
        <v>118</v>
      </c>
      <c r="B14" s="21" t="s">
        <v>119</v>
      </c>
      <c r="C14" s="21"/>
      <c r="D14" s="21"/>
      <c r="E14" s="21"/>
    </row>
    <row r="15" spans="1:5" x14ac:dyDescent="0.2">
      <c r="A15" s="21" t="s">
        <v>20</v>
      </c>
      <c r="B15" s="21" t="s">
        <v>21</v>
      </c>
      <c r="C15" s="22">
        <v>656601</v>
      </c>
      <c r="D15" s="22">
        <v>-3340</v>
      </c>
      <c r="E15" s="22">
        <v>653261</v>
      </c>
    </row>
    <row r="16" spans="1:5" x14ac:dyDescent="0.2">
      <c r="A16" s="21" t="s">
        <v>22</v>
      </c>
      <c r="B16" s="21" t="s">
        <v>23</v>
      </c>
      <c r="C16" s="22">
        <v>118299</v>
      </c>
      <c r="D16" s="22">
        <v>0</v>
      </c>
      <c r="E16" s="22">
        <v>118299</v>
      </c>
    </row>
    <row r="17" spans="1:5" ht="25.5" x14ac:dyDescent="0.2">
      <c r="A17" s="47" t="s">
        <v>24</v>
      </c>
      <c r="B17" s="23" t="s">
        <v>253</v>
      </c>
      <c r="C17" s="21"/>
      <c r="D17" s="21"/>
      <c r="E17" s="21"/>
    </row>
    <row r="18" spans="1:5" x14ac:dyDescent="0.2">
      <c r="A18" s="21" t="s">
        <v>178</v>
      </c>
      <c r="B18" s="21" t="s">
        <v>264</v>
      </c>
      <c r="C18" s="21"/>
      <c r="D18" s="21"/>
      <c r="E18" s="21"/>
    </row>
    <row r="19" spans="1:5" x14ac:dyDescent="0.2">
      <c r="A19" s="21" t="s">
        <v>180</v>
      </c>
      <c r="B19" s="21" t="s">
        <v>254</v>
      </c>
      <c r="C19" s="21"/>
      <c r="D19" s="21"/>
      <c r="E19" s="21"/>
    </row>
    <row r="20" spans="1:5" x14ac:dyDescent="0.2">
      <c r="A20" s="21" t="s">
        <v>163</v>
      </c>
      <c r="B20" s="21" t="s">
        <v>25</v>
      </c>
      <c r="C20" s="22">
        <v>75082</v>
      </c>
      <c r="D20" s="22">
        <v>-33671</v>
      </c>
      <c r="E20" s="22">
        <v>41411</v>
      </c>
    </row>
    <row r="21" spans="1:5" x14ac:dyDescent="0.2">
      <c r="A21" s="21" t="s">
        <v>183</v>
      </c>
      <c r="B21" s="21" t="s">
        <v>265</v>
      </c>
      <c r="C21" s="22">
        <v>55237</v>
      </c>
      <c r="D21" s="22">
        <v>0</v>
      </c>
      <c r="E21" s="22">
        <v>55237</v>
      </c>
    </row>
    <row r="22" spans="1:5" x14ac:dyDescent="0.2">
      <c r="A22" s="21" t="s">
        <v>164</v>
      </c>
      <c r="B22" s="21" t="s">
        <v>27</v>
      </c>
      <c r="C22" s="22">
        <v>1664494</v>
      </c>
      <c r="D22" s="22">
        <v>-242709</v>
      </c>
      <c r="E22" s="22">
        <v>1421785</v>
      </c>
    </row>
    <row r="23" spans="1:5" x14ac:dyDescent="0.2">
      <c r="A23" s="21" t="s">
        <v>165</v>
      </c>
      <c r="B23" s="21" t="s">
        <v>29</v>
      </c>
      <c r="C23" s="22">
        <v>555791</v>
      </c>
      <c r="D23" s="22">
        <v>-261205</v>
      </c>
      <c r="E23" s="22">
        <v>294586</v>
      </c>
    </row>
    <row r="24" spans="1:5" ht="25.5" x14ac:dyDescent="0.2">
      <c r="A24" s="47" t="s">
        <v>166</v>
      </c>
      <c r="B24" s="23" t="s">
        <v>266</v>
      </c>
      <c r="C24" s="22">
        <v>274537</v>
      </c>
      <c r="D24" s="22">
        <v>0</v>
      </c>
      <c r="E24" s="22">
        <v>274537</v>
      </c>
    </row>
    <row r="25" spans="1:5" x14ac:dyDescent="0.2">
      <c r="A25" s="21" t="s">
        <v>188</v>
      </c>
      <c r="B25" s="21" t="s">
        <v>132</v>
      </c>
      <c r="C25" s="21"/>
      <c r="D25" s="21"/>
      <c r="E25" s="21"/>
    </row>
    <row r="26" spans="1:5" x14ac:dyDescent="0.2">
      <c r="A26" s="21" t="s">
        <v>30</v>
      </c>
      <c r="B26" s="21" t="s">
        <v>31</v>
      </c>
      <c r="C26" s="22">
        <v>24331788</v>
      </c>
      <c r="D26" s="22">
        <v>0</v>
      </c>
      <c r="E26" s="22">
        <v>24331788</v>
      </c>
    </row>
    <row r="27" spans="1:5" x14ac:dyDescent="0.2">
      <c r="A27" s="21" t="s">
        <v>32</v>
      </c>
      <c r="B27" s="21" t="s">
        <v>267</v>
      </c>
      <c r="C27" s="22">
        <v>21031144</v>
      </c>
      <c r="D27" s="22">
        <v>0</v>
      </c>
      <c r="E27" s="22">
        <v>21031144</v>
      </c>
    </row>
    <row r="28" spans="1:5" x14ac:dyDescent="0.2">
      <c r="A28" s="21" t="s">
        <v>34</v>
      </c>
      <c r="B28" s="21" t="s">
        <v>268</v>
      </c>
      <c r="C28" s="22">
        <v>2445431</v>
      </c>
      <c r="D28" s="22">
        <v>0</v>
      </c>
      <c r="E28" s="22">
        <v>2445431</v>
      </c>
    </row>
    <row r="29" spans="1:5" x14ac:dyDescent="0.2">
      <c r="A29" s="21" t="s">
        <v>36</v>
      </c>
      <c r="B29" s="21" t="s">
        <v>269</v>
      </c>
      <c r="C29" s="22">
        <v>18160039</v>
      </c>
      <c r="D29" s="22">
        <v>0</v>
      </c>
      <c r="E29" s="22">
        <v>18160039</v>
      </c>
    </row>
    <row r="30" spans="1:5" x14ac:dyDescent="0.2">
      <c r="A30" s="21" t="s">
        <v>38</v>
      </c>
      <c r="B30" s="21" t="s">
        <v>270</v>
      </c>
      <c r="C30" s="22">
        <v>53838</v>
      </c>
      <c r="D30" s="22">
        <v>0</v>
      </c>
      <c r="E30" s="22">
        <v>53838</v>
      </c>
    </row>
    <row r="31" spans="1:5" x14ac:dyDescent="0.2">
      <c r="A31" s="21" t="s">
        <v>115</v>
      </c>
      <c r="B31" s="21" t="s">
        <v>271</v>
      </c>
      <c r="C31" s="21"/>
      <c r="D31" s="21"/>
      <c r="E31" s="21"/>
    </row>
    <row r="32" spans="1:5" x14ac:dyDescent="0.2">
      <c r="A32" s="21" t="s">
        <v>120</v>
      </c>
      <c r="B32" s="21" t="s">
        <v>272</v>
      </c>
      <c r="C32" s="22">
        <v>0</v>
      </c>
      <c r="D32" s="22">
        <v>0</v>
      </c>
      <c r="E32" s="22">
        <v>0</v>
      </c>
    </row>
    <row r="33" spans="1:5" x14ac:dyDescent="0.2">
      <c r="A33" s="21" t="s">
        <v>255</v>
      </c>
      <c r="B33" s="21" t="s">
        <v>273</v>
      </c>
      <c r="C33" s="21"/>
      <c r="D33" s="21"/>
      <c r="E33" s="21"/>
    </row>
    <row r="34" spans="1:5" ht="25.5" x14ac:dyDescent="0.2">
      <c r="A34" s="47" t="s">
        <v>256</v>
      </c>
      <c r="B34" s="23" t="s">
        <v>257</v>
      </c>
      <c r="C34" s="21"/>
      <c r="D34" s="21"/>
      <c r="E34" s="21"/>
    </row>
    <row r="35" spans="1:5" x14ac:dyDescent="0.2">
      <c r="A35" s="21" t="s">
        <v>42</v>
      </c>
      <c r="B35" s="21" t="s">
        <v>274</v>
      </c>
      <c r="C35" s="22">
        <v>24390</v>
      </c>
      <c r="D35" s="22">
        <v>0</v>
      </c>
      <c r="E35" s="22">
        <v>24390</v>
      </c>
    </row>
    <row r="36" spans="1:5" x14ac:dyDescent="0.2">
      <c r="A36" s="21" t="s">
        <v>44</v>
      </c>
      <c r="B36" s="21" t="s">
        <v>275</v>
      </c>
      <c r="C36" s="22">
        <v>118273</v>
      </c>
      <c r="D36" s="22">
        <v>0</v>
      </c>
      <c r="E36" s="22">
        <v>118273</v>
      </c>
    </row>
    <row r="37" spans="1:5" x14ac:dyDescent="0.2">
      <c r="A37" s="21" t="s">
        <v>135</v>
      </c>
      <c r="B37" s="21" t="s">
        <v>276</v>
      </c>
      <c r="C37" s="22">
        <v>150625</v>
      </c>
      <c r="D37" s="22">
        <v>0</v>
      </c>
      <c r="E37" s="22">
        <v>150625</v>
      </c>
    </row>
    <row r="38" spans="1:5" ht="25.5" x14ac:dyDescent="0.2">
      <c r="A38" s="47" t="s">
        <v>167</v>
      </c>
      <c r="B38" s="23" t="s">
        <v>258</v>
      </c>
      <c r="C38" s="22">
        <v>78548</v>
      </c>
      <c r="D38" s="22">
        <v>0</v>
      </c>
      <c r="E38" s="22">
        <v>78548</v>
      </c>
    </row>
    <row r="39" spans="1:5" x14ac:dyDescent="0.2">
      <c r="A39" s="21" t="s">
        <v>46</v>
      </c>
      <c r="B39" s="21" t="s">
        <v>47</v>
      </c>
      <c r="C39" s="22">
        <v>3300644</v>
      </c>
      <c r="D39" s="22">
        <v>0</v>
      </c>
      <c r="E39" s="22">
        <v>3300644</v>
      </c>
    </row>
    <row r="40" spans="1:5" x14ac:dyDescent="0.2">
      <c r="A40" s="21" t="s">
        <v>48</v>
      </c>
      <c r="B40" s="21" t="s">
        <v>49</v>
      </c>
      <c r="C40" s="22">
        <v>3795581</v>
      </c>
      <c r="D40" s="22">
        <v>0</v>
      </c>
      <c r="E40" s="22">
        <v>3795581</v>
      </c>
    </row>
    <row r="41" spans="1:5" x14ac:dyDescent="0.2">
      <c r="A41" s="21" t="s">
        <v>50</v>
      </c>
      <c r="B41" s="21" t="s">
        <v>51</v>
      </c>
      <c r="C41" s="22">
        <v>779030</v>
      </c>
      <c r="D41" s="22">
        <v>0</v>
      </c>
      <c r="E41" s="22">
        <v>779030</v>
      </c>
    </row>
    <row r="42" spans="1:5" s="39" customFormat="1" x14ac:dyDescent="0.2">
      <c r="A42" s="21" t="s">
        <v>52</v>
      </c>
      <c r="B42" s="21" t="s">
        <v>53</v>
      </c>
      <c r="C42" s="22">
        <v>-1273967</v>
      </c>
      <c r="D42" s="22">
        <v>0</v>
      </c>
      <c r="E42" s="22">
        <v>-1273967</v>
      </c>
    </row>
    <row r="43" spans="1:5" s="39" customFormat="1" x14ac:dyDescent="0.2">
      <c r="A43" s="21" t="s">
        <v>54</v>
      </c>
      <c r="B43" s="21" t="s">
        <v>55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56</v>
      </c>
      <c r="B44" s="21" t="s">
        <v>277</v>
      </c>
      <c r="C44" s="22">
        <v>14458721</v>
      </c>
      <c r="D44" s="22">
        <v>0</v>
      </c>
      <c r="E44" s="22">
        <v>14458721</v>
      </c>
    </row>
    <row r="45" spans="1:5" x14ac:dyDescent="0.2">
      <c r="A45" s="21" t="s">
        <v>58</v>
      </c>
      <c r="B45" s="21" t="s">
        <v>278</v>
      </c>
      <c r="C45" s="22">
        <v>-14458721</v>
      </c>
      <c r="D45" s="22">
        <v>0</v>
      </c>
      <c r="E45" s="22">
        <v>-14458721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155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6" t="s">
        <v>8</v>
      </c>
      <c r="B8" s="27" t="s">
        <v>168</v>
      </c>
      <c r="C8" s="28">
        <v>25666238</v>
      </c>
      <c r="D8" s="28">
        <v>-2737126</v>
      </c>
      <c r="E8" s="28">
        <v>22929112</v>
      </c>
    </row>
    <row r="9" spans="1:5" x14ac:dyDescent="0.2">
      <c r="A9" s="26" t="s">
        <v>10</v>
      </c>
      <c r="B9" s="29" t="s">
        <v>169</v>
      </c>
      <c r="C9" s="44">
        <v>1837187</v>
      </c>
      <c r="D9" s="44">
        <v>0</v>
      </c>
      <c r="E9" s="44">
        <v>1837187</v>
      </c>
    </row>
    <row r="10" spans="1:5" ht="25.5" x14ac:dyDescent="0.2">
      <c r="A10" s="26" t="s">
        <v>12</v>
      </c>
      <c r="B10" s="30" t="s">
        <v>170</v>
      </c>
      <c r="C10" s="44">
        <v>9044530</v>
      </c>
      <c r="D10" s="44">
        <v>0</v>
      </c>
      <c r="E10" s="44">
        <v>9044530</v>
      </c>
    </row>
    <row r="11" spans="1:5" x14ac:dyDescent="0.2">
      <c r="A11" s="26" t="s">
        <v>14</v>
      </c>
      <c r="B11" s="31" t="s">
        <v>171</v>
      </c>
      <c r="C11" s="44">
        <v>197451</v>
      </c>
      <c r="D11" s="44">
        <v>-125380</v>
      </c>
      <c r="E11" s="44">
        <v>72071</v>
      </c>
    </row>
    <row r="12" spans="1:5" x14ac:dyDescent="0.2">
      <c r="A12" s="26" t="s">
        <v>16</v>
      </c>
      <c r="B12" s="31" t="s">
        <v>172</v>
      </c>
      <c r="C12" s="44">
        <v>86615</v>
      </c>
      <c r="D12" s="44">
        <v>0</v>
      </c>
      <c r="E12" s="44">
        <v>86615</v>
      </c>
    </row>
    <row r="13" spans="1:5" x14ac:dyDescent="0.2">
      <c r="A13" s="26" t="s">
        <v>18</v>
      </c>
      <c r="B13" s="31" t="s">
        <v>173</v>
      </c>
      <c r="C13" s="44">
        <v>11127395</v>
      </c>
      <c r="D13" s="44">
        <v>-2058167</v>
      </c>
      <c r="E13" s="44">
        <v>9069228</v>
      </c>
    </row>
    <row r="14" spans="1:5" x14ac:dyDescent="0.2">
      <c r="A14" s="26" t="s">
        <v>118</v>
      </c>
      <c r="B14" s="31" t="s">
        <v>174</v>
      </c>
      <c r="C14" s="44"/>
      <c r="D14" s="44"/>
      <c r="E14" s="44"/>
    </row>
    <row r="15" spans="1:5" x14ac:dyDescent="0.2">
      <c r="A15" s="26" t="s">
        <v>20</v>
      </c>
      <c r="B15" s="31" t="s">
        <v>175</v>
      </c>
      <c r="C15" s="44">
        <v>512810</v>
      </c>
      <c r="D15" s="44">
        <v>-723</v>
      </c>
      <c r="E15" s="44">
        <v>512087</v>
      </c>
    </row>
    <row r="16" spans="1:5" x14ac:dyDescent="0.2">
      <c r="A16" s="26" t="s">
        <v>22</v>
      </c>
      <c r="B16" s="31" t="s">
        <v>176</v>
      </c>
      <c r="C16" s="44">
        <v>256520</v>
      </c>
      <c r="D16" s="44">
        <v>-5901</v>
      </c>
      <c r="E16" s="44">
        <v>250619</v>
      </c>
    </row>
    <row r="17" spans="1:5" ht="25.5" x14ac:dyDescent="0.2">
      <c r="A17" s="33" t="s">
        <v>24</v>
      </c>
      <c r="B17" s="30" t="s">
        <v>177</v>
      </c>
      <c r="C17" s="44"/>
      <c r="D17" s="44"/>
      <c r="E17" s="44"/>
    </row>
    <row r="18" spans="1:5" x14ac:dyDescent="0.2">
      <c r="A18" s="33" t="s">
        <v>178</v>
      </c>
      <c r="B18" s="31" t="s">
        <v>179</v>
      </c>
      <c r="C18" s="44"/>
      <c r="D18" s="44"/>
      <c r="E18" s="44"/>
    </row>
    <row r="19" spans="1:5" x14ac:dyDescent="0.2">
      <c r="A19" s="33" t="s">
        <v>180</v>
      </c>
      <c r="B19" s="31" t="s">
        <v>181</v>
      </c>
      <c r="C19" s="44"/>
      <c r="D19" s="44"/>
      <c r="E19" s="44"/>
    </row>
    <row r="20" spans="1:5" x14ac:dyDescent="0.2">
      <c r="A20" s="26" t="s">
        <v>163</v>
      </c>
      <c r="B20" s="31" t="s">
        <v>182</v>
      </c>
      <c r="C20" s="44">
        <v>78717</v>
      </c>
      <c r="D20" s="44">
        <v>-33671</v>
      </c>
      <c r="E20" s="44">
        <v>45046</v>
      </c>
    </row>
    <row r="21" spans="1:5" x14ac:dyDescent="0.2">
      <c r="A21" s="33" t="s">
        <v>183</v>
      </c>
      <c r="B21" s="31" t="s">
        <v>184</v>
      </c>
      <c r="C21" s="44">
        <v>55363</v>
      </c>
      <c r="D21" s="44">
        <v>0</v>
      </c>
      <c r="E21" s="44">
        <v>55363</v>
      </c>
    </row>
    <row r="22" spans="1:5" x14ac:dyDescent="0.2">
      <c r="A22" s="26" t="s">
        <v>164</v>
      </c>
      <c r="B22" s="31" t="s">
        <v>185</v>
      </c>
      <c r="C22" s="44">
        <v>1676648</v>
      </c>
      <c r="D22" s="44">
        <v>-243286</v>
      </c>
      <c r="E22" s="44">
        <v>1433362</v>
      </c>
    </row>
    <row r="23" spans="1:5" x14ac:dyDescent="0.2">
      <c r="A23" s="26" t="s">
        <v>165</v>
      </c>
      <c r="B23" s="31" t="s">
        <v>186</v>
      </c>
      <c r="C23" s="44">
        <v>518465</v>
      </c>
      <c r="D23" s="44">
        <v>-269998</v>
      </c>
      <c r="E23" s="44">
        <v>248467</v>
      </c>
    </row>
    <row r="24" spans="1:5" x14ac:dyDescent="0.2">
      <c r="A24" s="26" t="s">
        <v>166</v>
      </c>
      <c r="B24" s="29" t="s">
        <v>187</v>
      </c>
      <c r="C24" s="44">
        <v>274537</v>
      </c>
      <c r="D24" s="44">
        <v>0</v>
      </c>
      <c r="E24" s="44">
        <v>274537</v>
      </c>
    </row>
    <row r="25" spans="1:5" x14ac:dyDescent="0.2">
      <c r="A25" s="26" t="s">
        <v>188</v>
      </c>
      <c r="B25" s="34" t="s">
        <v>189</v>
      </c>
      <c r="C25" s="44"/>
      <c r="D25" s="44"/>
      <c r="E25" s="44"/>
    </row>
    <row r="26" spans="1:5" x14ac:dyDescent="0.2">
      <c r="A26" s="26" t="s">
        <v>30</v>
      </c>
      <c r="B26" s="34" t="s">
        <v>190</v>
      </c>
      <c r="C26" s="44">
        <v>22929112</v>
      </c>
      <c r="D26" s="44"/>
      <c r="E26" s="44">
        <v>22929112</v>
      </c>
    </row>
    <row r="27" spans="1:5" x14ac:dyDescent="0.2">
      <c r="A27" s="26" t="s">
        <v>32</v>
      </c>
      <c r="B27" s="31" t="s">
        <v>191</v>
      </c>
      <c r="C27" s="44">
        <v>19700575</v>
      </c>
      <c r="D27" s="44"/>
      <c r="E27" s="44">
        <v>19700575</v>
      </c>
    </row>
    <row r="28" spans="1:5" x14ac:dyDescent="0.2">
      <c r="A28" s="26" t="s">
        <v>34</v>
      </c>
      <c r="B28" s="35" t="s">
        <v>192</v>
      </c>
      <c r="C28" s="44">
        <v>1873889</v>
      </c>
      <c r="D28" s="44"/>
      <c r="E28" s="44">
        <v>1873889</v>
      </c>
    </row>
    <row r="29" spans="1:5" x14ac:dyDescent="0.2">
      <c r="A29" s="26" t="s">
        <v>36</v>
      </c>
      <c r="B29" s="31" t="s">
        <v>193</v>
      </c>
      <c r="C29" s="44">
        <v>17297439</v>
      </c>
      <c r="D29" s="44"/>
      <c r="E29" s="44">
        <v>17297439</v>
      </c>
    </row>
    <row r="30" spans="1:5" x14ac:dyDescent="0.2">
      <c r="A30" s="26" t="s">
        <v>38</v>
      </c>
      <c r="B30" s="31" t="s">
        <v>194</v>
      </c>
      <c r="C30" s="44">
        <v>51135</v>
      </c>
      <c r="D30" s="44"/>
      <c r="E30" s="44">
        <v>51135</v>
      </c>
    </row>
    <row r="31" spans="1:5" x14ac:dyDescent="0.2">
      <c r="A31" s="26" t="s">
        <v>115</v>
      </c>
      <c r="B31" s="31" t="s">
        <v>195</v>
      </c>
      <c r="C31" s="44"/>
      <c r="D31" s="44"/>
      <c r="E31" s="44"/>
    </row>
    <row r="32" spans="1:5" x14ac:dyDescent="0.2">
      <c r="A32" s="26" t="s">
        <v>120</v>
      </c>
      <c r="B32" s="31" t="s">
        <v>196</v>
      </c>
      <c r="C32" s="44">
        <v>2962</v>
      </c>
      <c r="D32" s="44"/>
      <c r="E32" s="44">
        <v>2962</v>
      </c>
    </row>
    <row r="33" spans="1:5" x14ac:dyDescent="0.2">
      <c r="A33" s="33" t="s">
        <v>40</v>
      </c>
      <c r="B33" s="36" t="s">
        <v>197</v>
      </c>
      <c r="C33" s="44"/>
      <c r="D33" s="44"/>
      <c r="E33" s="44"/>
    </row>
    <row r="34" spans="1:5" ht="25.5" x14ac:dyDescent="0.2">
      <c r="A34" s="33" t="s">
        <v>133</v>
      </c>
      <c r="B34" s="37" t="s">
        <v>198</v>
      </c>
      <c r="C34" s="44"/>
      <c r="D34" s="44"/>
      <c r="E34" s="44"/>
    </row>
    <row r="35" spans="1:5" x14ac:dyDescent="0.2">
      <c r="A35" s="26" t="s">
        <v>42</v>
      </c>
      <c r="B35" s="31" t="s">
        <v>199</v>
      </c>
      <c r="C35" s="44">
        <v>168607</v>
      </c>
      <c r="D35" s="44"/>
      <c r="E35" s="44">
        <v>168607</v>
      </c>
    </row>
    <row r="36" spans="1:5" x14ac:dyDescent="0.2">
      <c r="A36" s="26" t="s">
        <v>44</v>
      </c>
      <c r="B36" s="31" t="s">
        <v>200</v>
      </c>
      <c r="C36" s="44">
        <v>120265</v>
      </c>
      <c r="D36" s="44"/>
      <c r="E36" s="44">
        <v>120265</v>
      </c>
    </row>
    <row r="37" spans="1:5" x14ac:dyDescent="0.2">
      <c r="A37" s="26" t="s">
        <v>135</v>
      </c>
      <c r="B37" s="31" t="s">
        <v>201</v>
      </c>
      <c r="C37" s="44">
        <v>107730</v>
      </c>
      <c r="D37" s="44"/>
      <c r="E37" s="44">
        <v>107730</v>
      </c>
    </row>
    <row r="38" spans="1:5" x14ac:dyDescent="0.2">
      <c r="A38" s="26" t="s">
        <v>167</v>
      </c>
      <c r="B38" s="29" t="s">
        <v>202</v>
      </c>
      <c r="C38" s="44">
        <v>78548</v>
      </c>
      <c r="D38" s="44"/>
      <c r="E38" s="44">
        <v>78548</v>
      </c>
    </row>
    <row r="39" spans="1:5" x14ac:dyDescent="0.2">
      <c r="A39" s="26" t="s">
        <v>46</v>
      </c>
      <c r="B39" s="31" t="s">
        <v>203</v>
      </c>
      <c r="C39" s="44">
        <v>3228537</v>
      </c>
      <c r="D39" s="44"/>
      <c r="E39" s="44">
        <v>3228537</v>
      </c>
    </row>
    <row r="40" spans="1:5" x14ac:dyDescent="0.2">
      <c r="A40" s="26" t="s">
        <v>48</v>
      </c>
      <c r="B40" s="37" t="s">
        <v>204</v>
      </c>
      <c r="C40" s="44">
        <v>3795581</v>
      </c>
      <c r="D40" s="44"/>
      <c r="E40" s="44">
        <v>3795581</v>
      </c>
    </row>
    <row r="41" spans="1:5" x14ac:dyDescent="0.2">
      <c r="A41" s="26" t="s">
        <v>50</v>
      </c>
      <c r="B41" s="31" t="s">
        <v>205</v>
      </c>
      <c r="C41" s="44">
        <v>779030</v>
      </c>
      <c r="D41" s="44"/>
      <c r="E41" s="44">
        <v>779030</v>
      </c>
    </row>
    <row r="42" spans="1:5" s="39" customFormat="1" x14ac:dyDescent="0.2">
      <c r="A42" s="38" t="s">
        <v>52</v>
      </c>
      <c r="B42" s="36" t="s">
        <v>206</v>
      </c>
      <c r="C42" s="45">
        <v>203715</v>
      </c>
      <c r="D42" s="45"/>
      <c r="E42" s="45">
        <v>203715</v>
      </c>
    </row>
    <row r="43" spans="1:5" s="39" customFormat="1" x14ac:dyDescent="0.2">
      <c r="A43" s="38" t="s">
        <v>52</v>
      </c>
      <c r="B43" s="36" t="s">
        <v>207</v>
      </c>
      <c r="C43" s="45">
        <v>1549789</v>
      </c>
      <c r="D43" s="45"/>
      <c r="E43" s="45">
        <v>1549789</v>
      </c>
    </row>
    <row r="44" spans="1:5" x14ac:dyDescent="0.2">
      <c r="A44" s="26" t="s">
        <v>54</v>
      </c>
      <c r="B44" s="29" t="s">
        <v>208</v>
      </c>
      <c r="C44" s="44"/>
      <c r="D44" s="44"/>
      <c r="E44" s="44"/>
    </row>
    <row r="45" spans="1:5" x14ac:dyDescent="0.2">
      <c r="A45" s="26" t="s">
        <v>56</v>
      </c>
      <c r="B45" s="26" t="s">
        <v>57</v>
      </c>
      <c r="C45" s="46">
        <v>23035808</v>
      </c>
      <c r="D45" s="46"/>
      <c r="E45" s="46">
        <v>23035808</v>
      </c>
    </row>
    <row r="46" spans="1:5" x14ac:dyDescent="0.2">
      <c r="A46" s="26" t="s">
        <v>58</v>
      </c>
      <c r="B46" s="26" t="s">
        <v>59</v>
      </c>
      <c r="C46" s="46">
        <v>-23035808</v>
      </c>
      <c r="D46" s="46"/>
      <c r="E46" s="46">
        <v>-23035808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4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150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24237449</v>
      </c>
      <c r="D8" s="22">
        <v>-3888011</v>
      </c>
      <c r="E8" s="22">
        <v>20349438</v>
      </c>
    </row>
    <row r="9" spans="1:5" x14ac:dyDescent="0.2">
      <c r="A9" s="21" t="s">
        <v>10</v>
      </c>
      <c r="B9" s="21" t="s">
        <v>11</v>
      </c>
      <c r="C9" s="22">
        <v>1565110</v>
      </c>
      <c r="D9" s="22">
        <v>0</v>
      </c>
      <c r="E9" s="22">
        <v>1565110</v>
      </c>
    </row>
    <row r="10" spans="1:5" x14ac:dyDescent="0.2">
      <c r="A10" s="21" t="s">
        <v>12</v>
      </c>
      <c r="B10" s="21" t="s">
        <v>13</v>
      </c>
      <c r="C10" s="22">
        <v>4186891</v>
      </c>
      <c r="D10" s="22">
        <v>0</v>
      </c>
      <c r="E10" s="22">
        <v>4186891</v>
      </c>
    </row>
    <row r="11" spans="1:5" x14ac:dyDescent="0.2">
      <c r="A11" s="21" t="s">
        <v>14</v>
      </c>
      <c r="B11" s="21" t="s">
        <v>15</v>
      </c>
      <c r="C11" s="22">
        <v>318456</v>
      </c>
      <c r="D11" s="22">
        <v>-215711</v>
      </c>
      <c r="E11" s="22">
        <v>102745</v>
      </c>
    </row>
    <row r="12" spans="1:5" x14ac:dyDescent="0.2">
      <c r="A12" s="21" t="s">
        <v>16</v>
      </c>
      <c r="B12" s="21" t="s">
        <v>17</v>
      </c>
      <c r="C12" s="22">
        <v>1098268</v>
      </c>
      <c r="D12" s="22">
        <v>0</v>
      </c>
      <c r="E12" s="22">
        <v>1098268</v>
      </c>
    </row>
    <row r="13" spans="1:5" x14ac:dyDescent="0.2">
      <c r="A13" s="21" t="s">
        <v>18</v>
      </c>
      <c r="B13" s="21" t="s">
        <v>19</v>
      </c>
      <c r="C13" s="22">
        <v>14226199</v>
      </c>
      <c r="D13" s="22">
        <v>-3315429</v>
      </c>
      <c r="E13" s="22">
        <v>10910770</v>
      </c>
    </row>
    <row r="14" spans="1:5" x14ac:dyDescent="0.2">
      <c r="A14" s="21" t="s">
        <v>20</v>
      </c>
      <c r="B14" s="21" t="s">
        <v>21</v>
      </c>
      <c r="C14" s="22">
        <v>30258</v>
      </c>
      <c r="D14" s="22">
        <v>0</v>
      </c>
      <c r="E14" s="22">
        <v>30258</v>
      </c>
    </row>
    <row r="15" spans="1:5" x14ac:dyDescent="0.2">
      <c r="A15" s="21" t="s">
        <v>22</v>
      </c>
      <c r="B15" s="21" t="s">
        <v>23</v>
      </c>
      <c r="C15" s="22">
        <v>200902</v>
      </c>
      <c r="D15" s="22">
        <v>-8506</v>
      </c>
      <c r="E15" s="22">
        <v>192396</v>
      </c>
    </row>
    <row r="16" spans="1:5" x14ac:dyDescent="0.2">
      <c r="A16" s="21" t="s">
        <v>24</v>
      </c>
      <c r="B16" s="21" t="s">
        <v>25</v>
      </c>
      <c r="C16" s="22">
        <v>67649</v>
      </c>
      <c r="D16" s="22">
        <v>-20077</v>
      </c>
      <c r="E16" s="22">
        <v>47572</v>
      </c>
    </row>
    <row r="17" spans="1:5" x14ac:dyDescent="0.2">
      <c r="A17" s="21" t="s">
        <v>26</v>
      </c>
      <c r="B17" s="21" t="s">
        <v>27</v>
      </c>
      <c r="C17" s="22">
        <v>1728481</v>
      </c>
      <c r="D17" s="22">
        <v>-204334</v>
      </c>
      <c r="E17" s="22">
        <v>1524147</v>
      </c>
    </row>
    <row r="18" spans="1:5" x14ac:dyDescent="0.2">
      <c r="A18" s="21" t="s">
        <v>28</v>
      </c>
      <c r="B18" s="21" t="s">
        <v>29</v>
      </c>
      <c r="C18" s="22">
        <v>662694</v>
      </c>
      <c r="D18" s="22">
        <v>-123954</v>
      </c>
      <c r="E18" s="22">
        <v>538740</v>
      </c>
    </row>
    <row r="19" spans="1:5" x14ac:dyDescent="0.2">
      <c r="A19" s="21" t="s">
        <v>129</v>
      </c>
      <c r="B19" s="21" t="s">
        <v>130</v>
      </c>
      <c r="C19" s="22">
        <v>152541</v>
      </c>
      <c r="D19" s="22">
        <v>0</v>
      </c>
      <c r="E19" s="22">
        <v>152541</v>
      </c>
    </row>
    <row r="20" spans="1:5" x14ac:dyDescent="0.2">
      <c r="A20" s="21" t="s">
        <v>30</v>
      </c>
      <c r="B20" s="21" t="s">
        <v>31</v>
      </c>
      <c r="C20" s="22">
        <v>20349438</v>
      </c>
      <c r="D20" s="22">
        <v>0</v>
      </c>
      <c r="E20" s="22">
        <v>20349438</v>
      </c>
    </row>
    <row r="21" spans="1:5" x14ac:dyDescent="0.2">
      <c r="A21" s="21" t="s">
        <v>32</v>
      </c>
      <c r="B21" s="21" t="s">
        <v>33</v>
      </c>
      <c r="C21" s="22">
        <v>17291093</v>
      </c>
      <c r="D21" s="22">
        <v>0</v>
      </c>
      <c r="E21" s="22">
        <v>17291093</v>
      </c>
    </row>
    <row r="22" spans="1:5" x14ac:dyDescent="0.2">
      <c r="A22" s="21" t="s">
        <v>34</v>
      </c>
      <c r="B22" s="21" t="s">
        <v>35</v>
      </c>
      <c r="C22" s="22">
        <v>2097580</v>
      </c>
      <c r="D22" s="22">
        <v>0</v>
      </c>
      <c r="E22" s="22">
        <v>2097580</v>
      </c>
    </row>
    <row r="23" spans="1:5" x14ac:dyDescent="0.2">
      <c r="A23" s="21" t="s">
        <v>36</v>
      </c>
      <c r="B23" s="21" t="s">
        <v>37</v>
      </c>
      <c r="C23" s="22">
        <v>14785701</v>
      </c>
      <c r="D23" s="22">
        <v>0</v>
      </c>
      <c r="E23" s="22">
        <v>14785701</v>
      </c>
    </row>
    <row r="24" spans="1:5" x14ac:dyDescent="0.2">
      <c r="A24" s="21" t="s">
        <v>38</v>
      </c>
      <c r="B24" s="21" t="s">
        <v>39</v>
      </c>
      <c r="C24" s="22">
        <v>41403</v>
      </c>
      <c r="D24" s="22">
        <v>0</v>
      </c>
      <c r="E24" s="22">
        <v>41403</v>
      </c>
    </row>
    <row r="25" spans="1:5" x14ac:dyDescent="0.2">
      <c r="A25" s="21" t="s">
        <v>40</v>
      </c>
      <c r="B25" s="21" t="s">
        <v>41</v>
      </c>
      <c r="C25" s="22">
        <v>157233</v>
      </c>
      <c r="D25" s="22">
        <v>0</v>
      </c>
      <c r="E25" s="22">
        <v>157233</v>
      </c>
    </row>
    <row r="26" spans="1:5" x14ac:dyDescent="0.2">
      <c r="A26" s="21" t="s">
        <v>42</v>
      </c>
      <c r="B26" s="21" t="s">
        <v>43</v>
      </c>
      <c r="C26" s="22">
        <v>86296</v>
      </c>
      <c r="D26" s="22">
        <v>0</v>
      </c>
      <c r="E26" s="22">
        <v>86296</v>
      </c>
    </row>
    <row r="27" spans="1:5" x14ac:dyDescent="0.2">
      <c r="A27" s="21" t="s">
        <v>44</v>
      </c>
      <c r="B27" s="21" t="s">
        <v>45</v>
      </c>
      <c r="C27" s="22">
        <v>41032</v>
      </c>
      <c r="D27" s="22">
        <v>0</v>
      </c>
      <c r="E27" s="22">
        <v>41032</v>
      </c>
    </row>
    <row r="28" spans="1:5" x14ac:dyDescent="0.2">
      <c r="A28" s="21" t="s">
        <v>135</v>
      </c>
      <c r="B28" s="21" t="s">
        <v>136</v>
      </c>
      <c r="C28" s="22">
        <v>81848</v>
      </c>
      <c r="D28" s="22">
        <v>0</v>
      </c>
      <c r="E28" s="22">
        <v>81848</v>
      </c>
    </row>
    <row r="29" spans="1:5" x14ac:dyDescent="0.2">
      <c r="A29" s="21" t="s">
        <v>46</v>
      </c>
      <c r="B29" s="21" t="s">
        <v>47</v>
      </c>
      <c r="C29" s="22">
        <v>3058345</v>
      </c>
      <c r="D29" s="22">
        <v>0</v>
      </c>
      <c r="E29" s="22">
        <v>3058345</v>
      </c>
    </row>
    <row r="30" spans="1:5" x14ac:dyDescent="0.2">
      <c r="A30" s="21" t="s">
        <v>48</v>
      </c>
      <c r="B30" s="21" t="s">
        <v>49</v>
      </c>
      <c r="C30" s="22">
        <v>3793190</v>
      </c>
      <c r="D30" s="22">
        <v>0</v>
      </c>
      <c r="E30" s="22">
        <v>3793190</v>
      </c>
    </row>
    <row r="31" spans="1:5" x14ac:dyDescent="0.2">
      <c r="A31" s="21" t="s">
        <v>50</v>
      </c>
      <c r="B31" s="21" t="s">
        <v>51</v>
      </c>
      <c r="C31" s="22">
        <v>791282</v>
      </c>
      <c r="D31" s="22">
        <v>0</v>
      </c>
      <c r="E31" s="22">
        <v>791282</v>
      </c>
    </row>
    <row r="32" spans="1:5" x14ac:dyDescent="0.2">
      <c r="A32" s="21" t="s">
        <v>52</v>
      </c>
      <c r="B32" s="21" t="s">
        <v>53</v>
      </c>
      <c r="C32" s="22">
        <v>-1526127</v>
      </c>
      <c r="D32" s="22">
        <v>0</v>
      </c>
      <c r="E32" s="22">
        <v>-1526127</v>
      </c>
    </row>
    <row r="33" spans="1:5" x14ac:dyDescent="0.2">
      <c r="A33" s="21" t="s">
        <v>56</v>
      </c>
      <c r="B33" s="21" t="s">
        <v>57</v>
      </c>
      <c r="C33" s="22">
        <v>16011063</v>
      </c>
      <c r="D33" s="22">
        <v>0</v>
      </c>
      <c r="E33" s="22">
        <v>16011063</v>
      </c>
    </row>
    <row r="34" spans="1:5" x14ac:dyDescent="0.2">
      <c r="A34" s="21" t="s">
        <v>58</v>
      </c>
      <c r="B34" s="21" t="s">
        <v>59</v>
      </c>
      <c r="C34" s="22">
        <v>-16011063</v>
      </c>
      <c r="D34" s="22">
        <v>0</v>
      </c>
      <c r="E34" s="22">
        <v>-16011063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4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151</v>
      </c>
      <c r="B1" s="25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146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21945337</v>
      </c>
      <c r="D8" s="22">
        <v>-4015064</v>
      </c>
      <c r="E8" s="22">
        <v>17930273</v>
      </c>
    </row>
    <row r="9" spans="1:5" x14ac:dyDescent="0.2">
      <c r="A9" s="21" t="s">
        <v>10</v>
      </c>
      <c r="B9" s="21" t="s">
        <v>11</v>
      </c>
      <c r="C9" s="22">
        <v>1575167</v>
      </c>
      <c r="D9" s="22">
        <v>0</v>
      </c>
      <c r="E9" s="22">
        <v>1575167</v>
      </c>
    </row>
    <row r="10" spans="1:5" x14ac:dyDescent="0.2">
      <c r="A10" s="21" t="s">
        <v>12</v>
      </c>
      <c r="B10" s="21" t="s">
        <v>13</v>
      </c>
      <c r="C10" s="22">
        <v>3534674</v>
      </c>
      <c r="D10" s="22">
        <v>0</v>
      </c>
      <c r="E10" s="22">
        <v>3534674</v>
      </c>
    </row>
    <row r="11" spans="1:5" x14ac:dyDescent="0.2">
      <c r="A11" s="21" t="s">
        <v>14</v>
      </c>
      <c r="B11" s="21" t="s">
        <v>15</v>
      </c>
      <c r="C11" s="22">
        <v>338646</v>
      </c>
      <c r="D11" s="22">
        <v>-199739</v>
      </c>
      <c r="E11" s="22">
        <v>138907</v>
      </c>
    </row>
    <row r="12" spans="1:5" x14ac:dyDescent="0.2">
      <c r="A12" s="21" t="s">
        <v>16</v>
      </c>
      <c r="B12" s="21" t="s">
        <v>17</v>
      </c>
      <c r="C12" s="22">
        <v>646649</v>
      </c>
      <c r="D12" s="22">
        <v>0</v>
      </c>
      <c r="E12" s="22">
        <v>646649</v>
      </c>
    </row>
    <row r="13" spans="1:5" x14ac:dyDescent="0.2">
      <c r="A13" s="21" t="s">
        <v>18</v>
      </c>
      <c r="B13" s="21" t="s">
        <v>19</v>
      </c>
      <c r="C13" s="22">
        <v>13285328</v>
      </c>
      <c r="D13" s="22">
        <v>-3470699</v>
      </c>
      <c r="E13" s="22">
        <v>9814629</v>
      </c>
    </row>
    <row r="14" spans="1:5" x14ac:dyDescent="0.2">
      <c r="A14" s="21" t="s">
        <v>20</v>
      </c>
      <c r="B14" s="21" t="s">
        <v>21</v>
      </c>
      <c r="C14" s="22">
        <v>7933</v>
      </c>
      <c r="D14" s="22">
        <v>0</v>
      </c>
      <c r="E14" s="22">
        <v>7933</v>
      </c>
    </row>
    <row r="15" spans="1:5" x14ac:dyDescent="0.2">
      <c r="A15" s="21" t="s">
        <v>22</v>
      </c>
      <c r="B15" s="21" t="s">
        <v>23</v>
      </c>
      <c r="C15" s="22">
        <v>189101</v>
      </c>
      <c r="D15" s="22">
        <v>-8506</v>
      </c>
      <c r="E15" s="22">
        <v>180595</v>
      </c>
    </row>
    <row r="16" spans="1:5" x14ac:dyDescent="0.2">
      <c r="A16" s="21" t="s">
        <v>24</v>
      </c>
      <c r="B16" s="21" t="s">
        <v>25</v>
      </c>
      <c r="C16" s="22">
        <v>72413</v>
      </c>
      <c r="D16" s="22">
        <v>-20077</v>
      </c>
      <c r="E16" s="22">
        <v>52336</v>
      </c>
    </row>
    <row r="17" spans="1:5" x14ac:dyDescent="0.2">
      <c r="A17" s="21" t="s">
        <v>26</v>
      </c>
      <c r="B17" s="21" t="s">
        <v>27</v>
      </c>
      <c r="C17" s="22">
        <v>1746506</v>
      </c>
      <c r="D17" s="22">
        <v>-204381</v>
      </c>
      <c r="E17" s="22">
        <v>1542125</v>
      </c>
    </row>
    <row r="18" spans="1:5" x14ac:dyDescent="0.2">
      <c r="A18" s="21" t="s">
        <v>28</v>
      </c>
      <c r="B18" s="21" t="s">
        <v>29</v>
      </c>
      <c r="C18" s="22">
        <v>396379</v>
      </c>
      <c r="D18" s="22">
        <v>-111662</v>
      </c>
      <c r="E18" s="22">
        <v>284717</v>
      </c>
    </row>
    <row r="19" spans="1:5" x14ac:dyDescent="0.2">
      <c r="A19" s="21" t="s">
        <v>129</v>
      </c>
      <c r="B19" s="21" t="s">
        <v>130</v>
      </c>
      <c r="C19" s="22">
        <v>152541</v>
      </c>
      <c r="D19" s="22">
        <v>0</v>
      </c>
      <c r="E19" s="22">
        <v>152541</v>
      </c>
    </row>
    <row r="20" spans="1:5" x14ac:dyDescent="0.2">
      <c r="A20" s="21" t="s">
        <v>30</v>
      </c>
      <c r="B20" s="21" t="s">
        <v>31</v>
      </c>
      <c r="C20" s="22">
        <v>17930273</v>
      </c>
      <c r="D20" s="22">
        <v>0</v>
      </c>
      <c r="E20" s="22">
        <v>17930273</v>
      </c>
    </row>
    <row r="21" spans="1:5" x14ac:dyDescent="0.2">
      <c r="A21" s="21" t="s">
        <v>32</v>
      </c>
      <c r="B21" s="21" t="s">
        <v>33</v>
      </c>
      <c r="C21" s="22">
        <v>14680509</v>
      </c>
      <c r="D21" s="22">
        <v>0</v>
      </c>
      <c r="E21" s="22">
        <v>14680509</v>
      </c>
    </row>
    <row r="22" spans="1:5" x14ac:dyDescent="0.2">
      <c r="A22" s="21" t="s">
        <v>34</v>
      </c>
      <c r="B22" s="21" t="s">
        <v>35</v>
      </c>
      <c r="C22" s="22">
        <v>1337339</v>
      </c>
      <c r="D22" s="22">
        <v>0</v>
      </c>
      <c r="E22" s="22">
        <v>1337339</v>
      </c>
    </row>
    <row r="23" spans="1:5" x14ac:dyDescent="0.2">
      <c r="A23" s="21" t="s">
        <v>36</v>
      </c>
      <c r="B23" s="21" t="s">
        <v>37</v>
      </c>
      <c r="C23" s="22">
        <v>13004801</v>
      </c>
      <c r="D23" s="22">
        <v>0</v>
      </c>
      <c r="E23" s="22">
        <v>13004801</v>
      </c>
    </row>
    <row r="24" spans="1:5" x14ac:dyDescent="0.2">
      <c r="A24" s="21" t="s">
        <v>38</v>
      </c>
      <c r="B24" s="21" t="s">
        <v>39</v>
      </c>
      <c r="C24" s="22">
        <v>18167</v>
      </c>
      <c r="D24" s="22">
        <v>0</v>
      </c>
      <c r="E24" s="22">
        <v>18167</v>
      </c>
    </row>
    <row r="25" spans="1:5" x14ac:dyDescent="0.2">
      <c r="A25" s="21" t="s">
        <v>40</v>
      </c>
      <c r="B25" s="21" t="s">
        <v>41</v>
      </c>
      <c r="C25" s="22">
        <v>118611</v>
      </c>
      <c r="D25" s="22">
        <v>0</v>
      </c>
      <c r="E25" s="22">
        <v>118611</v>
      </c>
    </row>
    <row r="26" spans="1:5" x14ac:dyDescent="0.2">
      <c r="A26" s="21" t="s">
        <v>42</v>
      </c>
      <c r="B26" s="21" t="s">
        <v>43</v>
      </c>
      <c r="C26" s="22">
        <v>86347</v>
      </c>
      <c r="D26" s="22">
        <v>0</v>
      </c>
      <c r="E26" s="22">
        <v>86347</v>
      </c>
    </row>
    <row r="27" spans="1:5" x14ac:dyDescent="0.2">
      <c r="A27" s="21" t="s">
        <v>44</v>
      </c>
      <c r="B27" s="21" t="s">
        <v>45</v>
      </c>
      <c r="C27" s="22">
        <v>33396</v>
      </c>
      <c r="D27" s="22">
        <v>0</v>
      </c>
      <c r="E27" s="22">
        <v>33396</v>
      </c>
    </row>
    <row r="28" spans="1:5" x14ac:dyDescent="0.2">
      <c r="A28" s="21" t="s">
        <v>135</v>
      </c>
      <c r="B28" s="21" t="s">
        <v>136</v>
      </c>
      <c r="C28" s="22">
        <v>81848</v>
      </c>
      <c r="D28" s="22">
        <v>0</v>
      </c>
      <c r="E28" s="22">
        <v>81848</v>
      </c>
    </row>
    <row r="29" spans="1:5" x14ac:dyDescent="0.2">
      <c r="A29" s="21" t="s">
        <v>46</v>
      </c>
      <c r="B29" s="21" t="s">
        <v>47</v>
      </c>
      <c r="C29" s="22">
        <v>3249764</v>
      </c>
      <c r="D29" s="22">
        <v>0</v>
      </c>
      <c r="E29" s="22">
        <v>3249764</v>
      </c>
    </row>
    <row r="30" spans="1:5" x14ac:dyDescent="0.2">
      <c r="A30" s="21" t="s">
        <v>48</v>
      </c>
      <c r="B30" s="21" t="s">
        <v>49</v>
      </c>
      <c r="C30" s="22">
        <v>3793190</v>
      </c>
      <c r="D30" s="22">
        <v>0</v>
      </c>
      <c r="E30" s="22">
        <v>3793190</v>
      </c>
    </row>
    <row r="31" spans="1:5" x14ac:dyDescent="0.2">
      <c r="A31" s="21" t="s">
        <v>50</v>
      </c>
      <c r="B31" s="21" t="s">
        <v>51</v>
      </c>
      <c r="C31" s="22">
        <v>798727</v>
      </c>
      <c r="D31" s="22">
        <v>0</v>
      </c>
      <c r="E31" s="22">
        <v>798727</v>
      </c>
    </row>
    <row r="32" spans="1:5" x14ac:dyDescent="0.2">
      <c r="A32" s="21" t="s">
        <v>52</v>
      </c>
      <c r="B32" s="21" t="s">
        <v>53</v>
      </c>
      <c r="C32" s="22">
        <v>-1342153</v>
      </c>
      <c r="D32" s="22">
        <v>0</v>
      </c>
      <c r="E32" s="22">
        <v>-1342153</v>
      </c>
    </row>
    <row r="33" spans="1:5" x14ac:dyDescent="0.2">
      <c r="A33" s="21" t="s">
        <v>56</v>
      </c>
      <c r="B33" s="21" t="s">
        <v>57</v>
      </c>
      <c r="C33" s="22">
        <v>14994910</v>
      </c>
      <c r="D33" s="22">
        <v>0</v>
      </c>
      <c r="E33" s="22">
        <v>14994910</v>
      </c>
    </row>
    <row r="34" spans="1:5" x14ac:dyDescent="0.2">
      <c r="A34" s="21" t="s">
        <v>58</v>
      </c>
      <c r="B34" s="21" t="s">
        <v>59</v>
      </c>
      <c r="C34" s="22">
        <v>-14994910</v>
      </c>
      <c r="D34" s="22">
        <v>0</v>
      </c>
      <c r="E34" s="22">
        <v>-14994910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4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143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18869364</v>
      </c>
      <c r="D8" s="22">
        <v>-4090726</v>
      </c>
      <c r="E8" s="22">
        <v>14778638</v>
      </c>
    </row>
    <row r="9" spans="1:5" x14ac:dyDescent="0.2">
      <c r="A9" s="21" t="s">
        <v>10</v>
      </c>
      <c r="B9" s="21" t="s">
        <v>11</v>
      </c>
      <c r="C9" s="22">
        <v>1398065</v>
      </c>
      <c r="D9" s="22">
        <v>0</v>
      </c>
      <c r="E9" s="22">
        <v>1398065</v>
      </c>
    </row>
    <row r="10" spans="1:5" x14ac:dyDescent="0.2">
      <c r="A10" s="21" t="s">
        <v>12</v>
      </c>
      <c r="B10" s="21" t="s">
        <v>13</v>
      </c>
      <c r="C10" s="22">
        <v>2167697</v>
      </c>
      <c r="D10" s="22">
        <v>0</v>
      </c>
      <c r="E10" s="22">
        <v>2167697</v>
      </c>
    </row>
    <row r="11" spans="1:5" x14ac:dyDescent="0.2">
      <c r="A11" s="21" t="s">
        <v>14</v>
      </c>
      <c r="B11" s="21" t="s">
        <v>15</v>
      </c>
      <c r="C11" s="22">
        <v>310878</v>
      </c>
      <c r="D11" s="22">
        <v>-205963</v>
      </c>
      <c r="E11" s="22">
        <v>104915</v>
      </c>
    </row>
    <row r="12" spans="1:5" x14ac:dyDescent="0.2">
      <c r="A12" s="21" t="s">
        <v>16</v>
      </c>
      <c r="B12" s="21" t="s">
        <v>17</v>
      </c>
      <c r="C12" s="22">
        <v>548329</v>
      </c>
      <c r="D12" s="22">
        <v>0</v>
      </c>
      <c r="E12" s="22">
        <v>548329</v>
      </c>
    </row>
    <row r="13" spans="1:5" x14ac:dyDescent="0.2">
      <c r="A13" s="21" t="s">
        <v>18</v>
      </c>
      <c r="B13" s="21" t="s">
        <v>19</v>
      </c>
      <c r="C13" s="22">
        <v>12002782</v>
      </c>
      <c r="D13" s="22">
        <v>-3551289</v>
      </c>
      <c r="E13" s="22">
        <v>8451493</v>
      </c>
    </row>
    <row r="14" spans="1:5" x14ac:dyDescent="0.2">
      <c r="A14" s="21" t="s">
        <v>20</v>
      </c>
      <c r="B14" s="21" t="s">
        <v>21</v>
      </c>
      <c r="C14" s="22">
        <v>10770</v>
      </c>
      <c r="D14" s="22">
        <v>0</v>
      </c>
      <c r="E14" s="22">
        <v>10770</v>
      </c>
    </row>
    <row r="15" spans="1:5" x14ac:dyDescent="0.2">
      <c r="A15" s="21" t="s">
        <v>22</v>
      </c>
      <c r="B15" s="21" t="s">
        <v>23</v>
      </c>
      <c r="C15" s="22">
        <v>116180</v>
      </c>
      <c r="D15" s="22">
        <v>-8341</v>
      </c>
      <c r="E15" s="22">
        <v>107839</v>
      </c>
    </row>
    <row r="16" spans="1:5" x14ac:dyDescent="0.2">
      <c r="A16" s="21" t="s">
        <v>24</v>
      </c>
      <c r="B16" s="21" t="s">
        <v>25</v>
      </c>
      <c r="C16" s="22">
        <v>74796</v>
      </c>
      <c r="D16" s="22">
        <v>-20077</v>
      </c>
      <c r="E16" s="22">
        <v>54719</v>
      </c>
    </row>
    <row r="17" spans="1:5" x14ac:dyDescent="0.2">
      <c r="A17" s="21" t="s">
        <v>26</v>
      </c>
      <c r="B17" s="21" t="s">
        <v>27</v>
      </c>
      <c r="C17" s="22">
        <v>1709500</v>
      </c>
      <c r="D17" s="22">
        <v>-205697</v>
      </c>
      <c r="E17" s="22">
        <v>1503803</v>
      </c>
    </row>
    <row r="18" spans="1:5" x14ac:dyDescent="0.2">
      <c r="A18" s="21" t="s">
        <v>28</v>
      </c>
      <c r="B18" s="21" t="s">
        <v>29</v>
      </c>
      <c r="C18" s="22">
        <v>377826</v>
      </c>
      <c r="D18" s="22">
        <v>-99359</v>
      </c>
      <c r="E18" s="22">
        <v>278467</v>
      </c>
    </row>
    <row r="19" spans="1:5" x14ac:dyDescent="0.2">
      <c r="A19" s="21" t="s">
        <v>129</v>
      </c>
      <c r="B19" s="21" t="s">
        <v>130</v>
      </c>
      <c r="C19" s="22">
        <v>152541</v>
      </c>
      <c r="D19" s="22">
        <v>0</v>
      </c>
      <c r="E19" s="22">
        <v>152541</v>
      </c>
    </row>
    <row r="20" spans="1:5" x14ac:dyDescent="0.2">
      <c r="A20" s="21" t="s">
        <v>30</v>
      </c>
      <c r="B20" s="21" t="s">
        <v>31</v>
      </c>
      <c r="C20" s="22">
        <v>14778638</v>
      </c>
      <c r="D20" s="22">
        <v>0</v>
      </c>
      <c r="E20" s="22">
        <v>14778638</v>
      </c>
    </row>
    <row r="21" spans="1:5" x14ac:dyDescent="0.2">
      <c r="A21" s="21" t="s">
        <v>32</v>
      </c>
      <c r="B21" s="21" t="s">
        <v>33</v>
      </c>
      <c r="C21" s="22">
        <v>11522237</v>
      </c>
      <c r="D21" s="22">
        <v>0</v>
      </c>
      <c r="E21" s="22">
        <v>11522237</v>
      </c>
    </row>
    <row r="22" spans="1:5" x14ac:dyDescent="0.2">
      <c r="A22" s="21" t="s">
        <v>34</v>
      </c>
      <c r="B22" s="21" t="s">
        <v>35</v>
      </c>
      <c r="C22" s="22">
        <v>715873</v>
      </c>
      <c r="D22" s="22">
        <v>0</v>
      </c>
      <c r="E22" s="22">
        <v>715873</v>
      </c>
    </row>
    <row r="23" spans="1:5" x14ac:dyDescent="0.2">
      <c r="A23" s="21" t="s">
        <v>36</v>
      </c>
      <c r="B23" s="21" t="s">
        <v>37</v>
      </c>
      <c r="C23" s="22">
        <v>10514988</v>
      </c>
      <c r="D23" s="22">
        <v>0</v>
      </c>
      <c r="E23" s="22">
        <v>10514988</v>
      </c>
    </row>
    <row r="24" spans="1:5" x14ac:dyDescent="0.2">
      <c r="A24" s="21" t="s">
        <v>38</v>
      </c>
      <c r="B24" s="21" t="s">
        <v>39</v>
      </c>
      <c r="C24" s="22">
        <v>14912</v>
      </c>
      <c r="D24" s="22">
        <v>0</v>
      </c>
      <c r="E24" s="22">
        <v>14912</v>
      </c>
    </row>
    <row r="25" spans="1:5" x14ac:dyDescent="0.2">
      <c r="A25" s="21" t="s">
        <v>40</v>
      </c>
      <c r="B25" s="21" t="s">
        <v>41</v>
      </c>
      <c r="C25" s="22">
        <v>65443</v>
      </c>
      <c r="D25" s="22">
        <v>0</v>
      </c>
      <c r="E25" s="22">
        <v>65443</v>
      </c>
    </row>
    <row r="26" spans="1:5" x14ac:dyDescent="0.2">
      <c r="A26" s="21" t="s">
        <v>42</v>
      </c>
      <c r="B26" s="21" t="s">
        <v>43</v>
      </c>
      <c r="C26" s="22">
        <v>86344</v>
      </c>
      <c r="D26" s="22">
        <v>0</v>
      </c>
      <c r="E26" s="22">
        <v>86344</v>
      </c>
    </row>
    <row r="27" spans="1:5" x14ac:dyDescent="0.2">
      <c r="A27" s="21" t="s">
        <v>44</v>
      </c>
      <c r="B27" s="21" t="s">
        <v>144</v>
      </c>
      <c r="C27" s="22">
        <v>42829</v>
      </c>
      <c r="D27" s="22">
        <v>0</v>
      </c>
      <c r="E27" s="22">
        <v>42829</v>
      </c>
    </row>
    <row r="28" spans="1:5" x14ac:dyDescent="0.2">
      <c r="A28" s="21" t="s">
        <v>135</v>
      </c>
      <c r="B28" s="21" t="s">
        <v>136</v>
      </c>
      <c r="C28" s="22">
        <v>81848</v>
      </c>
      <c r="D28" s="22">
        <v>0</v>
      </c>
      <c r="E28" s="22">
        <v>81848</v>
      </c>
    </row>
    <row r="29" spans="1:5" x14ac:dyDescent="0.2">
      <c r="A29" s="21" t="s">
        <v>46</v>
      </c>
      <c r="B29" s="21" t="s">
        <v>47</v>
      </c>
      <c r="C29" s="22">
        <v>3256401</v>
      </c>
      <c r="D29" s="22">
        <v>0</v>
      </c>
      <c r="E29" s="22">
        <v>3256401</v>
      </c>
    </row>
    <row r="30" spans="1:5" x14ac:dyDescent="0.2">
      <c r="A30" s="21" t="s">
        <v>48</v>
      </c>
      <c r="B30" s="21" t="s">
        <v>49</v>
      </c>
      <c r="C30" s="22">
        <v>3793190</v>
      </c>
      <c r="D30" s="22">
        <v>0</v>
      </c>
      <c r="E30" s="22">
        <v>3793190</v>
      </c>
    </row>
    <row r="31" spans="1:5" x14ac:dyDescent="0.2">
      <c r="A31" s="21" t="s">
        <v>50</v>
      </c>
      <c r="B31" s="21" t="s">
        <v>51</v>
      </c>
      <c r="C31" s="22">
        <v>798727</v>
      </c>
      <c r="D31" s="22">
        <v>0</v>
      </c>
      <c r="E31" s="22">
        <v>798727</v>
      </c>
    </row>
    <row r="32" spans="1:5" x14ac:dyDescent="0.2">
      <c r="A32" s="21" t="s">
        <v>52</v>
      </c>
      <c r="B32" s="21" t="s">
        <v>53</v>
      </c>
      <c r="C32" s="22">
        <v>-1335516</v>
      </c>
      <c r="D32" s="22">
        <v>0</v>
      </c>
      <c r="E32" s="22">
        <v>-1335516</v>
      </c>
    </row>
    <row r="33" spans="1:5" x14ac:dyDescent="0.2">
      <c r="A33" s="21" t="s">
        <v>56</v>
      </c>
      <c r="B33" s="21" t="s">
        <v>57</v>
      </c>
      <c r="C33" s="22">
        <v>8796937</v>
      </c>
      <c r="D33" s="22">
        <v>0</v>
      </c>
      <c r="E33" s="22">
        <v>8796937</v>
      </c>
    </row>
    <row r="34" spans="1:5" x14ac:dyDescent="0.2">
      <c r="A34" s="21" t="s">
        <v>58</v>
      </c>
      <c r="B34" s="21" t="s">
        <v>59</v>
      </c>
      <c r="C34" s="22">
        <v>-8796937</v>
      </c>
      <c r="D34" s="22">
        <v>0</v>
      </c>
      <c r="E34" s="22">
        <v>-8796937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4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139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16637761</v>
      </c>
      <c r="D8" s="22">
        <v>-4043301</v>
      </c>
      <c r="E8" s="22">
        <v>12594460</v>
      </c>
    </row>
    <row r="9" spans="1:5" x14ac:dyDescent="0.2">
      <c r="A9" s="21" t="s">
        <v>10</v>
      </c>
      <c r="B9" s="21" t="s">
        <v>11</v>
      </c>
      <c r="C9" s="22">
        <v>1528618</v>
      </c>
      <c r="D9" s="22">
        <v>0</v>
      </c>
      <c r="E9" s="22">
        <v>1528618</v>
      </c>
    </row>
    <row r="10" spans="1:5" x14ac:dyDescent="0.2">
      <c r="A10" s="21" t="s">
        <v>12</v>
      </c>
      <c r="B10" s="21" t="s">
        <v>13</v>
      </c>
      <c r="C10" s="22">
        <v>1484686</v>
      </c>
      <c r="D10" s="22">
        <v>0</v>
      </c>
      <c r="E10" s="22">
        <v>1484686</v>
      </c>
    </row>
    <row r="11" spans="1:5" x14ac:dyDescent="0.2">
      <c r="A11" s="21" t="s">
        <v>14</v>
      </c>
      <c r="B11" s="21" t="s">
        <v>15</v>
      </c>
      <c r="C11" s="22">
        <v>275273</v>
      </c>
      <c r="D11" s="22">
        <v>-195560</v>
      </c>
      <c r="E11" s="22">
        <v>79713</v>
      </c>
    </row>
    <row r="12" spans="1:5" x14ac:dyDescent="0.2">
      <c r="A12" s="21" t="s">
        <v>16</v>
      </c>
      <c r="B12" s="21" t="s">
        <v>17</v>
      </c>
      <c r="C12" s="22">
        <v>874645</v>
      </c>
      <c r="D12" s="22">
        <v>0</v>
      </c>
      <c r="E12" s="22">
        <v>874645</v>
      </c>
    </row>
    <row r="13" spans="1:5" x14ac:dyDescent="0.2">
      <c r="A13" s="21" t="s">
        <v>18</v>
      </c>
      <c r="B13" s="21" t="s">
        <v>19</v>
      </c>
      <c r="C13" s="22">
        <v>10243889</v>
      </c>
      <c r="D13" s="22">
        <v>-3516866</v>
      </c>
      <c r="E13" s="22">
        <v>6727023</v>
      </c>
    </row>
    <row r="14" spans="1:5" x14ac:dyDescent="0.2">
      <c r="A14" s="21" t="s">
        <v>20</v>
      </c>
      <c r="B14" s="21" t="s">
        <v>21</v>
      </c>
      <c r="C14" s="22">
        <v>10770</v>
      </c>
      <c r="D14" s="22">
        <v>0</v>
      </c>
      <c r="E14" s="22">
        <v>10770</v>
      </c>
    </row>
    <row r="15" spans="1:5" x14ac:dyDescent="0.2">
      <c r="A15" s="21" t="s">
        <v>22</v>
      </c>
      <c r="B15" s="21" t="s">
        <v>140</v>
      </c>
      <c r="C15" s="22">
        <v>116180</v>
      </c>
      <c r="D15" s="22">
        <v>-8349</v>
      </c>
      <c r="E15" s="22">
        <v>107831</v>
      </c>
    </row>
    <row r="16" spans="1:5" x14ac:dyDescent="0.2">
      <c r="A16" s="21" t="s">
        <v>24</v>
      </c>
      <c r="B16" s="21" t="s">
        <v>25</v>
      </c>
      <c r="C16" s="22">
        <v>37393</v>
      </c>
      <c r="D16" s="22">
        <v>-20077</v>
      </c>
      <c r="E16" s="22">
        <v>17316</v>
      </c>
    </row>
    <row r="17" spans="1:5" x14ac:dyDescent="0.2">
      <c r="A17" s="21" t="s">
        <v>26</v>
      </c>
      <c r="B17" s="21" t="s">
        <v>27</v>
      </c>
      <c r="C17" s="22">
        <v>1694291</v>
      </c>
      <c r="D17" s="22">
        <v>-208904</v>
      </c>
      <c r="E17" s="22">
        <v>1485387</v>
      </c>
    </row>
    <row r="18" spans="1:5" x14ac:dyDescent="0.2">
      <c r="A18" s="21" t="s">
        <v>28</v>
      </c>
      <c r="B18" s="21" t="s">
        <v>29</v>
      </c>
      <c r="C18" s="22">
        <v>219475</v>
      </c>
      <c r="D18" s="22">
        <v>-93545</v>
      </c>
      <c r="E18" s="22">
        <v>125930</v>
      </c>
    </row>
    <row r="19" spans="1:5" x14ac:dyDescent="0.2">
      <c r="A19" s="21" t="s">
        <v>129</v>
      </c>
      <c r="B19" s="21" t="s">
        <v>130</v>
      </c>
      <c r="C19" s="22">
        <v>152541</v>
      </c>
      <c r="D19" s="22">
        <v>0</v>
      </c>
      <c r="E19" s="22">
        <v>152541</v>
      </c>
    </row>
    <row r="20" spans="1:5" x14ac:dyDescent="0.2">
      <c r="A20" s="21" t="s">
        <v>30</v>
      </c>
      <c r="B20" s="21" t="s">
        <v>31</v>
      </c>
      <c r="C20" s="22">
        <v>12594460</v>
      </c>
      <c r="D20" s="22">
        <v>0</v>
      </c>
      <c r="E20" s="22">
        <v>12594460</v>
      </c>
    </row>
    <row r="21" spans="1:5" x14ac:dyDescent="0.2">
      <c r="A21" s="21" t="s">
        <v>32</v>
      </c>
      <c r="B21" s="21" t="s">
        <v>33</v>
      </c>
      <c r="C21" s="22">
        <v>9368900</v>
      </c>
      <c r="D21" s="22">
        <v>0</v>
      </c>
      <c r="E21" s="22">
        <v>9368900</v>
      </c>
    </row>
    <row r="22" spans="1:5" x14ac:dyDescent="0.2">
      <c r="A22" s="21" t="s">
        <v>34</v>
      </c>
      <c r="B22" s="21" t="s">
        <v>35</v>
      </c>
      <c r="C22" s="22">
        <v>361334</v>
      </c>
      <c r="D22" s="22">
        <v>0</v>
      </c>
      <c r="E22" s="22">
        <v>361334</v>
      </c>
    </row>
    <row r="23" spans="1:5" x14ac:dyDescent="0.2">
      <c r="A23" s="21" t="s">
        <v>36</v>
      </c>
      <c r="B23" s="21" t="s">
        <v>37</v>
      </c>
      <c r="C23" s="22">
        <v>8667951</v>
      </c>
      <c r="D23" s="22">
        <v>0</v>
      </c>
      <c r="E23" s="22">
        <v>8667951</v>
      </c>
    </row>
    <row r="24" spans="1:5" x14ac:dyDescent="0.2">
      <c r="A24" s="21" t="s">
        <v>38</v>
      </c>
      <c r="B24" s="21" t="s">
        <v>39</v>
      </c>
      <c r="C24" s="22">
        <v>24999</v>
      </c>
      <c r="D24" s="22">
        <v>0</v>
      </c>
      <c r="E24" s="22">
        <v>24999</v>
      </c>
    </row>
    <row r="25" spans="1:5" x14ac:dyDescent="0.2">
      <c r="A25" s="21" t="s">
        <v>40</v>
      </c>
      <c r="B25" s="21" t="s">
        <v>41</v>
      </c>
      <c r="C25" s="22">
        <v>110489</v>
      </c>
      <c r="D25" s="22">
        <v>0</v>
      </c>
      <c r="E25" s="22">
        <v>110489</v>
      </c>
    </row>
    <row r="26" spans="1:5" x14ac:dyDescent="0.2">
      <c r="A26" s="21" t="s">
        <v>42</v>
      </c>
      <c r="B26" s="21" t="s">
        <v>43</v>
      </c>
      <c r="C26" s="22">
        <v>86344</v>
      </c>
      <c r="D26" s="22">
        <v>0</v>
      </c>
      <c r="E26" s="22">
        <v>86344</v>
      </c>
    </row>
    <row r="27" spans="1:5" x14ac:dyDescent="0.2">
      <c r="A27" s="21" t="s">
        <v>44</v>
      </c>
      <c r="B27" s="21" t="s">
        <v>45</v>
      </c>
      <c r="C27" s="22">
        <v>35935</v>
      </c>
      <c r="D27" s="22">
        <v>0</v>
      </c>
      <c r="E27" s="22">
        <v>35935</v>
      </c>
    </row>
    <row r="28" spans="1:5" x14ac:dyDescent="0.2">
      <c r="A28" s="21" t="s">
        <v>135</v>
      </c>
      <c r="B28" s="21" t="s">
        <v>136</v>
      </c>
      <c r="C28" s="22">
        <v>81848</v>
      </c>
      <c r="D28" s="22">
        <v>0</v>
      </c>
      <c r="E28" s="22">
        <v>81848</v>
      </c>
    </row>
    <row r="29" spans="1:5" x14ac:dyDescent="0.2">
      <c r="A29" s="21" t="s">
        <v>46</v>
      </c>
      <c r="B29" s="21" t="s">
        <v>47</v>
      </c>
      <c r="C29" s="22">
        <v>3225560</v>
      </c>
      <c r="D29" s="22">
        <v>0</v>
      </c>
      <c r="E29" s="22">
        <v>3225560</v>
      </c>
    </row>
    <row r="30" spans="1:5" x14ac:dyDescent="0.2">
      <c r="A30" s="21" t="s">
        <v>48</v>
      </c>
      <c r="B30" s="21" t="s">
        <v>49</v>
      </c>
      <c r="C30" s="22">
        <v>3793190</v>
      </c>
      <c r="D30" s="22">
        <v>0</v>
      </c>
      <c r="E30" s="22">
        <v>3793190</v>
      </c>
    </row>
    <row r="31" spans="1:5" x14ac:dyDescent="0.2">
      <c r="A31" s="21" t="s">
        <v>50</v>
      </c>
      <c r="B31" s="21" t="s">
        <v>51</v>
      </c>
      <c r="C31" s="22">
        <v>798727</v>
      </c>
      <c r="D31" s="22">
        <v>0</v>
      </c>
      <c r="E31" s="22">
        <v>798727</v>
      </c>
    </row>
    <row r="32" spans="1:5" x14ac:dyDescent="0.2">
      <c r="A32" s="21" t="s">
        <v>52</v>
      </c>
      <c r="B32" s="21" t="s">
        <v>53</v>
      </c>
      <c r="C32" s="22">
        <v>-1366357</v>
      </c>
      <c r="D32" s="22">
        <v>0</v>
      </c>
      <c r="E32" s="22">
        <v>-1366357</v>
      </c>
    </row>
    <row r="33" spans="1:5" x14ac:dyDescent="0.2">
      <c r="A33" s="21" t="s">
        <v>56</v>
      </c>
      <c r="B33" s="21" t="s">
        <v>57</v>
      </c>
      <c r="C33" s="22">
        <v>8203927</v>
      </c>
      <c r="D33" s="22">
        <v>0</v>
      </c>
      <c r="E33" s="22">
        <v>8203927</v>
      </c>
    </row>
    <row r="34" spans="1:5" x14ac:dyDescent="0.2">
      <c r="A34" s="21" t="s">
        <v>58</v>
      </c>
      <c r="B34" s="21" t="s">
        <v>59</v>
      </c>
      <c r="C34" s="22">
        <v>-8203927</v>
      </c>
      <c r="D34" s="22">
        <v>0</v>
      </c>
      <c r="E34" s="22">
        <v>-8203927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2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137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13309116</v>
      </c>
      <c r="D8" s="22">
        <v>-4003857</v>
      </c>
      <c r="E8" s="22">
        <v>9305259</v>
      </c>
    </row>
    <row r="9" spans="1:5" x14ac:dyDescent="0.2">
      <c r="A9" s="21" t="s">
        <v>10</v>
      </c>
      <c r="B9" s="21" t="s">
        <v>11</v>
      </c>
      <c r="C9" s="22">
        <v>1005596</v>
      </c>
      <c r="D9" s="22">
        <v>0</v>
      </c>
      <c r="E9" s="22">
        <v>1005596</v>
      </c>
    </row>
    <row r="10" spans="1:5" x14ac:dyDescent="0.2">
      <c r="A10" s="21" t="s">
        <v>12</v>
      </c>
      <c r="B10" s="21" t="s">
        <v>13</v>
      </c>
      <c r="C10" s="22">
        <v>312217</v>
      </c>
      <c r="D10" s="22">
        <v>0</v>
      </c>
      <c r="E10" s="22">
        <v>312217</v>
      </c>
    </row>
    <row r="11" spans="1:5" x14ac:dyDescent="0.2">
      <c r="A11" s="21" t="s">
        <v>14</v>
      </c>
      <c r="B11" s="21" t="s">
        <v>15</v>
      </c>
      <c r="C11" s="22">
        <v>267288</v>
      </c>
      <c r="D11" s="22">
        <v>-156850</v>
      </c>
      <c r="E11" s="22">
        <v>110438</v>
      </c>
    </row>
    <row r="12" spans="1:5" x14ac:dyDescent="0.2">
      <c r="A12" s="21" t="s">
        <v>16</v>
      </c>
      <c r="B12" s="21" t="s">
        <v>17</v>
      </c>
      <c r="C12" s="22">
        <v>910025</v>
      </c>
      <c r="D12" s="22">
        <v>0</v>
      </c>
      <c r="E12" s="22">
        <v>910025</v>
      </c>
    </row>
    <row r="13" spans="1:5" x14ac:dyDescent="0.2">
      <c r="A13" s="21" t="s">
        <v>18</v>
      </c>
      <c r="B13" s="21" t="s">
        <v>19</v>
      </c>
      <c r="C13" s="22">
        <v>8875451</v>
      </c>
      <c r="D13" s="22">
        <v>-3618681</v>
      </c>
      <c r="E13" s="22">
        <v>5256770</v>
      </c>
    </row>
    <row r="14" spans="1:5" x14ac:dyDescent="0.2">
      <c r="A14" s="21" t="s">
        <v>20</v>
      </c>
      <c r="B14" s="21" t="s">
        <v>21</v>
      </c>
      <c r="C14" s="22">
        <v>13703</v>
      </c>
      <c r="D14" s="22">
        <v>0</v>
      </c>
      <c r="E14" s="22">
        <v>13703</v>
      </c>
    </row>
    <row r="15" spans="1:5" x14ac:dyDescent="0.2">
      <c r="A15" s="21" t="s">
        <v>22</v>
      </c>
      <c r="B15" s="21" t="s">
        <v>23</v>
      </c>
      <c r="C15" s="22">
        <v>107780</v>
      </c>
      <c r="D15" s="22">
        <v>-7937</v>
      </c>
      <c r="E15" s="22">
        <v>99843</v>
      </c>
    </row>
    <row r="16" spans="1:5" x14ac:dyDescent="0.2">
      <c r="A16" s="21" t="s">
        <v>24</v>
      </c>
      <c r="B16" s="21" t="s">
        <v>25</v>
      </c>
      <c r="C16" s="22">
        <v>42751</v>
      </c>
      <c r="D16" s="22">
        <v>-21014</v>
      </c>
      <c r="E16" s="22">
        <v>21737</v>
      </c>
    </row>
    <row r="17" spans="1:5" x14ac:dyDescent="0.2">
      <c r="A17" s="21" t="s">
        <v>26</v>
      </c>
      <c r="B17" s="21" t="s">
        <v>27</v>
      </c>
      <c r="C17" s="22">
        <v>1621214</v>
      </c>
      <c r="D17" s="22">
        <v>-164034</v>
      </c>
      <c r="E17" s="22">
        <v>1457180</v>
      </c>
    </row>
    <row r="18" spans="1:5" x14ac:dyDescent="0.2">
      <c r="A18" s="21" t="s">
        <v>28</v>
      </c>
      <c r="B18" s="21" t="s">
        <v>29</v>
      </c>
      <c r="C18" s="22">
        <v>153091</v>
      </c>
      <c r="D18" s="22">
        <v>-35341</v>
      </c>
      <c r="E18" s="22">
        <v>117750</v>
      </c>
    </row>
    <row r="19" spans="1:5" x14ac:dyDescent="0.2">
      <c r="A19" s="21" t="s">
        <v>30</v>
      </c>
      <c r="B19" s="21" t="s">
        <v>31</v>
      </c>
      <c r="C19" s="22">
        <v>9305259</v>
      </c>
      <c r="D19" s="22">
        <v>0</v>
      </c>
      <c r="E19" s="22">
        <v>9305259</v>
      </c>
    </row>
    <row r="20" spans="1:5" x14ac:dyDescent="0.2">
      <c r="A20" s="21" t="s">
        <v>32</v>
      </c>
      <c r="B20" s="21" t="s">
        <v>33</v>
      </c>
      <c r="C20" s="22">
        <v>6152672</v>
      </c>
      <c r="D20" s="22">
        <v>0</v>
      </c>
      <c r="E20" s="22">
        <v>6152672</v>
      </c>
    </row>
    <row r="21" spans="1:5" x14ac:dyDescent="0.2">
      <c r="A21" s="21" t="s">
        <v>34</v>
      </c>
      <c r="B21" s="21" t="s">
        <v>35</v>
      </c>
      <c r="C21" s="22">
        <v>433410</v>
      </c>
      <c r="D21" s="22">
        <v>0</v>
      </c>
      <c r="E21" s="22">
        <v>433410</v>
      </c>
    </row>
    <row r="22" spans="1:5" x14ac:dyDescent="0.2">
      <c r="A22" s="21" t="s">
        <v>36</v>
      </c>
      <c r="B22" s="21" t="s">
        <v>37</v>
      </c>
      <c r="C22" s="22">
        <v>5583256</v>
      </c>
      <c r="D22" s="22">
        <v>0</v>
      </c>
      <c r="E22" s="22">
        <v>5583256</v>
      </c>
    </row>
    <row r="23" spans="1:5" x14ac:dyDescent="0.2">
      <c r="A23" s="21" t="s">
        <v>38</v>
      </c>
      <c r="B23" s="21" t="s">
        <v>39</v>
      </c>
      <c r="C23" s="22">
        <v>13376</v>
      </c>
      <c r="D23" s="22">
        <v>0</v>
      </c>
      <c r="E23" s="22">
        <v>13376</v>
      </c>
    </row>
    <row r="24" spans="1:5" x14ac:dyDescent="0.2">
      <c r="A24" s="21" t="s">
        <v>40</v>
      </c>
      <c r="B24" s="21" t="s">
        <v>41</v>
      </c>
      <c r="C24" s="22">
        <v>38441</v>
      </c>
      <c r="D24" s="22">
        <v>0</v>
      </c>
      <c r="E24" s="22">
        <v>38441</v>
      </c>
    </row>
    <row r="25" spans="1:5" x14ac:dyDescent="0.2">
      <c r="A25" s="21" t="s">
        <v>42</v>
      </c>
      <c r="B25" s="21" t="s">
        <v>43</v>
      </c>
      <c r="C25" s="22">
        <v>60149</v>
      </c>
      <c r="D25" s="22">
        <v>0</v>
      </c>
      <c r="E25" s="22">
        <v>60149</v>
      </c>
    </row>
    <row r="26" spans="1:5" x14ac:dyDescent="0.2">
      <c r="A26" s="21" t="s">
        <v>44</v>
      </c>
      <c r="B26" s="21" t="s">
        <v>45</v>
      </c>
      <c r="C26" s="22">
        <v>24040</v>
      </c>
      <c r="D26" s="22">
        <v>0</v>
      </c>
      <c r="E26" s="22">
        <v>24040</v>
      </c>
    </row>
    <row r="27" spans="1:5" x14ac:dyDescent="0.2">
      <c r="A27" s="21" t="s">
        <v>46</v>
      </c>
      <c r="B27" s="21" t="s">
        <v>47</v>
      </c>
      <c r="C27" s="22">
        <v>3152587</v>
      </c>
      <c r="D27" s="22">
        <v>0</v>
      </c>
      <c r="E27" s="22">
        <v>3152587</v>
      </c>
    </row>
    <row r="28" spans="1:5" x14ac:dyDescent="0.2">
      <c r="A28" s="21" t="s">
        <v>48</v>
      </c>
      <c r="B28" s="21" t="s">
        <v>49</v>
      </c>
      <c r="C28" s="22">
        <v>3793190</v>
      </c>
      <c r="D28" s="22">
        <v>0</v>
      </c>
      <c r="E28" s="22">
        <v>3793190</v>
      </c>
    </row>
    <row r="29" spans="1:5" x14ac:dyDescent="0.2">
      <c r="A29" s="21" t="s">
        <v>50</v>
      </c>
      <c r="B29" s="21" t="s">
        <v>51</v>
      </c>
      <c r="C29" s="22">
        <v>807770</v>
      </c>
      <c r="D29" s="22">
        <v>0</v>
      </c>
      <c r="E29" s="22">
        <v>807770</v>
      </c>
    </row>
    <row r="30" spans="1:5" x14ac:dyDescent="0.2">
      <c r="A30" s="21" t="s">
        <v>52</v>
      </c>
      <c r="B30" s="21" t="s">
        <v>53</v>
      </c>
      <c r="C30" s="22">
        <v>-1448373</v>
      </c>
      <c r="D30" s="22">
        <v>0</v>
      </c>
      <c r="E30" s="22">
        <v>-1448373</v>
      </c>
    </row>
    <row r="31" spans="1:5" x14ac:dyDescent="0.2">
      <c r="A31" s="21" t="s">
        <v>56</v>
      </c>
      <c r="B31" s="21" t="s">
        <v>57</v>
      </c>
      <c r="C31" s="22">
        <v>7571775</v>
      </c>
      <c r="D31" s="22">
        <v>0</v>
      </c>
      <c r="E31" s="22">
        <v>7571775</v>
      </c>
    </row>
    <row r="32" spans="1:5" x14ac:dyDescent="0.2">
      <c r="A32" s="21" t="s">
        <v>58</v>
      </c>
      <c r="B32" s="21" t="s">
        <v>59</v>
      </c>
      <c r="C32" s="22">
        <v>-7571775</v>
      </c>
      <c r="D32" s="22">
        <v>0</v>
      </c>
      <c r="E32" s="22">
        <v>-7571775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128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12628529</v>
      </c>
      <c r="D8" s="22">
        <v>-3779186</v>
      </c>
      <c r="E8" s="22">
        <v>8849343</v>
      </c>
    </row>
    <row r="9" spans="1:5" x14ac:dyDescent="0.2">
      <c r="A9" s="21" t="s">
        <v>10</v>
      </c>
      <c r="B9" s="21" t="s">
        <v>11</v>
      </c>
      <c r="C9" s="22">
        <v>1319013</v>
      </c>
      <c r="D9" s="22">
        <v>0</v>
      </c>
      <c r="E9" s="22">
        <v>1319013</v>
      </c>
    </row>
    <row r="10" spans="1:5" x14ac:dyDescent="0.2">
      <c r="A10" s="21" t="s">
        <v>12</v>
      </c>
      <c r="B10" s="21" t="s">
        <v>13</v>
      </c>
      <c r="C10" s="22">
        <v>196096</v>
      </c>
      <c r="D10" s="22">
        <v>0</v>
      </c>
      <c r="E10" s="22">
        <v>196096</v>
      </c>
    </row>
    <row r="11" spans="1:5" x14ac:dyDescent="0.2">
      <c r="A11" s="21" t="s">
        <v>14</v>
      </c>
      <c r="B11" s="21" t="s">
        <v>15</v>
      </c>
      <c r="C11" s="22">
        <v>205141</v>
      </c>
      <c r="D11" s="22">
        <v>-105688</v>
      </c>
      <c r="E11" s="22">
        <v>99453</v>
      </c>
    </row>
    <row r="12" spans="1:5" x14ac:dyDescent="0.2">
      <c r="A12" s="21" t="s">
        <v>16</v>
      </c>
      <c r="B12" s="21" t="s">
        <v>17</v>
      </c>
      <c r="C12" s="22">
        <v>598563</v>
      </c>
      <c r="D12" s="22">
        <v>0</v>
      </c>
      <c r="E12" s="22">
        <v>598563</v>
      </c>
    </row>
    <row r="13" spans="1:5" x14ac:dyDescent="0.2">
      <c r="A13" s="21" t="s">
        <v>18</v>
      </c>
      <c r="B13" s="21" t="s">
        <v>19</v>
      </c>
      <c r="C13" s="22">
        <v>8379784</v>
      </c>
      <c r="D13" s="22">
        <v>-3445405</v>
      </c>
      <c r="E13" s="22">
        <v>4934379</v>
      </c>
    </row>
    <row r="14" spans="1:5" x14ac:dyDescent="0.2">
      <c r="A14" s="21" t="s">
        <v>118</v>
      </c>
      <c r="B14" s="21" t="s">
        <v>119</v>
      </c>
      <c r="C14" s="22">
        <v>0</v>
      </c>
      <c r="D14" s="22">
        <v>0</v>
      </c>
      <c r="E14" s="22">
        <v>0</v>
      </c>
    </row>
    <row r="15" spans="1:5" x14ac:dyDescent="0.2">
      <c r="A15" s="21" t="s">
        <v>20</v>
      </c>
      <c r="B15" s="21" t="s">
        <v>21</v>
      </c>
      <c r="C15" s="22">
        <v>14557</v>
      </c>
      <c r="D15" s="22">
        <v>-104</v>
      </c>
      <c r="E15" s="22">
        <v>14453</v>
      </c>
    </row>
    <row r="16" spans="1:5" x14ac:dyDescent="0.2">
      <c r="A16" s="21" t="s">
        <v>22</v>
      </c>
      <c r="B16" s="21" t="s">
        <v>23</v>
      </c>
      <c r="C16" s="22">
        <v>107780</v>
      </c>
      <c r="D16" s="22">
        <v>-7854</v>
      </c>
      <c r="E16" s="22">
        <v>99926</v>
      </c>
    </row>
    <row r="17" spans="1:5" x14ac:dyDescent="0.2">
      <c r="A17" s="21" t="s">
        <v>24</v>
      </c>
      <c r="B17" s="21" t="s">
        <v>25</v>
      </c>
      <c r="C17" s="22">
        <v>44609</v>
      </c>
      <c r="D17" s="22">
        <v>-21014</v>
      </c>
      <c r="E17" s="22">
        <v>23595</v>
      </c>
    </row>
    <row r="18" spans="1:5" x14ac:dyDescent="0.2">
      <c r="A18" s="21" t="s">
        <v>26</v>
      </c>
      <c r="B18" s="21" t="s">
        <v>27</v>
      </c>
      <c r="C18" s="22">
        <v>1629520</v>
      </c>
      <c r="D18" s="22">
        <v>-163944</v>
      </c>
      <c r="E18" s="22">
        <v>1465576</v>
      </c>
    </row>
    <row r="19" spans="1:5" x14ac:dyDescent="0.2">
      <c r="A19" s="21" t="s">
        <v>28</v>
      </c>
      <c r="B19" s="21" t="s">
        <v>29</v>
      </c>
      <c r="C19" s="22">
        <v>133466</v>
      </c>
      <c r="D19" s="22">
        <v>-35177</v>
      </c>
      <c r="E19" s="22">
        <v>98289</v>
      </c>
    </row>
    <row r="20" spans="1:5" x14ac:dyDescent="0.2">
      <c r="A20" s="21" t="s">
        <v>129</v>
      </c>
      <c r="B20" s="21" t="s">
        <v>130</v>
      </c>
      <c r="C20" s="21"/>
      <c r="D20" s="21"/>
      <c r="E20" s="21"/>
    </row>
    <row r="21" spans="1:5" x14ac:dyDescent="0.2">
      <c r="A21" s="21" t="s">
        <v>131</v>
      </c>
      <c r="B21" s="21" t="s">
        <v>132</v>
      </c>
      <c r="C21" s="21"/>
      <c r="D21" s="21"/>
      <c r="E21" s="21"/>
    </row>
    <row r="22" spans="1:5" x14ac:dyDescent="0.2">
      <c r="A22" s="21" t="s">
        <v>30</v>
      </c>
      <c r="B22" s="21" t="s">
        <v>31</v>
      </c>
      <c r="C22" s="22">
        <v>8849343</v>
      </c>
      <c r="D22" s="22">
        <v>0</v>
      </c>
      <c r="E22" s="22">
        <v>8849343</v>
      </c>
    </row>
    <row r="23" spans="1:5" x14ac:dyDescent="0.2">
      <c r="A23" s="21" t="s">
        <v>32</v>
      </c>
      <c r="B23" s="21" t="s">
        <v>33</v>
      </c>
      <c r="C23" s="22">
        <v>5703834</v>
      </c>
      <c r="D23" s="22">
        <v>0</v>
      </c>
      <c r="E23" s="22">
        <v>5703834</v>
      </c>
    </row>
    <row r="24" spans="1:5" x14ac:dyDescent="0.2">
      <c r="A24" s="21" t="s">
        <v>34</v>
      </c>
      <c r="B24" s="21" t="s">
        <v>35</v>
      </c>
      <c r="C24" s="22">
        <v>346157</v>
      </c>
      <c r="D24" s="22">
        <v>0</v>
      </c>
      <c r="E24" s="22">
        <v>346157</v>
      </c>
    </row>
    <row r="25" spans="1:5" x14ac:dyDescent="0.2">
      <c r="A25" s="21" t="s">
        <v>36</v>
      </c>
      <c r="B25" s="21" t="s">
        <v>37</v>
      </c>
      <c r="C25" s="22">
        <v>5200026</v>
      </c>
      <c r="D25" s="22">
        <v>0</v>
      </c>
      <c r="E25" s="22">
        <v>5200026</v>
      </c>
    </row>
    <row r="26" spans="1:5" x14ac:dyDescent="0.2">
      <c r="A26" s="21" t="s">
        <v>38</v>
      </c>
      <c r="B26" s="21" t="s">
        <v>39</v>
      </c>
      <c r="C26" s="22">
        <v>15353</v>
      </c>
      <c r="D26" s="22">
        <v>0</v>
      </c>
      <c r="E26" s="22">
        <v>15353</v>
      </c>
    </row>
    <row r="27" spans="1:5" x14ac:dyDescent="0.2">
      <c r="A27" s="21" t="s">
        <v>115</v>
      </c>
      <c r="B27" s="21" t="s">
        <v>116</v>
      </c>
      <c r="C27" s="21"/>
      <c r="D27" s="21"/>
      <c r="E27" s="21"/>
    </row>
    <row r="28" spans="1:5" x14ac:dyDescent="0.2">
      <c r="A28" s="21" t="s">
        <v>120</v>
      </c>
      <c r="B28" s="21" t="s">
        <v>121</v>
      </c>
      <c r="C28" s="22">
        <v>0</v>
      </c>
      <c r="D28" s="22">
        <v>0</v>
      </c>
      <c r="E28" s="22">
        <v>0</v>
      </c>
    </row>
    <row r="29" spans="1:5" x14ac:dyDescent="0.2">
      <c r="A29" s="21" t="s">
        <v>40</v>
      </c>
      <c r="B29" s="21" t="s">
        <v>41</v>
      </c>
      <c r="C29" s="22">
        <v>62746</v>
      </c>
      <c r="D29" s="22">
        <v>0</v>
      </c>
      <c r="E29" s="22">
        <v>62746</v>
      </c>
    </row>
    <row r="30" spans="1:5" x14ac:dyDescent="0.2">
      <c r="A30" s="21" t="s">
        <v>133</v>
      </c>
      <c r="B30" s="21" t="s">
        <v>134</v>
      </c>
      <c r="C30" s="21"/>
      <c r="D30" s="21"/>
      <c r="E30" s="21"/>
    </row>
    <row r="31" spans="1:5" x14ac:dyDescent="0.2">
      <c r="A31" s="21" t="s">
        <v>42</v>
      </c>
      <c r="B31" s="21" t="s">
        <v>43</v>
      </c>
      <c r="C31" s="22">
        <v>60149</v>
      </c>
      <c r="D31" s="22">
        <v>0</v>
      </c>
      <c r="E31" s="22">
        <v>60149</v>
      </c>
    </row>
    <row r="32" spans="1:5" x14ac:dyDescent="0.2">
      <c r="A32" s="21" t="s">
        <v>44</v>
      </c>
      <c r="B32" s="21" t="s">
        <v>45</v>
      </c>
      <c r="C32" s="22">
        <v>19403</v>
      </c>
      <c r="D32" s="22">
        <v>0</v>
      </c>
      <c r="E32" s="22">
        <v>19403</v>
      </c>
    </row>
    <row r="33" spans="1:5" x14ac:dyDescent="0.2">
      <c r="A33" s="21" t="s">
        <v>135</v>
      </c>
      <c r="B33" s="21" t="s">
        <v>136</v>
      </c>
      <c r="C33" s="21"/>
      <c r="D33" s="21"/>
      <c r="E33" s="21"/>
    </row>
    <row r="34" spans="1:5" x14ac:dyDescent="0.2">
      <c r="A34" s="21" t="s">
        <v>46</v>
      </c>
      <c r="B34" s="21" t="s">
        <v>47</v>
      </c>
      <c r="C34" s="22">
        <v>3145509</v>
      </c>
      <c r="D34" s="22">
        <v>0</v>
      </c>
      <c r="E34" s="22">
        <v>3145509</v>
      </c>
    </row>
    <row r="35" spans="1:5" x14ac:dyDescent="0.2">
      <c r="A35" s="21" t="s">
        <v>48</v>
      </c>
      <c r="B35" s="21" t="s">
        <v>49</v>
      </c>
      <c r="C35" s="22">
        <v>3793190</v>
      </c>
      <c r="D35" s="22">
        <v>0</v>
      </c>
      <c r="E35" s="22">
        <v>3793190</v>
      </c>
    </row>
    <row r="36" spans="1:5" x14ac:dyDescent="0.2">
      <c r="A36" s="21" t="s">
        <v>50</v>
      </c>
      <c r="B36" s="21" t="s">
        <v>51</v>
      </c>
      <c r="C36" s="22">
        <v>807770</v>
      </c>
      <c r="D36" s="22">
        <v>0</v>
      </c>
      <c r="E36" s="22">
        <v>807770</v>
      </c>
    </row>
    <row r="37" spans="1:5" x14ac:dyDescent="0.2">
      <c r="A37" s="21" t="s">
        <v>52</v>
      </c>
      <c r="B37" s="21" t="s">
        <v>53</v>
      </c>
      <c r="C37" s="22">
        <v>-1455451</v>
      </c>
      <c r="D37" s="22">
        <v>0</v>
      </c>
      <c r="E37" s="22">
        <v>-1455451</v>
      </c>
    </row>
    <row r="38" spans="1:5" x14ac:dyDescent="0.2">
      <c r="A38" s="21" t="s">
        <v>54</v>
      </c>
      <c r="B38" s="21" t="s">
        <v>55</v>
      </c>
      <c r="C38" s="22">
        <v>0</v>
      </c>
      <c r="D38" s="22">
        <v>0</v>
      </c>
      <c r="E38" s="22">
        <v>0</v>
      </c>
    </row>
    <row r="39" spans="1:5" x14ac:dyDescent="0.2">
      <c r="A39" s="21" t="s">
        <v>56</v>
      </c>
      <c r="B39" s="21" t="s">
        <v>57</v>
      </c>
      <c r="C39" s="22">
        <v>7576155</v>
      </c>
      <c r="D39" s="22">
        <v>0</v>
      </c>
      <c r="E39" s="22">
        <v>7576155</v>
      </c>
    </row>
    <row r="40" spans="1:5" x14ac:dyDescent="0.2">
      <c r="A40" s="21" t="s">
        <v>58</v>
      </c>
      <c r="B40" s="21" t="s">
        <v>59</v>
      </c>
      <c r="C40" s="22">
        <v>-7576155</v>
      </c>
      <c r="D40" s="22">
        <v>0</v>
      </c>
      <c r="E40" s="22">
        <v>-7576155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5"/>
  <sheetViews>
    <sheetView topLeftCell="A4"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153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11808785</v>
      </c>
      <c r="D8" s="22">
        <v>-3622429</v>
      </c>
      <c r="E8" s="22">
        <v>8186356</v>
      </c>
    </row>
    <row r="9" spans="1:5" x14ac:dyDescent="0.2">
      <c r="A9" s="21" t="s">
        <v>10</v>
      </c>
      <c r="B9" s="21" t="s">
        <v>11</v>
      </c>
      <c r="C9" s="22">
        <v>1035731</v>
      </c>
      <c r="D9" s="22">
        <v>0</v>
      </c>
      <c r="E9" s="22">
        <v>1035731</v>
      </c>
    </row>
    <row r="10" spans="1:5" x14ac:dyDescent="0.2">
      <c r="A10" s="21" t="s">
        <v>12</v>
      </c>
      <c r="B10" s="21" t="s">
        <v>13</v>
      </c>
      <c r="C10" s="22">
        <v>172062</v>
      </c>
      <c r="D10" s="22">
        <v>0</v>
      </c>
      <c r="E10" s="22">
        <v>172062</v>
      </c>
    </row>
    <row r="11" spans="1:5" x14ac:dyDescent="0.2">
      <c r="A11" s="21" t="s">
        <v>14</v>
      </c>
      <c r="B11" s="21" t="s">
        <v>15</v>
      </c>
      <c r="C11" s="22">
        <v>187348</v>
      </c>
      <c r="D11" s="22">
        <v>-106570</v>
      </c>
      <c r="E11" s="22">
        <v>80778</v>
      </c>
    </row>
    <row r="12" spans="1:5" x14ac:dyDescent="0.2">
      <c r="A12" s="21" t="s">
        <v>16</v>
      </c>
      <c r="B12" s="21" t="s">
        <v>17</v>
      </c>
      <c r="C12" s="22">
        <v>514837</v>
      </c>
      <c r="D12" s="22">
        <v>0</v>
      </c>
      <c r="E12" s="22">
        <v>514837</v>
      </c>
    </row>
    <row r="13" spans="1:5" x14ac:dyDescent="0.2">
      <c r="A13" s="21" t="s">
        <v>18</v>
      </c>
      <c r="B13" s="21" t="s">
        <v>19</v>
      </c>
      <c r="C13" s="22">
        <v>8015403</v>
      </c>
      <c r="D13" s="22">
        <v>-3291496</v>
      </c>
      <c r="E13" s="22">
        <v>4723907</v>
      </c>
    </row>
    <row r="14" spans="1:5" x14ac:dyDescent="0.2">
      <c r="A14" s="21" t="s">
        <v>118</v>
      </c>
      <c r="B14" s="21" t="s">
        <v>119</v>
      </c>
      <c r="C14" s="22">
        <v>0</v>
      </c>
      <c r="D14" s="22">
        <v>0</v>
      </c>
      <c r="E14" s="22">
        <v>0</v>
      </c>
    </row>
    <row r="15" spans="1:5" x14ac:dyDescent="0.2">
      <c r="A15" s="21" t="s">
        <v>20</v>
      </c>
      <c r="B15" s="21" t="s">
        <v>21</v>
      </c>
      <c r="C15" s="22">
        <v>17909</v>
      </c>
      <c r="D15" s="22">
        <v>-555</v>
      </c>
      <c r="E15" s="22">
        <v>17354</v>
      </c>
    </row>
    <row r="16" spans="1:5" x14ac:dyDescent="0.2">
      <c r="A16" s="21" t="s">
        <v>22</v>
      </c>
      <c r="B16" s="21" t="s">
        <v>23</v>
      </c>
      <c r="C16" s="22">
        <v>107780</v>
      </c>
      <c r="D16" s="22">
        <v>-5512</v>
      </c>
      <c r="E16" s="22">
        <v>102268</v>
      </c>
    </row>
    <row r="17" spans="1:5" x14ac:dyDescent="0.2">
      <c r="A17" s="21" t="s">
        <v>24</v>
      </c>
      <c r="B17" s="21" t="s">
        <v>25</v>
      </c>
      <c r="C17" s="22">
        <v>46465</v>
      </c>
      <c r="D17" s="22">
        <v>-21014</v>
      </c>
      <c r="E17" s="22">
        <v>25451</v>
      </c>
    </row>
    <row r="18" spans="1:5" x14ac:dyDescent="0.2">
      <c r="A18" s="21" t="s">
        <v>26</v>
      </c>
      <c r="B18" s="21" t="s">
        <v>27</v>
      </c>
      <c r="C18" s="22">
        <v>1611214</v>
      </c>
      <c r="D18" s="22">
        <v>-162798</v>
      </c>
      <c r="E18" s="22">
        <v>1448416</v>
      </c>
    </row>
    <row r="19" spans="1:5" x14ac:dyDescent="0.2">
      <c r="A19" s="21" t="s">
        <v>28</v>
      </c>
      <c r="B19" s="21" t="s">
        <v>29</v>
      </c>
      <c r="C19" s="22">
        <v>100036</v>
      </c>
      <c r="D19" s="22">
        <v>-34484</v>
      </c>
      <c r="E19" s="22">
        <v>65552</v>
      </c>
    </row>
    <row r="20" spans="1:5" x14ac:dyDescent="0.2">
      <c r="A20" s="21" t="s">
        <v>30</v>
      </c>
      <c r="B20" s="21" t="s">
        <v>31</v>
      </c>
      <c r="C20" s="22">
        <v>8186356</v>
      </c>
      <c r="D20" s="22">
        <v>0</v>
      </c>
      <c r="E20" s="22">
        <v>8186356</v>
      </c>
    </row>
    <row r="21" spans="1:5" x14ac:dyDescent="0.2">
      <c r="A21" s="21" t="s">
        <v>32</v>
      </c>
      <c r="B21" s="21" t="s">
        <v>33</v>
      </c>
      <c r="C21" s="22">
        <v>5073961</v>
      </c>
      <c r="D21" s="22">
        <v>0</v>
      </c>
      <c r="E21" s="22">
        <v>5073961</v>
      </c>
    </row>
    <row r="22" spans="1:5" x14ac:dyDescent="0.2">
      <c r="A22" s="21" t="s">
        <v>34</v>
      </c>
      <c r="B22" s="21" t="s">
        <v>35</v>
      </c>
      <c r="C22" s="22">
        <v>416936</v>
      </c>
      <c r="D22" s="22">
        <v>0</v>
      </c>
      <c r="E22" s="22">
        <v>416936</v>
      </c>
    </row>
    <row r="23" spans="1:5" x14ac:dyDescent="0.2">
      <c r="A23" s="21" t="s">
        <v>36</v>
      </c>
      <c r="B23" s="21" t="s">
        <v>37</v>
      </c>
      <c r="C23" s="22">
        <v>4529669</v>
      </c>
      <c r="D23" s="22">
        <v>0</v>
      </c>
      <c r="E23" s="22">
        <v>4529669</v>
      </c>
    </row>
    <row r="24" spans="1:5" x14ac:dyDescent="0.2">
      <c r="A24" s="21" t="s">
        <v>38</v>
      </c>
      <c r="B24" s="21" t="s">
        <v>39</v>
      </c>
      <c r="C24" s="22">
        <v>14147</v>
      </c>
      <c r="D24" s="22">
        <v>0</v>
      </c>
      <c r="E24" s="22">
        <v>14147</v>
      </c>
    </row>
    <row r="25" spans="1:5" x14ac:dyDescent="0.2">
      <c r="A25" s="21" t="s">
        <v>120</v>
      </c>
      <c r="B25" s="21" t="s">
        <v>121</v>
      </c>
      <c r="C25" s="22">
        <v>0</v>
      </c>
      <c r="D25" s="22">
        <v>0</v>
      </c>
      <c r="E25" s="22">
        <v>0</v>
      </c>
    </row>
    <row r="26" spans="1:5" x14ac:dyDescent="0.2">
      <c r="A26" s="21" t="s">
        <v>40</v>
      </c>
      <c r="B26" s="21" t="s">
        <v>41</v>
      </c>
      <c r="C26" s="22">
        <v>35249</v>
      </c>
      <c r="D26" s="22">
        <v>0</v>
      </c>
      <c r="E26" s="22">
        <v>35249</v>
      </c>
    </row>
    <row r="27" spans="1:5" x14ac:dyDescent="0.2">
      <c r="A27" s="21" t="s">
        <v>42</v>
      </c>
      <c r="B27" s="21" t="s">
        <v>43</v>
      </c>
      <c r="C27" s="22">
        <v>57536</v>
      </c>
      <c r="D27" s="22">
        <v>0</v>
      </c>
      <c r="E27" s="22">
        <v>57536</v>
      </c>
    </row>
    <row r="28" spans="1:5" x14ac:dyDescent="0.2">
      <c r="A28" s="21" t="s">
        <v>44</v>
      </c>
      <c r="B28" s="21" t="s">
        <v>45</v>
      </c>
      <c r="C28" s="22">
        <v>20424</v>
      </c>
      <c r="D28" s="22">
        <v>0</v>
      </c>
      <c r="E28" s="22">
        <v>20424</v>
      </c>
    </row>
    <row r="29" spans="1:5" x14ac:dyDescent="0.2">
      <c r="A29" s="21" t="s">
        <v>46</v>
      </c>
      <c r="B29" s="21" t="s">
        <v>47</v>
      </c>
      <c r="C29" s="22">
        <v>3112395</v>
      </c>
      <c r="D29" s="22">
        <v>0</v>
      </c>
      <c r="E29" s="22">
        <v>3112395</v>
      </c>
    </row>
    <row r="30" spans="1:5" x14ac:dyDescent="0.2">
      <c r="A30" s="21" t="s">
        <v>48</v>
      </c>
      <c r="B30" s="21" t="s">
        <v>49</v>
      </c>
      <c r="C30" s="22">
        <v>3793190</v>
      </c>
      <c r="D30" s="22">
        <v>0</v>
      </c>
      <c r="E30" s="22">
        <v>3793190</v>
      </c>
    </row>
    <row r="31" spans="1:5" x14ac:dyDescent="0.2">
      <c r="A31" s="21" t="s">
        <v>50</v>
      </c>
      <c r="B31" s="21" t="s">
        <v>51</v>
      </c>
      <c r="C31" s="22">
        <v>807770</v>
      </c>
      <c r="D31" s="22">
        <v>0</v>
      </c>
      <c r="E31" s="22">
        <v>807770</v>
      </c>
    </row>
    <row r="32" spans="1:5" x14ac:dyDescent="0.2">
      <c r="A32" s="21" t="s">
        <v>52</v>
      </c>
      <c r="B32" s="21" t="s">
        <v>53</v>
      </c>
      <c r="C32" s="22">
        <v>-1488565</v>
      </c>
      <c r="D32" s="22">
        <v>0</v>
      </c>
      <c r="E32" s="22">
        <v>-1488565</v>
      </c>
    </row>
    <row r="33" spans="1:5" x14ac:dyDescent="0.2">
      <c r="A33" s="21" t="s">
        <v>54</v>
      </c>
      <c r="B33" s="21" t="s">
        <v>55</v>
      </c>
      <c r="C33" s="22">
        <v>0</v>
      </c>
      <c r="D33" s="22">
        <v>0</v>
      </c>
      <c r="E33" s="22">
        <v>0</v>
      </c>
    </row>
    <row r="34" spans="1:5" x14ac:dyDescent="0.2">
      <c r="A34" s="21" t="s">
        <v>56</v>
      </c>
      <c r="B34" s="21" t="s">
        <v>57</v>
      </c>
      <c r="C34" s="22">
        <v>7475178</v>
      </c>
      <c r="D34" s="22">
        <v>0</v>
      </c>
      <c r="E34" s="22">
        <v>7475178</v>
      </c>
    </row>
    <row r="35" spans="1:5" x14ac:dyDescent="0.2">
      <c r="A35" s="21" t="s">
        <v>58</v>
      </c>
      <c r="B35" s="21" t="s">
        <v>59</v>
      </c>
      <c r="C35" s="22">
        <v>-7475178</v>
      </c>
      <c r="D35" s="22">
        <v>0</v>
      </c>
      <c r="E35" s="22">
        <v>-7475178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4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38352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114</v>
      </c>
      <c r="C8" s="22">
        <v>11203651</v>
      </c>
      <c r="D8" s="22">
        <v>-3810100</v>
      </c>
      <c r="E8" s="22">
        <v>7393551</v>
      </c>
    </row>
    <row r="9" spans="1:5" x14ac:dyDescent="0.2">
      <c r="A9" s="21" t="s">
        <v>10</v>
      </c>
      <c r="B9" s="23" t="s">
        <v>11</v>
      </c>
      <c r="C9" s="22">
        <v>1235384</v>
      </c>
      <c r="D9" s="22">
        <v>0</v>
      </c>
      <c r="E9" s="22">
        <v>1235384</v>
      </c>
    </row>
    <row r="10" spans="1:5" ht="25.5" x14ac:dyDescent="0.2">
      <c r="A10" s="21" t="s">
        <v>12</v>
      </c>
      <c r="B10" s="23" t="s">
        <v>13</v>
      </c>
      <c r="C10" s="22">
        <v>190387</v>
      </c>
      <c r="D10" s="22">
        <v>0</v>
      </c>
      <c r="E10" s="22">
        <v>190387</v>
      </c>
    </row>
    <row r="11" spans="1:5" x14ac:dyDescent="0.2">
      <c r="A11" s="21" t="s">
        <v>14</v>
      </c>
      <c r="B11" s="21" t="s">
        <v>15</v>
      </c>
      <c r="C11" s="22">
        <v>176869</v>
      </c>
      <c r="D11" s="22">
        <v>-107217</v>
      </c>
      <c r="E11" s="22">
        <v>69652</v>
      </c>
    </row>
    <row r="12" spans="1:5" x14ac:dyDescent="0.2">
      <c r="A12" s="21" t="s">
        <v>16</v>
      </c>
      <c r="B12" s="21" t="s">
        <v>17</v>
      </c>
      <c r="C12" s="22">
        <v>399204</v>
      </c>
      <c r="D12" s="22">
        <v>0</v>
      </c>
      <c r="E12" s="22">
        <v>399204</v>
      </c>
    </row>
    <row r="13" spans="1:5" x14ac:dyDescent="0.2">
      <c r="A13" s="21" t="s">
        <v>18</v>
      </c>
      <c r="B13" s="21" t="s">
        <v>19</v>
      </c>
      <c r="C13" s="22">
        <v>8006501</v>
      </c>
      <c r="D13" s="22">
        <v>-3352959</v>
      </c>
      <c r="E13" s="22">
        <v>4653542</v>
      </c>
    </row>
    <row r="14" spans="1:5" x14ac:dyDescent="0.2">
      <c r="A14" s="21" t="s">
        <v>20</v>
      </c>
      <c r="B14" s="21" t="s">
        <v>21</v>
      </c>
      <c r="C14" s="22">
        <v>17469</v>
      </c>
      <c r="D14" s="22">
        <v>-555</v>
      </c>
      <c r="E14" s="22">
        <v>16914</v>
      </c>
    </row>
    <row r="15" spans="1:5" x14ac:dyDescent="0.2">
      <c r="A15" s="21" t="s">
        <v>22</v>
      </c>
      <c r="B15" s="21" t="s">
        <v>23</v>
      </c>
      <c r="C15" s="22">
        <v>107780</v>
      </c>
      <c r="D15" s="22">
        <v>-5419</v>
      </c>
      <c r="E15" s="22">
        <v>102361</v>
      </c>
    </row>
    <row r="16" spans="1:5" x14ac:dyDescent="0.2">
      <c r="A16" s="21" t="s">
        <v>24</v>
      </c>
      <c r="B16" s="21" t="s">
        <v>25</v>
      </c>
      <c r="C16" s="22">
        <v>48323</v>
      </c>
      <c r="D16" s="22">
        <v>-21013</v>
      </c>
      <c r="E16" s="22">
        <v>27310</v>
      </c>
    </row>
    <row r="17" spans="1:5" x14ac:dyDescent="0.2">
      <c r="A17" s="21" t="s">
        <v>26</v>
      </c>
      <c r="B17" s="21" t="s">
        <v>27</v>
      </c>
      <c r="C17" s="22">
        <v>937576</v>
      </c>
      <c r="D17" s="22">
        <v>-288539</v>
      </c>
      <c r="E17" s="22">
        <v>649037</v>
      </c>
    </row>
    <row r="18" spans="1:5" x14ac:dyDescent="0.2">
      <c r="A18" s="21" t="s">
        <v>28</v>
      </c>
      <c r="B18" s="21" t="s">
        <v>29</v>
      </c>
      <c r="C18" s="22">
        <v>84158</v>
      </c>
      <c r="D18" s="22">
        <v>-34398</v>
      </c>
      <c r="E18" s="22">
        <v>49760</v>
      </c>
    </row>
    <row r="19" spans="1:5" x14ac:dyDescent="0.2">
      <c r="A19" s="21" t="s">
        <v>30</v>
      </c>
      <c r="B19" s="21" t="s">
        <v>31</v>
      </c>
      <c r="C19" s="22">
        <v>7393551</v>
      </c>
      <c r="D19" s="22">
        <v>0</v>
      </c>
      <c r="E19" s="22">
        <v>7393551</v>
      </c>
    </row>
    <row r="20" spans="1:5" x14ac:dyDescent="0.2">
      <c r="A20" s="21" t="s">
        <v>32</v>
      </c>
      <c r="B20" s="21" t="s">
        <v>33</v>
      </c>
      <c r="C20" s="22">
        <v>5135874</v>
      </c>
      <c r="D20" s="22">
        <v>0</v>
      </c>
      <c r="E20" s="22">
        <v>5135874</v>
      </c>
    </row>
    <row r="21" spans="1:5" x14ac:dyDescent="0.2">
      <c r="A21" s="21" t="s">
        <v>34</v>
      </c>
      <c r="B21" s="21" t="s">
        <v>35</v>
      </c>
      <c r="C21" s="22">
        <v>382406</v>
      </c>
      <c r="D21" s="22">
        <v>0</v>
      </c>
      <c r="E21" s="22">
        <v>382406</v>
      </c>
    </row>
    <row r="22" spans="1:5" x14ac:dyDescent="0.2">
      <c r="A22" s="21" t="s">
        <v>36</v>
      </c>
      <c r="B22" s="21" t="s">
        <v>37</v>
      </c>
      <c r="C22" s="22">
        <v>4535887</v>
      </c>
      <c r="D22" s="22">
        <v>0</v>
      </c>
      <c r="E22" s="22">
        <v>4535887</v>
      </c>
    </row>
    <row r="23" spans="1:5" x14ac:dyDescent="0.2">
      <c r="A23" s="21" t="s">
        <v>38</v>
      </c>
      <c r="B23" s="21" t="s">
        <v>39</v>
      </c>
      <c r="C23" s="22">
        <v>15124</v>
      </c>
      <c r="D23" s="22">
        <v>0</v>
      </c>
      <c r="E23" s="22">
        <v>15124</v>
      </c>
    </row>
    <row r="24" spans="1:5" x14ac:dyDescent="0.2">
      <c r="A24" s="21" t="s">
        <v>115</v>
      </c>
      <c r="B24" s="21" t="s">
        <v>116</v>
      </c>
      <c r="C24" s="22">
        <v>86903</v>
      </c>
      <c r="D24" s="22">
        <v>0</v>
      </c>
      <c r="E24" s="22">
        <v>86903</v>
      </c>
    </row>
    <row r="25" spans="1:5" x14ac:dyDescent="0.2">
      <c r="A25" s="21" t="s">
        <v>40</v>
      </c>
      <c r="B25" s="21" t="s">
        <v>41</v>
      </c>
      <c r="C25" s="22">
        <v>66678</v>
      </c>
      <c r="D25" s="22">
        <v>0</v>
      </c>
      <c r="E25" s="22">
        <v>66678</v>
      </c>
    </row>
    <row r="26" spans="1:5" x14ac:dyDescent="0.2">
      <c r="A26" s="21" t="s">
        <v>42</v>
      </c>
      <c r="B26" s="21" t="s">
        <v>43</v>
      </c>
      <c r="C26" s="22">
        <v>45272</v>
      </c>
      <c r="D26" s="22">
        <v>0</v>
      </c>
      <c r="E26" s="22">
        <v>45272</v>
      </c>
    </row>
    <row r="27" spans="1:5" x14ac:dyDescent="0.2">
      <c r="A27" s="21" t="s">
        <v>44</v>
      </c>
      <c r="B27" s="21" t="s">
        <v>45</v>
      </c>
      <c r="C27" s="22">
        <v>3604</v>
      </c>
      <c r="D27" s="22">
        <v>0</v>
      </c>
      <c r="E27" s="22">
        <v>3604</v>
      </c>
    </row>
    <row r="28" spans="1:5" x14ac:dyDescent="0.2">
      <c r="A28" s="21" t="s">
        <v>46</v>
      </c>
      <c r="B28" s="21" t="s">
        <v>47</v>
      </c>
      <c r="C28" s="22">
        <v>2257677</v>
      </c>
      <c r="D28" s="22">
        <v>0</v>
      </c>
      <c r="E28" s="22">
        <v>2257677</v>
      </c>
    </row>
    <row r="29" spans="1:5" x14ac:dyDescent="0.2">
      <c r="A29" s="21" t="s">
        <v>48</v>
      </c>
      <c r="B29" s="21" t="s">
        <v>49</v>
      </c>
      <c r="C29" s="22">
        <v>3793190</v>
      </c>
      <c r="D29" s="22">
        <v>0</v>
      </c>
      <c r="E29" s="22">
        <v>3793190</v>
      </c>
    </row>
    <row r="30" spans="1:5" x14ac:dyDescent="0.2">
      <c r="A30" s="21" t="s">
        <v>50</v>
      </c>
      <c r="B30" s="21" t="s">
        <v>51</v>
      </c>
      <c r="C30" s="22">
        <v>2439</v>
      </c>
      <c r="D30" s="22">
        <v>0</v>
      </c>
      <c r="E30" s="22">
        <v>2439</v>
      </c>
    </row>
    <row r="31" spans="1:5" x14ac:dyDescent="0.2">
      <c r="A31" s="21" t="s">
        <v>52</v>
      </c>
      <c r="B31" s="21" t="s">
        <v>53</v>
      </c>
      <c r="C31" s="22">
        <v>-1537952</v>
      </c>
      <c r="D31" s="22">
        <v>0</v>
      </c>
      <c r="E31" s="22">
        <v>-1537952</v>
      </c>
    </row>
    <row r="32" spans="1:5" x14ac:dyDescent="0.2">
      <c r="A32" s="21" t="s">
        <v>54</v>
      </c>
      <c r="B32" s="21" t="s">
        <v>55</v>
      </c>
      <c r="C32" s="22">
        <v>0</v>
      </c>
      <c r="D32" s="22">
        <v>0</v>
      </c>
      <c r="E32" s="22">
        <v>0</v>
      </c>
    </row>
    <row r="33" spans="1:5" x14ac:dyDescent="0.2">
      <c r="A33" s="21" t="s">
        <v>56</v>
      </c>
      <c r="B33" s="21" t="s">
        <v>57</v>
      </c>
      <c r="C33" s="22">
        <v>7166504</v>
      </c>
      <c r="D33" s="22">
        <v>0</v>
      </c>
      <c r="E33" s="22">
        <v>7166504</v>
      </c>
    </row>
    <row r="34" spans="1:5" x14ac:dyDescent="0.2">
      <c r="A34" s="21" t="s">
        <v>58</v>
      </c>
      <c r="B34" s="21" t="s">
        <v>59</v>
      </c>
      <c r="C34" s="22">
        <v>-7166504</v>
      </c>
      <c r="D34" s="22">
        <v>0</v>
      </c>
      <c r="E34" s="22">
        <v>-7166504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3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38260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12326933</v>
      </c>
      <c r="D8" s="7">
        <v>-4269725</v>
      </c>
      <c r="E8" s="7">
        <v>8057208</v>
      </c>
    </row>
    <row r="9" spans="1:5" x14ac:dyDescent="0.2">
      <c r="A9" t="s">
        <v>10</v>
      </c>
      <c r="B9" t="s">
        <v>11</v>
      </c>
      <c r="C9" s="7">
        <v>1048326</v>
      </c>
      <c r="D9">
        <v>0</v>
      </c>
      <c r="E9" s="7">
        <v>1048326</v>
      </c>
    </row>
    <row r="10" spans="1:5" x14ac:dyDescent="0.2">
      <c r="A10" t="s">
        <v>12</v>
      </c>
      <c r="B10" t="s">
        <v>13</v>
      </c>
      <c r="C10" s="7">
        <v>129623</v>
      </c>
      <c r="D10">
        <v>0</v>
      </c>
      <c r="E10" s="7">
        <v>129623</v>
      </c>
    </row>
    <row r="11" spans="1:5" x14ac:dyDescent="0.2">
      <c r="A11" t="s">
        <v>14</v>
      </c>
      <c r="B11" t="s">
        <v>15</v>
      </c>
      <c r="C11" s="7">
        <v>195146</v>
      </c>
      <c r="D11" s="7">
        <v>-113194</v>
      </c>
      <c r="E11" s="7">
        <v>81952</v>
      </c>
    </row>
    <row r="12" spans="1:5" x14ac:dyDescent="0.2">
      <c r="A12" t="s">
        <v>16</v>
      </c>
      <c r="B12" t="s">
        <v>17</v>
      </c>
      <c r="C12" s="7">
        <v>352293</v>
      </c>
      <c r="D12">
        <v>-187</v>
      </c>
      <c r="E12" s="7">
        <v>352106</v>
      </c>
    </row>
    <row r="13" spans="1:5" x14ac:dyDescent="0.2">
      <c r="A13" t="s">
        <v>18</v>
      </c>
      <c r="B13" t="s">
        <v>19</v>
      </c>
      <c r="C13" s="7">
        <v>9532590</v>
      </c>
      <c r="D13" s="7">
        <v>-3845297</v>
      </c>
      <c r="E13" s="7">
        <v>5687293</v>
      </c>
    </row>
    <row r="14" spans="1:5" x14ac:dyDescent="0.2">
      <c r="A14" t="s">
        <v>20</v>
      </c>
      <c r="B14" t="s">
        <v>21</v>
      </c>
      <c r="C14" s="7">
        <v>23691</v>
      </c>
      <c r="D14">
        <v>-555</v>
      </c>
      <c r="E14" s="7">
        <v>23136</v>
      </c>
    </row>
    <row r="15" spans="1:5" x14ac:dyDescent="0.2">
      <c r="A15" t="s">
        <v>22</v>
      </c>
      <c r="B15" t="s">
        <v>23</v>
      </c>
      <c r="C15" s="7">
        <v>119997</v>
      </c>
      <c r="D15" s="7">
        <v>-5182</v>
      </c>
      <c r="E15" s="7">
        <v>114815</v>
      </c>
    </row>
    <row r="16" spans="1:5" x14ac:dyDescent="0.2">
      <c r="A16" t="s">
        <v>24</v>
      </c>
      <c r="B16" t="s">
        <v>25</v>
      </c>
      <c r="C16" s="7">
        <v>45026</v>
      </c>
      <c r="D16" s="7">
        <v>-21255</v>
      </c>
      <c r="E16" s="7">
        <v>23771</v>
      </c>
    </row>
    <row r="17" spans="1:5" x14ac:dyDescent="0.2">
      <c r="A17" t="s">
        <v>26</v>
      </c>
      <c r="B17" t="s">
        <v>27</v>
      </c>
      <c r="C17" s="7">
        <v>784193</v>
      </c>
      <c r="D17" s="7">
        <v>-258533</v>
      </c>
      <c r="E17" s="7">
        <v>525660</v>
      </c>
    </row>
    <row r="18" spans="1:5" x14ac:dyDescent="0.2">
      <c r="A18" t="s">
        <v>28</v>
      </c>
      <c r="B18" t="s">
        <v>29</v>
      </c>
      <c r="C18" s="7">
        <v>96048</v>
      </c>
      <c r="D18" s="7">
        <v>-25522</v>
      </c>
      <c r="E18" s="7">
        <v>70526</v>
      </c>
    </row>
    <row r="19" spans="1:5" x14ac:dyDescent="0.2">
      <c r="A19" t="s">
        <v>30</v>
      </c>
      <c r="B19" t="s">
        <v>31</v>
      </c>
      <c r="C19" s="7">
        <v>8057208</v>
      </c>
      <c r="D19">
        <v>0</v>
      </c>
      <c r="E19" s="7">
        <v>8057208</v>
      </c>
    </row>
    <row r="20" spans="1:5" x14ac:dyDescent="0.2">
      <c r="A20" t="s">
        <v>32</v>
      </c>
      <c r="B20" t="s">
        <v>33</v>
      </c>
      <c r="C20" s="7">
        <v>5801311</v>
      </c>
      <c r="D20">
        <v>0</v>
      </c>
      <c r="E20" s="7">
        <v>5801311</v>
      </c>
    </row>
    <row r="21" spans="1:5" x14ac:dyDescent="0.2">
      <c r="A21" t="s">
        <v>34</v>
      </c>
      <c r="B21" t="s">
        <v>35</v>
      </c>
      <c r="C21" s="7">
        <v>761902</v>
      </c>
      <c r="D21">
        <v>0</v>
      </c>
      <c r="E21" s="7">
        <v>761902</v>
      </c>
    </row>
    <row r="22" spans="1:5" x14ac:dyDescent="0.2">
      <c r="A22" t="s">
        <v>36</v>
      </c>
      <c r="B22" t="s">
        <v>37</v>
      </c>
      <c r="C22" s="7">
        <v>4490864</v>
      </c>
      <c r="D22">
        <v>0</v>
      </c>
      <c r="E22" s="7">
        <v>4490864</v>
      </c>
    </row>
    <row r="23" spans="1:5" x14ac:dyDescent="0.2">
      <c r="A23" t="s">
        <v>38</v>
      </c>
      <c r="B23" t="s">
        <v>39</v>
      </c>
      <c r="C23" s="7">
        <v>10370</v>
      </c>
      <c r="D23">
        <v>0</v>
      </c>
      <c r="E23" s="7">
        <v>10370</v>
      </c>
    </row>
    <row r="24" spans="1:5" x14ac:dyDescent="0.2">
      <c r="A24" t="s">
        <v>40</v>
      </c>
      <c r="B24" t="s">
        <v>41</v>
      </c>
      <c r="C24" s="7">
        <v>118865</v>
      </c>
      <c r="D24">
        <v>0</v>
      </c>
      <c r="E24" s="7">
        <v>118865</v>
      </c>
    </row>
    <row r="25" spans="1:5" x14ac:dyDescent="0.2">
      <c r="A25" t="s">
        <v>42</v>
      </c>
      <c r="B25" t="s">
        <v>43</v>
      </c>
      <c r="C25" s="7">
        <v>164921</v>
      </c>
      <c r="D25">
        <v>0</v>
      </c>
      <c r="E25" s="7">
        <v>164921</v>
      </c>
    </row>
    <row r="26" spans="1:5" x14ac:dyDescent="0.2">
      <c r="A26" t="s">
        <v>44</v>
      </c>
      <c r="B26" t="s">
        <v>45</v>
      </c>
      <c r="C26" s="7">
        <v>254389</v>
      </c>
      <c r="D26">
        <v>0</v>
      </c>
      <c r="E26" s="7">
        <v>254389</v>
      </c>
    </row>
    <row r="27" spans="1:5" x14ac:dyDescent="0.2">
      <c r="A27" t="s">
        <v>46</v>
      </c>
      <c r="B27" t="s">
        <v>47</v>
      </c>
      <c r="C27" s="7">
        <v>2255897</v>
      </c>
      <c r="D27">
        <v>0</v>
      </c>
      <c r="E27" s="7">
        <v>2255897</v>
      </c>
    </row>
    <row r="28" spans="1:5" x14ac:dyDescent="0.2">
      <c r="A28" t="s">
        <v>48</v>
      </c>
      <c r="B28" t="s">
        <v>49</v>
      </c>
      <c r="C28" s="7">
        <v>3793190</v>
      </c>
      <c r="D28">
        <v>0</v>
      </c>
      <c r="E28" s="7">
        <v>3793190</v>
      </c>
    </row>
    <row r="29" spans="1:5" x14ac:dyDescent="0.2">
      <c r="A29" t="s">
        <v>50</v>
      </c>
      <c r="B29" t="s">
        <v>51</v>
      </c>
      <c r="C29" s="7">
        <v>2439</v>
      </c>
      <c r="D29">
        <v>0</v>
      </c>
      <c r="E29" s="7">
        <v>2439</v>
      </c>
    </row>
    <row r="30" spans="1:5" x14ac:dyDescent="0.2">
      <c r="A30" t="s">
        <v>52</v>
      </c>
      <c r="B30" t="s">
        <v>53</v>
      </c>
      <c r="C30" s="7">
        <v>-1539732</v>
      </c>
      <c r="D30">
        <v>0</v>
      </c>
      <c r="E30" s="7">
        <v>-1539732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7231455</v>
      </c>
      <c r="D32">
        <v>0</v>
      </c>
      <c r="E32" s="7">
        <v>7231455</v>
      </c>
    </row>
    <row r="33" spans="1:5" x14ac:dyDescent="0.2">
      <c r="A33" t="s">
        <v>58</v>
      </c>
      <c r="B33" t="s">
        <v>59</v>
      </c>
      <c r="C33" s="7">
        <v>-7231455</v>
      </c>
      <c r="D33">
        <v>0</v>
      </c>
      <c r="E33" s="7">
        <v>-7231455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2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38168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13975814</v>
      </c>
      <c r="D8" s="7">
        <v>-6121122</v>
      </c>
      <c r="E8" s="7">
        <v>7854692</v>
      </c>
    </row>
    <row r="9" spans="1:5" x14ac:dyDescent="0.2">
      <c r="A9" t="s">
        <v>10</v>
      </c>
      <c r="B9" t="s">
        <v>11</v>
      </c>
      <c r="C9" s="7">
        <v>1032563</v>
      </c>
      <c r="D9">
        <v>0</v>
      </c>
      <c r="E9" s="7">
        <v>1032563</v>
      </c>
    </row>
    <row r="10" spans="1:5" x14ac:dyDescent="0.2">
      <c r="A10" t="s">
        <v>12</v>
      </c>
      <c r="B10" t="s">
        <v>13</v>
      </c>
      <c r="C10" s="7">
        <v>110252</v>
      </c>
      <c r="D10">
        <v>0</v>
      </c>
      <c r="E10" s="7">
        <v>110252</v>
      </c>
    </row>
    <row r="11" spans="1:5" x14ac:dyDescent="0.2">
      <c r="A11" t="s">
        <v>14</v>
      </c>
      <c r="B11" t="s">
        <v>15</v>
      </c>
      <c r="C11" s="7">
        <v>273246</v>
      </c>
      <c r="D11" s="7">
        <v>-205856</v>
      </c>
      <c r="E11" s="7">
        <v>67390</v>
      </c>
    </row>
    <row r="12" spans="1:5" x14ac:dyDescent="0.2">
      <c r="A12" t="s">
        <v>16</v>
      </c>
      <c r="B12" t="s">
        <v>17</v>
      </c>
      <c r="C12" s="7">
        <v>306636</v>
      </c>
      <c r="D12">
        <v>-187</v>
      </c>
      <c r="E12" s="7">
        <v>306449</v>
      </c>
    </row>
    <row r="13" spans="1:5" x14ac:dyDescent="0.2">
      <c r="A13" t="s">
        <v>18</v>
      </c>
      <c r="B13" t="s">
        <v>19</v>
      </c>
      <c r="C13" s="7">
        <v>11192804</v>
      </c>
      <c r="D13" s="7">
        <v>-5604537</v>
      </c>
      <c r="E13" s="7">
        <v>5588267</v>
      </c>
    </row>
    <row r="14" spans="1:5" x14ac:dyDescent="0.2">
      <c r="A14" t="s">
        <v>20</v>
      </c>
      <c r="B14" t="s">
        <v>21</v>
      </c>
      <c r="C14" s="7">
        <v>37183</v>
      </c>
      <c r="D14">
        <v>-555</v>
      </c>
      <c r="E14" s="7">
        <v>36628</v>
      </c>
    </row>
    <row r="15" spans="1:5" x14ac:dyDescent="0.2">
      <c r="A15" t="s">
        <v>22</v>
      </c>
      <c r="B15" t="s">
        <v>23</v>
      </c>
      <c r="C15" s="7">
        <v>118303</v>
      </c>
      <c r="D15" s="7">
        <v>-5182</v>
      </c>
      <c r="E15" s="7">
        <v>113121</v>
      </c>
    </row>
    <row r="16" spans="1:5" x14ac:dyDescent="0.2">
      <c r="A16" t="s">
        <v>24</v>
      </c>
      <c r="B16" t="s">
        <v>25</v>
      </c>
      <c r="C16" s="7">
        <v>46375</v>
      </c>
      <c r="D16" s="7">
        <v>-21255</v>
      </c>
      <c r="E16" s="7">
        <v>25120</v>
      </c>
    </row>
    <row r="17" spans="1:5" x14ac:dyDescent="0.2">
      <c r="A17" t="s">
        <v>26</v>
      </c>
      <c r="B17" t="s">
        <v>27</v>
      </c>
      <c r="C17" s="7">
        <v>787339</v>
      </c>
      <c r="D17" s="7">
        <v>-258533</v>
      </c>
      <c r="E17" s="7">
        <v>528806</v>
      </c>
    </row>
    <row r="18" spans="1:5" x14ac:dyDescent="0.2">
      <c r="A18" t="s">
        <v>28</v>
      </c>
      <c r="B18" t="s">
        <v>29</v>
      </c>
      <c r="C18" s="7">
        <v>71113</v>
      </c>
      <c r="D18" s="7">
        <v>-25017</v>
      </c>
      <c r="E18" s="7">
        <v>46096</v>
      </c>
    </row>
    <row r="19" spans="1:5" x14ac:dyDescent="0.2">
      <c r="A19" t="s">
        <v>30</v>
      </c>
      <c r="B19" t="s">
        <v>31</v>
      </c>
      <c r="C19" s="7">
        <v>7854692</v>
      </c>
      <c r="D19">
        <v>0</v>
      </c>
      <c r="E19" s="7">
        <v>7854692</v>
      </c>
    </row>
    <row r="20" spans="1:5" x14ac:dyDescent="0.2">
      <c r="A20" t="s">
        <v>32</v>
      </c>
      <c r="B20" t="s">
        <v>33</v>
      </c>
      <c r="C20" s="7">
        <v>5602160</v>
      </c>
      <c r="D20">
        <v>0</v>
      </c>
      <c r="E20" s="7">
        <v>5602160</v>
      </c>
    </row>
    <row r="21" spans="1:5" x14ac:dyDescent="0.2">
      <c r="A21" t="s">
        <v>34</v>
      </c>
      <c r="B21" t="s">
        <v>35</v>
      </c>
      <c r="C21" s="7">
        <v>683588</v>
      </c>
      <c r="D21">
        <v>0</v>
      </c>
      <c r="E21" s="7">
        <v>683588</v>
      </c>
    </row>
    <row r="22" spans="1:5" x14ac:dyDescent="0.2">
      <c r="A22" t="s">
        <v>36</v>
      </c>
      <c r="B22" t="s">
        <v>37</v>
      </c>
      <c r="C22" s="7">
        <v>4503236</v>
      </c>
      <c r="D22">
        <v>0</v>
      </c>
      <c r="E22" s="7">
        <v>4503236</v>
      </c>
    </row>
    <row r="23" spans="1:5" x14ac:dyDescent="0.2">
      <c r="A23" t="s">
        <v>38</v>
      </c>
      <c r="B23" t="s">
        <v>39</v>
      </c>
      <c r="C23" s="7">
        <v>11922</v>
      </c>
      <c r="D23">
        <v>0</v>
      </c>
      <c r="E23" s="7">
        <v>11922</v>
      </c>
    </row>
    <row r="24" spans="1:5" x14ac:dyDescent="0.2">
      <c r="A24" t="s">
        <v>40</v>
      </c>
      <c r="B24" t="s">
        <v>41</v>
      </c>
      <c r="C24" s="7">
        <v>31823</v>
      </c>
      <c r="D24">
        <v>0</v>
      </c>
      <c r="E24" s="7">
        <v>31823</v>
      </c>
    </row>
    <row r="25" spans="1:5" x14ac:dyDescent="0.2">
      <c r="A25" t="s">
        <v>42</v>
      </c>
      <c r="B25" t="s">
        <v>43</v>
      </c>
      <c r="C25" s="7">
        <v>164921</v>
      </c>
      <c r="D25">
        <v>0</v>
      </c>
      <c r="E25" s="7">
        <v>164921</v>
      </c>
    </row>
    <row r="26" spans="1:5" x14ac:dyDescent="0.2">
      <c r="A26" t="s">
        <v>44</v>
      </c>
      <c r="B26" t="s">
        <v>45</v>
      </c>
      <c r="C26" s="7">
        <v>206670</v>
      </c>
      <c r="D26">
        <v>0</v>
      </c>
      <c r="E26" s="7">
        <v>206670</v>
      </c>
    </row>
    <row r="27" spans="1:5" x14ac:dyDescent="0.2">
      <c r="A27" t="s">
        <v>46</v>
      </c>
      <c r="B27" t="s">
        <v>47</v>
      </c>
      <c r="C27" s="7">
        <v>2252532</v>
      </c>
      <c r="D27">
        <v>0</v>
      </c>
      <c r="E27" s="7">
        <v>2252532</v>
      </c>
    </row>
    <row r="28" spans="1:5" x14ac:dyDescent="0.2">
      <c r="A28" t="s">
        <v>48</v>
      </c>
      <c r="B28" t="s">
        <v>49</v>
      </c>
      <c r="C28" s="7">
        <v>3795624</v>
      </c>
      <c r="D28">
        <v>0</v>
      </c>
      <c r="E28" s="7">
        <v>3795624</v>
      </c>
    </row>
    <row r="29" spans="1:5" x14ac:dyDescent="0.2">
      <c r="A29" t="s">
        <v>52</v>
      </c>
      <c r="B29" t="s">
        <v>53</v>
      </c>
      <c r="C29" s="7">
        <v>-1543092</v>
      </c>
      <c r="D29">
        <v>0</v>
      </c>
      <c r="E29" s="7">
        <v>-1543092</v>
      </c>
    </row>
    <row r="30" spans="1:5" x14ac:dyDescent="0.2">
      <c r="A30" t="s">
        <v>54</v>
      </c>
      <c r="B30" t="s">
        <v>55</v>
      </c>
      <c r="C30">
        <v>0</v>
      </c>
      <c r="D30">
        <v>0</v>
      </c>
      <c r="E30">
        <v>0</v>
      </c>
    </row>
    <row r="31" spans="1:5" x14ac:dyDescent="0.2">
      <c r="A31" t="s">
        <v>56</v>
      </c>
      <c r="B31" t="s">
        <v>57</v>
      </c>
      <c r="C31" s="7">
        <v>7038764</v>
      </c>
      <c r="D31">
        <v>0</v>
      </c>
      <c r="E31" s="7">
        <v>7038764</v>
      </c>
    </row>
    <row r="32" spans="1:5" x14ac:dyDescent="0.2">
      <c r="A32" t="s">
        <v>58</v>
      </c>
      <c r="B32" t="s">
        <v>59</v>
      </c>
      <c r="C32" s="7">
        <v>-7038764</v>
      </c>
      <c r="D32">
        <v>0</v>
      </c>
      <c r="E32" s="7">
        <v>-7038764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4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16" t="s">
        <v>152</v>
      </c>
      <c r="B1" s="117"/>
      <c r="C1" s="117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154</v>
      </c>
      <c r="B4" s="115"/>
      <c r="C4" s="115"/>
      <c r="D4" s="115"/>
      <c r="E4" s="115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11222895</v>
      </c>
      <c r="D8" s="7">
        <v>-4363076</v>
      </c>
      <c r="E8" s="7">
        <v>6859819</v>
      </c>
    </row>
    <row r="9" spans="1:5" x14ac:dyDescent="0.2">
      <c r="A9" t="s">
        <v>10</v>
      </c>
      <c r="B9" t="s">
        <v>11</v>
      </c>
      <c r="C9" s="7">
        <v>285086</v>
      </c>
      <c r="D9">
        <v>0</v>
      </c>
      <c r="E9" s="7">
        <v>285086</v>
      </c>
    </row>
    <row r="10" spans="1:5" ht="26.25" customHeight="1" x14ac:dyDescent="0.2">
      <c r="A10" t="s">
        <v>12</v>
      </c>
      <c r="B10" s="14" t="s">
        <v>13</v>
      </c>
      <c r="C10" s="7">
        <v>739118</v>
      </c>
      <c r="D10">
        <v>0</v>
      </c>
      <c r="E10" s="7">
        <v>739118</v>
      </c>
    </row>
    <row r="11" spans="1:5" x14ac:dyDescent="0.2">
      <c r="A11" t="s">
        <v>14</v>
      </c>
      <c r="B11" t="s">
        <v>15</v>
      </c>
      <c r="C11" s="7">
        <v>227220</v>
      </c>
      <c r="D11" s="7">
        <v>-171307</v>
      </c>
      <c r="E11" s="7">
        <v>55913</v>
      </c>
    </row>
    <row r="12" spans="1:5" x14ac:dyDescent="0.2">
      <c r="A12" t="s">
        <v>16</v>
      </c>
      <c r="B12" t="s">
        <v>17</v>
      </c>
      <c r="C12" s="7">
        <v>436865</v>
      </c>
      <c r="D12">
        <v>0</v>
      </c>
      <c r="E12" s="7">
        <v>436865</v>
      </c>
    </row>
    <row r="13" spans="1:5" x14ac:dyDescent="0.2">
      <c r="A13" t="s">
        <v>18</v>
      </c>
      <c r="B13" t="s">
        <v>19</v>
      </c>
      <c r="C13" s="7">
        <v>8488792</v>
      </c>
      <c r="D13" s="7">
        <v>-3902766</v>
      </c>
      <c r="E13" s="7">
        <v>4586026</v>
      </c>
    </row>
    <row r="14" spans="1:5" x14ac:dyDescent="0.2">
      <c r="A14" t="s">
        <v>20</v>
      </c>
      <c r="B14" t="s">
        <v>21</v>
      </c>
      <c r="C14" s="7">
        <v>34698</v>
      </c>
      <c r="D14">
        <v>0</v>
      </c>
      <c r="E14" s="7">
        <v>34698</v>
      </c>
    </row>
    <row r="15" spans="1:5" x14ac:dyDescent="0.2">
      <c r="A15" t="s">
        <v>22</v>
      </c>
      <c r="B15" t="s">
        <v>23</v>
      </c>
      <c r="C15" s="7">
        <v>109552</v>
      </c>
      <c r="D15">
        <v>-878</v>
      </c>
      <c r="E15" s="7">
        <v>108674</v>
      </c>
    </row>
    <row r="16" spans="1:5" x14ac:dyDescent="0.2">
      <c r="A16" t="s">
        <v>24</v>
      </c>
      <c r="B16" t="s">
        <v>25</v>
      </c>
      <c r="C16" s="7">
        <v>47724</v>
      </c>
      <c r="D16" s="7">
        <v>-21255</v>
      </c>
      <c r="E16" s="7">
        <v>26469</v>
      </c>
    </row>
    <row r="17" spans="1:5" x14ac:dyDescent="0.2">
      <c r="A17" t="s">
        <v>26</v>
      </c>
      <c r="B17" t="s">
        <v>27</v>
      </c>
      <c r="C17" s="7">
        <v>791132</v>
      </c>
      <c r="D17" s="7">
        <v>-259382</v>
      </c>
      <c r="E17" s="7">
        <v>531750</v>
      </c>
    </row>
    <row r="18" spans="1:5" x14ac:dyDescent="0.2">
      <c r="A18" t="s">
        <v>28</v>
      </c>
      <c r="B18" t="s">
        <v>29</v>
      </c>
      <c r="C18" s="7">
        <v>62708</v>
      </c>
      <c r="D18" s="7">
        <v>-7488</v>
      </c>
      <c r="E18" s="7">
        <v>55220</v>
      </c>
    </row>
    <row r="19" spans="1:5" x14ac:dyDescent="0.2">
      <c r="A19" t="s">
        <v>30</v>
      </c>
      <c r="B19" t="s">
        <v>31</v>
      </c>
      <c r="C19" s="7">
        <v>6859819</v>
      </c>
      <c r="D19">
        <v>0</v>
      </c>
      <c r="E19" s="7">
        <v>6859819</v>
      </c>
    </row>
    <row r="20" spans="1:5" x14ac:dyDescent="0.2">
      <c r="A20" t="s">
        <v>32</v>
      </c>
      <c r="B20" t="s">
        <v>33</v>
      </c>
      <c r="C20" s="7">
        <v>5402261</v>
      </c>
      <c r="D20">
        <v>0</v>
      </c>
      <c r="E20" s="7">
        <v>5402261</v>
      </c>
    </row>
    <row r="21" spans="1:5" x14ac:dyDescent="0.2">
      <c r="A21" t="s">
        <v>34</v>
      </c>
      <c r="B21" t="s">
        <v>35</v>
      </c>
      <c r="C21" s="7">
        <v>656725</v>
      </c>
      <c r="D21">
        <v>0</v>
      </c>
      <c r="E21" s="7">
        <v>656725</v>
      </c>
    </row>
    <row r="22" spans="1:5" x14ac:dyDescent="0.2">
      <c r="A22" t="s">
        <v>36</v>
      </c>
      <c r="B22" t="s">
        <v>37</v>
      </c>
      <c r="C22" s="7">
        <v>4447447</v>
      </c>
      <c r="D22">
        <v>0</v>
      </c>
      <c r="E22" s="7">
        <v>4447447</v>
      </c>
    </row>
    <row r="23" spans="1:5" x14ac:dyDescent="0.2">
      <c r="A23" t="s">
        <v>38</v>
      </c>
      <c r="B23" t="s">
        <v>39</v>
      </c>
      <c r="C23" s="7">
        <v>12506</v>
      </c>
      <c r="D23">
        <v>0</v>
      </c>
      <c r="E23" s="7">
        <v>12506</v>
      </c>
    </row>
    <row r="24" spans="1:5" x14ac:dyDescent="0.2">
      <c r="A24" t="s">
        <v>40</v>
      </c>
      <c r="B24" t="s">
        <v>41</v>
      </c>
      <c r="C24" s="7">
        <v>30859</v>
      </c>
      <c r="D24">
        <v>0</v>
      </c>
      <c r="E24" s="7">
        <v>30859</v>
      </c>
    </row>
    <row r="25" spans="1:5" x14ac:dyDescent="0.2">
      <c r="A25" t="s">
        <v>42</v>
      </c>
      <c r="B25" t="s">
        <v>43</v>
      </c>
      <c r="C25" s="7">
        <v>95558</v>
      </c>
      <c r="D25">
        <v>0</v>
      </c>
      <c r="E25" s="7">
        <v>95558</v>
      </c>
    </row>
    <row r="26" spans="1:5" x14ac:dyDescent="0.2">
      <c r="A26" t="s">
        <v>44</v>
      </c>
      <c r="B26" t="s">
        <v>45</v>
      </c>
      <c r="C26" s="7">
        <v>159166</v>
      </c>
      <c r="D26">
        <v>0</v>
      </c>
      <c r="E26" s="7">
        <v>159166</v>
      </c>
    </row>
    <row r="27" spans="1:5" x14ac:dyDescent="0.2">
      <c r="A27" t="s">
        <v>46</v>
      </c>
      <c r="B27" t="s">
        <v>47</v>
      </c>
      <c r="C27" s="7">
        <v>1457558</v>
      </c>
      <c r="D27">
        <v>0</v>
      </c>
      <c r="E27" s="7">
        <v>1457558</v>
      </c>
    </row>
    <row r="28" spans="1:5" x14ac:dyDescent="0.2">
      <c r="A28" t="s">
        <v>48</v>
      </c>
      <c r="B28" t="s">
        <v>49</v>
      </c>
      <c r="C28" s="7">
        <v>1452566</v>
      </c>
      <c r="D28">
        <v>0</v>
      </c>
      <c r="E28" s="7">
        <v>1452566</v>
      </c>
    </row>
    <row r="29" spans="1:5" x14ac:dyDescent="0.2">
      <c r="A29" t="s">
        <v>52</v>
      </c>
      <c r="B29" t="s">
        <v>53</v>
      </c>
      <c r="C29" s="7">
        <v>4992</v>
      </c>
      <c r="D29">
        <v>0</v>
      </c>
      <c r="E29" s="7">
        <v>4992</v>
      </c>
    </row>
    <row r="30" spans="1:5" x14ac:dyDescent="0.2">
      <c r="A30" t="s">
        <v>54</v>
      </c>
      <c r="B30" t="s">
        <v>55</v>
      </c>
      <c r="C30">
        <v>0</v>
      </c>
      <c r="D30">
        <v>0</v>
      </c>
      <c r="E30">
        <v>0</v>
      </c>
    </row>
    <row r="31" spans="1:5" x14ac:dyDescent="0.2">
      <c r="A31" t="s">
        <v>56</v>
      </c>
      <c r="B31" t="s">
        <v>57</v>
      </c>
      <c r="C31" s="7">
        <v>7117209</v>
      </c>
      <c r="D31">
        <v>0</v>
      </c>
      <c r="E31" s="7">
        <v>7117209</v>
      </c>
    </row>
    <row r="32" spans="1:5" x14ac:dyDescent="0.2">
      <c r="A32" t="s">
        <v>58</v>
      </c>
      <c r="B32" t="s">
        <v>59</v>
      </c>
      <c r="C32" s="7">
        <v>-7117209</v>
      </c>
      <c r="D32">
        <v>0</v>
      </c>
      <c r="E32" s="7">
        <v>-7117209</v>
      </c>
    </row>
    <row r="33" spans="1:5" x14ac:dyDescent="0.2">
      <c r="A33"/>
      <c r="B33"/>
      <c r="C33" s="7"/>
      <c r="D33"/>
      <c r="E33" s="7"/>
    </row>
    <row r="34" spans="1:5" x14ac:dyDescent="0.2">
      <c r="A34"/>
      <c r="B34"/>
      <c r="C34" s="7"/>
      <c r="D34"/>
      <c r="E34" s="7"/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3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16" t="s">
        <v>152</v>
      </c>
      <c r="B1" s="117"/>
      <c r="C1" s="117"/>
      <c r="D1" s="3"/>
      <c r="E1" s="3"/>
    </row>
    <row r="2" spans="1:5" x14ac:dyDescent="0.2">
      <c r="A2" s="2"/>
      <c r="B2" s="3"/>
      <c r="C2" s="3"/>
      <c r="D2" s="3"/>
      <c r="E2" s="3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5" t="s">
        <v>1</v>
      </c>
      <c r="B4" s="115"/>
      <c r="C4" s="115"/>
      <c r="D4" s="115"/>
      <c r="E4" s="115"/>
    </row>
    <row r="5" spans="1:5" ht="15" x14ac:dyDescent="0.2">
      <c r="A5"/>
      <c r="B5"/>
      <c r="C5"/>
      <c r="D5"/>
      <c r="E5" s="4" t="s">
        <v>2</v>
      </c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</row>
    <row r="8" spans="1:5" x14ac:dyDescent="0.2">
      <c r="A8" t="s">
        <v>8</v>
      </c>
      <c r="B8" t="s">
        <v>9</v>
      </c>
      <c r="C8" s="7">
        <v>11227154</v>
      </c>
      <c r="D8" s="7">
        <v>-4515924</v>
      </c>
      <c r="E8" s="7">
        <v>6711230</v>
      </c>
    </row>
    <row r="9" spans="1:5" x14ac:dyDescent="0.2">
      <c r="A9" t="s">
        <v>10</v>
      </c>
      <c r="B9" t="s">
        <v>11</v>
      </c>
      <c r="C9" s="7">
        <v>597538</v>
      </c>
      <c r="D9">
        <v>0</v>
      </c>
      <c r="E9" s="7">
        <v>59758</v>
      </c>
    </row>
    <row r="10" spans="1:5" ht="26.25" customHeight="1" x14ac:dyDescent="0.2">
      <c r="A10" t="s">
        <v>12</v>
      </c>
      <c r="B10" s="14" t="s">
        <v>13</v>
      </c>
      <c r="C10" s="7">
        <v>693434</v>
      </c>
      <c r="D10">
        <v>0</v>
      </c>
      <c r="E10" s="7">
        <v>693434</v>
      </c>
    </row>
    <row r="11" spans="1:5" x14ac:dyDescent="0.2">
      <c r="A11" t="s">
        <v>14</v>
      </c>
      <c r="B11" t="s">
        <v>15</v>
      </c>
      <c r="C11" s="7">
        <v>241648</v>
      </c>
      <c r="D11" s="7">
        <v>168419</v>
      </c>
      <c r="E11" s="7">
        <v>73229</v>
      </c>
    </row>
    <row r="12" spans="1:5" x14ac:dyDescent="0.2">
      <c r="A12" t="s">
        <v>16</v>
      </c>
      <c r="B12" t="s">
        <v>17</v>
      </c>
      <c r="C12" s="7">
        <v>283981</v>
      </c>
      <c r="D12">
        <v>0</v>
      </c>
      <c r="E12" s="7">
        <v>283981</v>
      </c>
    </row>
    <row r="13" spans="1:5" x14ac:dyDescent="0.2">
      <c r="A13" t="s">
        <v>18</v>
      </c>
      <c r="B13" t="s">
        <v>19</v>
      </c>
      <c r="C13" s="7">
        <v>8369773</v>
      </c>
      <c r="D13" s="7">
        <v>4058040</v>
      </c>
      <c r="E13" s="7">
        <v>4311733</v>
      </c>
    </row>
    <row r="14" spans="1:5" x14ac:dyDescent="0.2">
      <c r="A14" t="s">
        <v>20</v>
      </c>
      <c r="B14" t="s">
        <v>21</v>
      </c>
      <c r="C14" s="7">
        <v>25311</v>
      </c>
      <c r="D14">
        <v>0</v>
      </c>
      <c r="E14" s="7">
        <v>25311</v>
      </c>
    </row>
    <row r="15" spans="1:5" x14ac:dyDescent="0.2">
      <c r="A15" t="s">
        <v>22</v>
      </c>
      <c r="B15" t="s">
        <v>23</v>
      </c>
      <c r="C15" s="7">
        <v>108133</v>
      </c>
      <c r="D15">
        <v>-878</v>
      </c>
      <c r="E15" s="7">
        <v>107255</v>
      </c>
    </row>
    <row r="16" spans="1:5" x14ac:dyDescent="0.2">
      <c r="A16" t="s">
        <v>24</v>
      </c>
      <c r="B16" t="s">
        <v>25</v>
      </c>
      <c r="C16" s="7">
        <v>49073</v>
      </c>
      <c r="D16" s="7">
        <v>-21255</v>
      </c>
      <c r="E16" s="7">
        <v>27818</v>
      </c>
    </row>
    <row r="17" spans="1:5" x14ac:dyDescent="0.2">
      <c r="A17" t="s">
        <v>26</v>
      </c>
      <c r="B17" t="s">
        <v>27</v>
      </c>
      <c r="C17" s="7">
        <v>792515</v>
      </c>
      <c r="D17" s="7">
        <v>-259382</v>
      </c>
      <c r="E17" s="7">
        <v>533133</v>
      </c>
    </row>
    <row r="18" spans="1:5" x14ac:dyDescent="0.2">
      <c r="A18" t="s">
        <v>28</v>
      </c>
      <c r="B18" t="s">
        <v>29</v>
      </c>
      <c r="C18" s="7">
        <v>65748</v>
      </c>
      <c r="D18" s="7">
        <v>-7950</v>
      </c>
      <c r="E18" s="7">
        <v>57798</v>
      </c>
    </row>
    <row r="19" spans="1:5" x14ac:dyDescent="0.2">
      <c r="A19" t="s">
        <v>30</v>
      </c>
      <c r="B19" t="s">
        <v>31</v>
      </c>
      <c r="C19" s="7">
        <v>6711230</v>
      </c>
      <c r="D19" t="s">
        <v>103</v>
      </c>
      <c r="E19" s="7">
        <v>6711230</v>
      </c>
    </row>
    <row r="20" spans="1:5" x14ac:dyDescent="0.2">
      <c r="A20" t="s">
        <v>32</v>
      </c>
      <c r="B20" t="s">
        <v>33</v>
      </c>
      <c r="C20" s="7">
        <v>5256563</v>
      </c>
      <c r="D20">
        <v>0</v>
      </c>
      <c r="E20" s="7">
        <v>5256563</v>
      </c>
    </row>
    <row r="21" spans="1:5" x14ac:dyDescent="0.2">
      <c r="A21" t="s">
        <v>34</v>
      </c>
      <c r="B21" t="s">
        <v>35</v>
      </c>
      <c r="C21" s="7">
        <v>825532</v>
      </c>
      <c r="D21">
        <v>0</v>
      </c>
      <c r="E21" s="7">
        <v>825532</v>
      </c>
    </row>
    <row r="22" spans="1:5" x14ac:dyDescent="0.2">
      <c r="A22" t="s">
        <v>36</v>
      </c>
      <c r="B22" t="s">
        <v>37</v>
      </c>
      <c r="C22" s="7">
        <v>4155113</v>
      </c>
      <c r="D22">
        <v>0</v>
      </c>
      <c r="E22" s="7">
        <v>4155113</v>
      </c>
    </row>
    <row r="23" spans="1:5" x14ac:dyDescent="0.2">
      <c r="A23" t="s">
        <v>38</v>
      </c>
      <c r="B23" t="s">
        <v>39</v>
      </c>
      <c r="C23" s="7">
        <v>12615</v>
      </c>
      <c r="D23">
        <v>0</v>
      </c>
      <c r="E23" s="7">
        <v>12615</v>
      </c>
    </row>
    <row r="24" spans="1:5" x14ac:dyDescent="0.2">
      <c r="A24" t="s">
        <v>40</v>
      </c>
      <c r="B24" t="s">
        <v>41</v>
      </c>
      <c r="C24" s="7">
        <v>57073</v>
      </c>
      <c r="D24">
        <v>0</v>
      </c>
      <c r="E24" s="7">
        <v>57073</v>
      </c>
    </row>
    <row r="25" spans="1:5" x14ac:dyDescent="0.2">
      <c r="A25" t="s">
        <v>42</v>
      </c>
      <c r="B25" t="s">
        <v>43</v>
      </c>
      <c r="C25" s="7">
        <v>94401</v>
      </c>
      <c r="D25">
        <v>0</v>
      </c>
      <c r="E25" s="7">
        <v>94401</v>
      </c>
    </row>
    <row r="26" spans="1:5" x14ac:dyDescent="0.2">
      <c r="A26" t="s">
        <v>44</v>
      </c>
      <c r="B26" t="s">
        <v>45</v>
      </c>
      <c r="C26" s="7">
        <v>111827</v>
      </c>
      <c r="D26">
        <v>0</v>
      </c>
      <c r="E26" s="7">
        <v>111827</v>
      </c>
    </row>
    <row r="27" spans="1:5" x14ac:dyDescent="0.2">
      <c r="A27" t="s">
        <v>46</v>
      </c>
      <c r="B27" t="s">
        <v>47</v>
      </c>
      <c r="C27" s="7">
        <v>1454667</v>
      </c>
      <c r="D27">
        <v>0</v>
      </c>
      <c r="E27" s="7">
        <v>1454667</v>
      </c>
    </row>
    <row r="28" spans="1:5" x14ac:dyDescent="0.2">
      <c r="A28" t="s">
        <v>48</v>
      </c>
      <c r="B28" t="s">
        <v>49</v>
      </c>
      <c r="C28" s="7">
        <v>3772807</v>
      </c>
      <c r="D28">
        <v>0</v>
      </c>
      <c r="E28" s="7">
        <v>3772807</v>
      </c>
    </row>
    <row r="29" spans="1:5" x14ac:dyDescent="0.2">
      <c r="A29" t="s">
        <v>50</v>
      </c>
      <c r="B29" t="s">
        <v>51</v>
      </c>
      <c r="C29">
        <v>0</v>
      </c>
      <c r="D29">
        <v>0</v>
      </c>
      <c r="E29">
        <v>0</v>
      </c>
    </row>
    <row r="30" spans="1:5" x14ac:dyDescent="0.2">
      <c r="A30" t="s">
        <v>52</v>
      </c>
      <c r="B30" t="s">
        <v>53</v>
      </c>
      <c r="C30" s="7">
        <v>-2318140</v>
      </c>
      <c r="D30">
        <v>0</v>
      </c>
      <c r="E30" s="7">
        <v>-2318140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7064973</v>
      </c>
      <c r="D32">
        <v>0</v>
      </c>
      <c r="E32" s="7">
        <v>7064973</v>
      </c>
    </row>
    <row r="33" spans="1:5" x14ac:dyDescent="0.2">
      <c r="A33" t="s">
        <v>58</v>
      </c>
      <c r="B33" t="s">
        <v>59</v>
      </c>
      <c r="C33" s="7">
        <v>-7064973</v>
      </c>
      <c r="D33">
        <v>0</v>
      </c>
      <c r="E33" s="7">
        <v>-7064973</v>
      </c>
    </row>
  </sheetData>
  <mergeCells count="3">
    <mergeCell ref="A3:E3"/>
    <mergeCell ref="A4:E4"/>
    <mergeCell ref="A1:C1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C29"/>
  <sheetViews>
    <sheetView tabSelected="1" workbookViewId="0">
      <selection sqref="A1:C1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423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807107</v>
      </c>
    </row>
    <row r="9" spans="1:3" x14ac:dyDescent="0.2">
      <c r="A9" s="97"/>
      <c r="B9" s="96" t="s">
        <v>339</v>
      </c>
      <c r="C9" s="100">
        <v>1480411</v>
      </c>
    </row>
    <row r="10" spans="1:3" x14ac:dyDescent="0.2">
      <c r="A10" s="97"/>
      <c r="B10" s="96" t="s">
        <v>340</v>
      </c>
      <c r="C10" s="100">
        <v>673304</v>
      </c>
    </row>
    <row r="11" spans="1:3" x14ac:dyDescent="0.2">
      <c r="A11" s="95" t="s">
        <v>341</v>
      </c>
      <c r="B11" s="96" t="s">
        <v>342</v>
      </c>
      <c r="C11" s="100">
        <v>381728</v>
      </c>
    </row>
    <row r="12" spans="1:3" x14ac:dyDescent="0.2">
      <c r="A12" s="97"/>
      <c r="B12" s="96" t="s">
        <v>343</v>
      </c>
      <c r="C12" s="100">
        <v>462408</v>
      </c>
    </row>
    <row r="13" spans="1:3" x14ac:dyDescent="0.2">
      <c r="A13" s="97"/>
      <c r="B13" s="96" t="s">
        <v>344</v>
      </c>
      <c r="C13" s="100">
        <v>80680</v>
      </c>
    </row>
    <row r="14" spans="1:3" ht="25.5" x14ac:dyDescent="0.2">
      <c r="A14" s="95" t="s">
        <v>345</v>
      </c>
      <c r="B14" s="98" t="s">
        <v>346</v>
      </c>
      <c r="C14" s="100">
        <v>282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0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7">
        <v>4786</v>
      </c>
    </row>
    <row r="19" spans="1:3" x14ac:dyDescent="0.2">
      <c r="A19" s="95" t="s">
        <v>89</v>
      </c>
      <c r="B19" s="96" t="s">
        <v>305</v>
      </c>
      <c r="C19" s="100">
        <v>-170439</v>
      </c>
    </row>
    <row r="20" spans="1:3" x14ac:dyDescent="0.2">
      <c r="A20" s="95" t="s">
        <v>93</v>
      </c>
      <c r="B20" s="96" t="s">
        <v>354</v>
      </c>
      <c r="C20" s="100">
        <v>34</v>
      </c>
    </row>
    <row r="21" spans="1:3" x14ac:dyDescent="0.2">
      <c r="A21" s="95" t="s">
        <v>355</v>
      </c>
      <c r="B21" s="96" t="s">
        <v>88</v>
      </c>
      <c r="C21" s="100">
        <v>76387</v>
      </c>
    </row>
    <row r="22" spans="1:3" x14ac:dyDescent="0.2">
      <c r="A22" s="95" t="s">
        <v>356</v>
      </c>
      <c r="B22" s="98" t="s">
        <v>357</v>
      </c>
      <c r="C22" s="100">
        <v>-507147</v>
      </c>
    </row>
    <row r="23" spans="1:3" x14ac:dyDescent="0.2">
      <c r="A23" s="95" t="s">
        <v>358</v>
      </c>
      <c r="B23" s="98" t="s">
        <v>359</v>
      </c>
      <c r="C23" s="100">
        <v>640670</v>
      </c>
    </row>
    <row r="24" spans="1:3" x14ac:dyDescent="0.2">
      <c r="A24" s="95" t="s">
        <v>360</v>
      </c>
      <c r="B24" s="96" t="s">
        <v>361</v>
      </c>
      <c r="C24" s="100">
        <v>104462</v>
      </c>
    </row>
    <row r="25" spans="1:3" x14ac:dyDescent="0.2">
      <c r="A25" s="95" t="s">
        <v>362</v>
      </c>
      <c r="B25" s="96" t="s">
        <v>96</v>
      </c>
      <c r="C25" s="100">
        <v>1080857</v>
      </c>
    </row>
    <row r="26" spans="1:3" x14ac:dyDescent="0.2">
      <c r="A26" s="95" t="s">
        <v>363</v>
      </c>
      <c r="B26" s="98" t="s">
        <v>364</v>
      </c>
      <c r="C26" s="100">
        <v>217117</v>
      </c>
    </row>
    <row r="27" spans="1:3" x14ac:dyDescent="0.2">
      <c r="A27" s="95" t="s">
        <v>365</v>
      </c>
      <c r="B27" s="96" t="s">
        <v>366</v>
      </c>
      <c r="C27" s="108">
        <v>-1016134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-1016134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C29"/>
  <sheetViews>
    <sheetView workbookViewId="0">
      <selection sqref="A1:C1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421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507280</v>
      </c>
    </row>
    <row r="9" spans="1:3" x14ac:dyDescent="0.2">
      <c r="A9" s="97"/>
      <c r="B9" s="96" t="s">
        <v>339</v>
      </c>
      <c r="C9" s="100">
        <v>995129</v>
      </c>
    </row>
    <row r="10" spans="1:3" x14ac:dyDescent="0.2">
      <c r="A10" s="97"/>
      <c r="B10" s="96" t="s">
        <v>340</v>
      </c>
      <c r="C10" s="100">
        <v>487849</v>
      </c>
    </row>
    <row r="11" spans="1:3" x14ac:dyDescent="0.2">
      <c r="A11" s="95" t="s">
        <v>341</v>
      </c>
      <c r="B11" s="96" t="s">
        <v>342</v>
      </c>
      <c r="C11" s="100">
        <v>267546</v>
      </c>
    </row>
    <row r="12" spans="1:3" x14ac:dyDescent="0.2">
      <c r="A12" s="97"/>
      <c r="B12" s="96" t="s">
        <v>343</v>
      </c>
      <c r="C12" s="100">
        <v>310377</v>
      </c>
    </row>
    <row r="13" spans="1:3" x14ac:dyDescent="0.2">
      <c r="A13" s="97"/>
      <c r="B13" s="96" t="s">
        <v>344</v>
      </c>
      <c r="C13" s="100">
        <v>42831</v>
      </c>
    </row>
    <row r="14" spans="1:3" ht="25.5" x14ac:dyDescent="0.2">
      <c r="A14" s="95" t="s">
        <v>345</v>
      </c>
      <c r="B14" s="98" t="s">
        <v>346</v>
      </c>
      <c r="C14" s="100">
        <v>282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0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7">
        <v>3571</v>
      </c>
    </row>
    <row r="19" spans="1:3" x14ac:dyDescent="0.2">
      <c r="A19" s="95" t="s">
        <v>89</v>
      </c>
      <c r="B19" s="96" t="s">
        <v>305</v>
      </c>
      <c r="C19" s="100">
        <v>-36520</v>
      </c>
    </row>
    <row r="20" spans="1:3" x14ac:dyDescent="0.2">
      <c r="A20" s="95" t="s">
        <v>93</v>
      </c>
      <c r="B20" s="96" t="s">
        <v>354</v>
      </c>
      <c r="C20" s="100">
        <v>11</v>
      </c>
    </row>
    <row r="21" spans="1:3" x14ac:dyDescent="0.2">
      <c r="A21" s="95" t="s">
        <v>355</v>
      </c>
      <c r="B21" s="96" t="s">
        <v>88</v>
      </c>
      <c r="C21" s="100">
        <v>56358</v>
      </c>
    </row>
    <row r="22" spans="1:3" x14ac:dyDescent="0.2">
      <c r="A22" s="95" t="s">
        <v>356</v>
      </c>
      <c r="B22" s="98" t="s">
        <v>357</v>
      </c>
      <c r="C22" s="100">
        <v>-302721</v>
      </c>
    </row>
    <row r="23" spans="1:3" x14ac:dyDescent="0.2">
      <c r="A23" s="95" t="s">
        <v>358</v>
      </c>
      <c r="B23" s="98" t="s">
        <v>359</v>
      </c>
      <c r="C23" s="100">
        <v>417163</v>
      </c>
    </row>
    <row r="24" spans="1:3" x14ac:dyDescent="0.2">
      <c r="A24" s="95" t="s">
        <v>360</v>
      </c>
      <c r="B24" s="96" t="s">
        <v>361</v>
      </c>
      <c r="C24" s="100">
        <v>69588</v>
      </c>
    </row>
    <row r="25" spans="1:3" x14ac:dyDescent="0.2">
      <c r="A25" s="95" t="s">
        <v>362</v>
      </c>
      <c r="B25" s="96" t="s">
        <v>96</v>
      </c>
      <c r="C25" s="100">
        <v>778784</v>
      </c>
    </row>
    <row r="26" spans="1:3" x14ac:dyDescent="0.2">
      <c r="A26" s="95" t="s">
        <v>363</v>
      </c>
      <c r="B26" s="98" t="s">
        <v>364</v>
      </c>
      <c r="C26" s="100">
        <v>71328</v>
      </c>
    </row>
    <row r="27" spans="1:3" x14ac:dyDescent="0.2">
      <c r="A27" s="95" t="s">
        <v>365</v>
      </c>
      <c r="B27" s="96" t="s">
        <v>366</v>
      </c>
      <c r="C27" s="108">
        <v>-698400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-698400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C29"/>
  <sheetViews>
    <sheetView workbookViewId="0">
      <selection activeCell="F32" sqref="F32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419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260049</v>
      </c>
    </row>
    <row r="9" spans="1:3" x14ac:dyDescent="0.2">
      <c r="A9" s="97"/>
      <c r="B9" s="96" t="s">
        <v>339</v>
      </c>
      <c r="C9" s="100">
        <v>531870</v>
      </c>
    </row>
    <row r="10" spans="1:3" x14ac:dyDescent="0.2">
      <c r="A10" s="97"/>
      <c r="B10" s="96" t="s">
        <v>340</v>
      </c>
      <c r="C10" s="100">
        <v>271821</v>
      </c>
    </row>
    <row r="11" spans="1:3" x14ac:dyDescent="0.2">
      <c r="A11" s="95" t="s">
        <v>341</v>
      </c>
      <c r="B11" s="96" t="s">
        <v>342</v>
      </c>
      <c r="C11" s="100">
        <v>134283</v>
      </c>
    </row>
    <row r="12" spans="1:3" x14ac:dyDescent="0.2">
      <c r="A12" s="97"/>
      <c r="B12" s="96" t="s">
        <v>343</v>
      </c>
      <c r="C12" s="100">
        <v>153046</v>
      </c>
    </row>
    <row r="13" spans="1:3" x14ac:dyDescent="0.2">
      <c r="A13" s="97"/>
      <c r="B13" s="96" t="s">
        <v>344</v>
      </c>
      <c r="C13" s="100">
        <v>18763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0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7">
        <v>0</v>
      </c>
    </row>
    <row r="19" spans="1:3" x14ac:dyDescent="0.2">
      <c r="A19" s="95" t="s">
        <v>89</v>
      </c>
      <c r="B19" s="96" t="s">
        <v>305</v>
      </c>
      <c r="C19" s="100">
        <v>-30463</v>
      </c>
    </row>
    <row r="20" spans="1:3" x14ac:dyDescent="0.2">
      <c r="A20" s="95" t="s">
        <v>93</v>
      </c>
      <c r="B20" s="96" t="s">
        <v>354</v>
      </c>
      <c r="C20" s="100">
        <v>0</v>
      </c>
    </row>
    <row r="21" spans="1:3" x14ac:dyDescent="0.2">
      <c r="A21" s="95" t="s">
        <v>355</v>
      </c>
      <c r="B21" s="96" t="s">
        <v>88</v>
      </c>
      <c r="C21" s="100">
        <v>20310</v>
      </c>
    </row>
    <row r="22" spans="1:3" x14ac:dyDescent="0.2">
      <c r="A22" s="95" t="s">
        <v>356</v>
      </c>
      <c r="B22" s="98" t="s">
        <v>357</v>
      </c>
      <c r="C22" s="100">
        <v>-259591</v>
      </c>
    </row>
    <row r="23" spans="1:3" x14ac:dyDescent="0.2">
      <c r="A23" s="95" t="s">
        <v>358</v>
      </c>
      <c r="B23" s="98" t="s">
        <v>359</v>
      </c>
      <c r="C23" s="100">
        <v>206633</v>
      </c>
    </row>
    <row r="24" spans="1:3" x14ac:dyDescent="0.2">
      <c r="A24" s="95" t="s">
        <v>360</v>
      </c>
      <c r="B24" s="96" t="s">
        <v>361</v>
      </c>
      <c r="C24" s="100">
        <v>34759</v>
      </c>
    </row>
    <row r="25" spans="1:3" x14ac:dyDescent="0.2">
      <c r="A25" s="95" t="s">
        <v>362</v>
      </c>
      <c r="B25" s="96" t="s">
        <v>96</v>
      </c>
      <c r="C25" s="100">
        <v>300797</v>
      </c>
    </row>
    <row r="26" spans="1:3" x14ac:dyDescent="0.2">
      <c r="A26" s="95" t="s">
        <v>363</v>
      </c>
      <c r="B26" s="98" t="s">
        <v>364</v>
      </c>
      <c r="C26" s="100">
        <v>47767</v>
      </c>
    </row>
    <row r="27" spans="1:3" x14ac:dyDescent="0.2">
      <c r="A27" s="95" t="s">
        <v>365</v>
      </c>
      <c r="B27" s="96" t="s">
        <v>366</v>
      </c>
      <c r="C27" s="108">
        <v>-369834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-369834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417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785951</v>
      </c>
    </row>
    <row r="9" spans="1:3" x14ac:dyDescent="0.2">
      <c r="A9" s="97"/>
      <c r="B9" s="96" t="s">
        <v>339</v>
      </c>
      <c r="C9" s="100">
        <v>2176327</v>
      </c>
    </row>
    <row r="10" spans="1:3" x14ac:dyDescent="0.2">
      <c r="A10" s="97"/>
      <c r="B10" s="96" t="s">
        <v>340</v>
      </c>
      <c r="C10" s="100">
        <v>1390376</v>
      </c>
    </row>
    <row r="11" spans="1:3" x14ac:dyDescent="0.2">
      <c r="A11" s="95" t="s">
        <v>341</v>
      </c>
      <c r="B11" s="96" t="s">
        <v>342</v>
      </c>
      <c r="C11" s="100">
        <v>603268</v>
      </c>
    </row>
    <row r="12" spans="1:3" x14ac:dyDescent="0.2">
      <c r="A12" s="97"/>
      <c r="B12" s="96" t="s">
        <v>343</v>
      </c>
      <c r="C12" s="100">
        <v>686198</v>
      </c>
    </row>
    <row r="13" spans="1:3" x14ac:dyDescent="0.2">
      <c r="A13" s="97"/>
      <c r="B13" s="96" t="s">
        <v>344</v>
      </c>
      <c r="C13" s="100">
        <v>82930</v>
      </c>
    </row>
    <row r="14" spans="1:3" ht="25.5" x14ac:dyDescent="0.2">
      <c r="A14" s="95" t="s">
        <v>345</v>
      </c>
      <c r="B14" s="98" t="s">
        <v>346</v>
      </c>
      <c r="C14" s="100">
        <v>-179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-969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7">
        <v>-86894</v>
      </c>
    </row>
    <row r="19" spans="1:3" x14ac:dyDescent="0.2">
      <c r="A19" s="95" t="s">
        <v>89</v>
      </c>
      <c r="B19" s="96" t="s">
        <v>305</v>
      </c>
      <c r="C19" s="100">
        <v>25740</v>
      </c>
    </row>
    <row r="20" spans="1:3" x14ac:dyDescent="0.2">
      <c r="A20" s="95" t="s">
        <v>93</v>
      </c>
      <c r="B20" s="96" t="s">
        <v>354</v>
      </c>
      <c r="C20" s="100">
        <v>21</v>
      </c>
    </row>
    <row r="21" spans="1:3" x14ac:dyDescent="0.2">
      <c r="A21" s="95" t="s">
        <v>355</v>
      </c>
      <c r="B21" s="96" t="s">
        <v>88</v>
      </c>
      <c r="C21" s="100">
        <v>104941</v>
      </c>
    </row>
    <row r="22" spans="1:3" x14ac:dyDescent="0.2">
      <c r="A22" s="95" t="s">
        <v>356</v>
      </c>
      <c r="B22" s="98" t="s">
        <v>357</v>
      </c>
      <c r="C22" s="100">
        <v>-8572250</v>
      </c>
    </row>
    <row r="23" spans="1:3" x14ac:dyDescent="0.2">
      <c r="A23" s="95" t="s">
        <v>358</v>
      </c>
      <c r="B23" s="98" t="s">
        <v>359</v>
      </c>
      <c r="C23" s="100">
        <v>862747</v>
      </c>
    </row>
    <row r="24" spans="1:3" x14ac:dyDescent="0.2">
      <c r="A24" s="95" t="s">
        <v>360</v>
      </c>
      <c r="B24" s="96" t="s">
        <v>361</v>
      </c>
      <c r="C24" s="100">
        <v>149157</v>
      </c>
    </row>
    <row r="25" spans="1:3" x14ac:dyDescent="0.2">
      <c r="A25" s="95" t="s">
        <v>362</v>
      </c>
      <c r="B25" s="96" t="s">
        <v>96</v>
      </c>
      <c r="C25" s="100">
        <v>1707262</v>
      </c>
    </row>
    <row r="26" spans="1:3" x14ac:dyDescent="0.2">
      <c r="A26" s="95" t="s">
        <v>363</v>
      </c>
      <c r="B26" s="98" t="s">
        <v>364</v>
      </c>
      <c r="C26" s="100">
        <v>-27004</v>
      </c>
    </row>
    <row r="27" spans="1:3" x14ac:dyDescent="0.2">
      <c r="A27" s="95" t="s">
        <v>365</v>
      </c>
      <c r="B27" s="96" t="s">
        <v>366</v>
      </c>
      <c r="C27" s="108">
        <v>-9886541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-9886541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415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866163</v>
      </c>
    </row>
    <row r="9" spans="1:3" x14ac:dyDescent="0.2">
      <c r="A9" s="97"/>
      <c r="B9" s="96" t="s">
        <v>339</v>
      </c>
      <c r="C9" s="100">
        <v>1903397</v>
      </c>
    </row>
    <row r="10" spans="1:3" x14ac:dyDescent="0.2">
      <c r="A10" s="97"/>
      <c r="B10" s="96" t="s">
        <v>340</v>
      </c>
      <c r="C10" s="100">
        <v>1037234</v>
      </c>
    </row>
    <row r="11" spans="1:3" x14ac:dyDescent="0.2">
      <c r="A11" s="95" t="s">
        <v>341</v>
      </c>
      <c r="B11" s="96" t="s">
        <v>342</v>
      </c>
      <c r="C11" s="100">
        <v>454943</v>
      </c>
    </row>
    <row r="12" spans="1:3" x14ac:dyDescent="0.2">
      <c r="A12" s="97"/>
      <c r="B12" s="96" t="s">
        <v>343</v>
      </c>
      <c r="C12" s="100">
        <v>515487</v>
      </c>
    </row>
    <row r="13" spans="1:3" x14ac:dyDescent="0.2">
      <c r="A13" s="97"/>
      <c r="B13" s="96" t="s">
        <v>344</v>
      </c>
      <c r="C13" s="100">
        <v>60544</v>
      </c>
    </row>
    <row r="14" spans="1:3" ht="25.5" x14ac:dyDescent="0.2">
      <c r="A14" s="95" t="s">
        <v>345</v>
      </c>
      <c r="B14" s="98" t="s">
        <v>346</v>
      </c>
      <c r="C14" s="100">
        <v>-214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-969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7">
        <v>-86894</v>
      </c>
    </row>
    <row r="19" spans="1:3" x14ac:dyDescent="0.2">
      <c r="A19" s="95" t="s">
        <v>89</v>
      </c>
      <c r="B19" s="96" t="s">
        <v>305</v>
      </c>
      <c r="C19" s="100">
        <v>10325</v>
      </c>
    </row>
    <row r="20" spans="1:3" x14ac:dyDescent="0.2">
      <c r="A20" s="95" t="s">
        <v>93</v>
      </c>
      <c r="B20" s="96" t="s">
        <v>354</v>
      </c>
      <c r="C20" s="100">
        <v>9</v>
      </c>
    </row>
    <row r="21" spans="1:3" x14ac:dyDescent="0.2">
      <c r="A21" s="95" t="s">
        <v>355</v>
      </c>
      <c r="B21" s="96" t="s">
        <v>88</v>
      </c>
      <c r="C21" s="100">
        <v>70083</v>
      </c>
    </row>
    <row r="22" spans="1:3" x14ac:dyDescent="0.2">
      <c r="A22" s="95" t="s">
        <v>356</v>
      </c>
      <c r="B22" s="98" t="s">
        <v>357</v>
      </c>
      <c r="C22" s="100">
        <v>-1831017</v>
      </c>
    </row>
    <row r="23" spans="1:3" x14ac:dyDescent="0.2">
      <c r="A23" s="95" t="s">
        <v>358</v>
      </c>
      <c r="B23" s="98" t="s">
        <v>359</v>
      </c>
      <c r="C23" s="100">
        <v>633760</v>
      </c>
    </row>
    <row r="24" spans="1:3" x14ac:dyDescent="0.2">
      <c r="A24" s="95" t="s">
        <v>360</v>
      </c>
      <c r="B24" s="96" t="s">
        <v>361</v>
      </c>
      <c r="C24" s="100">
        <v>119570</v>
      </c>
    </row>
    <row r="25" spans="1:3" x14ac:dyDescent="0.2">
      <c r="A25" s="95" t="s">
        <v>362</v>
      </c>
      <c r="B25" s="96" t="s">
        <v>96</v>
      </c>
      <c r="C25" s="100">
        <v>786430</v>
      </c>
    </row>
    <row r="26" spans="1:3" x14ac:dyDescent="0.2">
      <c r="A26" s="95" t="s">
        <v>363</v>
      </c>
      <c r="B26" s="98" t="s">
        <v>364</v>
      </c>
      <c r="C26" s="100">
        <v>73096</v>
      </c>
    </row>
    <row r="27" spans="1:3" x14ac:dyDescent="0.2">
      <c r="A27" s="95" t="s">
        <v>365</v>
      </c>
      <c r="B27" s="96" t="s">
        <v>366</v>
      </c>
      <c r="C27" s="100">
        <v>-1984235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-1984235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C29"/>
  <sheetViews>
    <sheetView workbookViewId="0">
      <selection activeCell="B43" sqref="B43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413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580445</v>
      </c>
    </row>
    <row r="9" spans="1:3" x14ac:dyDescent="0.2">
      <c r="A9" s="97"/>
      <c r="B9" s="96" t="s">
        <v>339</v>
      </c>
      <c r="C9" s="100">
        <v>1256087</v>
      </c>
    </row>
    <row r="10" spans="1:3" x14ac:dyDescent="0.2">
      <c r="A10" s="97"/>
      <c r="B10" s="96" t="s">
        <v>340</v>
      </c>
      <c r="C10" s="100">
        <v>675642</v>
      </c>
    </row>
    <row r="11" spans="1:3" x14ac:dyDescent="0.2">
      <c r="A11" s="95" t="s">
        <v>341</v>
      </c>
      <c r="B11" s="96" t="s">
        <v>342</v>
      </c>
      <c r="C11" s="100">
        <v>298226</v>
      </c>
    </row>
    <row r="12" spans="1:3" x14ac:dyDescent="0.2">
      <c r="A12" s="97"/>
      <c r="B12" s="96" t="s">
        <v>343</v>
      </c>
      <c r="C12" s="100">
        <v>339360</v>
      </c>
    </row>
    <row r="13" spans="1:3" x14ac:dyDescent="0.2">
      <c r="A13" s="97"/>
      <c r="B13" s="96" t="s">
        <v>344</v>
      </c>
      <c r="C13" s="100">
        <v>41134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-187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27048</v>
      </c>
    </row>
    <row r="20" spans="1:3" x14ac:dyDescent="0.2">
      <c r="A20" s="95" t="s">
        <v>93</v>
      </c>
      <c r="B20" s="96" t="s">
        <v>354</v>
      </c>
      <c r="C20" s="100">
        <v>3</v>
      </c>
    </row>
    <row r="21" spans="1:3" x14ac:dyDescent="0.2">
      <c r="A21" s="95" t="s">
        <v>355</v>
      </c>
      <c r="B21" s="96" t="s">
        <v>88</v>
      </c>
      <c r="C21" s="100">
        <v>41433</v>
      </c>
    </row>
    <row r="22" spans="1:3" x14ac:dyDescent="0.2">
      <c r="A22" s="95" t="s">
        <v>356</v>
      </c>
      <c r="B22" s="98" t="s">
        <v>357</v>
      </c>
      <c r="C22" s="100">
        <v>-1123840</v>
      </c>
    </row>
    <row r="23" spans="1:3" x14ac:dyDescent="0.2">
      <c r="A23" s="95" t="s">
        <v>358</v>
      </c>
      <c r="B23" s="98" t="s">
        <v>359</v>
      </c>
      <c r="C23" s="100">
        <v>404929</v>
      </c>
    </row>
    <row r="24" spans="1:3" x14ac:dyDescent="0.2">
      <c r="A24" s="95" t="s">
        <v>360</v>
      </c>
      <c r="B24" s="96" t="s">
        <v>361</v>
      </c>
      <c r="C24" s="100">
        <v>77614</v>
      </c>
    </row>
    <row r="25" spans="1:3" x14ac:dyDescent="0.2">
      <c r="A25" s="95" t="s">
        <v>362</v>
      </c>
      <c r="B25" s="96" t="s">
        <v>96</v>
      </c>
      <c r="C25" s="100">
        <v>529459</v>
      </c>
    </row>
    <row r="26" spans="1:3" x14ac:dyDescent="0.2">
      <c r="A26" s="95" t="s">
        <v>363</v>
      </c>
      <c r="B26" s="98" t="s">
        <v>364</v>
      </c>
      <c r="C26" s="100">
        <v>23036</v>
      </c>
    </row>
    <row r="27" spans="1:3" x14ac:dyDescent="0.2">
      <c r="A27" s="95" t="s">
        <v>365</v>
      </c>
      <c r="B27" s="96" t="s">
        <v>366</v>
      </c>
      <c r="C27" s="100">
        <v>-1165838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-1165838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411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f>+C9-C10</f>
        <v>304774</v>
      </c>
    </row>
    <row r="9" spans="1:3" x14ac:dyDescent="0.2">
      <c r="A9" s="97"/>
      <c r="B9" s="96" t="s">
        <v>339</v>
      </c>
      <c r="C9" s="100">
        <v>626017</v>
      </c>
    </row>
    <row r="10" spans="1:3" x14ac:dyDescent="0.2">
      <c r="A10" s="97"/>
      <c r="B10" s="96" t="s">
        <v>340</v>
      </c>
      <c r="C10" s="100">
        <v>321243</v>
      </c>
    </row>
    <row r="11" spans="1:3" x14ac:dyDescent="0.2">
      <c r="A11" s="95" t="s">
        <v>341</v>
      </c>
      <c r="B11" s="96" t="s">
        <v>342</v>
      </c>
      <c r="C11" s="100">
        <v>144938</v>
      </c>
    </row>
    <row r="12" spans="1:3" x14ac:dyDescent="0.2">
      <c r="A12" s="97"/>
      <c r="B12" s="96" t="s">
        <v>343</v>
      </c>
      <c r="C12" s="100">
        <v>164449</v>
      </c>
    </row>
    <row r="13" spans="1:3" x14ac:dyDescent="0.2">
      <c r="A13" s="97"/>
      <c r="B13" s="96" t="s">
        <v>344</v>
      </c>
      <c r="C13" s="100">
        <v>19511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-93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189952</v>
      </c>
    </row>
    <row r="20" spans="1:3" x14ac:dyDescent="0.2">
      <c r="A20" s="95" t="s">
        <v>93</v>
      </c>
      <c r="B20" s="96" t="s">
        <v>354</v>
      </c>
      <c r="C20" s="100">
        <v>0</v>
      </c>
    </row>
    <row r="21" spans="1:3" x14ac:dyDescent="0.2">
      <c r="A21" s="95" t="s">
        <v>355</v>
      </c>
      <c r="B21" s="96" t="s">
        <v>88</v>
      </c>
      <c r="C21" s="100">
        <v>20430</v>
      </c>
    </row>
    <row r="22" spans="1:3" x14ac:dyDescent="0.2">
      <c r="A22" s="95" t="s">
        <v>356</v>
      </c>
      <c r="B22" s="98" t="s">
        <v>357</v>
      </c>
      <c r="C22" s="100">
        <v>-167000</v>
      </c>
    </row>
    <row r="23" spans="1:3" x14ac:dyDescent="0.2">
      <c r="A23" s="95" t="s">
        <v>358</v>
      </c>
      <c r="B23" s="98" t="s">
        <v>359</v>
      </c>
      <c r="C23" s="100">
        <v>196019</v>
      </c>
    </row>
    <row r="24" spans="1:3" x14ac:dyDescent="0.2">
      <c r="A24" s="95" t="s">
        <v>360</v>
      </c>
      <c r="B24" s="96" t="s">
        <v>361</v>
      </c>
      <c r="C24" s="100">
        <v>38211</v>
      </c>
    </row>
    <row r="25" spans="1:3" x14ac:dyDescent="0.2">
      <c r="A25" s="95" t="s">
        <v>362</v>
      </c>
      <c r="B25" s="96" t="s">
        <v>96</v>
      </c>
      <c r="C25" s="100">
        <v>264581</v>
      </c>
    </row>
    <row r="26" spans="1:3" x14ac:dyDescent="0.2">
      <c r="A26" s="95" t="s">
        <v>363</v>
      </c>
      <c r="B26" s="98" t="s">
        <v>364</v>
      </c>
      <c r="C26" s="100">
        <v>-165805</v>
      </c>
    </row>
    <row r="27" spans="1:3" x14ac:dyDescent="0.2">
      <c r="A27" s="95" t="s">
        <v>365</v>
      </c>
      <c r="B27" s="96" t="s">
        <v>366</v>
      </c>
      <c r="C27" s="100">
        <v>-171615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-171615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409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f>+C9-C10</f>
        <v>1549285</v>
      </c>
    </row>
    <row r="9" spans="1:3" x14ac:dyDescent="0.2">
      <c r="A9" s="97"/>
      <c r="B9" s="96" t="s">
        <v>339</v>
      </c>
      <c r="C9" s="100">
        <v>3112159</v>
      </c>
    </row>
    <row r="10" spans="1:3" x14ac:dyDescent="0.2">
      <c r="A10" s="97"/>
      <c r="B10" s="96" t="s">
        <v>340</v>
      </c>
      <c r="C10" s="100">
        <v>1562874</v>
      </c>
    </row>
    <row r="11" spans="1:3" x14ac:dyDescent="0.2">
      <c r="A11" s="95" t="s">
        <v>341</v>
      </c>
      <c r="B11" s="96" t="s">
        <v>342</v>
      </c>
      <c r="C11" s="100">
        <f>+C12-C13</f>
        <v>649685</v>
      </c>
    </row>
    <row r="12" spans="1:3" x14ac:dyDescent="0.2">
      <c r="A12" s="97"/>
      <c r="B12" s="96" t="s">
        <v>343</v>
      </c>
      <c r="C12" s="100">
        <v>734625</v>
      </c>
    </row>
    <row r="13" spans="1:3" x14ac:dyDescent="0.2">
      <c r="A13" s="97"/>
      <c r="B13" s="96" t="s">
        <v>344</v>
      </c>
      <c r="C13" s="100">
        <v>84940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-384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-1129068</v>
      </c>
    </row>
    <row r="20" spans="1:3" x14ac:dyDescent="0.2">
      <c r="A20" s="95" t="s">
        <v>93</v>
      </c>
      <c r="B20" s="96" t="s">
        <v>354</v>
      </c>
      <c r="C20" s="101">
        <v>863</v>
      </c>
    </row>
    <row r="21" spans="1:3" x14ac:dyDescent="0.2">
      <c r="A21" s="95" t="s">
        <v>355</v>
      </c>
      <c r="B21" s="96" t="s">
        <v>88</v>
      </c>
      <c r="C21" s="100">
        <v>116316</v>
      </c>
    </row>
    <row r="22" spans="1:3" x14ac:dyDescent="0.2">
      <c r="A22" s="95" t="s">
        <v>356</v>
      </c>
      <c r="B22" s="98" t="s">
        <v>357</v>
      </c>
      <c r="C22" s="100">
        <v>-4208019</v>
      </c>
    </row>
    <row r="23" spans="1:3" x14ac:dyDescent="0.2">
      <c r="A23" s="95" t="s">
        <v>358</v>
      </c>
      <c r="B23" s="98" t="s">
        <v>359</v>
      </c>
      <c r="C23" s="100">
        <v>849950</v>
      </c>
    </row>
    <row r="24" spans="1:3" x14ac:dyDescent="0.2">
      <c r="A24" s="95" t="s">
        <v>360</v>
      </c>
      <c r="B24" s="96" t="s">
        <v>361</v>
      </c>
      <c r="C24" s="100">
        <v>160365</v>
      </c>
    </row>
    <row r="25" spans="1:3" x14ac:dyDescent="0.2">
      <c r="A25" s="95" t="s">
        <v>362</v>
      </c>
      <c r="B25" s="96" t="s">
        <v>96</v>
      </c>
      <c r="C25" s="100">
        <v>1106251</v>
      </c>
    </row>
    <row r="26" spans="1:3" x14ac:dyDescent="0.2">
      <c r="A26" s="95" t="s">
        <v>363</v>
      </c>
      <c r="B26" s="98" t="s">
        <v>364</v>
      </c>
      <c r="C26" s="100">
        <f>2598599-1385556</f>
        <v>1213043</v>
      </c>
    </row>
    <row r="27" spans="1:3" x14ac:dyDescent="0.2">
      <c r="A27" s="95" t="s">
        <v>365</v>
      </c>
      <c r="B27" s="96" t="s">
        <v>366</v>
      </c>
      <c r="C27" s="100">
        <v>-3924845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-3924845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407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1215044</v>
      </c>
    </row>
    <row r="9" spans="1:3" x14ac:dyDescent="0.2">
      <c r="A9" s="97"/>
      <c r="B9" s="96" t="s">
        <v>339</v>
      </c>
      <c r="C9" s="100">
        <v>2410934</v>
      </c>
    </row>
    <row r="10" spans="1:3" x14ac:dyDescent="0.2">
      <c r="A10" s="97"/>
      <c r="B10" s="96" t="s">
        <v>340</v>
      </c>
      <c r="C10" s="100">
        <v>1195890</v>
      </c>
    </row>
    <row r="11" spans="1:3" x14ac:dyDescent="0.2">
      <c r="A11" s="95" t="s">
        <v>341</v>
      </c>
      <c r="B11" s="96" t="s">
        <v>342</v>
      </c>
      <c r="C11" s="100">
        <v>493072</v>
      </c>
    </row>
    <row r="12" spans="1:3" x14ac:dyDescent="0.2">
      <c r="A12" s="97"/>
      <c r="B12" s="96" t="s">
        <v>343</v>
      </c>
      <c r="C12" s="100">
        <v>552746</v>
      </c>
    </row>
    <row r="13" spans="1:3" x14ac:dyDescent="0.2">
      <c r="A13" s="97"/>
      <c r="B13" s="96" t="s">
        <v>344</v>
      </c>
      <c r="C13" s="100">
        <v>59674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-288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-1310474</v>
      </c>
    </row>
    <row r="20" spans="1:3" x14ac:dyDescent="0.2">
      <c r="A20" s="95" t="s">
        <v>93</v>
      </c>
      <c r="B20" s="96" t="s">
        <v>354</v>
      </c>
      <c r="C20" s="101">
        <v>860</v>
      </c>
    </row>
    <row r="21" spans="1:3" x14ac:dyDescent="0.2">
      <c r="A21" s="95" t="s">
        <v>355</v>
      </c>
      <c r="B21" s="96" t="s">
        <v>88</v>
      </c>
      <c r="C21" s="100">
        <v>92679</v>
      </c>
    </row>
    <row r="22" spans="1:3" x14ac:dyDescent="0.2">
      <c r="A22" s="95" t="s">
        <v>356</v>
      </c>
      <c r="B22" s="98" t="s">
        <v>357</v>
      </c>
      <c r="C22" s="100">
        <v>-887257</v>
      </c>
    </row>
    <row r="23" spans="1:3" x14ac:dyDescent="0.2">
      <c r="A23" s="95" t="s">
        <v>358</v>
      </c>
      <c r="B23" s="98" t="s">
        <v>359</v>
      </c>
      <c r="C23" s="100">
        <v>629442</v>
      </c>
    </row>
    <row r="24" spans="1:3" x14ac:dyDescent="0.2">
      <c r="A24" s="95" t="s">
        <v>360</v>
      </c>
      <c r="B24" s="96" t="s">
        <v>361</v>
      </c>
      <c r="C24" s="100">
        <v>123111</v>
      </c>
    </row>
    <row r="25" spans="1:3" x14ac:dyDescent="0.2">
      <c r="A25" s="95" t="s">
        <v>362</v>
      </c>
      <c r="B25" s="96" t="s">
        <v>96</v>
      </c>
      <c r="C25" s="100">
        <v>767966</v>
      </c>
    </row>
    <row r="26" spans="1:3" x14ac:dyDescent="0.2">
      <c r="A26" s="95" t="s">
        <v>363</v>
      </c>
      <c r="B26" s="98" t="s">
        <v>364</v>
      </c>
      <c r="C26" s="100">
        <v>1406353</v>
      </c>
    </row>
    <row r="27" spans="1:3" x14ac:dyDescent="0.2">
      <c r="A27" s="95" t="s">
        <v>365</v>
      </c>
      <c r="B27" s="96" t="s">
        <v>366</v>
      </c>
      <c r="C27" s="100">
        <v>-510530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-510530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403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780978</v>
      </c>
    </row>
    <row r="9" spans="1:3" x14ac:dyDescent="0.2">
      <c r="A9" s="97"/>
      <c r="B9" s="96" t="s">
        <v>339</v>
      </c>
      <c r="C9" s="100">
        <v>1580836</v>
      </c>
    </row>
    <row r="10" spans="1:3" x14ac:dyDescent="0.2">
      <c r="A10" s="97"/>
      <c r="B10" s="96" t="s">
        <v>340</v>
      </c>
      <c r="C10" s="100">
        <v>799858</v>
      </c>
    </row>
    <row r="11" spans="1:3" x14ac:dyDescent="0.2">
      <c r="A11" s="95" t="s">
        <v>341</v>
      </c>
      <c r="B11" s="96" t="s">
        <v>342</v>
      </c>
      <c r="C11" s="100">
        <v>320614</v>
      </c>
    </row>
    <row r="12" spans="1:3" x14ac:dyDescent="0.2">
      <c r="A12" s="97"/>
      <c r="B12" s="96" t="s">
        <v>343</v>
      </c>
      <c r="C12" s="100">
        <v>360627</v>
      </c>
    </row>
    <row r="13" spans="1:3" x14ac:dyDescent="0.2">
      <c r="A13" s="97"/>
      <c r="B13" s="96" t="s">
        <v>344</v>
      </c>
      <c r="C13" s="100">
        <v>40013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-188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-1436158</v>
      </c>
    </row>
    <row r="20" spans="1:3" x14ac:dyDescent="0.2">
      <c r="A20" s="95" t="s">
        <v>93</v>
      </c>
      <c r="B20" s="96" t="s">
        <v>354</v>
      </c>
      <c r="C20" s="101">
        <v>853</v>
      </c>
    </row>
    <row r="21" spans="1:3" x14ac:dyDescent="0.2">
      <c r="A21" s="95" t="s">
        <v>355</v>
      </c>
      <c r="B21" s="96" t="s">
        <v>88</v>
      </c>
      <c r="C21" s="100">
        <v>74168</v>
      </c>
    </row>
    <row r="22" spans="1:3" x14ac:dyDescent="0.2">
      <c r="A22" s="95" t="s">
        <v>356</v>
      </c>
      <c r="B22" s="98" t="s">
        <v>357</v>
      </c>
      <c r="C22" s="100">
        <v>-223397</v>
      </c>
    </row>
    <row r="23" spans="1:3" x14ac:dyDescent="0.2">
      <c r="A23" s="95" t="s">
        <v>358</v>
      </c>
      <c r="B23" s="98" t="s">
        <v>359</v>
      </c>
      <c r="C23" s="100">
        <v>401226</v>
      </c>
    </row>
    <row r="24" spans="1:3" x14ac:dyDescent="0.2">
      <c r="A24" s="95" t="s">
        <v>360</v>
      </c>
      <c r="B24" s="96" t="s">
        <v>361</v>
      </c>
      <c r="C24" s="100">
        <v>82681</v>
      </c>
    </row>
    <row r="25" spans="1:3" x14ac:dyDescent="0.2">
      <c r="A25" s="95" t="s">
        <v>362</v>
      </c>
      <c r="B25" s="96" t="s">
        <v>96</v>
      </c>
      <c r="C25" s="100">
        <v>502760</v>
      </c>
    </row>
    <row r="26" spans="1:3" x14ac:dyDescent="0.2">
      <c r="A26" s="95" t="s">
        <v>363</v>
      </c>
      <c r="B26" s="98" t="s">
        <v>364</v>
      </c>
      <c r="C26" s="100">
        <v>1498925</v>
      </c>
    </row>
    <row r="27" spans="1:3" x14ac:dyDescent="0.2">
      <c r="A27" s="95" t="s">
        <v>365</v>
      </c>
      <c r="B27" s="96" t="s">
        <v>366</v>
      </c>
      <c r="C27" s="100">
        <v>29128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29128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402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385846</v>
      </c>
    </row>
    <row r="9" spans="1:3" x14ac:dyDescent="0.2">
      <c r="A9" s="97"/>
      <c r="B9" s="96" t="s">
        <v>339</v>
      </c>
      <c r="C9" s="100">
        <v>779537</v>
      </c>
    </row>
    <row r="10" spans="1:3" x14ac:dyDescent="0.2">
      <c r="A10" s="97"/>
      <c r="B10" s="96" t="s">
        <v>340</v>
      </c>
      <c r="C10" s="100">
        <v>393691</v>
      </c>
    </row>
    <row r="11" spans="1:3" x14ac:dyDescent="0.2">
      <c r="A11" s="95" t="s">
        <v>341</v>
      </c>
      <c r="B11" s="96" t="s">
        <v>342</v>
      </c>
      <c r="C11" s="100">
        <v>150683</v>
      </c>
    </row>
    <row r="12" spans="1:3" x14ac:dyDescent="0.2">
      <c r="A12" s="97"/>
      <c r="B12" s="96" t="s">
        <v>343</v>
      </c>
      <c r="C12" s="100">
        <v>168853</v>
      </c>
    </row>
    <row r="13" spans="1:3" x14ac:dyDescent="0.2">
      <c r="A13" s="97"/>
      <c r="B13" s="96" t="s">
        <v>344</v>
      </c>
      <c r="C13" s="100">
        <v>18170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-91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-877913</v>
      </c>
    </row>
    <row r="20" spans="1:3" x14ac:dyDescent="0.2">
      <c r="A20" s="95" t="s">
        <v>93</v>
      </c>
      <c r="B20" s="96" t="s">
        <v>354</v>
      </c>
      <c r="C20" s="101">
        <v>7</v>
      </c>
    </row>
    <row r="21" spans="1:3" x14ac:dyDescent="0.2">
      <c r="A21" s="95" t="s">
        <v>355</v>
      </c>
      <c r="B21" s="96" t="s">
        <v>88</v>
      </c>
      <c r="C21" s="100">
        <v>10460</v>
      </c>
    </row>
    <row r="22" spans="1:3" x14ac:dyDescent="0.2">
      <c r="A22" s="95" t="s">
        <v>356</v>
      </c>
      <c r="B22" s="98" t="s">
        <v>357</v>
      </c>
      <c r="C22" s="100">
        <v>-70914</v>
      </c>
    </row>
    <row r="23" spans="1:3" x14ac:dyDescent="0.2">
      <c r="A23" s="95" t="s">
        <v>358</v>
      </c>
      <c r="B23" s="98" t="s">
        <v>359</v>
      </c>
      <c r="C23" s="100">
        <v>191335</v>
      </c>
    </row>
    <row r="24" spans="1:3" x14ac:dyDescent="0.2">
      <c r="A24" s="95" t="s">
        <v>360</v>
      </c>
      <c r="B24" s="96" t="s">
        <v>361</v>
      </c>
      <c r="C24" s="100">
        <v>41154</v>
      </c>
    </row>
    <row r="25" spans="1:3" x14ac:dyDescent="0.2">
      <c r="A25" s="95" t="s">
        <v>362</v>
      </c>
      <c r="B25" s="96" t="s">
        <v>96</v>
      </c>
      <c r="C25" s="100">
        <v>242671</v>
      </c>
    </row>
    <row r="26" spans="1:3" x14ac:dyDescent="0.2">
      <c r="A26" s="95" t="s">
        <v>363</v>
      </c>
      <c r="B26" s="98" t="s">
        <v>364</v>
      </c>
      <c r="C26" s="100">
        <v>902443</v>
      </c>
    </row>
    <row r="27" spans="1:3" x14ac:dyDescent="0.2">
      <c r="A27" s="95" t="s">
        <v>365</v>
      </c>
      <c r="B27" s="96" t="s">
        <v>366</v>
      </c>
      <c r="C27" s="100">
        <v>25361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f>+C9-C10+C12-C13+C14+C15+C16+C17+C18+C19+C20+C21+C22-C23-C24-C25+C26</f>
        <v>25361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401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1642813</v>
      </c>
    </row>
    <row r="9" spans="1:3" x14ac:dyDescent="0.2">
      <c r="A9" s="97"/>
      <c r="B9" s="96" t="s">
        <v>339</v>
      </c>
      <c r="C9" s="100">
        <v>3515092</v>
      </c>
    </row>
    <row r="10" spans="1:3" x14ac:dyDescent="0.2">
      <c r="A10" s="97"/>
      <c r="B10" s="96" t="s">
        <v>340</v>
      </c>
      <c r="C10" s="100">
        <v>1872279</v>
      </c>
    </row>
    <row r="11" spans="1:3" x14ac:dyDescent="0.2">
      <c r="A11" s="95" t="s">
        <v>341</v>
      </c>
      <c r="B11" s="96" t="s">
        <v>342</v>
      </c>
      <c r="C11" s="100">
        <v>697217</v>
      </c>
    </row>
    <row r="12" spans="1:3" x14ac:dyDescent="0.2">
      <c r="A12" s="97"/>
      <c r="B12" s="96" t="s">
        <v>343</v>
      </c>
      <c r="C12" s="100">
        <v>787569</v>
      </c>
    </row>
    <row r="13" spans="1:3" x14ac:dyDescent="0.2">
      <c r="A13" s="97"/>
      <c r="B13" s="96" t="s">
        <v>344</v>
      </c>
      <c r="C13" s="100">
        <v>90352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-340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348472</v>
      </c>
    </row>
    <row r="20" spans="1:3" x14ac:dyDescent="0.2">
      <c r="A20" s="95" t="s">
        <v>93</v>
      </c>
      <c r="B20" s="96" t="s">
        <v>354</v>
      </c>
      <c r="C20" s="101">
        <v>10</v>
      </c>
    </row>
    <row r="21" spans="1:3" x14ac:dyDescent="0.2">
      <c r="A21" s="95" t="s">
        <v>355</v>
      </c>
      <c r="B21" s="96" t="s">
        <v>88</v>
      </c>
      <c r="C21" s="100">
        <v>139730</v>
      </c>
    </row>
    <row r="22" spans="1:3" x14ac:dyDescent="0.2">
      <c r="A22" s="95" t="s">
        <v>356</v>
      </c>
      <c r="B22" s="98" t="s">
        <v>357</v>
      </c>
      <c r="C22" s="100">
        <v>-1763957</v>
      </c>
    </row>
    <row r="23" spans="1:3" x14ac:dyDescent="0.2">
      <c r="A23" s="95" t="s">
        <v>358</v>
      </c>
      <c r="B23" s="98" t="s">
        <v>359</v>
      </c>
      <c r="C23" s="100">
        <v>822371</v>
      </c>
    </row>
    <row r="24" spans="1:3" x14ac:dyDescent="0.2">
      <c r="A24" s="95" t="s">
        <v>360</v>
      </c>
      <c r="B24" s="96" t="s">
        <v>361</v>
      </c>
      <c r="C24" s="100">
        <v>162693</v>
      </c>
    </row>
    <row r="25" spans="1:3" x14ac:dyDescent="0.2">
      <c r="A25" s="95" t="s">
        <v>362</v>
      </c>
      <c r="B25" s="96" t="s">
        <v>96</v>
      </c>
      <c r="C25" s="100">
        <v>978505</v>
      </c>
    </row>
    <row r="26" spans="1:3" x14ac:dyDescent="0.2">
      <c r="A26" s="95" t="s">
        <v>363</v>
      </c>
      <c r="B26" s="98" t="s">
        <v>364</v>
      </c>
      <c r="C26" s="100">
        <v>-238398</v>
      </c>
    </row>
    <row r="27" spans="1:3" x14ac:dyDescent="0.2">
      <c r="A27" s="95" t="s">
        <v>365</v>
      </c>
      <c r="B27" s="96" t="s">
        <v>366</v>
      </c>
      <c r="C27" s="100">
        <v>-1138022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v>-1138022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399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1198387</v>
      </c>
    </row>
    <row r="9" spans="1:3" x14ac:dyDescent="0.2">
      <c r="A9" s="97"/>
      <c r="B9" s="96" t="s">
        <v>339</v>
      </c>
      <c r="C9" s="100">
        <v>2665785</v>
      </c>
    </row>
    <row r="10" spans="1:3" x14ac:dyDescent="0.2">
      <c r="A10" s="97"/>
      <c r="B10" s="96" t="s">
        <v>340</v>
      </c>
      <c r="C10" s="100">
        <v>1467398</v>
      </c>
    </row>
    <row r="11" spans="1:3" x14ac:dyDescent="0.2">
      <c r="A11" s="95" t="s">
        <v>341</v>
      </c>
      <c r="B11" s="96" t="s">
        <v>342</v>
      </c>
      <c r="C11" s="100">
        <v>516364</v>
      </c>
    </row>
    <row r="12" spans="1:3" x14ac:dyDescent="0.2">
      <c r="A12" s="97"/>
      <c r="B12" s="96" t="s">
        <v>343</v>
      </c>
      <c r="C12" s="100">
        <v>584372</v>
      </c>
    </row>
    <row r="13" spans="1:3" x14ac:dyDescent="0.2">
      <c r="A13" s="97"/>
      <c r="B13" s="96" t="s">
        <v>344</v>
      </c>
      <c r="C13" s="100">
        <v>68008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-253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834137</v>
      </c>
    </row>
    <row r="20" spans="1:3" x14ac:dyDescent="0.2">
      <c r="A20" s="95" t="s">
        <v>93</v>
      </c>
      <c r="B20" s="96" t="s">
        <v>354</v>
      </c>
      <c r="C20" s="100">
        <v>0</v>
      </c>
    </row>
    <row r="21" spans="1:3" x14ac:dyDescent="0.2">
      <c r="A21" s="95" t="s">
        <v>355</v>
      </c>
      <c r="B21" s="96" t="s">
        <v>88</v>
      </c>
      <c r="C21" s="100">
        <v>29837</v>
      </c>
    </row>
    <row r="22" spans="1:3" x14ac:dyDescent="0.2">
      <c r="A22" s="95" t="s">
        <v>356</v>
      </c>
      <c r="B22" s="98" t="s">
        <v>357</v>
      </c>
      <c r="C22" s="100">
        <v>-64727</v>
      </c>
    </row>
    <row r="23" spans="1:3" x14ac:dyDescent="0.2">
      <c r="A23" s="95" t="s">
        <v>358</v>
      </c>
      <c r="B23" s="98" t="s">
        <v>359</v>
      </c>
      <c r="C23" s="100">
        <v>611377</v>
      </c>
    </row>
    <row r="24" spans="1:3" x14ac:dyDescent="0.2">
      <c r="A24" s="95" t="s">
        <v>360</v>
      </c>
      <c r="B24" s="96" t="s">
        <v>361</v>
      </c>
      <c r="C24" s="100">
        <v>133012</v>
      </c>
    </row>
    <row r="25" spans="1:3" x14ac:dyDescent="0.2">
      <c r="A25" s="95" t="s">
        <v>362</v>
      </c>
      <c r="B25" s="96" t="s">
        <v>96</v>
      </c>
      <c r="C25" s="100">
        <v>722609</v>
      </c>
    </row>
    <row r="26" spans="1:3" x14ac:dyDescent="0.2">
      <c r="A26" s="95" t="s">
        <v>363</v>
      </c>
      <c r="B26" s="98" t="s">
        <v>364</v>
      </c>
      <c r="C26" s="100">
        <v>-737755</v>
      </c>
    </row>
    <row r="27" spans="1:3" x14ac:dyDescent="0.2">
      <c r="A27" s="95" t="s">
        <v>365</v>
      </c>
      <c r="B27" s="96" t="s">
        <v>366</v>
      </c>
      <c r="C27" s="100">
        <v>308992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v>308992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C29"/>
  <sheetViews>
    <sheetView workbookViewId="0">
      <selection activeCell="C8" sqref="C8:C29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397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100">
        <v>800381</v>
      </c>
    </row>
    <row r="9" spans="1:3" x14ac:dyDescent="0.2">
      <c r="A9" s="97"/>
      <c r="B9" s="96" t="s">
        <v>339</v>
      </c>
      <c r="C9" s="100">
        <v>1817823</v>
      </c>
    </row>
    <row r="10" spans="1:3" x14ac:dyDescent="0.2">
      <c r="A10" s="97"/>
      <c r="B10" s="96" t="s">
        <v>340</v>
      </c>
      <c r="C10" s="100">
        <v>1017442</v>
      </c>
    </row>
    <row r="11" spans="1:3" x14ac:dyDescent="0.2">
      <c r="A11" s="95" t="s">
        <v>341</v>
      </c>
      <c r="B11" s="96" t="s">
        <v>342</v>
      </c>
      <c r="C11" s="100">
        <v>342957</v>
      </c>
    </row>
    <row r="12" spans="1:3" x14ac:dyDescent="0.2">
      <c r="A12" s="97"/>
      <c r="B12" s="96" t="s">
        <v>343</v>
      </c>
      <c r="C12" s="100">
        <v>389998</v>
      </c>
    </row>
    <row r="13" spans="1:3" x14ac:dyDescent="0.2">
      <c r="A13" s="97"/>
      <c r="B13" s="96" t="s">
        <v>344</v>
      </c>
      <c r="C13" s="100">
        <v>47041</v>
      </c>
    </row>
    <row r="14" spans="1:3" ht="25.5" x14ac:dyDescent="0.2">
      <c r="A14" s="95" t="s">
        <v>345</v>
      </c>
      <c r="B14" s="98" t="s">
        <v>346</v>
      </c>
      <c r="C14" s="100">
        <v>0</v>
      </c>
    </row>
    <row r="15" spans="1:3" ht="25.5" x14ac:dyDescent="0.2">
      <c r="A15" s="95" t="s">
        <v>347</v>
      </c>
      <c r="B15" s="98" t="s">
        <v>348</v>
      </c>
      <c r="C15" s="100">
        <v>0</v>
      </c>
    </row>
    <row r="16" spans="1:3" ht="12" customHeight="1" x14ac:dyDescent="0.2">
      <c r="A16" s="95" t="s">
        <v>349</v>
      </c>
      <c r="B16" s="98" t="s">
        <v>350</v>
      </c>
      <c r="C16" s="101">
        <v>-166</v>
      </c>
    </row>
    <row r="17" spans="1:3" x14ac:dyDescent="0.2">
      <c r="A17" s="95" t="s">
        <v>351</v>
      </c>
      <c r="B17" s="98" t="s">
        <v>352</v>
      </c>
      <c r="C17" s="101">
        <v>0</v>
      </c>
    </row>
    <row r="18" spans="1:3" x14ac:dyDescent="0.2">
      <c r="A18" s="95" t="s">
        <v>85</v>
      </c>
      <c r="B18" s="98" t="s">
        <v>353</v>
      </c>
      <c r="C18" s="101">
        <v>0</v>
      </c>
    </row>
    <row r="19" spans="1:3" x14ac:dyDescent="0.2">
      <c r="A19" s="95" t="s">
        <v>89</v>
      </c>
      <c r="B19" s="96" t="s">
        <v>305</v>
      </c>
      <c r="C19" s="100">
        <v>590444</v>
      </c>
    </row>
    <row r="20" spans="1:3" x14ac:dyDescent="0.2">
      <c r="A20" s="95" t="s">
        <v>93</v>
      </c>
      <c r="B20" s="96" t="s">
        <v>354</v>
      </c>
      <c r="C20" s="100">
        <v>0</v>
      </c>
    </row>
    <row r="21" spans="1:3" x14ac:dyDescent="0.2">
      <c r="A21" s="95" t="s">
        <v>355</v>
      </c>
      <c r="B21" s="96" t="s">
        <v>88</v>
      </c>
      <c r="C21" s="100">
        <v>8427</v>
      </c>
    </row>
    <row r="22" spans="1:3" x14ac:dyDescent="0.2">
      <c r="A22" s="95" t="s">
        <v>356</v>
      </c>
      <c r="B22" s="98" t="s">
        <v>357</v>
      </c>
      <c r="C22" s="100">
        <v>-30984</v>
      </c>
    </row>
    <row r="23" spans="1:3" x14ac:dyDescent="0.2">
      <c r="A23" s="95" t="s">
        <v>358</v>
      </c>
      <c r="B23" s="98" t="s">
        <v>359</v>
      </c>
      <c r="C23" s="100">
        <v>392429</v>
      </c>
    </row>
    <row r="24" spans="1:3" x14ac:dyDescent="0.2">
      <c r="A24" s="95" t="s">
        <v>360</v>
      </c>
      <c r="B24" s="96" t="s">
        <v>361</v>
      </c>
      <c r="C24" s="100">
        <v>100825</v>
      </c>
    </row>
    <row r="25" spans="1:3" x14ac:dyDescent="0.2">
      <c r="A25" s="95" t="s">
        <v>362</v>
      </c>
      <c r="B25" s="96" t="s">
        <v>96</v>
      </c>
      <c r="C25" s="100">
        <v>495552</v>
      </c>
    </row>
    <row r="26" spans="1:3" x14ac:dyDescent="0.2">
      <c r="A26" s="95" t="s">
        <v>363</v>
      </c>
      <c r="B26" s="98" t="s">
        <v>364</v>
      </c>
      <c r="C26" s="100">
        <v>-512710</v>
      </c>
    </row>
    <row r="27" spans="1:3" x14ac:dyDescent="0.2">
      <c r="A27" s="95" t="s">
        <v>365</v>
      </c>
      <c r="B27" s="96" t="s">
        <v>366</v>
      </c>
      <c r="C27" s="100">
        <v>209543</v>
      </c>
    </row>
    <row r="28" spans="1:3" x14ac:dyDescent="0.2">
      <c r="A28" s="97" t="s">
        <v>367</v>
      </c>
      <c r="B28" s="99" t="s">
        <v>368</v>
      </c>
      <c r="C28" s="100">
        <v>0</v>
      </c>
    </row>
    <row r="29" spans="1:3" x14ac:dyDescent="0.2">
      <c r="A29" s="95" t="s">
        <v>369</v>
      </c>
      <c r="B29" s="96" t="s">
        <v>100</v>
      </c>
      <c r="C29" s="100">
        <v>209543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C29"/>
  <sheetViews>
    <sheetView workbookViewId="0">
      <selection activeCell="A3" sqref="A3:C3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395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81">
        <v>404035</v>
      </c>
    </row>
    <row r="9" spans="1:3" x14ac:dyDescent="0.2">
      <c r="A9" s="97"/>
      <c r="B9" s="96" t="s">
        <v>339</v>
      </c>
      <c r="C9" s="81">
        <v>932124</v>
      </c>
    </row>
    <row r="10" spans="1:3" x14ac:dyDescent="0.2">
      <c r="A10" s="97"/>
      <c r="B10" s="96" t="s">
        <v>340</v>
      </c>
      <c r="C10" s="81">
        <v>528089</v>
      </c>
    </row>
    <row r="11" spans="1:3" x14ac:dyDescent="0.2">
      <c r="A11" s="95" t="s">
        <v>341</v>
      </c>
      <c r="B11" s="96" t="s">
        <v>342</v>
      </c>
      <c r="C11" s="81">
        <v>170651</v>
      </c>
    </row>
    <row r="12" spans="1:3" x14ac:dyDescent="0.2">
      <c r="A12" s="97"/>
      <c r="B12" s="96" t="s">
        <v>343</v>
      </c>
      <c r="C12" s="81">
        <v>190111</v>
      </c>
    </row>
    <row r="13" spans="1:3" x14ac:dyDescent="0.2">
      <c r="A13" s="97"/>
      <c r="B13" s="96" t="s">
        <v>344</v>
      </c>
      <c r="C13" s="81">
        <v>19460</v>
      </c>
    </row>
    <row r="14" spans="1:3" ht="25.5" x14ac:dyDescent="0.2">
      <c r="A14" s="95" t="s">
        <v>345</v>
      </c>
      <c r="B14" s="98" t="s">
        <v>346</v>
      </c>
      <c r="C14" s="81">
        <v>0</v>
      </c>
    </row>
    <row r="15" spans="1:3" ht="25.5" x14ac:dyDescent="0.2">
      <c r="A15" s="95" t="s">
        <v>347</v>
      </c>
      <c r="B15" s="98" t="s">
        <v>348</v>
      </c>
      <c r="C15" s="81">
        <v>0</v>
      </c>
    </row>
    <row r="16" spans="1:3" ht="12" customHeight="1" x14ac:dyDescent="0.2">
      <c r="A16" s="95" t="s">
        <v>349</v>
      </c>
      <c r="B16" s="98" t="s">
        <v>350</v>
      </c>
      <c r="C16" s="82">
        <v>-82</v>
      </c>
    </row>
    <row r="17" spans="1:3" x14ac:dyDescent="0.2">
      <c r="A17" s="95" t="s">
        <v>351</v>
      </c>
      <c r="B17" s="98" t="s">
        <v>352</v>
      </c>
      <c r="C17" s="82">
        <v>0</v>
      </c>
    </row>
    <row r="18" spans="1:3" x14ac:dyDescent="0.2">
      <c r="A18" s="95" t="s">
        <v>85</v>
      </c>
      <c r="B18" s="98" t="s">
        <v>353</v>
      </c>
      <c r="C18" s="82">
        <v>0</v>
      </c>
    </row>
    <row r="19" spans="1:3" x14ac:dyDescent="0.2">
      <c r="A19" s="95" t="s">
        <v>89</v>
      </c>
      <c r="B19" s="96" t="s">
        <v>305</v>
      </c>
      <c r="C19" s="81">
        <v>361401</v>
      </c>
    </row>
    <row r="20" spans="1:3" x14ac:dyDescent="0.2">
      <c r="A20" s="95" t="s">
        <v>93</v>
      </c>
      <c r="B20" s="96" t="s">
        <v>354</v>
      </c>
      <c r="C20" s="81">
        <v>0</v>
      </c>
    </row>
    <row r="21" spans="1:3" x14ac:dyDescent="0.2">
      <c r="A21" s="95" t="s">
        <v>355</v>
      </c>
      <c r="B21" s="96" t="s">
        <v>88</v>
      </c>
      <c r="C21" s="81">
        <v>1873</v>
      </c>
    </row>
    <row r="22" spans="1:3" x14ac:dyDescent="0.2">
      <c r="A22" s="95" t="s">
        <v>356</v>
      </c>
      <c r="B22" s="98" t="s">
        <v>357</v>
      </c>
      <c r="C22" s="81">
        <v>-344</v>
      </c>
    </row>
    <row r="23" spans="1:3" x14ac:dyDescent="0.2">
      <c r="A23" s="95" t="s">
        <v>358</v>
      </c>
      <c r="B23" s="98" t="s">
        <v>359</v>
      </c>
      <c r="C23" s="81">
        <v>193675</v>
      </c>
    </row>
    <row r="24" spans="1:3" x14ac:dyDescent="0.2">
      <c r="A24" s="95" t="s">
        <v>360</v>
      </c>
      <c r="B24" s="96" t="s">
        <v>361</v>
      </c>
      <c r="C24" s="81">
        <v>48497</v>
      </c>
    </row>
    <row r="25" spans="1:3" x14ac:dyDescent="0.2">
      <c r="A25" s="95" t="s">
        <v>362</v>
      </c>
      <c r="B25" s="96" t="s">
        <v>96</v>
      </c>
      <c r="C25" s="81">
        <v>251962</v>
      </c>
    </row>
    <row r="26" spans="1:3" x14ac:dyDescent="0.2">
      <c r="A26" s="95" t="s">
        <v>363</v>
      </c>
      <c r="B26" s="98" t="s">
        <v>364</v>
      </c>
      <c r="C26" s="81">
        <v>-339973</v>
      </c>
    </row>
    <row r="27" spans="1:3" x14ac:dyDescent="0.2">
      <c r="A27" s="95" t="s">
        <v>365</v>
      </c>
      <c r="B27" s="96" t="s">
        <v>366</v>
      </c>
      <c r="C27" s="81">
        <v>103427</v>
      </c>
    </row>
    <row r="28" spans="1:3" x14ac:dyDescent="0.2">
      <c r="A28" s="97" t="s">
        <v>367</v>
      </c>
      <c r="B28" s="99" t="s">
        <v>368</v>
      </c>
      <c r="C28" s="81">
        <v>0</v>
      </c>
    </row>
    <row r="29" spans="1:3" x14ac:dyDescent="0.2">
      <c r="A29" s="95" t="s">
        <v>369</v>
      </c>
      <c r="B29" s="96" t="s">
        <v>100</v>
      </c>
      <c r="C29" s="81">
        <v>103427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C29"/>
  <sheetViews>
    <sheetView workbookViewId="0">
      <selection activeCell="F23" sqref="F23"/>
    </sheetView>
  </sheetViews>
  <sheetFormatPr defaultRowHeight="12.75" x14ac:dyDescent="0.2"/>
  <cols>
    <col min="1" max="1" width="9.140625" style="92"/>
    <col min="2" max="2" width="94.42578125" style="92" customWidth="1"/>
    <col min="3" max="3" width="13.85546875" style="92" customWidth="1"/>
    <col min="4" max="16384" width="9.140625" style="92"/>
  </cols>
  <sheetData>
    <row r="1" spans="1:3" x14ac:dyDescent="0.2">
      <c r="A1" s="117" t="s">
        <v>387</v>
      </c>
      <c r="B1" s="117"/>
      <c r="C1" s="117"/>
    </row>
    <row r="2" spans="1:3" x14ac:dyDescent="0.2">
      <c r="A2" s="16"/>
      <c r="B2" s="16"/>
      <c r="C2" s="16"/>
    </row>
    <row r="3" spans="1:3" x14ac:dyDescent="0.2">
      <c r="A3" s="118" t="s">
        <v>60</v>
      </c>
      <c r="B3" s="118"/>
      <c r="C3" s="118"/>
    </row>
    <row r="4" spans="1:3" x14ac:dyDescent="0.2">
      <c r="A4" s="118" t="s">
        <v>393</v>
      </c>
      <c r="B4" s="119"/>
      <c r="C4" s="118"/>
    </row>
    <row r="5" spans="1:3" x14ac:dyDescent="0.2">
      <c r="C5" s="93" t="s">
        <v>62</v>
      </c>
    </row>
    <row r="6" spans="1:3" x14ac:dyDescent="0.2">
      <c r="A6" s="89" t="s">
        <v>3</v>
      </c>
      <c r="B6" s="89" t="s">
        <v>4</v>
      </c>
      <c r="C6" s="89" t="s">
        <v>63</v>
      </c>
    </row>
    <row r="7" spans="1:3" x14ac:dyDescent="0.2">
      <c r="A7" s="94">
        <v>1</v>
      </c>
      <c r="B7" s="94">
        <v>2</v>
      </c>
      <c r="C7" s="94">
        <v>3</v>
      </c>
    </row>
    <row r="8" spans="1:3" x14ac:dyDescent="0.2">
      <c r="A8" s="95" t="s">
        <v>337</v>
      </c>
      <c r="B8" s="96" t="s">
        <v>338</v>
      </c>
      <c r="C8" s="81">
        <v>1985820</v>
      </c>
    </row>
    <row r="9" spans="1:3" x14ac:dyDescent="0.2">
      <c r="A9" s="97"/>
      <c r="B9" s="96" t="s">
        <v>339</v>
      </c>
      <c r="C9" s="81">
        <v>3718231</v>
      </c>
    </row>
    <row r="10" spans="1:3" x14ac:dyDescent="0.2">
      <c r="A10" s="97"/>
      <c r="B10" s="96" t="s">
        <v>340</v>
      </c>
      <c r="C10" s="81">
        <v>1732411</v>
      </c>
    </row>
    <row r="11" spans="1:3" x14ac:dyDescent="0.2">
      <c r="A11" s="95" t="s">
        <v>341</v>
      </c>
      <c r="B11" s="96" t="s">
        <v>342</v>
      </c>
      <c r="C11" s="81">
        <v>761165</v>
      </c>
    </row>
    <row r="12" spans="1:3" x14ac:dyDescent="0.2">
      <c r="A12" s="97"/>
      <c r="B12" s="96" t="s">
        <v>343</v>
      </c>
      <c r="C12" s="81">
        <v>861048</v>
      </c>
    </row>
    <row r="13" spans="1:3" x14ac:dyDescent="0.2">
      <c r="A13" s="97"/>
      <c r="B13" s="96" t="s">
        <v>344</v>
      </c>
      <c r="C13" s="81">
        <v>99883</v>
      </c>
    </row>
    <row r="14" spans="1:3" ht="25.5" x14ac:dyDescent="0.2">
      <c r="A14" s="95" t="s">
        <v>345</v>
      </c>
      <c r="B14" s="98" t="s">
        <v>346</v>
      </c>
      <c r="C14" s="81">
        <v>0</v>
      </c>
    </row>
    <row r="15" spans="1:3" ht="25.5" x14ac:dyDescent="0.2">
      <c r="A15" s="95" t="s">
        <v>347</v>
      </c>
      <c r="B15" s="98" t="s">
        <v>348</v>
      </c>
      <c r="C15" s="81">
        <v>0</v>
      </c>
    </row>
    <row r="16" spans="1:3" ht="12" customHeight="1" x14ac:dyDescent="0.2">
      <c r="A16" s="95" t="s">
        <v>349</v>
      </c>
      <c r="B16" s="98" t="s">
        <v>350</v>
      </c>
      <c r="C16" s="82">
        <v>-168</v>
      </c>
    </row>
    <row r="17" spans="1:3" x14ac:dyDescent="0.2">
      <c r="A17" s="95" t="s">
        <v>351</v>
      </c>
      <c r="B17" s="98" t="s">
        <v>352</v>
      </c>
      <c r="C17" s="82">
        <v>-191</v>
      </c>
    </row>
    <row r="18" spans="1:3" x14ac:dyDescent="0.2">
      <c r="A18" s="95" t="s">
        <v>85</v>
      </c>
      <c r="B18" s="98" t="s">
        <v>353</v>
      </c>
      <c r="C18" s="82">
        <v>0</v>
      </c>
    </row>
    <row r="19" spans="1:3" x14ac:dyDescent="0.2">
      <c r="A19" s="95" t="s">
        <v>89</v>
      </c>
      <c r="B19" s="96" t="s">
        <v>305</v>
      </c>
      <c r="C19" s="81">
        <v>-1424272</v>
      </c>
    </row>
    <row r="20" spans="1:3" x14ac:dyDescent="0.2">
      <c r="A20" s="95" t="s">
        <v>93</v>
      </c>
      <c r="B20" s="96" t="s">
        <v>354</v>
      </c>
      <c r="C20" s="81">
        <v>0</v>
      </c>
    </row>
    <row r="21" spans="1:3" x14ac:dyDescent="0.2">
      <c r="A21" s="95" t="s">
        <v>355</v>
      </c>
      <c r="B21" s="96" t="s">
        <v>88</v>
      </c>
      <c r="C21" s="81">
        <v>62809</v>
      </c>
    </row>
    <row r="22" spans="1:3" x14ac:dyDescent="0.2">
      <c r="A22" s="95" t="s">
        <v>356</v>
      </c>
      <c r="B22" s="98" t="s">
        <v>357</v>
      </c>
      <c r="C22" s="81">
        <v>-714890</v>
      </c>
    </row>
    <row r="23" spans="1:3" x14ac:dyDescent="0.2">
      <c r="A23" s="95" t="s">
        <v>358</v>
      </c>
      <c r="B23" s="98" t="s">
        <v>359</v>
      </c>
      <c r="C23" s="81">
        <v>833046</v>
      </c>
    </row>
    <row r="24" spans="1:3" x14ac:dyDescent="0.2">
      <c r="A24" s="95" t="s">
        <v>360</v>
      </c>
      <c r="B24" s="96" t="s">
        <v>361</v>
      </c>
      <c r="C24" s="81">
        <v>186395</v>
      </c>
    </row>
    <row r="25" spans="1:3" x14ac:dyDescent="0.2">
      <c r="A25" s="95" t="s">
        <v>362</v>
      </c>
      <c r="B25" s="96" t="s">
        <v>96</v>
      </c>
      <c r="C25" s="81">
        <v>1134285</v>
      </c>
    </row>
    <row r="26" spans="1:3" x14ac:dyDescent="0.2">
      <c r="A26" s="95" t="s">
        <v>363</v>
      </c>
      <c r="B26" s="98" t="s">
        <v>364</v>
      </c>
      <c r="C26" s="81">
        <v>1536623</v>
      </c>
    </row>
    <row r="27" spans="1:3" x14ac:dyDescent="0.2">
      <c r="A27" s="95" t="s">
        <v>365</v>
      </c>
      <c r="B27" s="96" t="s">
        <v>366</v>
      </c>
      <c r="C27" s="81">
        <v>53170</v>
      </c>
    </row>
    <row r="28" spans="1:3" x14ac:dyDescent="0.2">
      <c r="A28" s="97" t="s">
        <v>367</v>
      </c>
      <c r="B28" s="99" t="s">
        <v>368</v>
      </c>
      <c r="C28" s="81">
        <v>0</v>
      </c>
    </row>
    <row r="29" spans="1:3" x14ac:dyDescent="0.2">
      <c r="A29" s="95" t="s">
        <v>369</v>
      </c>
      <c r="B29" s="96" t="s">
        <v>100</v>
      </c>
      <c r="C29" s="81">
        <v>53170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29"/>
  <sheetViews>
    <sheetView workbookViewId="0">
      <selection activeCell="C25" sqref="C25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387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391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64">
        <v>1562305</v>
      </c>
    </row>
    <row r="9" spans="1:3" x14ac:dyDescent="0.2">
      <c r="A9" s="68"/>
      <c r="B9" s="69" t="s">
        <v>339</v>
      </c>
      <c r="C9" s="64">
        <v>2757846</v>
      </c>
    </row>
    <row r="10" spans="1:3" x14ac:dyDescent="0.2">
      <c r="A10" s="68"/>
      <c r="B10" s="69" t="s">
        <v>340</v>
      </c>
      <c r="C10" s="64">
        <v>1195541</v>
      </c>
    </row>
    <row r="11" spans="1:3" x14ac:dyDescent="0.2">
      <c r="A11" s="67" t="s">
        <v>341</v>
      </c>
      <c r="B11" s="69" t="s">
        <v>342</v>
      </c>
      <c r="C11" s="64">
        <v>559307</v>
      </c>
    </row>
    <row r="12" spans="1:3" x14ac:dyDescent="0.2">
      <c r="A12" s="68"/>
      <c r="B12" s="69" t="s">
        <v>343</v>
      </c>
      <c r="C12" s="64">
        <v>625709</v>
      </c>
    </row>
    <row r="13" spans="1:3" x14ac:dyDescent="0.2">
      <c r="A13" s="68"/>
      <c r="B13" s="69" t="s">
        <v>344</v>
      </c>
      <c r="C13" s="64">
        <v>66402</v>
      </c>
    </row>
    <row r="14" spans="1:3" ht="25.5" x14ac:dyDescent="0.2">
      <c r="A14" s="67" t="s">
        <v>345</v>
      </c>
      <c r="B14" s="70" t="s">
        <v>346</v>
      </c>
      <c r="C14" s="64">
        <v>0</v>
      </c>
    </row>
    <row r="15" spans="1:3" ht="25.5" x14ac:dyDescent="0.2">
      <c r="A15" s="67" t="s">
        <v>347</v>
      </c>
      <c r="B15" s="70" t="s">
        <v>348</v>
      </c>
      <c r="C15" s="64">
        <v>0</v>
      </c>
    </row>
    <row r="16" spans="1:3" ht="12" customHeight="1" x14ac:dyDescent="0.2">
      <c r="A16" s="67" t="s">
        <v>349</v>
      </c>
      <c r="B16" s="70" t="s">
        <v>350</v>
      </c>
      <c r="C16" s="64">
        <v>-78</v>
      </c>
    </row>
    <row r="17" spans="1:3" x14ac:dyDescent="0.2">
      <c r="A17" s="67" t="s">
        <v>351</v>
      </c>
      <c r="B17" s="70" t="s">
        <v>352</v>
      </c>
      <c r="C17" s="64">
        <v>125</v>
      </c>
    </row>
    <row r="18" spans="1:3" x14ac:dyDescent="0.2">
      <c r="A18" s="67" t="s">
        <v>85</v>
      </c>
      <c r="B18" s="70" t="s">
        <v>353</v>
      </c>
      <c r="C18" s="64">
        <v>0</v>
      </c>
    </row>
    <row r="19" spans="1:3" x14ac:dyDescent="0.2">
      <c r="A19" s="67" t="s">
        <v>89</v>
      </c>
      <c r="B19" s="69" t="s">
        <v>305</v>
      </c>
      <c r="C19" s="64">
        <v>-1548454</v>
      </c>
    </row>
    <row r="20" spans="1:3" x14ac:dyDescent="0.2">
      <c r="A20" s="67" t="s">
        <v>93</v>
      </c>
      <c r="B20" s="69" t="s">
        <v>354</v>
      </c>
      <c r="C20" s="63">
        <v>0</v>
      </c>
    </row>
    <row r="21" spans="1:3" x14ac:dyDescent="0.2">
      <c r="A21" s="67" t="s">
        <v>355</v>
      </c>
      <c r="B21" s="69" t="s">
        <v>88</v>
      </c>
      <c r="C21" s="64">
        <v>48341</v>
      </c>
    </row>
    <row r="22" spans="1:3" x14ac:dyDescent="0.2">
      <c r="A22" s="67" t="s">
        <v>356</v>
      </c>
      <c r="B22" s="70" t="s">
        <v>357</v>
      </c>
      <c r="C22" s="64">
        <v>-513675</v>
      </c>
    </row>
    <row r="23" spans="1:3" x14ac:dyDescent="0.2">
      <c r="A23" s="67" t="s">
        <v>358</v>
      </c>
      <c r="B23" s="70" t="s">
        <v>359</v>
      </c>
      <c r="C23" s="64">
        <v>612057</v>
      </c>
    </row>
    <row r="24" spans="1:3" x14ac:dyDescent="0.2">
      <c r="A24" s="67" t="s">
        <v>360</v>
      </c>
      <c r="B24" s="69" t="s">
        <v>361</v>
      </c>
      <c r="C24" s="64">
        <v>155250</v>
      </c>
    </row>
    <row r="25" spans="1:3" x14ac:dyDescent="0.2">
      <c r="A25" s="67" t="s">
        <v>362</v>
      </c>
      <c r="B25" s="69" t="s">
        <v>96</v>
      </c>
      <c r="C25" s="64">
        <v>819697</v>
      </c>
    </row>
    <row r="26" spans="1:3" x14ac:dyDescent="0.2">
      <c r="A26" s="67" t="s">
        <v>363</v>
      </c>
      <c r="B26" s="70" t="s">
        <v>364</v>
      </c>
      <c r="C26" s="64">
        <v>1611708</v>
      </c>
    </row>
    <row r="27" spans="1:3" x14ac:dyDescent="0.2">
      <c r="A27" s="67" t="s">
        <v>365</v>
      </c>
      <c r="B27" s="69" t="s">
        <v>366</v>
      </c>
      <c r="C27" s="64">
        <v>132575</v>
      </c>
    </row>
    <row r="28" spans="1:3" x14ac:dyDescent="0.2">
      <c r="A28" s="68" t="s">
        <v>367</v>
      </c>
      <c r="B28" s="71" t="s">
        <v>368</v>
      </c>
      <c r="C28" s="64">
        <v>0</v>
      </c>
    </row>
    <row r="29" spans="1:3" x14ac:dyDescent="0.2">
      <c r="A29" s="67" t="s">
        <v>369</v>
      </c>
      <c r="B29" s="69" t="s">
        <v>100</v>
      </c>
      <c r="C29" s="64">
        <v>132575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29"/>
  <sheetViews>
    <sheetView topLeftCell="C18" workbookViewId="0">
      <selection activeCell="C21" sqref="C21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387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389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64">
        <v>1053088</v>
      </c>
    </row>
    <row r="9" spans="1:3" x14ac:dyDescent="0.2">
      <c r="A9" s="68"/>
      <c r="B9" s="69" t="s">
        <v>339</v>
      </c>
      <c r="C9" s="64">
        <v>1822879</v>
      </c>
    </row>
    <row r="10" spans="1:3" x14ac:dyDescent="0.2">
      <c r="A10" s="68"/>
      <c r="B10" s="69" t="s">
        <v>340</v>
      </c>
      <c r="C10" s="64">
        <v>769791</v>
      </c>
    </row>
    <row r="11" spans="1:3" x14ac:dyDescent="0.2">
      <c r="A11" s="67" t="s">
        <v>341</v>
      </c>
      <c r="B11" s="69" t="s">
        <v>342</v>
      </c>
      <c r="C11" s="64">
        <v>375142</v>
      </c>
    </row>
    <row r="12" spans="1:3" x14ac:dyDescent="0.2">
      <c r="A12" s="68"/>
      <c r="B12" s="69" t="s">
        <v>343</v>
      </c>
      <c r="C12" s="64">
        <v>419064</v>
      </c>
    </row>
    <row r="13" spans="1:3" x14ac:dyDescent="0.2">
      <c r="A13" s="68"/>
      <c r="B13" s="69" t="s">
        <v>344</v>
      </c>
      <c r="C13" s="64">
        <v>43922</v>
      </c>
    </row>
    <row r="14" spans="1:3" ht="25.5" x14ac:dyDescent="0.2">
      <c r="A14" s="67" t="s">
        <v>345</v>
      </c>
      <c r="B14" s="70" t="s">
        <v>346</v>
      </c>
      <c r="C14" s="64"/>
    </row>
    <row r="15" spans="1:3" ht="25.5" x14ac:dyDescent="0.2">
      <c r="A15" s="67" t="s">
        <v>347</v>
      </c>
      <c r="B15" s="70" t="s">
        <v>348</v>
      </c>
      <c r="C15" s="64"/>
    </row>
    <row r="16" spans="1:3" ht="12" customHeight="1" x14ac:dyDescent="0.2">
      <c r="A16" s="67" t="s">
        <v>349</v>
      </c>
      <c r="B16" s="70" t="s">
        <v>350</v>
      </c>
      <c r="C16" s="64"/>
    </row>
    <row r="17" spans="1:3" x14ac:dyDescent="0.2">
      <c r="A17" s="67" t="s">
        <v>351</v>
      </c>
      <c r="B17" s="70" t="s">
        <v>352</v>
      </c>
      <c r="C17" s="64"/>
    </row>
    <row r="18" spans="1:3" x14ac:dyDescent="0.2">
      <c r="A18" s="67" t="s">
        <v>85</v>
      </c>
      <c r="B18" s="70" t="s">
        <v>353</v>
      </c>
      <c r="C18" s="64"/>
    </row>
    <row r="19" spans="1:3" x14ac:dyDescent="0.2">
      <c r="A19" s="67" t="s">
        <v>89</v>
      </c>
      <c r="B19" s="69" t="s">
        <v>305</v>
      </c>
      <c r="C19" s="64">
        <v>-1322697</v>
      </c>
    </row>
    <row r="20" spans="1:3" x14ac:dyDescent="0.2">
      <c r="A20" s="67" t="s">
        <v>93</v>
      </c>
      <c r="B20" s="69" t="s">
        <v>354</v>
      </c>
      <c r="C20" s="64"/>
    </row>
    <row r="21" spans="1:3" x14ac:dyDescent="0.2">
      <c r="A21" s="67" t="s">
        <v>355</v>
      </c>
      <c r="B21" s="69" t="s">
        <v>88</v>
      </c>
      <c r="C21" s="64">
        <v>44991</v>
      </c>
    </row>
    <row r="22" spans="1:3" x14ac:dyDescent="0.2">
      <c r="A22" s="67" t="s">
        <v>356</v>
      </c>
      <c r="B22" s="70" t="s">
        <v>357</v>
      </c>
      <c r="C22" s="64">
        <v>-370758</v>
      </c>
    </row>
    <row r="23" spans="1:3" x14ac:dyDescent="0.2">
      <c r="A23" s="67" t="s">
        <v>358</v>
      </c>
      <c r="B23" s="70" t="s">
        <v>359</v>
      </c>
      <c r="C23" s="64">
        <v>389235</v>
      </c>
    </row>
    <row r="24" spans="1:3" x14ac:dyDescent="0.2">
      <c r="A24" s="67" t="s">
        <v>360</v>
      </c>
      <c r="B24" s="69" t="s">
        <v>361</v>
      </c>
      <c r="C24" s="64">
        <v>102117</v>
      </c>
    </row>
    <row r="25" spans="1:3" x14ac:dyDescent="0.2">
      <c r="A25" s="67" t="s">
        <v>362</v>
      </c>
      <c r="B25" s="69" t="s">
        <v>96</v>
      </c>
      <c r="C25" s="64">
        <v>534377</v>
      </c>
    </row>
    <row r="26" spans="1:3" x14ac:dyDescent="0.2">
      <c r="A26" s="67" t="s">
        <v>363</v>
      </c>
      <c r="B26" s="70" t="s">
        <v>364</v>
      </c>
      <c r="C26" s="64">
        <v>1360505</v>
      </c>
    </row>
    <row r="27" spans="1:3" x14ac:dyDescent="0.2">
      <c r="A27" s="67" t="s">
        <v>365</v>
      </c>
      <c r="B27" s="69" t="s">
        <v>366</v>
      </c>
      <c r="C27" s="64">
        <v>114542</v>
      </c>
    </row>
    <row r="28" spans="1:3" x14ac:dyDescent="0.2">
      <c r="A28" s="68" t="s">
        <v>367</v>
      </c>
      <c r="B28" s="71" t="s">
        <v>368</v>
      </c>
      <c r="C28" s="64"/>
    </row>
    <row r="29" spans="1:3" x14ac:dyDescent="0.2">
      <c r="A29" s="67" t="s">
        <v>369</v>
      </c>
      <c r="B29" s="69" t="s">
        <v>100</v>
      </c>
      <c r="C29" s="64">
        <v>114542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29"/>
  <sheetViews>
    <sheetView workbookViewId="0">
      <selection activeCell="C27" sqref="C27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387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386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72">
        <v>527357</v>
      </c>
    </row>
    <row r="9" spans="1:3" x14ac:dyDescent="0.2">
      <c r="A9" s="68"/>
      <c r="B9" s="69" t="s">
        <v>339</v>
      </c>
      <c r="C9" s="72">
        <v>893548</v>
      </c>
    </row>
    <row r="10" spans="1:3" x14ac:dyDescent="0.2">
      <c r="A10" s="68"/>
      <c r="B10" s="69" t="s">
        <v>340</v>
      </c>
      <c r="C10" s="72">
        <v>366191</v>
      </c>
    </row>
    <row r="11" spans="1:3" x14ac:dyDescent="0.2">
      <c r="A11" s="67" t="s">
        <v>341</v>
      </c>
      <c r="B11" s="69" t="s">
        <v>342</v>
      </c>
      <c r="C11" s="72">
        <v>182414</v>
      </c>
    </row>
    <row r="12" spans="1:3" x14ac:dyDescent="0.2">
      <c r="A12" s="68"/>
      <c r="B12" s="69" t="s">
        <v>343</v>
      </c>
      <c r="C12" s="72">
        <v>205492</v>
      </c>
    </row>
    <row r="13" spans="1:3" x14ac:dyDescent="0.2">
      <c r="A13" s="68"/>
      <c r="B13" s="69" t="s">
        <v>344</v>
      </c>
      <c r="C13" s="72">
        <v>23078</v>
      </c>
    </row>
    <row r="14" spans="1:3" ht="25.5" x14ac:dyDescent="0.2">
      <c r="A14" s="67" t="s">
        <v>345</v>
      </c>
      <c r="B14" s="70" t="s">
        <v>346</v>
      </c>
      <c r="C14" s="72"/>
    </row>
    <row r="15" spans="1:3" ht="25.5" x14ac:dyDescent="0.2">
      <c r="A15" s="67" t="s">
        <v>347</v>
      </c>
      <c r="B15" s="70" t="s">
        <v>348</v>
      </c>
      <c r="C15" s="72"/>
    </row>
    <row r="16" spans="1:3" ht="12" customHeight="1" x14ac:dyDescent="0.2">
      <c r="A16" s="67" t="s">
        <v>349</v>
      </c>
      <c r="B16" s="70" t="s">
        <v>350</v>
      </c>
      <c r="C16" s="72"/>
    </row>
    <row r="17" spans="1:3" x14ac:dyDescent="0.2">
      <c r="A17" s="67" t="s">
        <v>351</v>
      </c>
      <c r="B17" s="70" t="s">
        <v>352</v>
      </c>
      <c r="C17" s="72"/>
    </row>
    <row r="18" spans="1:3" x14ac:dyDescent="0.2">
      <c r="A18" s="67" t="s">
        <v>85</v>
      </c>
      <c r="B18" s="70" t="s">
        <v>353</v>
      </c>
      <c r="C18" s="72"/>
    </row>
    <row r="19" spans="1:3" x14ac:dyDescent="0.2">
      <c r="A19" s="67" t="s">
        <v>89</v>
      </c>
      <c r="B19" s="69" t="s">
        <v>305</v>
      </c>
      <c r="C19" s="72">
        <v>-566443</v>
      </c>
    </row>
    <row r="20" spans="1:3" x14ac:dyDescent="0.2">
      <c r="A20" s="67" t="s">
        <v>93</v>
      </c>
      <c r="B20" s="69" t="s">
        <v>354</v>
      </c>
      <c r="C20" s="72"/>
    </row>
    <row r="21" spans="1:3" x14ac:dyDescent="0.2">
      <c r="A21" s="67" t="s">
        <v>355</v>
      </c>
      <c r="B21" s="69" t="s">
        <v>88</v>
      </c>
      <c r="C21" s="72">
        <v>43566</v>
      </c>
    </row>
    <row r="22" spans="1:3" x14ac:dyDescent="0.2">
      <c r="A22" s="67" t="s">
        <v>356</v>
      </c>
      <c r="B22" s="70" t="s">
        <v>357</v>
      </c>
      <c r="C22" s="72">
        <v>-208646</v>
      </c>
    </row>
    <row r="23" spans="1:3" x14ac:dyDescent="0.2">
      <c r="A23" s="67" t="s">
        <v>358</v>
      </c>
      <c r="B23" s="70" t="s">
        <v>359</v>
      </c>
      <c r="C23" s="72">
        <v>195070</v>
      </c>
    </row>
    <row r="24" spans="1:3" x14ac:dyDescent="0.2">
      <c r="A24" s="67" t="s">
        <v>360</v>
      </c>
      <c r="B24" s="69" t="s">
        <v>361</v>
      </c>
      <c r="C24" s="72">
        <v>50820</v>
      </c>
    </row>
    <row r="25" spans="1:3" x14ac:dyDescent="0.2">
      <c r="A25" s="67" t="s">
        <v>362</v>
      </c>
      <c r="B25" s="69" t="s">
        <v>96</v>
      </c>
      <c r="C25" s="72">
        <v>255316</v>
      </c>
    </row>
    <row r="26" spans="1:3" x14ac:dyDescent="0.2">
      <c r="A26" s="67" t="s">
        <v>363</v>
      </c>
      <c r="B26" s="70" t="s">
        <v>364</v>
      </c>
      <c r="C26" s="72">
        <v>585767</v>
      </c>
    </row>
    <row r="27" spans="1:3" x14ac:dyDescent="0.2">
      <c r="A27" s="67" t="s">
        <v>365</v>
      </c>
      <c r="B27" s="69" t="s">
        <v>366</v>
      </c>
      <c r="C27" s="72">
        <v>62809</v>
      </c>
    </row>
    <row r="28" spans="1:3" x14ac:dyDescent="0.2">
      <c r="A28" s="68" t="s">
        <v>367</v>
      </c>
      <c r="B28" s="71" t="s">
        <v>368</v>
      </c>
      <c r="C28" s="72"/>
    </row>
    <row r="29" spans="1:3" x14ac:dyDescent="0.2">
      <c r="A29" s="67" t="s">
        <v>369</v>
      </c>
      <c r="B29" s="69" t="s">
        <v>100</v>
      </c>
      <c r="C29" s="72">
        <v>62809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29"/>
  <sheetViews>
    <sheetView workbookViewId="0">
      <selection sqref="A1:C1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387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384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72">
        <v>1785583</v>
      </c>
    </row>
    <row r="9" spans="1:3" x14ac:dyDescent="0.2">
      <c r="A9" s="68"/>
      <c r="B9" s="69" t="s">
        <v>339</v>
      </c>
      <c r="C9" s="72">
        <v>3439706</v>
      </c>
    </row>
    <row r="10" spans="1:3" x14ac:dyDescent="0.2">
      <c r="A10" s="68"/>
      <c r="B10" s="69" t="s">
        <v>340</v>
      </c>
      <c r="C10" s="72">
        <v>1654123</v>
      </c>
    </row>
    <row r="11" spans="1:3" x14ac:dyDescent="0.2">
      <c r="A11" s="67" t="s">
        <v>341</v>
      </c>
      <c r="B11" s="69" t="s">
        <v>342</v>
      </c>
      <c r="C11" s="72">
        <v>792948</v>
      </c>
    </row>
    <row r="12" spans="1:3" x14ac:dyDescent="0.2">
      <c r="A12" s="68"/>
      <c r="B12" s="69" t="s">
        <v>343</v>
      </c>
      <c r="C12" s="72">
        <v>908387</v>
      </c>
    </row>
    <row r="13" spans="1:3" x14ac:dyDescent="0.2">
      <c r="A13" s="68"/>
      <c r="B13" s="69" t="s">
        <v>344</v>
      </c>
      <c r="C13" s="72">
        <v>115439</v>
      </c>
    </row>
    <row r="14" spans="1:3" ht="25.5" x14ac:dyDescent="0.2">
      <c r="A14" s="67" t="s">
        <v>345</v>
      </c>
      <c r="B14" s="70" t="s">
        <v>346</v>
      </c>
      <c r="C14" s="72"/>
    </row>
    <row r="15" spans="1:3" ht="25.5" x14ac:dyDescent="0.2">
      <c r="A15" s="67" t="s">
        <v>347</v>
      </c>
      <c r="B15" s="70" t="s">
        <v>348</v>
      </c>
      <c r="C15" s="72"/>
    </row>
    <row r="16" spans="1:3" ht="12" customHeight="1" x14ac:dyDescent="0.2">
      <c r="A16" s="67" t="s">
        <v>349</v>
      </c>
      <c r="B16" s="70" t="s">
        <v>350</v>
      </c>
      <c r="C16" s="72"/>
    </row>
    <row r="17" spans="1:3" x14ac:dyDescent="0.2">
      <c r="A17" s="67" t="s">
        <v>351</v>
      </c>
      <c r="B17" s="70" t="s">
        <v>352</v>
      </c>
      <c r="C17" s="72"/>
    </row>
    <row r="18" spans="1:3" x14ac:dyDescent="0.2">
      <c r="A18" s="67" t="s">
        <v>85</v>
      </c>
      <c r="B18" s="70" t="s">
        <v>353</v>
      </c>
      <c r="C18" s="72"/>
    </row>
    <row r="19" spans="1:3" x14ac:dyDescent="0.2">
      <c r="A19" s="67" t="s">
        <v>89</v>
      </c>
      <c r="B19" s="69" t="s">
        <v>305</v>
      </c>
      <c r="C19" s="72">
        <v>-938884</v>
      </c>
    </row>
    <row r="20" spans="1:3" x14ac:dyDescent="0.2">
      <c r="A20" s="67" t="s">
        <v>93</v>
      </c>
      <c r="B20" s="69" t="s">
        <v>354</v>
      </c>
      <c r="C20" s="72"/>
    </row>
    <row r="21" spans="1:3" x14ac:dyDescent="0.2">
      <c r="A21" s="67" t="s">
        <v>355</v>
      </c>
      <c r="B21" s="69" t="s">
        <v>88</v>
      </c>
      <c r="C21" s="72">
        <v>56119</v>
      </c>
    </row>
    <row r="22" spans="1:3" x14ac:dyDescent="0.2">
      <c r="A22" s="67" t="s">
        <v>356</v>
      </c>
      <c r="B22" s="70" t="s">
        <v>357</v>
      </c>
      <c r="C22" s="72">
        <v>-883446</v>
      </c>
    </row>
    <row r="23" spans="1:3" x14ac:dyDescent="0.2">
      <c r="A23" s="67" t="s">
        <v>358</v>
      </c>
      <c r="B23" s="70" t="s">
        <v>359</v>
      </c>
      <c r="C23" s="72">
        <v>1030995</v>
      </c>
    </row>
    <row r="24" spans="1:3" x14ac:dyDescent="0.2">
      <c r="A24" s="67" t="s">
        <v>360</v>
      </c>
      <c r="B24" s="69" t="s">
        <v>361</v>
      </c>
      <c r="C24" s="72">
        <v>203384</v>
      </c>
    </row>
    <row r="25" spans="1:3" x14ac:dyDescent="0.2">
      <c r="A25" s="67" t="s">
        <v>362</v>
      </c>
      <c r="B25" s="69" t="s">
        <v>96</v>
      </c>
      <c r="C25" s="72">
        <v>1125844</v>
      </c>
    </row>
    <row r="26" spans="1:3" x14ac:dyDescent="0.2">
      <c r="A26" s="67" t="s">
        <v>363</v>
      </c>
      <c r="B26" s="70" t="s">
        <v>364</v>
      </c>
      <c r="C26" s="72">
        <v>955344</v>
      </c>
    </row>
    <row r="27" spans="1:3" x14ac:dyDescent="0.2">
      <c r="A27" s="67" t="s">
        <v>365</v>
      </c>
      <c r="B27" s="69" t="s">
        <v>366</v>
      </c>
      <c r="C27" s="72">
        <v>-592559</v>
      </c>
    </row>
    <row r="28" spans="1:3" x14ac:dyDescent="0.2">
      <c r="A28" s="68" t="s">
        <v>367</v>
      </c>
      <c r="B28" s="71" t="s">
        <v>368</v>
      </c>
      <c r="C28" s="72"/>
    </row>
    <row r="29" spans="1:3" x14ac:dyDescent="0.2">
      <c r="A29" s="67" t="s">
        <v>369</v>
      </c>
      <c r="B29" s="69" t="s">
        <v>100</v>
      </c>
      <c r="C29" s="72">
        <v>-592559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29"/>
  <sheetViews>
    <sheetView workbookViewId="0">
      <selection activeCell="D18" sqref="D18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381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72">
        <v>1292015</v>
      </c>
    </row>
    <row r="9" spans="1:3" x14ac:dyDescent="0.2">
      <c r="A9" s="68"/>
      <c r="B9" s="69" t="s">
        <v>339</v>
      </c>
      <c r="C9" s="72">
        <v>2567193</v>
      </c>
    </row>
    <row r="10" spans="1:3" x14ac:dyDescent="0.2">
      <c r="A10" s="68"/>
      <c r="B10" s="69" t="s">
        <v>340</v>
      </c>
      <c r="C10" s="72">
        <v>1275178</v>
      </c>
    </row>
    <row r="11" spans="1:3" x14ac:dyDescent="0.2">
      <c r="A11" s="67" t="s">
        <v>341</v>
      </c>
      <c r="B11" s="69" t="s">
        <v>342</v>
      </c>
      <c r="C11" s="72">
        <v>588533</v>
      </c>
    </row>
    <row r="12" spans="1:3" x14ac:dyDescent="0.2">
      <c r="A12" s="68"/>
      <c r="B12" s="69" t="s">
        <v>343</v>
      </c>
      <c r="C12" s="72">
        <v>677819</v>
      </c>
    </row>
    <row r="13" spans="1:3" x14ac:dyDescent="0.2">
      <c r="A13" s="68"/>
      <c r="B13" s="69" t="s">
        <v>344</v>
      </c>
      <c r="C13" s="72">
        <v>89286</v>
      </c>
    </row>
    <row r="14" spans="1:3" ht="25.5" x14ac:dyDescent="0.2">
      <c r="A14" s="67" t="s">
        <v>345</v>
      </c>
      <c r="B14" s="70" t="s">
        <v>346</v>
      </c>
      <c r="C14" s="72"/>
    </row>
    <row r="15" spans="1:3" ht="25.5" x14ac:dyDescent="0.2">
      <c r="A15" s="67" t="s">
        <v>347</v>
      </c>
      <c r="B15" s="70" t="s">
        <v>348</v>
      </c>
      <c r="C15" s="72"/>
    </row>
    <row r="16" spans="1:3" ht="12" customHeight="1" x14ac:dyDescent="0.2">
      <c r="A16" s="67" t="s">
        <v>349</v>
      </c>
      <c r="B16" s="70" t="s">
        <v>350</v>
      </c>
      <c r="C16" s="72"/>
    </row>
    <row r="17" spans="1:3" x14ac:dyDescent="0.2">
      <c r="A17" s="67" t="s">
        <v>351</v>
      </c>
      <c r="B17" s="70" t="s">
        <v>352</v>
      </c>
      <c r="C17" s="72"/>
    </row>
    <row r="18" spans="1:3" x14ac:dyDescent="0.2">
      <c r="A18" s="67" t="s">
        <v>85</v>
      </c>
      <c r="B18" s="70" t="s">
        <v>353</v>
      </c>
      <c r="C18" s="72"/>
    </row>
    <row r="19" spans="1:3" x14ac:dyDescent="0.2">
      <c r="A19" s="67" t="s">
        <v>89</v>
      </c>
      <c r="B19" s="69" t="s">
        <v>305</v>
      </c>
      <c r="C19" s="72">
        <v>-546160</v>
      </c>
    </row>
    <row r="20" spans="1:3" x14ac:dyDescent="0.2">
      <c r="A20" s="67" t="s">
        <v>93</v>
      </c>
      <c r="B20" s="69" t="s">
        <v>354</v>
      </c>
      <c r="C20" s="72"/>
    </row>
    <row r="21" spans="1:3" x14ac:dyDescent="0.2">
      <c r="A21" s="67" t="s">
        <v>355</v>
      </c>
      <c r="B21" s="69" t="s">
        <v>88</v>
      </c>
      <c r="C21" s="72">
        <v>11362</v>
      </c>
    </row>
    <row r="22" spans="1:3" x14ac:dyDescent="0.2">
      <c r="A22" s="67" t="s">
        <v>356</v>
      </c>
      <c r="B22" s="70" t="s">
        <v>357</v>
      </c>
      <c r="C22" s="72">
        <v>-490393</v>
      </c>
    </row>
    <row r="23" spans="1:3" x14ac:dyDescent="0.2">
      <c r="A23" s="67" t="s">
        <v>358</v>
      </c>
      <c r="B23" s="70" t="s">
        <v>359</v>
      </c>
      <c r="C23" s="72">
        <v>761803</v>
      </c>
    </row>
    <row r="24" spans="1:3" x14ac:dyDescent="0.2">
      <c r="A24" s="67" t="s">
        <v>360</v>
      </c>
      <c r="B24" s="69" t="s">
        <v>361</v>
      </c>
      <c r="C24" s="72">
        <v>153209</v>
      </c>
    </row>
    <row r="25" spans="1:3" x14ac:dyDescent="0.2">
      <c r="A25" s="67" t="s">
        <v>362</v>
      </c>
      <c r="B25" s="69" t="s">
        <v>96</v>
      </c>
      <c r="C25" s="72">
        <v>823425</v>
      </c>
    </row>
    <row r="26" spans="1:3" x14ac:dyDescent="0.2">
      <c r="A26" s="67" t="s">
        <v>363</v>
      </c>
      <c r="B26" s="70" t="s">
        <v>364</v>
      </c>
      <c r="C26" s="72">
        <v>558612</v>
      </c>
    </row>
    <row r="27" spans="1:3" x14ac:dyDescent="0.2">
      <c r="A27" s="67" t="s">
        <v>365</v>
      </c>
      <c r="B27" s="69" t="s">
        <v>366</v>
      </c>
      <c r="C27" s="72">
        <v>-324468</v>
      </c>
    </row>
    <row r="28" spans="1:3" x14ac:dyDescent="0.2">
      <c r="A28" s="68" t="s">
        <v>367</v>
      </c>
      <c r="B28" s="71" t="s">
        <v>368</v>
      </c>
      <c r="C28" s="72"/>
    </row>
    <row r="29" spans="1:3" x14ac:dyDescent="0.2">
      <c r="A29" s="67" t="s">
        <v>369</v>
      </c>
      <c r="B29" s="69" t="s">
        <v>100</v>
      </c>
      <c r="C29" s="72">
        <v>-324468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29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379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72">
        <v>826118</v>
      </c>
    </row>
    <row r="9" spans="1:3" x14ac:dyDescent="0.2">
      <c r="A9" s="68"/>
      <c r="B9" s="69" t="s">
        <v>339</v>
      </c>
      <c r="C9" s="72">
        <v>1723664</v>
      </c>
    </row>
    <row r="10" spans="1:3" x14ac:dyDescent="0.2">
      <c r="A10" s="68"/>
      <c r="B10" s="69" t="s">
        <v>340</v>
      </c>
      <c r="C10" s="72">
        <v>897546</v>
      </c>
    </row>
    <row r="11" spans="1:3" x14ac:dyDescent="0.2">
      <c r="A11" s="67" t="s">
        <v>341</v>
      </c>
      <c r="B11" s="69" t="s">
        <v>342</v>
      </c>
      <c r="C11" s="72">
        <v>398794</v>
      </c>
    </row>
    <row r="12" spans="1:3" x14ac:dyDescent="0.2">
      <c r="A12" s="68"/>
      <c r="B12" s="69" t="s">
        <v>343</v>
      </c>
      <c r="C12" s="72">
        <v>456211</v>
      </c>
    </row>
    <row r="13" spans="1:3" x14ac:dyDescent="0.2">
      <c r="A13" s="68"/>
      <c r="B13" s="69" t="s">
        <v>344</v>
      </c>
      <c r="C13" s="72">
        <v>57417</v>
      </c>
    </row>
    <row r="14" spans="1:3" ht="25.5" x14ac:dyDescent="0.2">
      <c r="A14" s="67" t="s">
        <v>345</v>
      </c>
      <c r="B14" s="70" t="s">
        <v>346</v>
      </c>
      <c r="C14" s="72"/>
    </row>
    <row r="15" spans="1:3" ht="25.5" x14ac:dyDescent="0.2">
      <c r="A15" s="67" t="s">
        <v>347</v>
      </c>
      <c r="B15" s="70" t="s">
        <v>348</v>
      </c>
      <c r="C15" s="72"/>
    </row>
    <row r="16" spans="1:3" ht="25.5" x14ac:dyDescent="0.2">
      <c r="A16" s="67" t="s">
        <v>349</v>
      </c>
      <c r="B16" s="70" t="s">
        <v>350</v>
      </c>
      <c r="C16" s="72"/>
    </row>
    <row r="17" spans="1:3" x14ac:dyDescent="0.2">
      <c r="A17" s="67" t="s">
        <v>351</v>
      </c>
      <c r="B17" s="70" t="s">
        <v>352</v>
      </c>
      <c r="C17" s="72"/>
    </row>
    <row r="18" spans="1:3" x14ac:dyDescent="0.2">
      <c r="A18" s="67" t="s">
        <v>85</v>
      </c>
      <c r="B18" s="70" t="s">
        <v>353</v>
      </c>
      <c r="C18" s="72"/>
    </row>
    <row r="19" spans="1:3" x14ac:dyDescent="0.2">
      <c r="A19" s="67" t="s">
        <v>89</v>
      </c>
      <c r="B19" s="69" t="s">
        <v>305</v>
      </c>
      <c r="C19" s="72">
        <v>-637992</v>
      </c>
    </row>
    <row r="20" spans="1:3" x14ac:dyDescent="0.2">
      <c r="A20" s="67" t="s">
        <v>93</v>
      </c>
      <c r="B20" s="69" t="s">
        <v>354</v>
      </c>
      <c r="C20" s="72"/>
    </row>
    <row r="21" spans="1:3" x14ac:dyDescent="0.2">
      <c r="A21" s="67" t="s">
        <v>355</v>
      </c>
      <c r="B21" s="69" t="s">
        <v>88</v>
      </c>
      <c r="C21" s="72">
        <v>8034</v>
      </c>
    </row>
    <row r="22" spans="1:3" x14ac:dyDescent="0.2">
      <c r="A22" s="67" t="s">
        <v>356</v>
      </c>
      <c r="B22" s="70" t="s">
        <v>357</v>
      </c>
      <c r="C22" s="72">
        <v>-487391</v>
      </c>
    </row>
    <row r="23" spans="1:3" x14ac:dyDescent="0.2">
      <c r="A23" s="67" t="s">
        <v>358</v>
      </c>
      <c r="B23" s="70" t="s">
        <v>359</v>
      </c>
      <c r="C23" s="72">
        <v>496151</v>
      </c>
    </row>
    <row r="24" spans="1:3" x14ac:dyDescent="0.2">
      <c r="A24" s="67" t="s">
        <v>360</v>
      </c>
      <c r="B24" s="69" t="s">
        <v>361</v>
      </c>
      <c r="C24" s="72">
        <v>102705</v>
      </c>
    </row>
    <row r="25" spans="1:3" x14ac:dyDescent="0.2">
      <c r="A25" s="67" t="s">
        <v>362</v>
      </c>
      <c r="B25" s="69" t="s">
        <v>96</v>
      </c>
      <c r="C25" s="72">
        <v>561600</v>
      </c>
    </row>
    <row r="26" spans="1:3" x14ac:dyDescent="0.2">
      <c r="A26" s="67" t="s">
        <v>363</v>
      </c>
      <c r="B26" s="70" t="s">
        <v>364</v>
      </c>
      <c r="C26" s="72">
        <v>611785</v>
      </c>
    </row>
    <row r="27" spans="1:3" x14ac:dyDescent="0.2">
      <c r="A27" s="67" t="s">
        <v>365</v>
      </c>
      <c r="B27" s="69" t="s">
        <v>366</v>
      </c>
      <c r="C27" s="72">
        <v>-441108</v>
      </c>
    </row>
    <row r="28" spans="1:3" x14ac:dyDescent="0.2">
      <c r="A28" s="68" t="s">
        <v>367</v>
      </c>
      <c r="B28" s="71" t="s">
        <v>368</v>
      </c>
      <c r="C28" s="72"/>
    </row>
    <row r="29" spans="1:3" x14ac:dyDescent="0.2">
      <c r="A29" s="67" t="s">
        <v>369</v>
      </c>
      <c r="B29" s="69" t="s">
        <v>100</v>
      </c>
      <c r="C29" s="72">
        <v>-441108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D40"/>
  <sheetViews>
    <sheetView workbookViewId="0">
      <selection sqref="A1:C29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4" ht="15.75" x14ac:dyDescent="0.25">
      <c r="A1" s="116" t="s">
        <v>151</v>
      </c>
      <c r="B1" s="117"/>
      <c r="C1" s="117"/>
    </row>
    <row r="2" spans="1:4" ht="15.75" x14ac:dyDescent="0.25">
      <c r="A2" s="15"/>
      <c r="B2" s="16"/>
      <c r="C2" s="16"/>
    </row>
    <row r="3" spans="1:4" ht="15.75" x14ac:dyDescent="0.25">
      <c r="A3" s="120" t="s">
        <v>60</v>
      </c>
      <c r="B3" s="120"/>
      <c r="C3" s="120"/>
    </row>
    <row r="4" spans="1:4" ht="15.75" x14ac:dyDescent="0.25">
      <c r="A4" s="120" t="s">
        <v>375</v>
      </c>
      <c r="B4" s="121"/>
      <c r="C4" s="120"/>
    </row>
    <row r="5" spans="1:4" ht="15" x14ac:dyDescent="0.2">
      <c r="A5" s="8"/>
      <c r="B5" s="8"/>
      <c r="C5" s="66" t="s">
        <v>62</v>
      </c>
    </row>
    <row r="6" spans="1:4" ht="15.75" x14ac:dyDescent="0.2">
      <c r="A6" s="5" t="s">
        <v>3</v>
      </c>
      <c r="B6" s="5" t="s">
        <v>4</v>
      </c>
      <c r="C6" s="5" t="s">
        <v>63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406058</v>
      </c>
      <c r="D8" s="7"/>
    </row>
    <row r="9" spans="1:4" x14ac:dyDescent="0.2">
      <c r="A9" s="68"/>
      <c r="B9" s="69" t="s">
        <v>339</v>
      </c>
      <c r="C9" s="64">
        <v>865088</v>
      </c>
    </row>
    <row r="10" spans="1:4" x14ac:dyDescent="0.2">
      <c r="A10" s="68"/>
      <c r="B10" s="69" t="s">
        <v>340</v>
      </c>
      <c r="C10" s="64">
        <v>459030</v>
      </c>
    </row>
    <row r="11" spans="1:4" x14ac:dyDescent="0.2">
      <c r="A11" s="67" t="s">
        <v>341</v>
      </c>
      <c r="B11" s="69" t="s">
        <v>342</v>
      </c>
      <c r="C11" s="64">
        <v>188946</v>
      </c>
      <c r="D11" s="7"/>
    </row>
    <row r="12" spans="1:4" x14ac:dyDescent="0.2">
      <c r="A12" s="68"/>
      <c r="B12" s="69" t="s">
        <v>343</v>
      </c>
      <c r="C12" s="64">
        <v>216449</v>
      </c>
    </row>
    <row r="13" spans="1:4" x14ac:dyDescent="0.2">
      <c r="A13" s="68"/>
      <c r="B13" s="69" t="s">
        <v>344</v>
      </c>
      <c r="C13" s="64">
        <v>27503</v>
      </c>
    </row>
    <row r="14" spans="1:4" ht="25.5" x14ac:dyDescent="0.2">
      <c r="A14" s="67" t="s">
        <v>345</v>
      </c>
      <c r="B14" s="70" t="s">
        <v>346</v>
      </c>
      <c r="C14" s="64"/>
    </row>
    <row r="15" spans="1:4" ht="25.5" x14ac:dyDescent="0.2">
      <c r="A15" s="67" t="s">
        <v>347</v>
      </c>
      <c r="B15" s="70" t="s">
        <v>348</v>
      </c>
      <c r="C15" s="64"/>
    </row>
    <row r="16" spans="1:4" ht="25.5" x14ac:dyDescent="0.2">
      <c r="A16" s="67" t="s">
        <v>349</v>
      </c>
      <c r="B16" s="70" t="s">
        <v>350</v>
      </c>
      <c r="C16" s="64"/>
    </row>
    <row r="17" spans="1:3" x14ac:dyDescent="0.2">
      <c r="A17" s="67" t="s">
        <v>351</v>
      </c>
      <c r="B17" s="70" t="s">
        <v>352</v>
      </c>
      <c r="C17" s="64"/>
    </row>
    <row r="18" spans="1:3" x14ac:dyDescent="0.2">
      <c r="A18" s="67" t="s">
        <v>85</v>
      </c>
      <c r="B18" s="70" t="s">
        <v>353</v>
      </c>
      <c r="C18" s="64"/>
    </row>
    <row r="19" spans="1:3" x14ac:dyDescent="0.2">
      <c r="A19" s="67" t="s">
        <v>89</v>
      </c>
      <c r="B19" s="69" t="s">
        <v>305</v>
      </c>
      <c r="C19" s="64">
        <v>-859777</v>
      </c>
    </row>
    <row r="20" spans="1:3" x14ac:dyDescent="0.2">
      <c r="A20" s="67" t="s">
        <v>93</v>
      </c>
      <c r="B20" s="69" t="s">
        <v>354</v>
      </c>
      <c r="C20" s="64"/>
    </row>
    <row r="21" spans="1:3" x14ac:dyDescent="0.2">
      <c r="A21" s="67" t="s">
        <v>355</v>
      </c>
      <c r="B21" s="69" t="s">
        <v>88</v>
      </c>
      <c r="C21" s="64">
        <v>6825</v>
      </c>
    </row>
    <row r="22" spans="1:3" x14ac:dyDescent="0.2">
      <c r="A22" s="67" t="s">
        <v>356</v>
      </c>
      <c r="B22" s="70" t="s">
        <v>357</v>
      </c>
      <c r="C22" s="64">
        <v>-495863</v>
      </c>
    </row>
    <row r="23" spans="1:3" x14ac:dyDescent="0.2">
      <c r="A23" s="67" t="s">
        <v>358</v>
      </c>
      <c r="B23" s="70" t="s">
        <v>359</v>
      </c>
      <c r="C23" s="64">
        <v>254060</v>
      </c>
    </row>
    <row r="24" spans="1:3" x14ac:dyDescent="0.2">
      <c r="A24" s="67" t="s">
        <v>360</v>
      </c>
      <c r="B24" s="69" t="s">
        <v>361</v>
      </c>
      <c r="C24" s="64">
        <v>52580</v>
      </c>
    </row>
    <row r="25" spans="1:3" x14ac:dyDescent="0.2">
      <c r="A25" s="67" t="s">
        <v>362</v>
      </c>
      <c r="B25" s="69" t="s">
        <v>96</v>
      </c>
      <c r="C25" s="64">
        <v>271368</v>
      </c>
    </row>
    <row r="26" spans="1:3" x14ac:dyDescent="0.2">
      <c r="A26" s="67" t="s">
        <v>363</v>
      </c>
      <c r="B26" s="70" t="s">
        <v>364</v>
      </c>
      <c r="C26" s="64">
        <v>847153</v>
      </c>
    </row>
    <row r="27" spans="1:3" x14ac:dyDescent="0.2">
      <c r="A27" s="67" t="s">
        <v>365</v>
      </c>
      <c r="B27" s="69" t="s">
        <v>366</v>
      </c>
      <c r="C27" s="64">
        <v>-484666</v>
      </c>
    </row>
    <row r="28" spans="1:3" x14ac:dyDescent="0.2">
      <c r="A28" s="68" t="s">
        <v>367</v>
      </c>
      <c r="B28" s="71" t="s">
        <v>368</v>
      </c>
      <c r="C28" s="64"/>
    </row>
    <row r="29" spans="1:3" x14ac:dyDescent="0.2">
      <c r="A29" s="67" t="s">
        <v>369</v>
      </c>
      <c r="B29" s="69" t="s">
        <v>100</v>
      </c>
      <c r="C29" s="64">
        <v>-484666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D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4" ht="15.75" x14ac:dyDescent="0.25">
      <c r="A1" s="116" t="s">
        <v>151</v>
      </c>
      <c r="B1" s="117"/>
      <c r="C1" s="117"/>
    </row>
    <row r="2" spans="1:4" ht="15.75" x14ac:dyDescent="0.25">
      <c r="A2" s="15"/>
      <c r="B2" s="16"/>
      <c r="C2" s="16"/>
    </row>
    <row r="3" spans="1:4" ht="15.75" x14ac:dyDescent="0.25">
      <c r="A3" s="120" t="s">
        <v>60</v>
      </c>
      <c r="B3" s="120"/>
      <c r="C3" s="120"/>
    </row>
    <row r="4" spans="1:4" ht="15.75" x14ac:dyDescent="0.25">
      <c r="A4" s="120" t="s">
        <v>374</v>
      </c>
      <c r="B4" s="121"/>
      <c r="C4" s="120"/>
    </row>
    <row r="5" spans="1:4" ht="15" x14ac:dyDescent="0.2">
      <c r="A5" s="8"/>
      <c r="B5" s="8"/>
      <c r="C5" s="66" t="s">
        <v>62</v>
      </c>
    </row>
    <row r="6" spans="1:4" ht="15.75" x14ac:dyDescent="0.2">
      <c r="A6" s="5" t="s">
        <v>3</v>
      </c>
      <c r="B6" s="5" t="s">
        <v>4</v>
      </c>
      <c r="C6" s="5" t="s">
        <v>63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7" t="s">
        <v>337</v>
      </c>
      <c r="B8" s="69" t="s">
        <v>338</v>
      </c>
      <c r="C8" s="64">
        <v>2028592</v>
      </c>
      <c r="D8" s="7"/>
    </row>
    <row r="9" spans="1:4" x14ac:dyDescent="0.2">
      <c r="A9" s="68"/>
      <c r="B9" s="69" t="s">
        <v>339</v>
      </c>
      <c r="C9" s="64">
        <v>3727573</v>
      </c>
    </row>
    <row r="10" spans="1:4" x14ac:dyDescent="0.2">
      <c r="A10" s="68"/>
      <c r="B10" s="69" t="s">
        <v>340</v>
      </c>
      <c r="C10" s="64">
        <v>1698981</v>
      </c>
    </row>
    <row r="11" spans="1:4" x14ac:dyDescent="0.2">
      <c r="A11" s="67" t="s">
        <v>341</v>
      </c>
      <c r="B11" s="69" t="s">
        <v>342</v>
      </c>
      <c r="C11" s="64">
        <v>848403</v>
      </c>
      <c r="D11" s="7"/>
    </row>
    <row r="12" spans="1:4" x14ac:dyDescent="0.2">
      <c r="A12" s="68"/>
      <c r="B12" s="69" t="s">
        <v>343</v>
      </c>
      <c r="C12" s="64">
        <v>949488</v>
      </c>
    </row>
    <row r="13" spans="1:4" x14ac:dyDescent="0.2">
      <c r="A13" s="68"/>
      <c r="B13" s="69" t="s">
        <v>344</v>
      </c>
      <c r="C13" s="64">
        <v>101085</v>
      </c>
    </row>
    <row r="14" spans="1:4" ht="25.5" x14ac:dyDescent="0.2">
      <c r="A14" s="67" t="s">
        <v>345</v>
      </c>
      <c r="B14" s="70" t="s">
        <v>346</v>
      </c>
      <c r="C14" s="64">
        <v>1273</v>
      </c>
    </row>
    <row r="15" spans="1:4" ht="25.5" x14ac:dyDescent="0.2">
      <c r="A15" s="67" t="s">
        <v>347</v>
      </c>
      <c r="B15" s="70" t="s">
        <v>348</v>
      </c>
      <c r="C15" s="64">
        <v>0</v>
      </c>
    </row>
    <row r="16" spans="1:4" ht="25.5" x14ac:dyDescent="0.2">
      <c r="A16" s="67" t="s">
        <v>349</v>
      </c>
      <c r="B16" s="70" t="s">
        <v>350</v>
      </c>
      <c r="C16" s="64">
        <v>0</v>
      </c>
    </row>
    <row r="17" spans="1:3" x14ac:dyDescent="0.2">
      <c r="A17" s="67" t="s">
        <v>351</v>
      </c>
      <c r="B17" s="70" t="s">
        <v>352</v>
      </c>
      <c r="C17" s="64">
        <v>-777</v>
      </c>
    </row>
    <row r="18" spans="1:3" x14ac:dyDescent="0.2">
      <c r="A18" s="67" t="s">
        <v>85</v>
      </c>
      <c r="B18" s="70" t="s">
        <v>353</v>
      </c>
      <c r="C18" s="64">
        <v>0</v>
      </c>
    </row>
    <row r="19" spans="1:3" x14ac:dyDescent="0.2">
      <c r="A19" s="67" t="s">
        <v>89</v>
      </c>
      <c r="B19" s="69" t="s">
        <v>305</v>
      </c>
      <c r="C19" s="64">
        <v>-1221560</v>
      </c>
    </row>
    <row r="20" spans="1:3" x14ac:dyDescent="0.2">
      <c r="A20" s="67" t="s">
        <v>93</v>
      </c>
      <c r="B20" s="69" t="s">
        <v>354</v>
      </c>
      <c r="C20" s="64">
        <v>3024</v>
      </c>
    </row>
    <row r="21" spans="1:3" x14ac:dyDescent="0.2">
      <c r="A21" s="67" t="s">
        <v>355</v>
      </c>
      <c r="B21" s="69" t="s">
        <v>88</v>
      </c>
      <c r="C21" s="64">
        <v>97965</v>
      </c>
    </row>
    <row r="22" spans="1:3" x14ac:dyDescent="0.2">
      <c r="A22" s="67" t="s">
        <v>356</v>
      </c>
      <c r="B22" s="70" t="s">
        <v>357</v>
      </c>
      <c r="C22" s="64">
        <v>-581657</v>
      </c>
    </row>
    <row r="23" spans="1:3" x14ac:dyDescent="0.2">
      <c r="A23" s="67" t="s">
        <v>358</v>
      </c>
      <c r="B23" s="70" t="s">
        <v>359</v>
      </c>
      <c r="C23" s="64">
        <v>-994328</v>
      </c>
    </row>
    <row r="24" spans="1:3" x14ac:dyDescent="0.2">
      <c r="A24" s="67" t="s">
        <v>360</v>
      </c>
      <c r="B24" s="69" t="s">
        <v>361</v>
      </c>
      <c r="C24" s="64">
        <v>-210961</v>
      </c>
    </row>
    <row r="25" spans="1:3" x14ac:dyDescent="0.2">
      <c r="A25" s="67" t="s">
        <v>362</v>
      </c>
      <c r="B25" s="69" t="s">
        <v>96</v>
      </c>
      <c r="C25" s="64">
        <v>-1199532</v>
      </c>
    </row>
    <row r="26" spans="1:3" x14ac:dyDescent="0.2">
      <c r="A26" s="67" t="s">
        <v>363</v>
      </c>
      <c r="B26" s="70" t="s">
        <v>364</v>
      </c>
      <c r="C26" s="64">
        <v>1430828</v>
      </c>
    </row>
    <row r="27" spans="1:3" x14ac:dyDescent="0.2">
      <c r="A27" s="67" t="s">
        <v>365</v>
      </c>
      <c r="B27" s="69" t="s">
        <v>366</v>
      </c>
      <c r="C27" s="64">
        <v>201270</v>
      </c>
    </row>
    <row r="28" spans="1:3" x14ac:dyDescent="0.2">
      <c r="A28" s="68" t="s">
        <v>367</v>
      </c>
      <c r="B28" s="71" t="s">
        <v>368</v>
      </c>
      <c r="C28" s="64">
        <v>0</v>
      </c>
    </row>
    <row r="29" spans="1:3" x14ac:dyDescent="0.2">
      <c r="A29" s="67" t="s">
        <v>369</v>
      </c>
      <c r="B29" s="69" t="s">
        <v>100</v>
      </c>
      <c r="C29" s="64">
        <v>201270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336</v>
      </c>
      <c r="B4" s="121"/>
      <c r="C4" s="120"/>
    </row>
    <row r="5" spans="1:3" ht="15" x14ac:dyDescent="0.2">
      <c r="A5" s="8"/>
      <c r="B5" s="8"/>
      <c r="C5" s="66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7" t="s">
        <v>337</v>
      </c>
      <c r="B8" s="69" t="s">
        <v>338</v>
      </c>
      <c r="C8" s="64">
        <v>798594</v>
      </c>
    </row>
    <row r="9" spans="1:3" x14ac:dyDescent="0.2">
      <c r="A9" s="68"/>
      <c r="B9" s="69" t="s">
        <v>339</v>
      </c>
      <c r="C9" s="64">
        <v>1687022</v>
      </c>
    </row>
    <row r="10" spans="1:3" x14ac:dyDescent="0.2">
      <c r="A10" s="68"/>
      <c r="B10" s="69" t="s">
        <v>340</v>
      </c>
      <c r="C10" s="64">
        <v>888428</v>
      </c>
    </row>
    <row r="11" spans="1:3" x14ac:dyDescent="0.2">
      <c r="A11" s="67" t="s">
        <v>341</v>
      </c>
      <c r="B11" s="69" t="s">
        <v>342</v>
      </c>
      <c r="C11" s="64">
        <v>309742</v>
      </c>
    </row>
    <row r="12" spans="1:3" x14ac:dyDescent="0.2">
      <c r="A12" s="68"/>
      <c r="B12" s="69" t="s">
        <v>343</v>
      </c>
      <c r="C12" s="64">
        <v>355099</v>
      </c>
    </row>
    <row r="13" spans="1:3" x14ac:dyDescent="0.2">
      <c r="A13" s="68"/>
      <c r="B13" s="69" t="s">
        <v>344</v>
      </c>
      <c r="C13" s="64">
        <v>45357</v>
      </c>
    </row>
    <row r="14" spans="1:3" ht="25.5" x14ac:dyDescent="0.2">
      <c r="A14" s="67" t="s">
        <v>345</v>
      </c>
      <c r="B14" s="70" t="s">
        <v>346</v>
      </c>
      <c r="C14" s="64">
        <v>1273</v>
      </c>
    </row>
    <row r="15" spans="1:3" ht="25.5" x14ac:dyDescent="0.2">
      <c r="A15" s="67" t="s">
        <v>347</v>
      </c>
      <c r="B15" s="70" t="s">
        <v>348</v>
      </c>
      <c r="C15" s="61"/>
    </row>
    <row r="16" spans="1:3" ht="25.5" x14ac:dyDescent="0.2">
      <c r="A16" s="67" t="s">
        <v>349</v>
      </c>
      <c r="B16" s="70" t="s">
        <v>350</v>
      </c>
      <c r="C16" s="61"/>
    </row>
    <row r="17" spans="1:3" x14ac:dyDescent="0.2">
      <c r="A17" s="67" t="s">
        <v>351</v>
      </c>
      <c r="B17" s="70" t="s">
        <v>352</v>
      </c>
      <c r="C17" s="63">
        <v>-777</v>
      </c>
    </row>
    <row r="18" spans="1:3" x14ac:dyDescent="0.2">
      <c r="A18" s="67" t="s">
        <v>85</v>
      </c>
      <c r="B18" s="70" t="s">
        <v>353</v>
      </c>
      <c r="C18" s="61"/>
    </row>
    <row r="19" spans="1:3" x14ac:dyDescent="0.2">
      <c r="A19" s="67" t="s">
        <v>89</v>
      </c>
      <c r="B19" s="69" t="s">
        <v>305</v>
      </c>
      <c r="C19" s="64">
        <v>265791</v>
      </c>
    </row>
    <row r="20" spans="1:3" x14ac:dyDescent="0.2">
      <c r="A20" s="67" t="s">
        <v>93</v>
      </c>
      <c r="B20" s="69" t="s">
        <v>354</v>
      </c>
      <c r="C20" s="64">
        <v>1015</v>
      </c>
    </row>
    <row r="21" spans="1:3" x14ac:dyDescent="0.2">
      <c r="A21" s="67" t="s">
        <v>355</v>
      </c>
      <c r="B21" s="69" t="s">
        <v>88</v>
      </c>
      <c r="C21" s="64">
        <v>18226</v>
      </c>
    </row>
    <row r="22" spans="1:3" x14ac:dyDescent="0.2">
      <c r="A22" s="67" t="s">
        <v>356</v>
      </c>
      <c r="B22" s="70" t="s">
        <v>357</v>
      </c>
      <c r="C22" s="64">
        <v>-52179</v>
      </c>
    </row>
    <row r="23" spans="1:3" x14ac:dyDescent="0.2">
      <c r="A23" s="67" t="s">
        <v>358</v>
      </c>
      <c r="B23" s="70" t="s">
        <v>359</v>
      </c>
      <c r="C23" s="64">
        <v>312999</v>
      </c>
    </row>
    <row r="24" spans="1:3" x14ac:dyDescent="0.2">
      <c r="A24" s="67" t="s">
        <v>360</v>
      </c>
      <c r="B24" s="69" t="s">
        <v>361</v>
      </c>
      <c r="C24" s="64">
        <v>57258</v>
      </c>
    </row>
    <row r="25" spans="1:3" x14ac:dyDescent="0.2">
      <c r="A25" s="67" t="s">
        <v>362</v>
      </c>
      <c r="B25" s="69" t="s">
        <v>96</v>
      </c>
      <c r="C25" s="64">
        <v>489169</v>
      </c>
    </row>
    <row r="26" spans="1:3" x14ac:dyDescent="0.2">
      <c r="A26" s="67" t="s">
        <v>363</v>
      </c>
      <c r="B26" s="70" t="s">
        <v>364</v>
      </c>
      <c r="C26" s="64">
        <v>-207706</v>
      </c>
    </row>
    <row r="27" spans="1:3" x14ac:dyDescent="0.2">
      <c r="A27" s="67" t="s">
        <v>365</v>
      </c>
      <c r="B27" s="69" t="s">
        <v>366</v>
      </c>
      <c r="C27" s="64">
        <v>274553</v>
      </c>
    </row>
    <row r="28" spans="1:3" x14ac:dyDescent="0.2">
      <c r="A28" s="68" t="s">
        <v>367</v>
      </c>
      <c r="B28" s="71" t="s">
        <v>368</v>
      </c>
      <c r="C28" s="61"/>
    </row>
    <row r="29" spans="1:3" x14ac:dyDescent="0.2">
      <c r="A29" s="67" t="s">
        <v>369</v>
      </c>
      <c r="B29" s="69" t="s">
        <v>100</v>
      </c>
      <c r="C29" s="64">
        <v>274553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309</v>
      </c>
      <c r="B4" s="121"/>
      <c r="C4" s="120"/>
    </row>
    <row r="5" spans="1:3" ht="15" x14ac:dyDescent="0.2">
      <c r="A5" s="8"/>
      <c r="B5" s="8"/>
      <c r="C5" s="51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287</v>
      </c>
      <c r="C8" s="7">
        <v>508840</v>
      </c>
    </row>
    <row r="9" spans="1:3" x14ac:dyDescent="0.2">
      <c r="A9" s="21" t="s">
        <v>288</v>
      </c>
      <c r="B9" s="21" t="s">
        <v>68</v>
      </c>
      <c r="C9" s="7">
        <v>1100635</v>
      </c>
    </row>
    <row r="10" spans="1:3" x14ac:dyDescent="0.2">
      <c r="A10" s="21" t="s">
        <v>289</v>
      </c>
      <c r="B10" s="21" t="s">
        <v>70</v>
      </c>
      <c r="C10" s="7">
        <v>591795</v>
      </c>
    </row>
    <row r="11" spans="1:3" x14ac:dyDescent="0.2">
      <c r="A11" s="21" t="s">
        <v>71</v>
      </c>
      <c r="B11" s="21" t="s">
        <v>290</v>
      </c>
      <c r="C11" s="7">
        <v>215248</v>
      </c>
    </row>
    <row r="12" spans="1:3" x14ac:dyDescent="0.2">
      <c r="A12" s="21" t="s">
        <v>73</v>
      </c>
      <c r="B12" s="21" t="s">
        <v>74</v>
      </c>
      <c r="C12" s="7">
        <v>245120</v>
      </c>
    </row>
    <row r="13" spans="1:3" x14ac:dyDescent="0.2">
      <c r="A13" s="21" t="s">
        <v>75</v>
      </c>
      <c r="B13" s="21" t="s">
        <v>76</v>
      </c>
      <c r="C13" s="7">
        <v>29872</v>
      </c>
    </row>
    <row r="14" spans="1:3" x14ac:dyDescent="0.2">
      <c r="A14" s="21" t="s">
        <v>77</v>
      </c>
      <c r="B14" s="21" t="s">
        <v>291</v>
      </c>
      <c r="C14" s="7">
        <v>724088</v>
      </c>
    </row>
    <row r="15" spans="1:3" x14ac:dyDescent="0.2">
      <c r="A15" s="21" t="s">
        <v>157</v>
      </c>
      <c r="B15" s="21" t="s">
        <v>292</v>
      </c>
      <c r="C15">
        <v>496</v>
      </c>
    </row>
    <row r="16" spans="1:3" x14ac:dyDescent="0.2">
      <c r="A16" s="21" t="s">
        <v>158</v>
      </c>
      <c r="B16" s="21" t="s">
        <v>247</v>
      </c>
      <c r="C16" s="7">
        <v>1471</v>
      </c>
    </row>
    <row r="17" spans="1:3" x14ac:dyDescent="0.2">
      <c r="A17" s="21" t="s">
        <v>218</v>
      </c>
      <c r="B17" s="21" t="s">
        <v>248</v>
      </c>
      <c r="C17">
        <v>975</v>
      </c>
    </row>
    <row r="18" spans="1:3" x14ac:dyDescent="0.2">
      <c r="A18" s="21" t="s">
        <v>79</v>
      </c>
      <c r="B18" s="21" t="s">
        <v>293</v>
      </c>
      <c r="C18" s="7">
        <v>58570</v>
      </c>
    </row>
    <row r="19" spans="1:3" x14ac:dyDescent="0.2">
      <c r="A19" s="21" t="s">
        <v>81</v>
      </c>
      <c r="B19" s="21" t="s">
        <v>82</v>
      </c>
      <c r="C19" s="7">
        <v>3592838</v>
      </c>
    </row>
    <row r="20" spans="1:3" x14ac:dyDescent="0.2">
      <c r="A20" s="21" t="s">
        <v>83</v>
      </c>
      <c r="B20" s="21" t="s">
        <v>84</v>
      </c>
      <c r="C20" s="7">
        <v>3534268</v>
      </c>
    </row>
    <row r="21" spans="1:3" x14ac:dyDescent="0.2">
      <c r="A21" s="21" t="s">
        <v>105</v>
      </c>
      <c r="B21" s="21" t="s">
        <v>294</v>
      </c>
      <c r="C21" s="7">
        <v>1008</v>
      </c>
    </row>
    <row r="22" spans="1:3" x14ac:dyDescent="0.2">
      <c r="A22" s="21" t="s">
        <v>295</v>
      </c>
      <c r="B22" s="21" t="s">
        <v>296</v>
      </c>
      <c r="C22" s="7">
        <v>15632</v>
      </c>
    </row>
    <row r="23" spans="1:3" x14ac:dyDescent="0.2">
      <c r="A23" s="21" t="s">
        <v>87</v>
      </c>
      <c r="B23" s="21" t="s">
        <v>88</v>
      </c>
      <c r="C23" s="7">
        <v>15632</v>
      </c>
    </row>
    <row r="24" spans="1:3" x14ac:dyDescent="0.2">
      <c r="A24" s="21" t="s">
        <v>297</v>
      </c>
      <c r="B24" s="21" t="s">
        <v>298</v>
      </c>
      <c r="C24" s="7">
        <v>-56958</v>
      </c>
    </row>
    <row r="25" spans="1:3" x14ac:dyDescent="0.2">
      <c r="A25" s="21" t="s">
        <v>91</v>
      </c>
      <c r="B25" s="21" t="s">
        <v>92</v>
      </c>
      <c r="C25" s="7">
        <v>56958</v>
      </c>
    </row>
    <row r="26" spans="1:3" x14ac:dyDescent="0.2">
      <c r="A26" s="21" t="s">
        <v>113</v>
      </c>
      <c r="B26" s="21" t="s">
        <v>299</v>
      </c>
      <c r="C26" s="7">
        <v>-554515</v>
      </c>
    </row>
    <row r="27" spans="1:3" x14ac:dyDescent="0.2">
      <c r="A27" s="21" t="s">
        <v>95</v>
      </c>
      <c r="B27" s="21" t="s">
        <v>96</v>
      </c>
      <c r="C27" s="7">
        <v>554515</v>
      </c>
    </row>
    <row r="28" spans="1:3" x14ac:dyDescent="0.2">
      <c r="A28" s="21" t="s">
        <v>107</v>
      </c>
      <c r="B28" s="21" t="s">
        <v>300</v>
      </c>
      <c r="C28" s="7">
        <v>-25211</v>
      </c>
    </row>
    <row r="29" spans="1:3" x14ac:dyDescent="0.2">
      <c r="A29" s="21" t="s">
        <v>109</v>
      </c>
      <c r="B29" s="21" t="s">
        <v>110</v>
      </c>
      <c r="C29" s="7">
        <v>687467</v>
      </c>
    </row>
    <row r="30" spans="1:3" x14ac:dyDescent="0.2">
      <c r="A30" s="21" t="s">
        <v>148</v>
      </c>
      <c r="B30" s="21" t="s">
        <v>149</v>
      </c>
      <c r="C30" s="7">
        <v>712678</v>
      </c>
    </row>
    <row r="31" spans="1:3" x14ac:dyDescent="0.2">
      <c r="A31" s="21" t="s">
        <v>97</v>
      </c>
      <c r="B31" s="21" t="s">
        <v>301</v>
      </c>
      <c r="C31" s="7">
        <v>163110</v>
      </c>
    </row>
    <row r="32" spans="1:3" x14ac:dyDescent="0.2">
      <c r="A32" s="21" t="s">
        <v>122</v>
      </c>
      <c r="B32" s="21" t="s">
        <v>249</v>
      </c>
    </row>
    <row r="33" spans="1:3" x14ac:dyDescent="0.2">
      <c r="A33" s="21" t="s">
        <v>124</v>
      </c>
      <c r="B33" s="21" t="s">
        <v>259</v>
      </c>
    </row>
    <row r="34" spans="1:3" x14ac:dyDescent="0.2">
      <c r="A34" s="21" t="s">
        <v>236</v>
      </c>
      <c r="B34" s="21" t="s">
        <v>260</v>
      </c>
    </row>
    <row r="35" spans="1:3" x14ac:dyDescent="0.2">
      <c r="A35" s="21" t="s">
        <v>99</v>
      </c>
      <c r="B35" s="21" t="s">
        <v>100</v>
      </c>
      <c r="C35" s="7">
        <v>163110</v>
      </c>
    </row>
    <row r="36" spans="1:3" x14ac:dyDescent="0.2">
      <c r="A36" s="21" t="s">
        <v>159</v>
      </c>
      <c r="B36" s="21" t="s">
        <v>250</v>
      </c>
    </row>
    <row r="37" spans="1:3" x14ac:dyDescent="0.2">
      <c r="A37" s="21" t="s">
        <v>101</v>
      </c>
      <c r="B37" s="21" t="s">
        <v>261</v>
      </c>
    </row>
    <row r="38" spans="1:3" x14ac:dyDescent="0.2">
      <c r="A38" s="21" t="s">
        <v>160</v>
      </c>
      <c r="B38" s="21" t="s">
        <v>262</v>
      </c>
    </row>
    <row r="39" spans="1:3" x14ac:dyDescent="0.2">
      <c r="A39" s="21" t="s">
        <v>241</v>
      </c>
      <c r="B39" s="21" t="s">
        <v>263</v>
      </c>
    </row>
    <row r="40" spans="1:3" x14ac:dyDescent="0.2">
      <c r="A40" s="21" t="s">
        <v>162</v>
      </c>
      <c r="B40" s="21" t="s">
        <v>251</v>
      </c>
      <c r="C40" s="7">
        <v>163110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0"/>
  <sheetViews>
    <sheetView workbookViewId="0">
      <selection activeCell="B30" sqref="B30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307</v>
      </c>
      <c r="B4" s="121"/>
      <c r="C4" s="120"/>
    </row>
    <row r="5" spans="1:3" ht="15" x14ac:dyDescent="0.2">
      <c r="A5" s="8"/>
      <c r="B5" s="8"/>
      <c r="C5" s="51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287</v>
      </c>
      <c r="C8" s="7">
        <v>243978</v>
      </c>
    </row>
    <row r="9" spans="1:3" x14ac:dyDescent="0.2">
      <c r="A9" s="21" t="s">
        <v>288</v>
      </c>
      <c r="B9" s="21" t="s">
        <v>68</v>
      </c>
      <c r="C9" s="7">
        <v>515058</v>
      </c>
    </row>
    <row r="10" spans="1:3" x14ac:dyDescent="0.2">
      <c r="A10" s="21" t="s">
        <v>289</v>
      </c>
      <c r="B10" s="21" t="s">
        <v>70</v>
      </c>
      <c r="C10" s="7">
        <v>271080</v>
      </c>
    </row>
    <row r="11" spans="1:3" x14ac:dyDescent="0.2">
      <c r="A11" s="21" t="s">
        <v>71</v>
      </c>
      <c r="B11" s="21" t="s">
        <v>290</v>
      </c>
      <c r="C11" s="7">
        <v>106857</v>
      </c>
    </row>
    <row r="12" spans="1:3" x14ac:dyDescent="0.2">
      <c r="A12" s="21" t="s">
        <v>73</v>
      </c>
      <c r="B12" s="21" t="s">
        <v>74</v>
      </c>
      <c r="C12" s="7">
        <v>122781</v>
      </c>
    </row>
    <row r="13" spans="1:3" x14ac:dyDescent="0.2">
      <c r="A13" s="21" t="s">
        <v>75</v>
      </c>
      <c r="B13" s="21" t="s">
        <v>76</v>
      </c>
      <c r="C13" s="7">
        <v>15924</v>
      </c>
    </row>
    <row r="14" spans="1:3" x14ac:dyDescent="0.2">
      <c r="A14" s="21" t="s">
        <v>77</v>
      </c>
      <c r="B14" s="21" t="s">
        <v>291</v>
      </c>
      <c r="C14" s="7">
        <v>350835</v>
      </c>
    </row>
    <row r="15" spans="1:3" x14ac:dyDescent="0.2">
      <c r="A15" s="21" t="s">
        <v>157</v>
      </c>
      <c r="B15" s="21" t="s">
        <v>292</v>
      </c>
      <c r="C15" s="7">
        <v>1273</v>
      </c>
    </row>
    <row r="16" spans="1:3" x14ac:dyDescent="0.2">
      <c r="A16" s="21" t="s">
        <v>158</v>
      </c>
      <c r="B16" s="21" t="s">
        <v>247</v>
      </c>
      <c r="C16" s="7">
        <v>1273</v>
      </c>
    </row>
    <row r="17" spans="1:3" x14ac:dyDescent="0.2">
      <c r="A17" s="21" t="s">
        <v>218</v>
      </c>
      <c r="B17" s="21" t="s">
        <v>248</v>
      </c>
    </row>
    <row r="18" spans="1:3" x14ac:dyDescent="0.2">
      <c r="A18" s="21" t="s">
        <v>79</v>
      </c>
      <c r="B18" s="21" t="s">
        <v>293</v>
      </c>
      <c r="C18" s="7">
        <v>-246060</v>
      </c>
    </row>
    <row r="19" spans="1:3" x14ac:dyDescent="0.2">
      <c r="A19" s="21" t="s">
        <v>81</v>
      </c>
      <c r="B19" s="21" t="s">
        <v>82</v>
      </c>
      <c r="C19" s="7">
        <v>1357750</v>
      </c>
    </row>
    <row r="20" spans="1:3" x14ac:dyDescent="0.2">
      <c r="A20" s="21" t="s">
        <v>83</v>
      </c>
      <c r="B20" s="21" t="s">
        <v>84</v>
      </c>
      <c r="C20" s="7">
        <v>1603810</v>
      </c>
    </row>
    <row r="21" spans="1:3" x14ac:dyDescent="0.2">
      <c r="A21" s="21" t="s">
        <v>105</v>
      </c>
      <c r="B21" s="21" t="s">
        <v>294</v>
      </c>
      <c r="C21">
        <v>4</v>
      </c>
    </row>
    <row r="22" spans="1:3" x14ac:dyDescent="0.2">
      <c r="A22" s="21" t="s">
        <v>295</v>
      </c>
      <c r="B22" s="21" t="s">
        <v>296</v>
      </c>
      <c r="C22" s="7">
        <v>13646</v>
      </c>
    </row>
    <row r="23" spans="1:3" x14ac:dyDescent="0.2">
      <c r="A23" s="21" t="s">
        <v>87</v>
      </c>
      <c r="B23" s="21" t="s">
        <v>88</v>
      </c>
      <c r="C23" s="7">
        <v>13646</v>
      </c>
    </row>
    <row r="24" spans="1:3" x14ac:dyDescent="0.2">
      <c r="A24" s="21" t="s">
        <v>297</v>
      </c>
      <c r="B24" s="21" t="s">
        <v>298</v>
      </c>
      <c r="C24" s="7">
        <v>-18806</v>
      </c>
    </row>
    <row r="25" spans="1:3" x14ac:dyDescent="0.2">
      <c r="A25" s="21" t="s">
        <v>91</v>
      </c>
      <c r="B25" s="21" t="s">
        <v>92</v>
      </c>
      <c r="C25" s="7">
        <v>18806</v>
      </c>
    </row>
    <row r="26" spans="1:3" x14ac:dyDescent="0.2">
      <c r="A26" s="21" t="s">
        <v>113</v>
      </c>
      <c r="B26" s="21" t="s">
        <v>299</v>
      </c>
      <c r="C26" s="7">
        <v>-256551</v>
      </c>
    </row>
    <row r="27" spans="1:3" x14ac:dyDescent="0.2">
      <c r="A27" s="21" t="s">
        <v>95</v>
      </c>
      <c r="B27" s="21" t="s">
        <v>96</v>
      </c>
      <c r="C27" s="7">
        <v>256551</v>
      </c>
    </row>
    <row r="28" spans="1:3" x14ac:dyDescent="0.2">
      <c r="A28" s="21" t="s">
        <v>107</v>
      </c>
      <c r="B28" s="21" t="s">
        <v>300</v>
      </c>
      <c r="C28" s="7">
        <v>261992</v>
      </c>
    </row>
    <row r="29" spans="1:3" x14ac:dyDescent="0.2">
      <c r="A29" s="21" t="s">
        <v>109</v>
      </c>
      <c r="B29" s="21" t="s">
        <v>110</v>
      </c>
      <c r="C29" s="7">
        <v>414055</v>
      </c>
    </row>
    <row r="30" spans="1:3" x14ac:dyDescent="0.2">
      <c r="A30" s="21" t="s">
        <v>148</v>
      </c>
      <c r="B30" s="21" t="s">
        <v>149</v>
      </c>
      <c r="C30" s="7">
        <v>152063</v>
      </c>
    </row>
    <row r="31" spans="1:3" x14ac:dyDescent="0.2">
      <c r="A31" s="21" t="s">
        <v>97</v>
      </c>
      <c r="B31" s="21" t="s">
        <v>301</v>
      </c>
      <c r="C31" s="7">
        <v>106333</v>
      </c>
    </row>
    <row r="32" spans="1:3" x14ac:dyDescent="0.2">
      <c r="A32" s="21" t="s">
        <v>122</v>
      </c>
      <c r="B32" s="21" t="s">
        <v>249</v>
      </c>
    </row>
    <row r="33" spans="1:3" x14ac:dyDescent="0.2">
      <c r="A33" s="21" t="s">
        <v>124</v>
      </c>
      <c r="B33" s="21" t="s">
        <v>259</v>
      </c>
    </row>
    <row r="34" spans="1:3" x14ac:dyDescent="0.2">
      <c r="A34" s="21" t="s">
        <v>236</v>
      </c>
      <c r="B34" s="21" t="s">
        <v>260</v>
      </c>
    </row>
    <row r="35" spans="1:3" x14ac:dyDescent="0.2">
      <c r="A35" s="21" t="s">
        <v>99</v>
      </c>
      <c r="B35" s="21" t="s">
        <v>100</v>
      </c>
      <c r="C35" s="7">
        <v>106333</v>
      </c>
    </row>
    <row r="36" spans="1:3" x14ac:dyDescent="0.2">
      <c r="A36" s="21" t="s">
        <v>159</v>
      </c>
      <c r="B36" s="21" t="s">
        <v>250</v>
      </c>
    </row>
    <row r="37" spans="1:3" x14ac:dyDescent="0.2">
      <c r="A37" s="21" t="s">
        <v>101</v>
      </c>
      <c r="B37" s="21" t="s">
        <v>261</v>
      </c>
    </row>
    <row r="38" spans="1:3" x14ac:dyDescent="0.2">
      <c r="A38" s="21" t="s">
        <v>160</v>
      </c>
      <c r="B38" s="21" t="s">
        <v>262</v>
      </c>
    </row>
    <row r="39" spans="1:3" x14ac:dyDescent="0.2">
      <c r="A39" s="21" t="s">
        <v>241</v>
      </c>
      <c r="B39" s="21" t="s">
        <v>263</v>
      </c>
    </row>
    <row r="40" spans="1:3" x14ac:dyDescent="0.2">
      <c r="A40" s="21" t="s">
        <v>162</v>
      </c>
      <c r="B40" s="21" t="s">
        <v>251</v>
      </c>
      <c r="C40" s="7">
        <v>106333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D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4" ht="15.75" x14ac:dyDescent="0.25">
      <c r="A1" s="116" t="s">
        <v>151</v>
      </c>
      <c r="B1" s="117"/>
      <c r="C1" s="117"/>
    </row>
    <row r="2" spans="1:4" ht="15.75" x14ac:dyDescent="0.25">
      <c r="A2" s="15"/>
      <c r="B2" s="16"/>
      <c r="C2" s="16"/>
    </row>
    <row r="3" spans="1:4" ht="15.75" x14ac:dyDescent="0.25">
      <c r="A3" s="120" t="s">
        <v>60</v>
      </c>
      <c r="B3" s="120"/>
      <c r="C3" s="120"/>
    </row>
    <row r="4" spans="1:4" ht="15.75" x14ac:dyDescent="0.25">
      <c r="A4" s="120" t="s">
        <v>303</v>
      </c>
      <c r="B4" s="121"/>
      <c r="C4" s="120"/>
    </row>
    <row r="5" spans="1:4" ht="15" x14ac:dyDescent="0.2">
      <c r="A5" s="8"/>
      <c r="B5" s="8"/>
      <c r="C5" s="8" t="s">
        <v>62</v>
      </c>
    </row>
    <row r="6" spans="1:4" ht="15.75" x14ac:dyDescent="0.2">
      <c r="A6" s="5" t="s">
        <v>3</v>
      </c>
      <c r="B6" s="5" t="s">
        <v>4</v>
      </c>
      <c r="C6" s="5" t="s">
        <v>63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21" t="s">
        <v>65</v>
      </c>
      <c r="B8" s="21" t="s">
        <v>287</v>
      </c>
      <c r="C8" s="7">
        <v>685126</v>
      </c>
    </row>
    <row r="9" spans="1:4" x14ac:dyDescent="0.2">
      <c r="A9" s="21" t="s">
        <v>288</v>
      </c>
      <c r="B9" s="21" t="s">
        <v>68</v>
      </c>
      <c r="C9" s="7">
        <v>1783498</v>
      </c>
    </row>
    <row r="10" spans="1:4" x14ac:dyDescent="0.2">
      <c r="A10" s="21" t="s">
        <v>289</v>
      </c>
      <c r="B10" s="21" t="s">
        <v>70</v>
      </c>
      <c r="C10" s="7">
        <v>1098372</v>
      </c>
      <c r="D10" s="7"/>
    </row>
    <row r="11" spans="1:4" x14ac:dyDescent="0.2">
      <c r="A11" s="21" t="s">
        <v>71</v>
      </c>
      <c r="B11" s="21" t="s">
        <v>290</v>
      </c>
      <c r="C11" s="7">
        <v>318879</v>
      </c>
    </row>
    <row r="12" spans="1:4" x14ac:dyDescent="0.2">
      <c r="A12" s="21" t="s">
        <v>73</v>
      </c>
      <c r="B12" s="21" t="s">
        <v>74</v>
      </c>
      <c r="C12" s="7">
        <v>379425</v>
      </c>
    </row>
    <row r="13" spans="1:4" x14ac:dyDescent="0.2">
      <c r="A13" s="21" t="s">
        <v>75</v>
      </c>
      <c r="B13" s="21" t="s">
        <v>76</v>
      </c>
      <c r="C13" s="7">
        <v>60546</v>
      </c>
      <c r="D13" s="7"/>
    </row>
    <row r="14" spans="1:4" x14ac:dyDescent="0.2">
      <c r="A14" s="21" t="s">
        <v>77</v>
      </c>
      <c r="B14" s="21" t="s">
        <v>291</v>
      </c>
      <c r="C14" s="7">
        <f>C8+C11</f>
        <v>1004005</v>
      </c>
    </row>
    <row r="15" spans="1:4" x14ac:dyDescent="0.2">
      <c r="A15" s="21" t="s">
        <v>157</v>
      </c>
      <c r="B15" s="21" t="s">
        <v>304</v>
      </c>
      <c r="C15" s="7">
        <v>18040</v>
      </c>
    </row>
    <row r="16" spans="1:4" x14ac:dyDescent="0.2">
      <c r="A16" s="21" t="s">
        <v>79</v>
      </c>
      <c r="B16" s="21" t="s">
        <v>305</v>
      </c>
      <c r="C16" s="7">
        <v>65125</v>
      </c>
    </row>
    <row r="17" spans="1:3" x14ac:dyDescent="0.2">
      <c r="A17" s="21" t="s">
        <v>105</v>
      </c>
      <c r="B17" s="21" t="s">
        <v>294</v>
      </c>
      <c r="C17" s="7">
        <v>709</v>
      </c>
    </row>
    <row r="18" spans="1:3" x14ac:dyDescent="0.2">
      <c r="A18" s="21" t="s">
        <v>295</v>
      </c>
      <c r="B18" s="21" t="s">
        <v>296</v>
      </c>
      <c r="C18" s="7">
        <v>623419</v>
      </c>
    </row>
    <row r="19" spans="1:3" x14ac:dyDescent="0.2">
      <c r="A19" s="21" t="s">
        <v>87</v>
      </c>
      <c r="B19" s="21" t="s">
        <v>88</v>
      </c>
      <c r="C19" s="7">
        <v>623419</v>
      </c>
    </row>
    <row r="20" spans="1:3" x14ac:dyDescent="0.2">
      <c r="A20" s="21" t="s">
        <v>297</v>
      </c>
      <c r="B20" s="21" t="s">
        <v>298</v>
      </c>
      <c r="C20" s="7">
        <v>-253856</v>
      </c>
    </row>
    <row r="21" spans="1:3" x14ac:dyDescent="0.2">
      <c r="A21" s="21" t="s">
        <v>91</v>
      </c>
      <c r="B21" s="21" t="s">
        <v>92</v>
      </c>
      <c r="C21" s="7">
        <v>253856</v>
      </c>
    </row>
    <row r="22" spans="1:3" x14ac:dyDescent="0.2">
      <c r="A22" s="21" t="s">
        <v>113</v>
      </c>
      <c r="B22" s="21" t="s">
        <v>299</v>
      </c>
      <c r="C22" s="7">
        <v>-1080369</v>
      </c>
    </row>
    <row r="23" spans="1:3" x14ac:dyDescent="0.2">
      <c r="A23" s="21" t="s">
        <v>95</v>
      </c>
      <c r="B23" s="21" t="s">
        <v>96</v>
      </c>
      <c r="C23" s="7">
        <v>1080369</v>
      </c>
    </row>
    <row r="24" spans="1:3" x14ac:dyDescent="0.2">
      <c r="A24" s="21" t="s">
        <v>107</v>
      </c>
      <c r="B24" s="21" t="s">
        <v>300</v>
      </c>
      <c r="C24" s="50">
        <v>27272</v>
      </c>
    </row>
    <row r="25" spans="1:3" x14ac:dyDescent="0.2">
      <c r="A25" s="21" t="s">
        <v>109</v>
      </c>
      <c r="B25" s="21" t="s">
        <v>110</v>
      </c>
      <c r="C25" s="50">
        <v>1115654</v>
      </c>
    </row>
    <row r="26" spans="1:3" x14ac:dyDescent="0.2">
      <c r="A26" s="21" t="s">
        <v>148</v>
      </c>
      <c r="B26" s="21" t="s">
        <v>149</v>
      </c>
      <c r="C26" s="50">
        <v>1088382</v>
      </c>
    </row>
    <row r="27" spans="1:3" x14ac:dyDescent="0.2">
      <c r="A27" s="21" t="s">
        <v>97</v>
      </c>
      <c r="B27" s="21" t="s">
        <v>301</v>
      </c>
      <c r="C27" s="50">
        <v>404345</v>
      </c>
    </row>
    <row r="28" spans="1:3" x14ac:dyDescent="0.2">
      <c r="A28" s="21" t="s">
        <v>122</v>
      </c>
      <c r="B28" s="21" t="s">
        <v>249</v>
      </c>
      <c r="C28" s="50">
        <v>0</v>
      </c>
    </row>
    <row r="29" spans="1:3" x14ac:dyDescent="0.2">
      <c r="A29" s="21" t="s">
        <v>124</v>
      </c>
      <c r="B29" s="21" t="s">
        <v>259</v>
      </c>
      <c r="C29" s="50">
        <v>0</v>
      </c>
    </row>
    <row r="30" spans="1:3" x14ac:dyDescent="0.2">
      <c r="A30" s="21" t="s">
        <v>236</v>
      </c>
      <c r="B30" s="21" t="s">
        <v>260</v>
      </c>
      <c r="C30" s="50">
        <v>0</v>
      </c>
    </row>
    <row r="31" spans="1:3" x14ac:dyDescent="0.2">
      <c r="A31" s="21" t="s">
        <v>99</v>
      </c>
      <c r="B31" s="21" t="s">
        <v>100</v>
      </c>
      <c r="C31" s="50">
        <v>404345</v>
      </c>
    </row>
    <row r="32" spans="1:3" x14ac:dyDescent="0.2">
      <c r="A32" s="21" t="s">
        <v>159</v>
      </c>
      <c r="B32" s="21" t="s">
        <v>250</v>
      </c>
      <c r="C32" s="50">
        <v>-59349</v>
      </c>
    </row>
    <row r="33" spans="1:4" x14ac:dyDescent="0.2">
      <c r="A33" s="21" t="s">
        <v>101</v>
      </c>
      <c r="B33" s="21" t="s">
        <v>261</v>
      </c>
      <c r="C33" s="7">
        <v>385</v>
      </c>
    </row>
    <row r="34" spans="1:4" x14ac:dyDescent="0.2">
      <c r="A34" s="21" t="s">
        <v>160</v>
      </c>
      <c r="B34" s="21" t="s">
        <v>262</v>
      </c>
      <c r="C34" s="50">
        <v>2053</v>
      </c>
    </row>
    <row r="35" spans="1:4" x14ac:dyDescent="0.2">
      <c r="A35" s="21" t="s">
        <v>241</v>
      </c>
      <c r="B35" s="21" t="s">
        <v>263</v>
      </c>
      <c r="C35" s="50">
        <v>1668</v>
      </c>
    </row>
    <row r="36" spans="1:4" x14ac:dyDescent="0.2">
      <c r="A36" s="21" t="s">
        <v>162</v>
      </c>
      <c r="B36" s="21" t="s">
        <v>251</v>
      </c>
      <c r="C36" s="50">
        <v>345381</v>
      </c>
      <c r="D36" s="7"/>
    </row>
    <row r="38" spans="1:4" x14ac:dyDescent="0.2">
      <c r="C38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281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287</v>
      </c>
      <c r="C8" s="22">
        <v>497808</v>
      </c>
    </row>
    <row r="9" spans="1:3" x14ac:dyDescent="0.2">
      <c r="A9" s="21" t="s">
        <v>288</v>
      </c>
      <c r="B9" s="21" t="s">
        <v>68</v>
      </c>
      <c r="C9" s="22">
        <v>1343875</v>
      </c>
    </row>
    <row r="10" spans="1:3" x14ac:dyDescent="0.2">
      <c r="A10" s="21" t="s">
        <v>289</v>
      </c>
      <c r="B10" s="21" t="s">
        <v>70</v>
      </c>
      <c r="C10" s="22">
        <v>846067</v>
      </c>
    </row>
    <row r="11" spans="1:3" x14ac:dyDescent="0.2">
      <c r="A11" s="21" t="s">
        <v>71</v>
      </c>
      <c r="B11" s="21" t="s">
        <v>290</v>
      </c>
      <c r="C11" s="22">
        <v>247134</v>
      </c>
    </row>
    <row r="12" spans="1:3" x14ac:dyDescent="0.2">
      <c r="A12" s="21" t="s">
        <v>73</v>
      </c>
      <c r="B12" s="21" t="s">
        <v>74</v>
      </c>
      <c r="C12" s="22">
        <v>288070</v>
      </c>
    </row>
    <row r="13" spans="1:3" x14ac:dyDescent="0.2">
      <c r="A13" s="21" t="s">
        <v>75</v>
      </c>
      <c r="B13" s="21" t="s">
        <v>76</v>
      </c>
      <c r="C13" s="22">
        <v>40936</v>
      </c>
    </row>
    <row r="14" spans="1:3" x14ac:dyDescent="0.2">
      <c r="A14" s="21" t="s">
        <v>77</v>
      </c>
      <c r="B14" s="21" t="s">
        <v>291</v>
      </c>
      <c r="C14" s="22">
        <v>744942</v>
      </c>
    </row>
    <row r="15" spans="1:3" x14ac:dyDescent="0.2">
      <c r="A15" s="21" t="s">
        <v>157</v>
      </c>
      <c r="B15" s="21" t="s">
        <v>292</v>
      </c>
      <c r="C15" s="22">
        <v>-4291</v>
      </c>
    </row>
    <row r="16" spans="1:3" x14ac:dyDescent="0.2">
      <c r="A16" s="21" t="s">
        <v>158</v>
      </c>
      <c r="B16" s="21" t="s">
        <v>247</v>
      </c>
      <c r="C16" s="21"/>
    </row>
    <row r="17" spans="1:3" x14ac:dyDescent="0.2">
      <c r="A17" s="21" t="s">
        <v>218</v>
      </c>
      <c r="B17" s="21" t="s">
        <v>248</v>
      </c>
      <c r="C17" s="22">
        <v>4291</v>
      </c>
    </row>
    <row r="18" spans="1:3" x14ac:dyDescent="0.2">
      <c r="A18" s="21" t="s">
        <v>79</v>
      </c>
      <c r="B18" s="21" t="s">
        <v>293</v>
      </c>
      <c r="C18" s="22">
        <v>96694</v>
      </c>
    </row>
    <row r="19" spans="1:3" x14ac:dyDescent="0.2">
      <c r="A19" s="21" t="s">
        <v>81</v>
      </c>
      <c r="B19" s="21" t="s">
        <v>82</v>
      </c>
      <c r="C19" s="22">
        <v>2303394</v>
      </c>
    </row>
    <row r="20" spans="1:3" x14ac:dyDescent="0.2">
      <c r="A20" s="21" t="s">
        <v>83</v>
      </c>
      <c r="B20" s="21" t="s">
        <v>84</v>
      </c>
      <c r="C20" s="22">
        <v>2206700</v>
      </c>
    </row>
    <row r="21" spans="1:3" x14ac:dyDescent="0.2">
      <c r="A21" s="21" t="s">
        <v>105</v>
      </c>
      <c r="B21" s="21" t="s">
        <v>294</v>
      </c>
      <c r="C21" s="22">
        <v>709</v>
      </c>
    </row>
    <row r="22" spans="1:3" x14ac:dyDescent="0.2">
      <c r="A22" s="21" t="s">
        <v>295</v>
      </c>
      <c r="B22" s="21" t="s">
        <v>296</v>
      </c>
      <c r="C22" s="22">
        <v>8176</v>
      </c>
    </row>
    <row r="23" spans="1:3" x14ac:dyDescent="0.2">
      <c r="A23" s="21" t="s">
        <v>87</v>
      </c>
      <c r="B23" s="21" t="s">
        <v>88</v>
      </c>
      <c r="C23" s="22">
        <v>8176</v>
      </c>
    </row>
    <row r="24" spans="1:3" x14ac:dyDescent="0.2">
      <c r="A24" s="21" t="s">
        <v>297</v>
      </c>
      <c r="B24" s="21" t="s">
        <v>298</v>
      </c>
      <c r="C24" s="22">
        <v>-7770</v>
      </c>
    </row>
    <row r="25" spans="1:3" x14ac:dyDescent="0.2">
      <c r="A25" s="21" t="s">
        <v>91</v>
      </c>
      <c r="B25" s="21" t="s">
        <v>92</v>
      </c>
      <c r="C25" s="22">
        <v>7770</v>
      </c>
    </row>
    <row r="26" spans="1:3" x14ac:dyDescent="0.2">
      <c r="A26" s="21" t="s">
        <v>113</v>
      </c>
      <c r="B26" s="21" t="s">
        <v>299</v>
      </c>
      <c r="C26" s="22">
        <v>-758300</v>
      </c>
    </row>
    <row r="27" spans="1:3" x14ac:dyDescent="0.2">
      <c r="A27" s="21" t="s">
        <v>95</v>
      </c>
      <c r="B27" s="21" t="s">
        <v>96</v>
      </c>
      <c r="C27" s="22">
        <v>758300</v>
      </c>
    </row>
    <row r="28" spans="1:3" x14ac:dyDescent="0.2">
      <c r="A28" s="21" t="s">
        <v>107</v>
      </c>
      <c r="B28" s="21" t="s">
        <v>300</v>
      </c>
      <c r="C28" s="22">
        <v>-28262</v>
      </c>
    </row>
    <row r="29" spans="1:3" x14ac:dyDescent="0.2">
      <c r="A29" s="21" t="s">
        <v>109</v>
      </c>
      <c r="B29" s="21" t="s">
        <v>110</v>
      </c>
      <c r="C29" s="22">
        <v>394180</v>
      </c>
    </row>
    <row r="30" spans="1:3" x14ac:dyDescent="0.2">
      <c r="A30" s="21" t="s">
        <v>148</v>
      </c>
      <c r="B30" s="21" t="s">
        <v>149</v>
      </c>
      <c r="C30" s="22">
        <v>422442</v>
      </c>
    </row>
    <row r="31" spans="1:3" x14ac:dyDescent="0.2">
      <c r="A31" s="21" t="s">
        <v>97</v>
      </c>
      <c r="B31" s="21" t="s">
        <v>301</v>
      </c>
      <c r="C31" s="22">
        <v>51898</v>
      </c>
    </row>
    <row r="32" spans="1:3" x14ac:dyDescent="0.2">
      <c r="A32" s="21" t="s">
        <v>122</v>
      </c>
      <c r="B32" s="21" t="s">
        <v>249</v>
      </c>
      <c r="C32" s="21"/>
    </row>
    <row r="33" spans="1:3" x14ac:dyDescent="0.2">
      <c r="A33" s="21" t="s">
        <v>124</v>
      </c>
      <c r="B33" s="21" t="s">
        <v>259</v>
      </c>
      <c r="C33" s="21"/>
    </row>
    <row r="34" spans="1:3" x14ac:dyDescent="0.2">
      <c r="A34" s="21" t="s">
        <v>236</v>
      </c>
      <c r="B34" s="21" t="s">
        <v>260</v>
      </c>
      <c r="C34" s="21"/>
    </row>
    <row r="35" spans="1:3" x14ac:dyDescent="0.2">
      <c r="A35" s="21" t="s">
        <v>99</v>
      </c>
      <c r="B35" s="21" t="s">
        <v>100</v>
      </c>
      <c r="C35" s="22">
        <v>51898</v>
      </c>
    </row>
    <row r="36" spans="1:3" x14ac:dyDescent="0.2">
      <c r="A36" s="21" t="s">
        <v>159</v>
      </c>
      <c r="B36" s="21" t="s">
        <v>250</v>
      </c>
      <c r="C36" s="21"/>
    </row>
    <row r="37" spans="1:3" x14ac:dyDescent="0.2">
      <c r="A37" s="21" t="s">
        <v>101</v>
      </c>
      <c r="B37" s="21" t="s">
        <v>261</v>
      </c>
      <c r="C37" s="21"/>
    </row>
    <row r="38" spans="1:3" x14ac:dyDescent="0.2">
      <c r="A38" s="21" t="s">
        <v>160</v>
      </c>
      <c r="B38" s="21" t="s">
        <v>262</v>
      </c>
      <c r="C38" s="21"/>
    </row>
    <row r="39" spans="1:3" x14ac:dyDescent="0.2">
      <c r="A39" s="21" t="s">
        <v>241</v>
      </c>
      <c r="B39" s="21" t="s">
        <v>263</v>
      </c>
      <c r="C39" s="21"/>
    </row>
    <row r="40" spans="1:3" x14ac:dyDescent="0.2">
      <c r="A40" s="21" t="s">
        <v>162</v>
      </c>
      <c r="B40" s="21" t="s">
        <v>251</v>
      </c>
      <c r="C40" s="22">
        <v>51898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280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347229</v>
      </c>
    </row>
    <row r="9" spans="1:3" x14ac:dyDescent="0.2">
      <c r="A9" s="21" t="s">
        <v>67</v>
      </c>
      <c r="B9" s="21" t="s">
        <v>68</v>
      </c>
      <c r="C9" s="22">
        <v>925832</v>
      </c>
    </row>
    <row r="10" spans="1:3" x14ac:dyDescent="0.2">
      <c r="A10" s="21" t="s">
        <v>69</v>
      </c>
      <c r="B10" s="21" t="s">
        <v>70</v>
      </c>
      <c r="C10" s="22">
        <v>578603</v>
      </c>
    </row>
    <row r="11" spans="1:3" x14ac:dyDescent="0.2">
      <c r="A11" s="21" t="s">
        <v>71</v>
      </c>
      <c r="B11" s="21" t="s">
        <v>72</v>
      </c>
      <c r="C11" s="48">
        <v>168194</v>
      </c>
    </row>
    <row r="12" spans="1:3" x14ac:dyDescent="0.2">
      <c r="A12" s="21" t="s">
        <v>73</v>
      </c>
      <c r="B12" s="21" t="s">
        <v>74</v>
      </c>
      <c r="C12" s="48">
        <v>195167</v>
      </c>
    </row>
    <row r="13" spans="1:3" x14ac:dyDescent="0.2">
      <c r="A13" s="21" t="s">
        <v>75</v>
      </c>
      <c r="B13" s="21" t="s">
        <v>76</v>
      </c>
      <c r="C13" s="48">
        <v>26973</v>
      </c>
    </row>
    <row r="14" spans="1:3" x14ac:dyDescent="0.2">
      <c r="A14" s="21" t="s">
        <v>77</v>
      </c>
      <c r="B14" s="21" t="s">
        <v>78</v>
      </c>
      <c r="C14" s="48">
        <v>515423</v>
      </c>
    </row>
    <row r="15" spans="1:3" x14ac:dyDescent="0.2">
      <c r="A15" s="21" t="s">
        <v>157</v>
      </c>
      <c r="B15" s="21" t="s">
        <v>246</v>
      </c>
      <c r="C15" s="48">
        <v>-4291</v>
      </c>
    </row>
    <row r="16" spans="1:3" x14ac:dyDescent="0.2">
      <c r="A16" s="21" t="s">
        <v>158</v>
      </c>
      <c r="B16" s="21" t="s">
        <v>247</v>
      </c>
      <c r="C16" s="21"/>
    </row>
    <row r="17" spans="1:3" x14ac:dyDescent="0.2">
      <c r="A17" s="21" t="s">
        <v>218</v>
      </c>
      <c r="B17" s="21" t="s">
        <v>248</v>
      </c>
      <c r="C17" s="48">
        <v>4291</v>
      </c>
    </row>
    <row r="18" spans="1:3" x14ac:dyDescent="0.2">
      <c r="A18" s="21" t="s">
        <v>79</v>
      </c>
      <c r="B18" s="21" t="s">
        <v>80</v>
      </c>
      <c r="C18" s="48">
        <v>43219</v>
      </c>
    </row>
    <row r="19" spans="1:3" x14ac:dyDescent="0.2">
      <c r="A19" s="21" t="s">
        <v>81</v>
      </c>
      <c r="B19" s="21" t="s">
        <v>82</v>
      </c>
      <c r="C19" s="48">
        <v>1960831</v>
      </c>
    </row>
    <row r="20" spans="1:3" x14ac:dyDescent="0.2">
      <c r="A20" s="21" t="s">
        <v>83</v>
      </c>
      <c r="B20" s="21" t="s">
        <v>84</v>
      </c>
      <c r="C20" s="48">
        <v>1917612</v>
      </c>
    </row>
    <row r="21" spans="1:3" x14ac:dyDescent="0.2">
      <c r="A21" s="21" t="s">
        <v>105</v>
      </c>
      <c r="B21" s="21" t="s">
        <v>106</v>
      </c>
      <c r="C21" s="48">
        <v>431</v>
      </c>
    </row>
    <row r="22" spans="1:3" x14ac:dyDescent="0.2">
      <c r="A22" s="21" t="s">
        <v>85</v>
      </c>
      <c r="B22" s="21" t="s">
        <v>86</v>
      </c>
      <c r="C22" s="48">
        <v>4388</v>
      </c>
    </row>
    <row r="23" spans="1:3" x14ac:dyDescent="0.2">
      <c r="A23" s="21" t="s">
        <v>87</v>
      </c>
      <c r="B23" s="21" t="s">
        <v>88</v>
      </c>
      <c r="C23" s="48">
        <v>4388</v>
      </c>
    </row>
    <row r="24" spans="1:3" x14ac:dyDescent="0.2">
      <c r="A24" s="21" t="s">
        <v>89</v>
      </c>
      <c r="B24" s="21" t="s">
        <v>90</v>
      </c>
      <c r="C24" s="48">
        <v>-4152</v>
      </c>
    </row>
    <row r="25" spans="1:3" x14ac:dyDescent="0.2">
      <c r="A25" s="21" t="s">
        <v>91</v>
      </c>
      <c r="B25" s="21" t="s">
        <v>92</v>
      </c>
      <c r="C25" s="48">
        <v>4152</v>
      </c>
    </row>
    <row r="26" spans="1:3" x14ac:dyDescent="0.2">
      <c r="A26" s="21" t="s">
        <v>113</v>
      </c>
      <c r="B26" s="21" t="s">
        <v>94</v>
      </c>
      <c r="C26" s="48">
        <v>-491313</v>
      </c>
    </row>
    <row r="27" spans="1:3" x14ac:dyDescent="0.2">
      <c r="A27" s="21" t="s">
        <v>95</v>
      </c>
      <c r="B27" s="21" t="s">
        <v>96</v>
      </c>
      <c r="C27" s="48">
        <v>491313</v>
      </c>
    </row>
    <row r="28" spans="1:3" x14ac:dyDescent="0.2">
      <c r="A28" s="21" t="s">
        <v>107</v>
      </c>
      <c r="B28" s="21" t="s">
        <v>108</v>
      </c>
      <c r="C28" s="48">
        <v>5</v>
      </c>
    </row>
    <row r="29" spans="1:3" x14ac:dyDescent="0.2">
      <c r="A29" s="21" t="s">
        <v>109</v>
      </c>
      <c r="B29" s="21" t="s">
        <v>110</v>
      </c>
      <c r="C29" s="48">
        <v>5</v>
      </c>
    </row>
    <row r="30" spans="1:3" x14ac:dyDescent="0.2">
      <c r="A30" s="21" t="s">
        <v>148</v>
      </c>
      <c r="B30" s="21" t="s">
        <v>149</v>
      </c>
      <c r="C30" s="21"/>
    </row>
    <row r="31" spans="1:3" x14ac:dyDescent="0.2">
      <c r="A31" s="21" t="s">
        <v>97</v>
      </c>
      <c r="B31" s="21" t="s">
        <v>98</v>
      </c>
      <c r="C31" s="48">
        <v>63710</v>
      </c>
    </row>
    <row r="32" spans="1:3" x14ac:dyDescent="0.2">
      <c r="A32" s="21" t="s">
        <v>122</v>
      </c>
      <c r="B32" s="21" t="s">
        <v>249</v>
      </c>
      <c r="C32" s="21"/>
    </row>
    <row r="33" spans="1:3" x14ac:dyDescent="0.2">
      <c r="A33" s="21" t="s">
        <v>124</v>
      </c>
      <c r="B33" s="21" t="s">
        <v>259</v>
      </c>
      <c r="C33" s="21"/>
    </row>
    <row r="34" spans="1:3" x14ac:dyDescent="0.2">
      <c r="A34" s="21" t="s">
        <v>236</v>
      </c>
      <c r="B34" s="21" t="s">
        <v>260</v>
      </c>
      <c r="C34" s="21"/>
    </row>
    <row r="35" spans="1:3" x14ac:dyDescent="0.2">
      <c r="A35" s="21" t="s">
        <v>99</v>
      </c>
      <c r="B35" s="21" t="s">
        <v>100</v>
      </c>
      <c r="C35" s="22">
        <v>63710</v>
      </c>
    </row>
    <row r="36" spans="1:3" x14ac:dyDescent="0.2">
      <c r="A36" s="21" t="s">
        <v>159</v>
      </c>
      <c r="B36" s="21" t="s">
        <v>250</v>
      </c>
      <c r="C36" s="21"/>
    </row>
    <row r="37" spans="1:3" x14ac:dyDescent="0.2">
      <c r="A37" s="21" t="s">
        <v>101</v>
      </c>
      <c r="B37" s="21" t="s">
        <v>261</v>
      </c>
      <c r="C37" s="21"/>
    </row>
    <row r="38" spans="1:3" x14ac:dyDescent="0.2">
      <c r="A38" s="21" t="s">
        <v>160</v>
      </c>
      <c r="B38" s="21" t="s">
        <v>262</v>
      </c>
      <c r="C38" s="21"/>
    </row>
    <row r="39" spans="1:3" x14ac:dyDescent="0.2">
      <c r="A39" s="21" t="s">
        <v>241</v>
      </c>
      <c r="B39" s="21" t="s">
        <v>263</v>
      </c>
      <c r="C39" s="21"/>
    </row>
    <row r="40" spans="1:3" x14ac:dyDescent="0.2">
      <c r="A40" s="21" t="s">
        <v>162</v>
      </c>
      <c r="B40" s="21" t="s">
        <v>251</v>
      </c>
      <c r="C40" s="22">
        <v>63710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4.4257812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245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168487</v>
      </c>
    </row>
    <row r="9" spans="1:3" x14ac:dyDescent="0.2">
      <c r="A9" s="21" t="s">
        <v>67</v>
      </c>
      <c r="B9" s="21" t="s">
        <v>68</v>
      </c>
      <c r="C9" s="22">
        <v>472298</v>
      </c>
    </row>
    <row r="10" spans="1:3" x14ac:dyDescent="0.2">
      <c r="A10" s="21" t="s">
        <v>69</v>
      </c>
      <c r="B10" s="21" t="s">
        <v>70</v>
      </c>
      <c r="C10" s="22">
        <v>303811</v>
      </c>
    </row>
    <row r="11" spans="1:3" x14ac:dyDescent="0.2">
      <c r="A11" s="21" t="s">
        <v>71</v>
      </c>
      <c r="B11" s="21" t="s">
        <v>72</v>
      </c>
      <c r="C11" s="22">
        <v>90264</v>
      </c>
    </row>
    <row r="12" spans="1:3" x14ac:dyDescent="0.2">
      <c r="A12" s="21" t="s">
        <v>73</v>
      </c>
      <c r="B12" s="21" t="s">
        <v>74</v>
      </c>
      <c r="C12" s="22">
        <v>99858</v>
      </c>
    </row>
    <row r="13" spans="1:3" x14ac:dyDescent="0.2">
      <c r="A13" s="21" t="s">
        <v>75</v>
      </c>
      <c r="B13" s="21" t="s">
        <v>76</v>
      </c>
      <c r="C13" s="22">
        <v>9594</v>
      </c>
    </row>
    <row r="14" spans="1:3" x14ac:dyDescent="0.2">
      <c r="A14" s="21" t="s">
        <v>77</v>
      </c>
      <c r="B14" s="21" t="s">
        <v>78</v>
      </c>
      <c r="C14" s="22">
        <v>258751</v>
      </c>
    </row>
    <row r="15" spans="1:3" x14ac:dyDescent="0.2">
      <c r="A15" s="21" t="s">
        <v>157</v>
      </c>
      <c r="B15" s="21" t="s">
        <v>246</v>
      </c>
      <c r="C15" s="22">
        <v>-4291</v>
      </c>
    </row>
    <row r="16" spans="1:3" x14ac:dyDescent="0.2">
      <c r="A16" s="21" t="s">
        <v>158</v>
      </c>
      <c r="B16" s="21" t="s">
        <v>247</v>
      </c>
      <c r="C16" s="21"/>
    </row>
    <row r="17" spans="1:3" x14ac:dyDescent="0.2">
      <c r="A17" s="21" t="s">
        <v>218</v>
      </c>
      <c r="B17" s="21" t="s">
        <v>248</v>
      </c>
      <c r="C17" s="22">
        <v>4291</v>
      </c>
    </row>
    <row r="18" spans="1:3" x14ac:dyDescent="0.2">
      <c r="A18" s="21" t="s">
        <v>79</v>
      </c>
      <c r="B18" s="21" t="s">
        <v>80</v>
      </c>
      <c r="C18" s="22">
        <v>47648</v>
      </c>
    </row>
    <row r="19" spans="1:3" x14ac:dyDescent="0.2">
      <c r="A19" s="21" t="s">
        <v>81</v>
      </c>
      <c r="B19" s="21" t="s">
        <v>82</v>
      </c>
      <c r="C19" s="22">
        <v>869063</v>
      </c>
    </row>
    <row r="20" spans="1:3" x14ac:dyDescent="0.2">
      <c r="A20" s="21" t="s">
        <v>83</v>
      </c>
      <c r="B20" s="21" t="s">
        <v>84</v>
      </c>
      <c r="C20" s="22">
        <v>821415</v>
      </c>
    </row>
    <row r="21" spans="1:3" x14ac:dyDescent="0.2">
      <c r="A21" s="21" t="s">
        <v>105</v>
      </c>
      <c r="B21" s="21" t="s">
        <v>106</v>
      </c>
      <c r="C21" s="22">
        <v>1</v>
      </c>
    </row>
    <row r="22" spans="1:3" x14ac:dyDescent="0.2">
      <c r="A22" s="21" t="s">
        <v>85</v>
      </c>
      <c r="B22" s="21" t="s">
        <v>86</v>
      </c>
      <c r="C22" s="22">
        <v>1902</v>
      </c>
    </row>
    <row r="23" spans="1:3" x14ac:dyDescent="0.2">
      <c r="A23" s="21" t="s">
        <v>87</v>
      </c>
      <c r="B23" s="21" t="s">
        <v>88</v>
      </c>
      <c r="C23" s="22">
        <v>1902</v>
      </c>
    </row>
    <row r="24" spans="1:3" x14ac:dyDescent="0.2">
      <c r="A24" s="21" t="s">
        <v>89</v>
      </c>
      <c r="B24" s="21" t="s">
        <v>90</v>
      </c>
      <c r="C24" s="22">
        <v>-4152</v>
      </c>
    </row>
    <row r="25" spans="1:3" x14ac:dyDescent="0.2">
      <c r="A25" s="21" t="s">
        <v>91</v>
      </c>
      <c r="B25" s="21" t="s">
        <v>92</v>
      </c>
      <c r="C25" s="22">
        <v>4152</v>
      </c>
    </row>
    <row r="26" spans="1:3" x14ac:dyDescent="0.2">
      <c r="A26" s="21" t="s">
        <v>113</v>
      </c>
      <c r="B26" s="21" t="s">
        <v>94</v>
      </c>
      <c r="C26" s="22">
        <v>-227757</v>
      </c>
    </row>
    <row r="27" spans="1:3" x14ac:dyDescent="0.2">
      <c r="A27" s="21" t="s">
        <v>95</v>
      </c>
      <c r="B27" s="21" t="s">
        <v>96</v>
      </c>
      <c r="C27" s="22">
        <v>227757</v>
      </c>
    </row>
    <row r="28" spans="1:3" x14ac:dyDescent="0.2">
      <c r="A28" s="21" t="s">
        <v>107</v>
      </c>
      <c r="B28" s="21" t="s">
        <v>108</v>
      </c>
      <c r="C28" s="22">
        <v>5</v>
      </c>
    </row>
    <row r="29" spans="1:3" x14ac:dyDescent="0.2">
      <c r="A29" s="21" t="s">
        <v>109</v>
      </c>
      <c r="B29" s="21" t="s">
        <v>110</v>
      </c>
      <c r="C29" s="22">
        <v>5</v>
      </c>
    </row>
    <row r="30" spans="1:3" x14ac:dyDescent="0.2">
      <c r="A30" s="21" t="s">
        <v>148</v>
      </c>
      <c r="B30" s="21" t="s">
        <v>149</v>
      </c>
      <c r="C30" s="21"/>
    </row>
    <row r="31" spans="1:3" x14ac:dyDescent="0.2">
      <c r="A31" s="21" t="s">
        <v>97</v>
      </c>
      <c r="B31" s="21" t="s">
        <v>98</v>
      </c>
      <c r="C31" s="22">
        <v>72107</v>
      </c>
    </row>
    <row r="32" spans="1:3" x14ac:dyDescent="0.2">
      <c r="A32" s="21" t="s">
        <v>122</v>
      </c>
      <c r="B32" s="21" t="s">
        <v>249</v>
      </c>
      <c r="C32" s="21"/>
    </row>
    <row r="33" spans="1:3" x14ac:dyDescent="0.2">
      <c r="A33" s="21" t="s">
        <v>124</v>
      </c>
      <c r="B33" s="21" t="s">
        <v>259</v>
      </c>
      <c r="C33" s="21"/>
    </row>
    <row r="34" spans="1:3" x14ac:dyDescent="0.2">
      <c r="A34" s="21" t="s">
        <v>236</v>
      </c>
      <c r="B34" s="21" t="s">
        <v>260</v>
      </c>
      <c r="C34" s="21"/>
    </row>
    <row r="35" spans="1:3" x14ac:dyDescent="0.2">
      <c r="A35" s="21" t="s">
        <v>99</v>
      </c>
      <c r="B35" s="21" t="s">
        <v>100</v>
      </c>
      <c r="C35" s="22">
        <v>72107</v>
      </c>
    </row>
    <row r="36" spans="1:3" x14ac:dyDescent="0.2">
      <c r="A36" s="21" t="s">
        <v>159</v>
      </c>
      <c r="B36" s="21" t="s">
        <v>250</v>
      </c>
      <c r="C36" s="21"/>
    </row>
    <row r="37" spans="1:3" x14ac:dyDescent="0.2">
      <c r="A37" s="21" t="s">
        <v>101</v>
      </c>
      <c r="B37" s="21" t="s">
        <v>261</v>
      </c>
      <c r="C37" s="21"/>
    </row>
    <row r="38" spans="1:3" x14ac:dyDescent="0.2">
      <c r="A38" s="21" t="s">
        <v>160</v>
      </c>
      <c r="B38" s="21" t="s">
        <v>262</v>
      </c>
      <c r="C38" s="21"/>
    </row>
    <row r="39" spans="1:3" x14ac:dyDescent="0.2">
      <c r="A39" s="21" t="s">
        <v>241</v>
      </c>
      <c r="B39" s="21" t="s">
        <v>263</v>
      </c>
      <c r="C39" s="21"/>
    </row>
    <row r="40" spans="1:3" x14ac:dyDescent="0.2">
      <c r="A40" s="21" t="s">
        <v>162</v>
      </c>
      <c r="B40" s="21" t="s">
        <v>251</v>
      </c>
      <c r="C40" s="22">
        <v>72107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156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209</v>
      </c>
      <c r="C8" s="22">
        <f>C9-C10</f>
        <v>467119</v>
      </c>
    </row>
    <row r="9" spans="1:3" x14ac:dyDescent="0.2">
      <c r="A9" s="21" t="s">
        <v>67</v>
      </c>
      <c r="B9" s="21" t="s">
        <v>210</v>
      </c>
      <c r="C9" s="22">
        <v>1228623</v>
      </c>
    </row>
    <row r="10" spans="1:3" x14ac:dyDescent="0.2">
      <c r="A10" s="21" t="s">
        <v>69</v>
      </c>
      <c r="B10" s="21" t="s">
        <v>211</v>
      </c>
      <c r="C10" s="22">
        <v>761504</v>
      </c>
    </row>
    <row r="11" spans="1:3" x14ac:dyDescent="0.2">
      <c r="A11" s="21" t="s">
        <v>71</v>
      </c>
      <c r="B11" s="21" t="s">
        <v>212</v>
      </c>
      <c r="C11" s="22">
        <f>+C12-C13</f>
        <v>353818</v>
      </c>
    </row>
    <row r="12" spans="1:3" x14ac:dyDescent="0.2">
      <c r="A12" s="21" t="s">
        <v>73</v>
      </c>
      <c r="B12" s="21" t="s">
        <v>213</v>
      </c>
      <c r="C12" s="22">
        <v>412965</v>
      </c>
    </row>
    <row r="13" spans="1:3" x14ac:dyDescent="0.2">
      <c r="A13" s="21" t="s">
        <v>75</v>
      </c>
      <c r="B13" s="21" t="s">
        <v>214</v>
      </c>
      <c r="C13" s="22">
        <v>59147</v>
      </c>
    </row>
    <row r="14" spans="1:3" x14ac:dyDescent="0.2">
      <c r="A14" s="21" t="s">
        <v>77</v>
      </c>
      <c r="B14" s="21" t="s">
        <v>215</v>
      </c>
      <c r="C14" s="22">
        <f>C8+C11</f>
        <v>820937</v>
      </c>
    </row>
    <row r="15" spans="1:3" x14ac:dyDescent="0.2">
      <c r="A15" s="21" t="s">
        <v>157</v>
      </c>
      <c r="B15" s="21" t="s">
        <v>216</v>
      </c>
      <c r="C15" s="22">
        <v>45260</v>
      </c>
    </row>
    <row r="16" spans="1:3" x14ac:dyDescent="0.2">
      <c r="A16" s="21" t="s">
        <v>158</v>
      </c>
      <c r="B16" s="21" t="s">
        <v>217</v>
      </c>
      <c r="C16" s="22">
        <v>45260</v>
      </c>
    </row>
    <row r="17" spans="1:3" x14ac:dyDescent="0.2">
      <c r="A17" s="21" t="s">
        <v>218</v>
      </c>
      <c r="B17" s="40" t="s">
        <v>219</v>
      </c>
      <c r="C17" s="22"/>
    </row>
    <row r="18" spans="1:3" x14ac:dyDescent="0.2">
      <c r="A18" s="21" t="s">
        <v>79</v>
      </c>
      <c r="B18" s="21" t="s">
        <v>220</v>
      </c>
      <c r="C18" s="22">
        <v>-46771</v>
      </c>
    </row>
    <row r="19" spans="1:3" x14ac:dyDescent="0.2">
      <c r="A19" s="21" t="s">
        <v>81</v>
      </c>
      <c r="B19" s="21" t="s">
        <v>221</v>
      </c>
      <c r="C19" s="22">
        <v>4040867</v>
      </c>
    </row>
    <row r="20" spans="1:3" x14ac:dyDescent="0.2">
      <c r="A20" s="21" t="s">
        <v>83</v>
      </c>
      <c r="B20" s="21" t="s">
        <v>222</v>
      </c>
      <c r="C20" s="22">
        <v>4087638</v>
      </c>
    </row>
    <row r="21" spans="1:3" x14ac:dyDescent="0.2">
      <c r="A21" s="21" t="s">
        <v>105</v>
      </c>
      <c r="B21" s="21" t="s">
        <v>223</v>
      </c>
      <c r="C21" s="22"/>
    </row>
    <row r="22" spans="1:3" x14ac:dyDescent="0.2">
      <c r="A22" s="21" t="s">
        <v>85</v>
      </c>
      <c r="B22" s="21" t="s">
        <v>224</v>
      </c>
      <c r="C22" s="22">
        <v>161580</v>
      </c>
    </row>
    <row r="23" spans="1:3" x14ac:dyDescent="0.2">
      <c r="A23" s="21" t="s">
        <v>87</v>
      </c>
      <c r="B23" s="21" t="s">
        <v>225</v>
      </c>
      <c r="C23" s="22">
        <v>161580</v>
      </c>
    </row>
    <row r="24" spans="1:3" x14ac:dyDescent="0.2">
      <c r="A24" s="21" t="s">
        <v>89</v>
      </c>
      <c r="B24" s="21" t="s">
        <v>226</v>
      </c>
      <c r="C24" s="22">
        <v>-1817</v>
      </c>
    </row>
    <row r="25" spans="1:3" x14ac:dyDescent="0.2">
      <c r="A25" s="21" t="s">
        <v>91</v>
      </c>
      <c r="B25" s="21" t="s">
        <v>227</v>
      </c>
      <c r="C25" s="22">
        <v>1817</v>
      </c>
    </row>
    <row r="26" spans="1:3" x14ac:dyDescent="0.2">
      <c r="A26" s="21" t="s">
        <v>113</v>
      </c>
      <c r="B26" s="21" t="s">
        <v>228</v>
      </c>
      <c r="C26" s="22">
        <v>-1076717</v>
      </c>
    </row>
    <row r="27" spans="1:3" x14ac:dyDescent="0.2">
      <c r="A27" s="21" t="s">
        <v>95</v>
      </c>
      <c r="B27" s="21" t="s">
        <v>229</v>
      </c>
      <c r="C27" s="22">
        <v>1076717</v>
      </c>
    </row>
    <row r="28" spans="1:3" x14ac:dyDescent="0.2">
      <c r="A28" s="21" t="s">
        <v>107</v>
      </c>
      <c r="B28" s="21" t="s">
        <v>230</v>
      </c>
      <c r="C28" s="22">
        <f>C29-C30</f>
        <v>-2036</v>
      </c>
    </row>
    <row r="29" spans="1:3" x14ac:dyDescent="0.2">
      <c r="A29" s="41" t="s">
        <v>109</v>
      </c>
      <c r="B29" s="21" t="s">
        <v>231</v>
      </c>
      <c r="C29" s="42">
        <v>1391</v>
      </c>
    </row>
    <row r="30" spans="1:3" x14ac:dyDescent="0.2">
      <c r="A30" s="41" t="s">
        <v>148</v>
      </c>
      <c r="B30" s="21" t="s">
        <v>232</v>
      </c>
      <c r="C30" s="42">
        <v>3427</v>
      </c>
    </row>
    <row r="31" spans="1:3" x14ac:dyDescent="0.2">
      <c r="A31" s="41" t="s">
        <v>97</v>
      </c>
      <c r="B31" s="21" t="s">
        <v>233</v>
      </c>
      <c r="C31" s="43">
        <v>-99564</v>
      </c>
    </row>
    <row r="32" spans="1:3" x14ac:dyDescent="0.2">
      <c r="A32" s="41" t="s">
        <v>122</v>
      </c>
      <c r="B32" s="32" t="s">
        <v>234</v>
      </c>
      <c r="C32" s="42">
        <f>C33-C34</f>
        <v>0</v>
      </c>
    </row>
    <row r="33" spans="1:3" x14ac:dyDescent="0.2">
      <c r="A33" s="41" t="s">
        <v>124</v>
      </c>
      <c r="B33" s="40" t="s">
        <v>235</v>
      </c>
      <c r="C33" s="42"/>
    </row>
    <row r="34" spans="1:3" x14ac:dyDescent="0.2">
      <c r="A34" s="41" t="s">
        <v>236</v>
      </c>
      <c r="B34" s="40" t="s">
        <v>237</v>
      </c>
      <c r="C34" s="42"/>
    </row>
    <row r="35" spans="1:3" x14ac:dyDescent="0.2">
      <c r="A35" s="41" t="s">
        <v>99</v>
      </c>
      <c r="B35" s="21" t="s">
        <v>238</v>
      </c>
      <c r="C35" s="43">
        <v>-99564</v>
      </c>
    </row>
    <row r="36" spans="1:3" x14ac:dyDescent="0.2">
      <c r="A36" s="41" t="s">
        <v>159</v>
      </c>
      <c r="B36" s="21" t="s">
        <v>239</v>
      </c>
      <c r="C36" s="42">
        <v>-2962</v>
      </c>
    </row>
    <row r="37" spans="1:3" ht="25.5" x14ac:dyDescent="0.2">
      <c r="A37" s="41" t="s">
        <v>101</v>
      </c>
      <c r="B37" s="23" t="s">
        <v>240</v>
      </c>
      <c r="C37" s="42">
        <f>+C38-C39</f>
        <v>118778</v>
      </c>
    </row>
    <row r="38" spans="1:3" x14ac:dyDescent="0.2">
      <c r="A38" s="41" t="s">
        <v>160</v>
      </c>
      <c r="B38" s="21" t="s">
        <v>161</v>
      </c>
      <c r="C38" s="42">
        <v>118778</v>
      </c>
    </row>
    <row r="39" spans="1:3" x14ac:dyDescent="0.2">
      <c r="A39" s="41" t="s">
        <v>241</v>
      </c>
      <c r="B39" s="21" t="s">
        <v>242</v>
      </c>
      <c r="C39" s="42"/>
    </row>
    <row r="40" spans="1:3" x14ac:dyDescent="0.2">
      <c r="A40" s="41" t="s">
        <v>162</v>
      </c>
      <c r="B40" s="21" t="s">
        <v>243</v>
      </c>
      <c r="C40" s="42">
        <v>16252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28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147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349498</v>
      </c>
    </row>
    <row r="9" spans="1:3" x14ac:dyDescent="0.2">
      <c r="A9" s="21" t="s">
        <v>67</v>
      </c>
      <c r="B9" s="21" t="s">
        <v>68</v>
      </c>
      <c r="C9" s="22">
        <v>792142</v>
      </c>
    </row>
    <row r="10" spans="1:3" x14ac:dyDescent="0.2">
      <c r="A10" s="21" t="s">
        <v>69</v>
      </c>
      <c r="B10" s="21" t="s">
        <v>70</v>
      </c>
      <c r="C10" s="22">
        <v>442644</v>
      </c>
    </row>
    <row r="11" spans="1:3" x14ac:dyDescent="0.2">
      <c r="A11" s="21" t="s">
        <v>71</v>
      </c>
      <c r="B11" s="21" t="s">
        <v>72</v>
      </c>
      <c r="C11" s="22">
        <v>255031</v>
      </c>
    </row>
    <row r="12" spans="1:3" x14ac:dyDescent="0.2">
      <c r="A12" s="21" t="s">
        <v>73</v>
      </c>
      <c r="B12" s="21" t="s">
        <v>74</v>
      </c>
      <c r="C12" s="22">
        <v>307258</v>
      </c>
    </row>
    <row r="13" spans="1:3" x14ac:dyDescent="0.2">
      <c r="A13" s="21" t="s">
        <v>75</v>
      </c>
      <c r="B13" s="21" t="s">
        <v>76</v>
      </c>
      <c r="C13" s="22">
        <v>52227</v>
      </c>
    </row>
    <row r="14" spans="1:3" x14ac:dyDescent="0.2">
      <c r="A14" s="21" t="s">
        <v>77</v>
      </c>
      <c r="B14" s="21" t="s">
        <v>78</v>
      </c>
      <c r="C14" s="22">
        <v>604529</v>
      </c>
    </row>
    <row r="15" spans="1:3" x14ac:dyDescent="0.2">
      <c r="A15" s="21" t="s">
        <v>79</v>
      </c>
      <c r="B15" s="21" t="s">
        <v>80</v>
      </c>
      <c r="C15" s="22">
        <v>28727</v>
      </c>
    </row>
    <row r="16" spans="1:3" x14ac:dyDescent="0.2">
      <c r="A16" s="21" t="s">
        <v>81</v>
      </c>
      <c r="B16" s="21" t="s">
        <v>82</v>
      </c>
      <c r="C16" s="22">
        <v>2900263</v>
      </c>
    </row>
    <row r="17" spans="1:3" x14ac:dyDescent="0.2">
      <c r="A17" s="21" t="s">
        <v>83</v>
      </c>
      <c r="B17" s="21" t="s">
        <v>84</v>
      </c>
      <c r="C17" s="22">
        <v>2871536</v>
      </c>
    </row>
    <row r="18" spans="1:3" x14ac:dyDescent="0.2">
      <c r="A18" s="21" t="s">
        <v>85</v>
      </c>
      <c r="B18" s="21" t="s">
        <v>86</v>
      </c>
      <c r="C18" s="22">
        <v>44475</v>
      </c>
    </row>
    <row r="19" spans="1:3" x14ac:dyDescent="0.2">
      <c r="A19" s="21" t="s">
        <v>87</v>
      </c>
      <c r="B19" s="21" t="s">
        <v>88</v>
      </c>
      <c r="C19" s="22">
        <v>44475</v>
      </c>
    </row>
    <row r="20" spans="1:3" x14ac:dyDescent="0.2">
      <c r="A20" s="21" t="s">
        <v>89</v>
      </c>
      <c r="B20" s="21" t="s">
        <v>90</v>
      </c>
      <c r="C20" s="22">
        <v>-75393</v>
      </c>
    </row>
    <row r="21" spans="1:3" x14ac:dyDescent="0.2">
      <c r="A21" s="21" t="s">
        <v>91</v>
      </c>
      <c r="B21" s="21" t="s">
        <v>92</v>
      </c>
      <c r="C21" s="22">
        <v>75393</v>
      </c>
    </row>
    <row r="22" spans="1:3" x14ac:dyDescent="0.2">
      <c r="A22" s="21" t="s">
        <v>113</v>
      </c>
      <c r="B22" s="21" t="s">
        <v>94</v>
      </c>
      <c r="C22" s="22">
        <v>-770883</v>
      </c>
    </row>
    <row r="23" spans="1:3" x14ac:dyDescent="0.2">
      <c r="A23" s="21" t="s">
        <v>95</v>
      </c>
      <c r="B23" s="21" t="s">
        <v>96</v>
      </c>
      <c r="C23" s="22">
        <v>770883</v>
      </c>
    </row>
    <row r="24" spans="1:3" x14ac:dyDescent="0.2">
      <c r="A24" s="21" t="s">
        <v>107</v>
      </c>
      <c r="B24" s="21" t="s">
        <v>108</v>
      </c>
      <c r="C24" s="22">
        <v>1330</v>
      </c>
    </row>
    <row r="25" spans="1:3" x14ac:dyDescent="0.2">
      <c r="A25" s="21" t="s">
        <v>109</v>
      </c>
      <c r="B25" s="21" t="s">
        <v>110</v>
      </c>
      <c r="C25" s="22">
        <v>1335</v>
      </c>
    </row>
    <row r="26" spans="1:3" x14ac:dyDescent="0.2">
      <c r="A26" s="21" t="s">
        <v>148</v>
      </c>
      <c r="B26" s="21" t="s">
        <v>149</v>
      </c>
      <c r="C26" s="22">
        <v>5</v>
      </c>
    </row>
    <row r="27" spans="1:3" x14ac:dyDescent="0.2">
      <c r="A27" s="21" t="s">
        <v>97</v>
      </c>
      <c r="B27" s="21" t="s">
        <v>98</v>
      </c>
      <c r="C27" s="22">
        <v>-167215</v>
      </c>
    </row>
    <row r="28" spans="1:3" x14ac:dyDescent="0.2">
      <c r="A28" s="21" t="s">
        <v>99</v>
      </c>
      <c r="B28" s="21" t="s">
        <v>100</v>
      </c>
      <c r="C28" s="22">
        <v>-167215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28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151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145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255827</v>
      </c>
    </row>
    <row r="9" spans="1:3" x14ac:dyDescent="0.2">
      <c r="A9" s="21" t="s">
        <v>67</v>
      </c>
      <c r="B9" s="21" t="s">
        <v>68</v>
      </c>
      <c r="C9" s="22">
        <v>486249</v>
      </c>
    </row>
    <row r="10" spans="1:3" x14ac:dyDescent="0.2">
      <c r="A10" s="21" t="s">
        <v>69</v>
      </c>
      <c r="B10" s="21" t="s">
        <v>70</v>
      </c>
      <c r="C10" s="22">
        <v>230422</v>
      </c>
    </row>
    <row r="11" spans="1:3" x14ac:dyDescent="0.2">
      <c r="A11" s="21" t="s">
        <v>71</v>
      </c>
      <c r="B11" s="21" t="s">
        <v>72</v>
      </c>
      <c r="C11" s="22">
        <v>168297</v>
      </c>
    </row>
    <row r="12" spans="1:3" x14ac:dyDescent="0.2">
      <c r="A12" s="21" t="s">
        <v>73</v>
      </c>
      <c r="B12" s="21" t="s">
        <v>74</v>
      </c>
      <c r="C12" s="22">
        <v>200246</v>
      </c>
    </row>
    <row r="13" spans="1:3" x14ac:dyDescent="0.2">
      <c r="A13" s="21" t="s">
        <v>75</v>
      </c>
      <c r="B13" s="21" t="s">
        <v>76</v>
      </c>
      <c r="C13" s="22">
        <v>31949</v>
      </c>
    </row>
    <row r="14" spans="1:3" x14ac:dyDescent="0.2">
      <c r="A14" s="21" t="s">
        <v>77</v>
      </c>
      <c r="B14" s="21" t="s">
        <v>78</v>
      </c>
      <c r="C14" s="22">
        <v>424124</v>
      </c>
    </row>
    <row r="15" spans="1:3" x14ac:dyDescent="0.2">
      <c r="A15" s="21" t="s">
        <v>79</v>
      </c>
      <c r="B15" s="21" t="s">
        <v>80</v>
      </c>
      <c r="C15" s="22">
        <v>76085</v>
      </c>
    </row>
    <row r="16" spans="1:3" x14ac:dyDescent="0.2">
      <c r="A16" s="21" t="s">
        <v>81</v>
      </c>
      <c r="B16" s="21" t="s">
        <v>82</v>
      </c>
      <c r="C16" s="22">
        <v>1216146</v>
      </c>
    </row>
    <row r="17" spans="1:3" x14ac:dyDescent="0.2">
      <c r="A17" s="21" t="s">
        <v>83</v>
      </c>
      <c r="B17" s="21" t="s">
        <v>84</v>
      </c>
      <c r="C17" s="22">
        <v>1140061</v>
      </c>
    </row>
    <row r="18" spans="1:3" x14ac:dyDescent="0.2">
      <c r="A18" s="21" t="s">
        <v>105</v>
      </c>
      <c r="B18" s="21" t="s">
        <v>106</v>
      </c>
      <c r="C18" s="22">
        <v>6644</v>
      </c>
    </row>
    <row r="19" spans="1:3" x14ac:dyDescent="0.2">
      <c r="A19" s="21" t="s">
        <v>85</v>
      </c>
      <c r="B19" s="21" t="s">
        <v>86</v>
      </c>
      <c r="C19" s="22">
        <v>39332</v>
      </c>
    </row>
    <row r="20" spans="1:3" x14ac:dyDescent="0.2">
      <c r="A20" s="21" t="s">
        <v>87</v>
      </c>
      <c r="B20" s="21" t="s">
        <v>88</v>
      </c>
      <c r="C20" s="22">
        <v>39332</v>
      </c>
    </row>
    <row r="21" spans="1:3" x14ac:dyDescent="0.2">
      <c r="A21" s="21" t="s">
        <v>89</v>
      </c>
      <c r="B21" s="21" t="s">
        <v>90</v>
      </c>
      <c r="C21" s="22">
        <v>-24407</v>
      </c>
    </row>
    <row r="22" spans="1:3" x14ac:dyDescent="0.2">
      <c r="A22" s="21" t="s">
        <v>91</v>
      </c>
      <c r="B22" s="21" t="s">
        <v>92</v>
      </c>
      <c r="C22" s="22">
        <v>24407</v>
      </c>
    </row>
    <row r="23" spans="1:3" x14ac:dyDescent="0.2">
      <c r="A23" s="21" t="s">
        <v>113</v>
      </c>
      <c r="B23" s="21" t="s">
        <v>94</v>
      </c>
      <c r="C23" s="22">
        <v>-498810</v>
      </c>
    </row>
    <row r="24" spans="1:3" x14ac:dyDescent="0.2">
      <c r="A24" s="21" t="s">
        <v>95</v>
      </c>
      <c r="B24" s="21" t="s">
        <v>96</v>
      </c>
      <c r="C24" s="22">
        <v>498810</v>
      </c>
    </row>
    <row r="25" spans="1:3" x14ac:dyDescent="0.2">
      <c r="A25" s="21" t="s">
        <v>107</v>
      </c>
      <c r="B25" s="21" t="s">
        <v>108</v>
      </c>
      <c r="C25" s="22">
        <v>1236</v>
      </c>
    </row>
    <row r="26" spans="1:3" x14ac:dyDescent="0.2">
      <c r="A26" s="21" t="s">
        <v>109</v>
      </c>
      <c r="B26" s="21" t="s">
        <v>110</v>
      </c>
      <c r="C26" s="22">
        <v>1236</v>
      </c>
    </row>
    <row r="27" spans="1:3" x14ac:dyDescent="0.2">
      <c r="A27" s="21" t="s">
        <v>97</v>
      </c>
      <c r="B27" s="21" t="s">
        <v>98</v>
      </c>
      <c r="C27" s="22">
        <v>24204</v>
      </c>
    </row>
    <row r="28" spans="1:3" x14ac:dyDescent="0.2">
      <c r="A28" s="21" t="s">
        <v>99</v>
      </c>
      <c r="B28" s="21" t="s">
        <v>100</v>
      </c>
      <c r="C28" s="22">
        <v>24204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7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142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126924</v>
      </c>
    </row>
    <row r="9" spans="1:3" x14ac:dyDescent="0.2">
      <c r="A9" s="21" t="s">
        <v>67</v>
      </c>
      <c r="B9" s="21" t="s">
        <v>68</v>
      </c>
      <c r="C9" s="22">
        <v>222534</v>
      </c>
    </row>
    <row r="10" spans="1:3" x14ac:dyDescent="0.2">
      <c r="A10" s="21" t="s">
        <v>69</v>
      </c>
      <c r="B10" s="21" t="s">
        <v>70</v>
      </c>
      <c r="C10" s="22">
        <v>95610</v>
      </c>
    </row>
    <row r="11" spans="1:3" x14ac:dyDescent="0.2">
      <c r="A11" s="21" t="s">
        <v>71</v>
      </c>
      <c r="B11" s="21" t="s">
        <v>72</v>
      </c>
      <c r="C11" s="22">
        <v>70590</v>
      </c>
    </row>
    <row r="12" spans="1:3" x14ac:dyDescent="0.2">
      <c r="A12" s="21" t="s">
        <v>73</v>
      </c>
      <c r="B12" s="21" t="s">
        <v>74</v>
      </c>
      <c r="C12" s="22">
        <v>86188</v>
      </c>
    </row>
    <row r="13" spans="1:3" x14ac:dyDescent="0.2">
      <c r="A13" s="21" t="s">
        <v>75</v>
      </c>
      <c r="B13" s="21" t="s">
        <v>76</v>
      </c>
      <c r="C13" s="22">
        <v>15598</v>
      </c>
    </row>
    <row r="14" spans="1:3" x14ac:dyDescent="0.2">
      <c r="A14" s="21" t="s">
        <v>77</v>
      </c>
      <c r="B14" s="21" t="s">
        <v>78</v>
      </c>
      <c r="C14" s="22">
        <v>197514</v>
      </c>
    </row>
    <row r="15" spans="1:3" x14ac:dyDescent="0.2">
      <c r="A15" s="21" t="s">
        <v>79</v>
      </c>
      <c r="B15" s="21" t="s">
        <v>80</v>
      </c>
      <c r="C15" s="22">
        <v>78912</v>
      </c>
    </row>
    <row r="16" spans="1:3" x14ac:dyDescent="0.2">
      <c r="A16" s="21" t="s">
        <v>81</v>
      </c>
      <c r="B16" s="21" t="s">
        <v>82</v>
      </c>
      <c r="C16" s="22">
        <v>498554</v>
      </c>
    </row>
    <row r="17" spans="1:3" x14ac:dyDescent="0.2">
      <c r="A17" s="21" t="s">
        <v>83</v>
      </c>
      <c r="B17" s="21" t="s">
        <v>84</v>
      </c>
      <c r="C17" s="22">
        <v>419642</v>
      </c>
    </row>
    <row r="18" spans="1:3" x14ac:dyDescent="0.2">
      <c r="A18" s="21" t="s">
        <v>85</v>
      </c>
      <c r="B18" s="21" t="s">
        <v>86</v>
      </c>
      <c r="C18" s="22">
        <v>2093</v>
      </c>
    </row>
    <row r="19" spans="1:3" x14ac:dyDescent="0.2">
      <c r="A19" s="21" t="s">
        <v>87</v>
      </c>
      <c r="B19" s="21" t="s">
        <v>88</v>
      </c>
      <c r="C19" s="22">
        <v>2093</v>
      </c>
    </row>
    <row r="20" spans="1:3" x14ac:dyDescent="0.2">
      <c r="A20" s="21" t="s">
        <v>89</v>
      </c>
      <c r="B20" s="21" t="s">
        <v>90</v>
      </c>
      <c r="C20" s="22">
        <v>-24407</v>
      </c>
    </row>
    <row r="21" spans="1:3" x14ac:dyDescent="0.2">
      <c r="A21" s="21" t="s">
        <v>91</v>
      </c>
      <c r="B21" s="21" t="s">
        <v>92</v>
      </c>
      <c r="C21" s="22">
        <v>24407</v>
      </c>
    </row>
    <row r="22" spans="1:3" x14ac:dyDescent="0.2">
      <c r="A22" s="21" t="s">
        <v>113</v>
      </c>
      <c r="B22" s="21" t="s">
        <v>94</v>
      </c>
      <c r="C22" s="22">
        <v>-224043</v>
      </c>
    </row>
    <row r="23" spans="1:3" x14ac:dyDescent="0.2">
      <c r="A23" s="21" t="s">
        <v>95</v>
      </c>
      <c r="B23" s="21" t="s">
        <v>96</v>
      </c>
      <c r="C23" s="22">
        <v>224043</v>
      </c>
    </row>
    <row r="24" spans="1:3" x14ac:dyDescent="0.2">
      <c r="A24" s="21" t="s">
        <v>107</v>
      </c>
      <c r="B24" s="21" t="s">
        <v>108</v>
      </c>
      <c r="C24" s="22">
        <v>772</v>
      </c>
    </row>
    <row r="25" spans="1:3" x14ac:dyDescent="0.2">
      <c r="A25" s="21" t="s">
        <v>109</v>
      </c>
      <c r="B25" s="21" t="s">
        <v>110</v>
      </c>
      <c r="C25" s="22">
        <v>772</v>
      </c>
    </row>
    <row r="26" spans="1:3" x14ac:dyDescent="0.2">
      <c r="A26" s="21" t="s">
        <v>97</v>
      </c>
      <c r="B26" s="21" t="s">
        <v>98</v>
      </c>
      <c r="C26" s="22">
        <v>30841</v>
      </c>
    </row>
    <row r="27" spans="1:3" x14ac:dyDescent="0.2">
      <c r="A27" s="21" t="s">
        <v>99</v>
      </c>
      <c r="B27" s="21" t="s">
        <v>100</v>
      </c>
      <c r="C27" s="22">
        <v>30841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25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141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541477</v>
      </c>
    </row>
    <row r="9" spans="1:3" x14ac:dyDescent="0.2">
      <c r="A9" s="21" t="s">
        <v>67</v>
      </c>
      <c r="B9" s="21" t="s">
        <v>68</v>
      </c>
      <c r="C9" s="22">
        <v>824880</v>
      </c>
    </row>
    <row r="10" spans="1:3" x14ac:dyDescent="0.2">
      <c r="A10" s="21" t="s">
        <v>69</v>
      </c>
      <c r="B10" s="21" t="s">
        <v>70</v>
      </c>
      <c r="C10" s="22">
        <v>283403</v>
      </c>
    </row>
    <row r="11" spans="1:3" x14ac:dyDescent="0.2">
      <c r="A11" s="21" t="s">
        <v>71</v>
      </c>
      <c r="B11" s="21" t="s">
        <v>72</v>
      </c>
      <c r="C11" s="22">
        <v>260195</v>
      </c>
    </row>
    <row r="12" spans="1:3" x14ac:dyDescent="0.2">
      <c r="A12" s="21" t="s">
        <v>73</v>
      </c>
      <c r="B12" s="21" t="s">
        <v>74</v>
      </c>
      <c r="C12" s="22">
        <v>302626</v>
      </c>
    </row>
    <row r="13" spans="1:3" x14ac:dyDescent="0.2">
      <c r="A13" s="21" t="s">
        <v>75</v>
      </c>
      <c r="B13" s="21" t="s">
        <v>76</v>
      </c>
      <c r="C13" s="22">
        <v>42431</v>
      </c>
    </row>
    <row r="14" spans="1:3" x14ac:dyDescent="0.2">
      <c r="A14" s="21" t="s">
        <v>77</v>
      </c>
      <c r="B14" s="21" t="s">
        <v>78</v>
      </c>
      <c r="C14" s="22">
        <v>801672</v>
      </c>
    </row>
    <row r="15" spans="1:3" x14ac:dyDescent="0.2">
      <c r="A15" s="21" t="s">
        <v>79</v>
      </c>
      <c r="B15" s="21" t="s">
        <v>80</v>
      </c>
      <c r="C15" s="22">
        <v>331749</v>
      </c>
    </row>
    <row r="16" spans="1:3" x14ac:dyDescent="0.2">
      <c r="A16" s="21" t="s">
        <v>81</v>
      </c>
      <c r="B16" s="21" t="s">
        <v>82</v>
      </c>
      <c r="C16" s="22">
        <v>1339398</v>
      </c>
    </row>
    <row r="17" spans="1:3" x14ac:dyDescent="0.2">
      <c r="A17" s="21" t="s">
        <v>83</v>
      </c>
      <c r="B17" s="21" t="s">
        <v>84</v>
      </c>
      <c r="C17" s="22">
        <v>1007649</v>
      </c>
    </row>
    <row r="18" spans="1:3" x14ac:dyDescent="0.2">
      <c r="A18" s="21" t="s">
        <v>85</v>
      </c>
      <c r="B18" s="21" t="s">
        <v>86</v>
      </c>
      <c r="C18" s="22">
        <v>40256</v>
      </c>
    </row>
    <row r="19" spans="1:3" x14ac:dyDescent="0.2">
      <c r="A19" s="21" t="s">
        <v>87</v>
      </c>
      <c r="B19" s="21" t="s">
        <v>88</v>
      </c>
      <c r="C19" s="22">
        <v>40256</v>
      </c>
    </row>
    <row r="20" spans="1:3" x14ac:dyDescent="0.2">
      <c r="A20" s="21" t="s">
        <v>89</v>
      </c>
      <c r="B20" s="21" t="s">
        <v>90</v>
      </c>
      <c r="C20" s="22">
        <v>-292936</v>
      </c>
    </row>
    <row r="21" spans="1:3" x14ac:dyDescent="0.2">
      <c r="A21" s="21" t="s">
        <v>91</v>
      </c>
      <c r="B21" s="21" t="s">
        <v>92</v>
      </c>
      <c r="C21" s="22">
        <v>292936</v>
      </c>
    </row>
    <row r="22" spans="1:3" x14ac:dyDescent="0.2">
      <c r="A22" s="21" t="s">
        <v>113</v>
      </c>
      <c r="B22" s="21" t="s">
        <v>94</v>
      </c>
      <c r="C22" s="22">
        <v>-788880</v>
      </c>
    </row>
    <row r="23" spans="1:3" x14ac:dyDescent="0.2">
      <c r="A23" s="21" t="s">
        <v>95</v>
      </c>
      <c r="B23" s="21" t="s">
        <v>96</v>
      </c>
      <c r="C23" s="22">
        <v>788880</v>
      </c>
    </row>
    <row r="24" spans="1:3" x14ac:dyDescent="0.2">
      <c r="A24" s="21" t="s">
        <v>97</v>
      </c>
      <c r="B24" s="21" t="s">
        <v>98</v>
      </c>
      <c r="C24" s="22">
        <v>91861</v>
      </c>
    </row>
    <row r="25" spans="1:3" x14ac:dyDescent="0.2">
      <c r="A25" s="21" t="s">
        <v>99</v>
      </c>
      <c r="B25" s="21" t="s">
        <v>100</v>
      </c>
      <c r="C25" s="22">
        <v>91861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7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138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278543</v>
      </c>
    </row>
    <row r="9" spans="1:3" x14ac:dyDescent="0.2">
      <c r="A9" s="21" t="s">
        <v>67</v>
      </c>
      <c r="B9" s="21" t="s">
        <v>68</v>
      </c>
      <c r="C9" s="22">
        <v>464462</v>
      </c>
    </row>
    <row r="10" spans="1:3" x14ac:dyDescent="0.2">
      <c r="A10" s="21" t="s">
        <v>69</v>
      </c>
      <c r="B10" s="21" t="s">
        <v>70</v>
      </c>
      <c r="C10" s="22">
        <v>185919</v>
      </c>
    </row>
    <row r="11" spans="1:3" x14ac:dyDescent="0.2">
      <c r="A11" s="21" t="s">
        <v>71</v>
      </c>
      <c r="B11" s="21" t="s">
        <v>72</v>
      </c>
      <c r="C11" s="22">
        <v>176811</v>
      </c>
    </row>
    <row r="12" spans="1:3" x14ac:dyDescent="0.2">
      <c r="A12" s="21" t="s">
        <v>73</v>
      </c>
      <c r="B12" s="21" t="s">
        <v>74</v>
      </c>
      <c r="C12" s="22">
        <v>203674</v>
      </c>
    </row>
    <row r="13" spans="1:3" x14ac:dyDescent="0.2">
      <c r="A13" s="21" t="s">
        <v>75</v>
      </c>
      <c r="B13" s="21" t="s">
        <v>76</v>
      </c>
      <c r="C13" s="22">
        <v>26863</v>
      </c>
    </row>
    <row r="14" spans="1:3" x14ac:dyDescent="0.2">
      <c r="A14" s="21" t="s">
        <v>77</v>
      </c>
      <c r="B14" s="21" t="s">
        <v>78</v>
      </c>
      <c r="C14" s="22">
        <v>455354</v>
      </c>
    </row>
    <row r="15" spans="1:3" x14ac:dyDescent="0.2">
      <c r="A15" s="21" t="s">
        <v>79</v>
      </c>
      <c r="B15" s="21" t="s">
        <v>80</v>
      </c>
      <c r="C15" s="22">
        <v>290633</v>
      </c>
    </row>
    <row r="16" spans="1:3" x14ac:dyDescent="0.2">
      <c r="A16" s="21" t="s">
        <v>81</v>
      </c>
      <c r="B16" s="21" t="s">
        <v>82</v>
      </c>
      <c r="C16" s="22">
        <v>955694</v>
      </c>
    </row>
    <row r="17" spans="1:3" x14ac:dyDescent="0.2">
      <c r="A17" s="21" t="s">
        <v>83</v>
      </c>
      <c r="B17" s="21" t="s">
        <v>84</v>
      </c>
      <c r="C17" s="22">
        <v>665061</v>
      </c>
    </row>
    <row r="18" spans="1:3" x14ac:dyDescent="0.2">
      <c r="A18" s="21" t="s">
        <v>85</v>
      </c>
      <c r="B18" s="21" t="s">
        <v>86</v>
      </c>
      <c r="C18" s="22">
        <v>10046</v>
      </c>
    </row>
    <row r="19" spans="1:3" x14ac:dyDescent="0.2">
      <c r="A19" s="21" t="s">
        <v>87</v>
      </c>
      <c r="B19" s="21" t="s">
        <v>88</v>
      </c>
      <c r="C19" s="22">
        <v>10046</v>
      </c>
    </row>
    <row r="20" spans="1:3" x14ac:dyDescent="0.2">
      <c r="A20" s="21" t="s">
        <v>89</v>
      </c>
      <c r="B20" s="21" t="s">
        <v>90</v>
      </c>
      <c r="C20" s="22">
        <v>-112937</v>
      </c>
    </row>
    <row r="21" spans="1:3" x14ac:dyDescent="0.2">
      <c r="A21" s="21" t="s">
        <v>91</v>
      </c>
      <c r="B21" s="21" t="s">
        <v>92</v>
      </c>
      <c r="C21" s="22">
        <v>112937</v>
      </c>
    </row>
    <row r="22" spans="1:3" x14ac:dyDescent="0.2">
      <c r="A22" s="21" t="s">
        <v>113</v>
      </c>
      <c r="B22" s="21" t="s">
        <v>94</v>
      </c>
      <c r="C22" s="22">
        <v>-566630</v>
      </c>
    </row>
    <row r="23" spans="1:3" x14ac:dyDescent="0.2">
      <c r="A23" s="21" t="s">
        <v>95</v>
      </c>
      <c r="B23" s="21" t="s">
        <v>96</v>
      </c>
      <c r="C23" s="22">
        <v>566630</v>
      </c>
    </row>
    <row r="24" spans="1:3" x14ac:dyDescent="0.2">
      <c r="A24" s="21" t="s">
        <v>107</v>
      </c>
      <c r="B24" s="21" t="s">
        <v>108</v>
      </c>
      <c r="C24" s="22">
        <v>13113</v>
      </c>
    </row>
    <row r="25" spans="1:3" x14ac:dyDescent="0.2">
      <c r="A25" s="21" t="s">
        <v>109</v>
      </c>
      <c r="B25" s="21" t="s">
        <v>110</v>
      </c>
      <c r="C25" s="22">
        <v>13113</v>
      </c>
    </row>
    <row r="26" spans="1:3" x14ac:dyDescent="0.2">
      <c r="A26" s="21" t="s">
        <v>97</v>
      </c>
      <c r="B26" s="21" t="s">
        <v>98</v>
      </c>
      <c r="C26" s="22">
        <v>89579</v>
      </c>
    </row>
    <row r="27" spans="1:3" x14ac:dyDescent="0.2">
      <c r="A27" s="21" t="s">
        <v>99</v>
      </c>
      <c r="B27" s="21" t="s">
        <v>100</v>
      </c>
      <c r="C27" s="22">
        <v>89579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7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127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153533</v>
      </c>
    </row>
    <row r="9" spans="1:3" x14ac:dyDescent="0.2">
      <c r="A9" s="21" t="s">
        <v>67</v>
      </c>
      <c r="B9" s="21" t="s">
        <v>68</v>
      </c>
      <c r="C9" s="22">
        <v>275784</v>
      </c>
    </row>
    <row r="10" spans="1:3" x14ac:dyDescent="0.2">
      <c r="A10" s="21" t="s">
        <v>69</v>
      </c>
      <c r="B10" s="21" t="s">
        <v>70</v>
      </c>
      <c r="C10" s="22">
        <v>122251</v>
      </c>
    </row>
    <row r="11" spans="1:3" x14ac:dyDescent="0.2">
      <c r="A11" s="21" t="s">
        <v>71</v>
      </c>
      <c r="B11" s="21" t="s">
        <v>72</v>
      </c>
      <c r="C11" s="22">
        <v>114949</v>
      </c>
    </row>
    <row r="12" spans="1:3" x14ac:dyDescent="0.2">
      <c r="A12" s="21" t="s">
        <v>73</v>
      </c>
      <c r="B12" s="21" t="s">
        <v>74</v>
      </c>
      <c r="C12" s="22">
        <v>130475</v>
      </c>
    </row>
    <row r="13" spans="1:3" x14ac:dyDescent="0.2">
      <c r="A13" s="21" t="s">
        <v>75</v>
      </c>
      <c r="B13" s="21" t="s">
        <v>76</v>
      </c>
      <c r="C13" s="22">
        <v>15526</v>
      </c>
    </row>
    <row r="14" spans="1:3" x14ac:dyDescent="0.2">
      <c r="A14" s="21" t="s">
        <v>77</v>
      </c>
      <c r="B14" s="21" t="s">
        <v>78</v>
      </c>
      <c r="C14" s="22">
        <v>268482</v>
      </c>
    </row>
    <row r="15" spans="1:3" x14ac:dyDescent="0.2">
      <c r="A15" s="21" t="s">
        <v>79</v>
      </c>
      <c r="B15" s="21" t="s">
        <v>80</v>
      </c>
      <c r="C15" s="22">
        <v>231526</v>
      </c>
    </row>
    <row r="16" spans="1:3" x14ac:dyDescent="0.2">
      <c r="A16" s="21" t="s">
        <v>81</v>
      </c>
      <c r="B16" s="21" t="s">
        <v>82</v>
      </c>
      <c r="C16" s="22">
        <v>738154</v>
      </c>
    </row>
    <row r="17" spans="1:3" x14ac:dyDescent="0.2">
      <c r="A17" s="21" t="s">
        <v>83</v>
      </c>
      <c r="B17" s="21" t="s">
        <v>84</v>
      </c>
      <c r="C17" s="22">
        <v>506628</v>
      </c>
    </row>
    <row r="18" spans="1:3" x14ac:dyDescent="0.2">
      <c r="A18" s="21" t="s">
        <v>85</v>
      </c>
      <c r="B18" s="21" t="s">
        <v>86</v>
      </c>
      <c r="C18" s="22">
        <v>5023</v>
      </c>
    </row>
    <row r="19" spans="1:3" x14ac:dyDescent="0.2">
      <c r="A19" s="21" t="s">
        <v>87</v>
      </c>
      <c r="B19" s="21" t="s">
        <v>88</v>
      </c>
      <c r="C19" s="22">
        <v>5023</v>
      </c>
    </row>
    <row r="20" spans="1:3" x14ac:dyDescent="0.2">
      <c r="A20" s="21" t="s">
        <v>89</v>
      </c>
      <c r="B20" s="21" t="s">
        <v>90</v>
      </c>
      <c r="C20" s="22">
        <v>-51017</v>
      </c>
    </row>
    <row r="21" spans="1:3" x14ac:dyDescent="0.2">
      <c r="A21" s="21" t="s">
        <v>91</v>
      </c>
      <c r="B21" s="21" t="s">
        <v>92</v>
      </c>
      <c r="C21" s="22">
        <v>51017</v>
      </c>
    </row>
    <row r="22" spans="1:3" x14ac:dyDescent="0.2">
      <c r="A22" s="21" t="s">
        <v>113</v>
      </c>
      <c r="B22" s="21" t="s">
        <v>94</v>
      </c>
      <c r="C22" s="22">
        <v>-382671</v>
      </c>
    </row>
    <row r="23" spans="1:3" x14ac:dyDescent="0.2">
      <c r="A23" s="21" t="s">
        <v>95</v>
      </c>
      <c r="B23" s="21" t="s">
        <v>96</v>
      </c>
      <c r="C23" s="22">
        <v>382671</v>
      </c>
    </row>
    <row r="24" spans="1:3" x14ac:dyDescent="0.2">
      <c r="A24" s="21" t="s">
        <v>107</v>
      </c>
      <c r="B24" s="21" t="s">
        <v>108</v>
      </c>
      <c r="C24" s="22">
        <v>11158</v>
      </c>
    </row>
    <row r="25" spans="1:3" x14ac:dyDescent="0.2">
      <c r="A25" s="21" t="s">
        <v>109</v>
      </c>
      <c r="B25" s="21" t="s">
        <v>110</v>
      </c>
      <c r="C25" s="22">
        <v>11158</v>
      </c>
    </row>
    <row r="26" spans="1:3" x14ac:dyDescent="0.2">
      <c r="A26" s="21" t="s">
        <v>97</v>
      </c>
      <c r="B26" s="21" t="s">
        <v>98</v>
      </c>
      <c r="C26" s="22">
        <v>82501</v>
      </c>
    </row>
    <row r="27" spans="1:3" x14ac:dyDescent="0.2">
      <c r="A27" s="21" t="s">
        <v>99</v>
      </c>
      <c r="B27" s="21" t="s">
        <v>100</v>
      </c>
      <c r="C27" s="22">
        <v>82501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0"/>
  <sheetViews>
    <sheetView workbookViewId="0">
      <selection activeCell="A32" sqref="A3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126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s="21" t="s">
        <v>65</v>
      </c>
      <c r="B9" s="21" t="s">
        <v>66</v>
      </c>
      <c r="C9" s="22">
        <v>87570</v>
      </c>
    </row>
    <row r="10" spans="1:3" x14ac:dyDescent="0.2">
      <c r="A10" s="21" t="s">
        <v>67</v>
      </c>
      <c r="B10" s="21" t="s">
        <v>68</v>
      </c>
      <c r="C10" s="22">
        <v>137628</v>
      </c>
    </row>
    <row r="11" spans="1:3" x14ac:dyDescent="0.2">
      <c r="A11" s="21" t="s">
        <v>69</v>
      </c>
      <c r="B11" s="21" t="s">
        <v>70</v>
      </c>
      <c r="C11" s="22">
        <v>50058</v>
      </c>
    </row>
    <row r="12" spans="1:3" x14ac:dyDescent="0.2">
      <c r="A12" s="21" t="s">
        <v>71</v>
      </c>
      <c r="B12" s="21" t="s">
        <v>72</v>
      </c>
      <c r="C12" s="22">
        <v>52899</v>
      </c>
    </row>
    <row r="13" spans="1:3" x14ac:dyDescent="0.2">
      <c r="A13" s="21" t="s">
        <v>73</v>
      </c>
      <c r="B13" s="21" t="s">
        <v>74</v>
      </c>
      <c r="C13" s="22">
        <v>59408</v>
      </c>
    </row>
    <row r="14" spans="1:3" x14ac:dyDescent="0.2">
      <c r="A14" s="21" t="s">
        <v>75</v>
      </c>
      <c r="B14" s="21" t="s">
        <v>76</v>
      </c>
      <c r="C14" s="22">
        <v>6509</v>
      </c>
    </row>
    <row r="15" spans="1:3" x14ac:dyDescent="0.2">
      <c r="A15" s="21" t="s">
        <v>77</v>
      </c>
      <c r="B15" s="21" t="s">
        <v>78</v>
      </c>
      <c r="C15" s="22">
        <v>140469</v>
      </c>
    </row>
    <row r="16" spans="1:3" x14ac:dyDescent="0.2">
      <c r="A16" s="21" t="s">
        <v>79</v>
      </c>
      <c r="B16" s="21" t="s">
        <v>80</v>
      </c>
      <c r="C16" s="22">
        <v>108643</v>
      </c>
    </row>
    <row r="17" spans="1:3" x14ac:dyDescent="0.2">
      <c r="A17" s="21" t="s">
        <v>81</v>
      </c>
      <c r="B17" s="21" t="s">
        <v>82</v>
      </c>
      <c r="C17" s="22">
        <v>402770</v>
      </c>
    </row>
    <row r="18" spans="1:3" x14ac:dyDescent="0.2">
      <c r="A18" s="21" t="s">
        <v>83</v>
      </c>
      <c r="B18" s="21" t="s">
        <v>84</v>
      </c>
      <c r="C18" s="22">
        <v>294127</v>
      </c>
    </row>
    <row r="19" spans="1:3" x14ac:dyDescent="0.2">
      <c r="A19" s="21" t="s">
        <v>85</v>
      </c>
      <c r="B19" s="21" t="s">
        <v>86</v>
      </c>
      <c r="C19" s="22">
        <v>5037</v>
      </c>
    </row>
    <row r="20" spans="1:3" x14ac:dyDescent="0.2">
      <c r="A20" s="21" t="s">
        <v>87</v>
      </c>
      <c r="B20" s="21" t="s">
        <v>88</v>
      </c>
      <c r="C20" s="22">
        <v>5037</v>
      </c>
    </row>
    <row r="21" spans="1:3" x14ac:dyDescent="0.2">
      <c r="A21" s="21" t="s">
        <v>89</v>
      </c>
      <c r="B21" s="21" t="s">
        <v>90</v>
      </c>
      <c r="C21" s="22">
        <v>-33613</v>
      </c>
    </row>
    <row r="22" spans="1:3" x14ac:dyDescent="0.2">
      <c r="A22" s="21" t="s">
        <v>91</v>
      </c>
      <c r="B22" s="21" t="s">
        <v>92</v>
      </c>
      <c r="C22" s="22">
        <v>33613</v>
      </c>
    </row>
    <row r="23" spans="1:3" x14ac:dyDescent="0.2">
      <c r="A23" s="21" t="s">
        <v>113</v>
      </c>
      <c r="B23" s="21" t="s">
        <v>94</v>
      </c>
      <c r="C23" s="22">
        <v>-179688</v>
      </c>
    </row>
    <row r="24" spans="1:3" x14ac:dyDescent="0.2">
      <c r="A24" s="21" t="s">
        <v>95</v>
      </c>
      <c r="B24" s="21" t="s">
        <v>96</v>
      </c>
      <c r="C24" s="22">
        <v>179688</v>
      </c>
    </row>
    <row r="25" spans="1:3" x14ac:dyDescent="0.2">
      <c r="A25" s="21" t="s">
        <v>107</v>
      </c>
      <c r="B25" s="21" t="s">
        <v>108</v>
      </c>
      <c r="C25" s="22">
        <v>8474</v>
      </c>
    </row>
    <row r="26" spans="1:3" x14ac:dyDescent="0.2">
      <c r="A26" s="21" t="s">
        <v>109</v>
      </c>
      <c r="B26" s="21" t="s">
        <v>110</v>
      </c>
      <c r="C26" s="22">
        <v>8474</v>
      </c>
    </row>
    <row r="27" spans="1:3" x14ac:dyDescent="0.2">
      <c r="A27" s="21" t="s">
        <v>97</v>
      </c>
      <c r="B27" s="21" t="s">
        <v>98</v>
      </c>
      <c r="C27" s="22">
        <v>49322</v>
      </c>
    </row>
    <row r="28" spans="1:3" x14ac:dyDescent="0.2">
      <c r="A28" s="21" t="s">
        <v>122</v>
      </c>
      <c r="B28" s="21" t="s">
        <v>123</v>
      </c>
      <c r="C28" s="22">
        <v>65</v>
      </c>
    </row>
    <row r="29" spans="1:3" x14ac:dyDescent="0.2">
      <c r="A29" s="21" t="s">
        <v>124</v>
      </c>
      <c r="B29" s="21" t="s">
        <v>125</v>
      </c>
      <c r="C29" s="22">
        <v>65</v>
      </c>
    </row>
    <row r="30" spans="1:3" x14ac:dyDescent="0.2">
      <c r="A30" s="21" t="s">
        <v>99</v>
      </c>
      <c r="B30" s="21" t="s">
        <v>100</v>
      </c>
      <c r="C30" s="22">
        <v>49387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28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117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s="21" t="s">
        <v>65</v>
      </c>
      <c r="B9" s="21" t="s">
        <v>66</v>
      </c>
      <c r="C9" s="22">
        <v>316751</v>
      </c>
    </row>
    <row r="10" spans="1:3" x14ac:dyDescent="0.2">
      <c r="A10" s="21" t="s">
        <v>67</v>
      </c>
      <c r="B10" s="21" t="s">
        <v>68</v>
      </c>
      <c r="C10" s="22">
        <v>620275</v>
      </c>
    </row>
    <row r="11" spans="1:3" x14ac:dyDescent="0.2">
      <c r="A11" s="21" t="s">
        <v>69</v>
      </c>
      <c r="B11" s="21" t="s">
        <v>70</v>
      </c>
      <c r="C11" s="22">
        <v>303524</v>
      </c>
    </row>
    <row r="12" spans="1:3" x14ac:dyDescent="0.2">
      <c r="A12" s="21" t="s">
        <v>71</v>
      </c>
      <c r="B12" s="21" t="s">
        <v>72</v>
      </c>
      <c r="C12" s="22">
        <v>231222</v>
      </c>
    </row>
    <row r="13" spans="1:3" x14ac:dyDescent="0.2">
      <c r="A13" s="21" t="s">
        <v>73</v>
      </c>
      <c r="B13" s="21" t="s">
        <v>74</v>
      </c>
      <c r="C13" s="22">
        <v>267858</v>
      </c>
    </row>
    <row r="14" spans="1:3" x14ac:dyDescent="0.2">
      <c r="A14" s="21" t="s">
        <v>75</v>
      </c>
      <c r="B14" s="21" t="s">
        <v>76</v>
      </c>
      <c r="C14" s="22">
        <v>36636</v>
      </c>
    </row>
    <row r="15" spans="1:3" x14ac:dyDescent="0.2">
      <c r="A15" s="21" t="s">
        <v>77</v>
      </c>
      <c r="B15" s="21" t="s">
        <v>78</v>
      </c>
      <c r="C15" s="22">
        <v>547973</v>
      </c>
    </row>
    <row r="16" spans="1:3" x14ac:dyDescent="0.2">
      <c r="A16" s="21" t="s">
        <v>79</v>
      </c>
      <c r="B16" s="21" t="s">
        <v>80</v>
      </c>
      <c r="C16" s="22">
        <v>323204</v>
      </c>
    </row>
    <row r="17" spans="1:3" x14ac:dyDescent="0.2">
      <c r="A17" s="21" t="s">
        <v>81</v>
      </c>
      <c r="B17" s="21" t="s">
        <v>82</v>
      </c>
      <c r="C17" s="22">
        <v>1363526</v>
      </c>
    </row>
    <row r="18" spans="1:3" x14ac:dyDescent="0.2">
      <c r="A18" s="21" t="s">
        <v>83</v>
      </c>
      <c r="B18" s="21" t="s">
        <v>84</v>
      </c>
      <c r="C18" s="22">
        <v>1040322</v>
      </c>
    </row>
    <row r="19" spans="1:3" x14ac:dyDescent="0.2">
      <c r="A19" s="21" t="s">
        <v>85</v>
      </c>
      <c r="B19" s="21" t="s">
        <v>86</v>
      </c>
      <c r="C19" s="22">
        <v>83036</v>
      </c>
    </row>
    <row r="20" spans="1:3" x14ac:dyDescent="0.2">
      <c r="A20" s="21" t="s">
        <v>87</v>
      </c>
      <c r="B20" s="21" t="s">
        <v>88</v>
      </c>
      <c r="C20" s="22">
        <v>83036</v>
      </c>
    </row>
    <row r="21" spans="1:3" x14ac:dyDescent="0.2">
      <c r="A21" s="21" t="s">
        <v>89</v>
      </c>
      <c r="B21" s="21" t="s">
        <v>90</v>
      </c>
      <c r="C21" s="22">
        <v>-1761105</v>
      </c>
    </row>
    <row r="22" spans="1:3" x14ac:dyDescent="0.2">
      <c r="A22" s="21" t="s">
        <v>91</v>
      </c>
      <c r="B22" s="21" t="s">
        <v>92</v>
      </c>
      <c r="C22" s="22">
        <v>1761105</v>
      </c>
    </row>
    <row r="23" spans="1:3" x14ac:dyDescent="0.2">
      <c r="A23" s="21" t="s">
        <v>113</v>
      </c>
      <c r="B23" s="21" t="s">
        <v>94</v>
      </c>
      <c r="C23" s="22">
        <v>-760077</v>
      </c>
    </row>
    <row r="24" spans="1:3" x14ac:dyDescent="0.2">
      <c r="A24" s="21" t="s">
        <v>95</v>
      </c>
      <c r="B24" s="21" t="s">
        <v>96</v>
      </c>
      <c r="C24" s="22">
        <v>760077</v>
      </c>
    </row>
    <row r="25" spans="1:3" x14ac:dyDescent="0.2">
      <c r="A25" s="21" t="s">
        <v>107</v>
      </c>
      <c r="B25" s="21" t="s">
        <v>108</v>
      </c>
      <c r="C25" s="22">
        <v>29013</v>
      </c>
    </row>
    <row r="26" spans="1:3" x14ac:dyDescent="0.2">
      <c r="A26" s="21" t="s">
        <v>109</v>
      </c>
      <c r="B26" s="21" t="s">
        <v>110</v>
      </c>
      <c r="C26" s="22">
        <v>29013</v>
      </c>
    </row>
    <row r="27" spans="1:3" x14ac:dyDescent="0.2">
      <c r="A27" s="21" t="s">
        <v>97</v>
      </c>
      <c r="B27" s="21" t="s">
        <v>98</v>
      </c>
      <c r="C27" s="22">
        <v>-1537956</v>
      </c>
    </row>
    <row r="28" spans="1:3" x14ac:dyDescent="0.2">
      <c r="A28" s="21" t="s">
        <v>99</v>
      </c>
      <c r="B28" s="21" t="s">
        <v>100</v>
      </c>
      <c r="C28" s="22">
        <v>-1537956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112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7">
        <v>213045</v>
      </c>
    </row>
    <row r="10" spans="1:3" x14ac:dyDescent="0.2">
      <c r="A10" t="s">
        <v>67</v>
      </c>
      <c r="B10" t="s">
        <v>68</v>
      </c>
      <c r="C10" s="7">
        <v>427459</v>
      </c>
    </row>
    <row r="11" spans="1:3" x14ac:dyDescent="0.2">
      <c r="A11" t="s">
        <v>69</v>
      </c>
      <c r="B11" t="s">
        <v>70</v>
      </c>
      <c r="C11" s="7">
        <v>214414</v>
      </c>
    </row>
    <row r="12" spans="1:3" x14ac:dyDescent="0.2">
      <c r="A12" t="s">
        <v>71</v>
      </c>
      <c r="B12" t="s">
        <v>72</v>
      </c>
      <c r="C12" s="7">
        <v>170922</v>
      </c>
    </row>
    <row r="13" spans="1:3" x14ac:dyDescent="0.2">
      <c r="A13" t="s">
        <v>73</v>
      </c>
      <c r="B13" t="s">
        <v>74</v>
      </c>
      <c r="C13" s="7">
        <v>195859</v>
      </c>
    </row>
    <row r="14" spans="1:3" x14ac:dyDescent="0.2">
      <c r="A14" t="s">
        <v>75</v>
      </c>
      <c r="B14" t="s">
        <v>76</v>
      </c>
      <c r="C14" s="7">
        <v>24937</v>
      </c>
    </row>
    <row r="15" spans="1:3" x14ac:dyDescent="0.2">
      <c r="A15" t="s">
        <v>77</v>
      </c>
      <c r="B15" t="s">
        <v>78</v>
      </c>
      <c r="C15" s="7">
        <v>383967</v>
      </c>
    </row>
    <row r="16" spans="1:3" x14ac:dyDescent="0.2">
      <c r="A16" t="s">
        <v>79</v>
      </c>
      <c r="B16" t="s">
        <v>80</v>
      </c>
      <c r="C16" s="7">
        <v>238433</v>
      </c>
    </row>
    <row r="17" spans="1:3" x14ac:dyDescent="0.2">
      <c r="A17" t="s">
        <v>81</v>
      </c>
      <c r="B17" t="s">
        <v>82</v>
      </c>
      <c r="C17" s="7">
        <v>892794</v>
      </c>
    </row>
    <row r="18" spans="1:3" x14ac:dyDescent="0.2">
      <c r="A18" t="s">
        <v>83</v>
      </c>
      <c r="B18" t="s">
        <v>84</v>
      </c>
      <c r="C18" s="7">
        <v>654361</v>
      </c>
    </row>
    <row r="19" spans="1:3" x14ac:dyDescent="0.2">
      <c r="A19" t="s">
        <v>85</v>
      </c>
      <c r="B19" t="s">
        <v>86</v>
      </c>
      <c r="C19" s="7">
        <v>178318</v>
      </c>
    </row>
    <row r="20" spans="1:3" x14ac:dyDescent="0.2">
      <c r="A20" t="s">
        <v>87</v>
      </c>
      <c r="B20" t="s">
        <v>88</v>
      </c>
      <c r="C20" s="7">
        <v>178318</v>
      </c>
    </row>
    <row r="21" spans="1:3" x14ac:dyDescent="0.2">
      <c r="A21" t="s">
        <v>89</v>
      </c>
      <c r="B21" t="s">
        <v>90</v>
      </c>
      <c r="C21" s="7">
        <v>-1859606</v>
      </c>
    </row>
    <row r="22" spans="1:3" x14ac:dyDescent="0.2">
      <c r="A22" t="s">
        <v>91</v>
      </c>
      <c r="B22" t="s">
        <v>92</v>
      </c>
      <c r="C22" s="7">
        <v>1859606</v>
      </c>
    </row>
    <row r="23" spans="1:3" x14ac:dyDescent="0.2">
      <c r="A23" t="s">
        <v>93</v>
      </c>
      <c r="B23" t="s">
        <v>94</v>
      </c>
      <c r="C23" s="7">
        <v>-502035</v>
      </c>
    </row>
    <row r="24" spans="1:3" x14ac:dyDescent="0.2">
      <c r="A24" t="s">
        <v>95</v>
      </c>
      <c r="B24" t="s">
        <v>96</v>
      </c>
      <c r="C24" s="7">
        <v>502035</v>
      </c>
    </row>
    <row r="25" spans="1:3" x14ac:dyDescent="0.2">
      <c r="A25" t="s">
        <v>107</v>
      </c>
      <c r="B25" t="s">
        <v>108</v>
      </c>
      <c r="C25" s="7">
        <v>21191</v>
      </c>
    </row>
    <row r="26" spans="1:3" x14ac:dyDescent="0.2">
      <c r="A26" t="s">
        <v>109</v>
      </c>
      <c r="B26" t="s">
        <v>110</v>
      </c>
      <c r="C26" s="7">
        <v>21191</v>
      </c>
    </row>
    <row r="27" spans="1:3" x14ac:dyDescent="0.2">
      <c r="A27" t="s">
        <v>97</v>
      </c>
      <c r="B27" t="s">
        <v>98</v>
      </c>
      <c r="C27" s="7">
        <v>-1539732</v>
      </c>
    </row>
    <row r="28" spans="1:3" x14ac:dyDescent="0.2">
      <c r="A28" t="s">
        <v>99</v>
      </c>
      <c r="B28" t="s">
        <v>100</v>
      </c>
      <c r="C28" s="7">
        <v>-1539732</v>
      </c>
    </row>
    <row r="29" spans="1:3" x14ac:dyDescent="0.2">
      <c r="A29" t="s">
        <v>101</v>
      </c>
      <c r="B29" t="s">
        <v>102</v>
      </c>
      <c r="C29" s="7">
        <v>-1539732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0"/>
  <sheetViews>
    <sheetView workbookViewId="0">
      <selection activeCell="B31" sqref="B3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111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7">
        <v>157952</v>
      </c>
    </row>
    <row r="10" spans="1:3" x14ac:dyDescent="0.2">
      <c r="A10" t="s">
        <v>67</v>
      </c>
      <c r="B10" t="s">
        <v>68</v>
      </c>
      <c r="C10" s="7">
        <v>296189</v>
      </c>
    </row>
    <row r="11" spans="1:3" x14ac:dyDescent="0.2">
      <c r="A11" t="s">
        <v>69</v>
      </c>
      <c r="B11" t="s">
        <v>70</v>
      </c>
      <c r="C11" s="7">
        <v>138237</v>
      </c>
    </row>
    <row r="12" spans="1:3" x14ac:dyDescent="0.2">
      <c r="A12" t="s">
        <v>71</v>
      </c>
      <c r="B12" t="s">
        <v>72</v>
      </c>
      <c r="C12" s="7">
        <v>113165</v>
      </c>
    </row>
    <row r="13" spans="1:3" x14ac:dyDescent="0.2">
      <c r="A13" t="s">
        <v>73</v>
      </c>
      <c r="B13" t="s">
        <v>74</v>
      </c>
      <c r="C13" s="7">
        <v>129081</v>
      </c>
    </row>
    <row r="14" spans="1:3" x14ac:dyDescent="0.2">
      <c r="A14" t="s">
        <v>75</v>
      </c>
      <c r="B14" t="s">
        <v>76</v>
      </c>
      <c r="C14" s="7">
        <v>15916</v>
      </c>
    </row>
    <row r="15" spans="1:3" x14ac:dyDescent="0.2">
      <c r="A15" t="s">
        <v>77</v>
      </c>
      <c r="B15" t="s">
        <v>78</v>
      </c>
      <c r="C15" s="7">
        <v>271117</v>
      </c>
    </row>
    <row r="16" spans="1:3" x14ac:dyDescent="0.2">
      <c r="A16" t="s">
        <v>79</v>
      </c>
      <c r="B16" t="s">
        <v>80</v>
      </c>
      <c r="C16" s="7">
        <v>169054</v>
      </c>
    </row>
    <row r="17" spans="1:3" x14ac:dyDescent="0.2">
      <c r="A17" t="s">
        <v>81</v>
      </c>
      <c r="B17" t="s">
        <v>82</v>
      </c>
      <c r="C17" s="7">
        <v>526983</v>
      </c>
    </row>
    <row r="18" spans="1:3" x14ac:dyDescent="0.2">
      <c r="A18" t="s">
        <v>83</v>
      </c>
      <c r="B18" t="s">
        <v>84</v>
      </c>
      <c r="C18" s="7">
        <v>357929</v>
      </c>
    </row>
    <row r="19" spans="1:3" x14ac:dyDescent="0.2">
      <c r="A19" t="s">
        <v>105</v>
      </c>
      <c r="B19" t="s">
        <v>106</v>
      </c>
      <c r="C19">
        <v>2</v>
      </c>
    </row>
    <row r="20" spans="1:3" x14ac:dyDescent="0.2">
      <c r="A20" t="s">
        <v>85</v>
      </c>
      <c r="B20" t="s">
        <v>86</v>
      </c>
      <c r="C20" s="7">
        <v>63549</v>
      </c>
    </row>
    <row r="21" spans="1:3" x14ac:dyDescent="0.2">
      <c r="A21" t="s">
        <v>87</v>
      </c>
      <c r="B21" t="s">
        <v>88</v>
      </c>
      <c r="C21" s="7">
        <v>63549</v>
      </c>
    </row>
    <row r="22" spans="1:3" x14ac:dyDescent="0.2">
      <c r="A22" t="s">
        <v>89</v>
      </c>
      <c r="B22" t="s">
        <v>90</v>
      </c>
      <c r="C22" s="7">
        <v>-1725733</v>
      </c>
    </row>
    <row r="23" spans="1:3" x14ac:dyDescent="0.2">
      <c r="A23" t="s">
        <v>91</v>
      </c>
      <c r="B23" t="s">
        <v>92</v>
      </c>
      <c r="C23" s="7">
        <v>1725733</v>
      </c>
    </row>
    <row r="24" spans="1:3" x14ac:dyDescent="0.2">
      <c r="A24" t="s">
        <v>93</v>
      </c>
      <c r="B24" t="s">
        <v>94</v>
      </c>
      <c r="C24" s="7">
        <v>-321101</v>
      </c>
    </row>
    <row r="25" spans="1:3" x14ac:dyDescent="0.2">
      <c r="A25" t="s">
        <v>95</v>
      </c>
      <c r="B25" t="s">
        <v>96</v>
      </c>
      <c r="C25" s="7">
        <v>321101</v>
      </c>
    </row>
    <row r="26" spans="1:3" x14ac:dyDescent="0.2">
      <c r="A26" t="s">
        <v>107</v>
      </c>
      <c r="B26" t="s">
        <v>108</v>
      </c>
      <c r="C26">
        <v>20</v>
      </c>
    </row>
    <row r="27" spans="1:3" x14ac:dyDescent="0.2">
      <c r="A27" t="s">
        <v>109</v>
      </c>
      <c r="B27" t="s">
        <v>110</v>
      </c>
      <c r="C27">
        <v>20</v>
      </c>
    </row>
    <row r="28" spans="1:3" x14ac:dyDescent="0.2">
      <c r="A28" t="s">
        <v>97</v>
      </c>
      <c r="B28" t="s">
        <v>98</v>
      </c>
      <c r="C28" s="7">
        <v>-1543092</v>
      </c>
    </row>
    <row r="29" spans="1:3" x14ac:dyDescent="0.2">
      <c r="A29" t="s">
        <v>99</v>
      </c>
      <c r="B29" t="s">
        <v>100</v>
      </c>
      <c r="C29" s="7">
        <v>-1543092</v>
      </c>
    </row>
    <row r="30" spans="1:3" x14ac:dyDescent="0.2">
      <c r="A30" t="s">
        <v>101</v>
      </c>
      <c r="B30" t="s">
        <v>102</v>
      </c>
      <c r="C30" s="7">
        <v>-1543092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28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5"/>
      <c r="B2" s="16"/>
      <c r="C2" s="16"/>
    </row>
    <row r="3" spans="1:3" ht="15.75" x14ac:dyDescent="0.25">
      <c r="A3" s="120" t="s">
        <v>60</v>
      </c>
      <c r="B3" s="120"/>
      <c r="C3" s="120"/>
    </row>
    <row r="4" spans="1:3" ht="15.75" x14ac:dyDescent="0.25">
      <c r="A4" s="120" t="s">
        <v>104</v>
      </c>
      <c r="B4" s="121"/>
      <c r="C4" s="120"/>
    </row>
    <row r="5" spans="1:3" ht="15" x14ac:dyDescent="0.2">
      <c r="A5" s="8"/>
      <c r="B5" s="8"/>
      <c r="C5" s="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7">
        <v>53459</v>
      </c>
    </row>
    <row r="10" spans="1:3" x14ac:dyDescent="0.2">
      <c r="A10" t="s">
        <v>67</v>
      </c>
      <c r="B10" t="s">
        <v>68</v>
      </c>
      <c r="C10" s="7">
        <v>115171</v>
      </c>
    </row>
    <row r="11" spans="1:3" x14ac:dyDescent="0.2">
      <c r="A11" t="s">
        <v>69</v>
      </c>
      <c r="B11" t="s">
        <v>70</v>
      </c>
      <c r="C11" s="7">
        <v>61712</v>
      </c>
    </row>
    <row r="12" spans="1:3" x14ac:dyDescent="0.2">
      <c r="A12" t="s">
        <v>71</v>
      </c>
      <c r="B12" t="s">
        <v>72</v>
      </c>
      <c r="C12" s="7">
        <v>52079</v>
      </c>
    </row>
    <row r="13" spans="1:3" x14ac:dyDescent="0.2">
      <c r="A13" t="s">
        <v>73</v>
      </c>
      <c r="B13" t="s">
        <v>74</v>
      </c>
      <c r="C13" s="7">
        <v>60866</v>
      </c>
    </row>
    <row r="14" spans="1:3" x14ac:dyDescent="0.2">
      <c r="A14" t="s">
        <v>75</v>
      </c>
      <c r="B14" t="s">
        <v>76</v>
      </c>
      <c r="C14" s="7">
        <v>8787</v>
      </c>
    </row>
    <row r="15" spans="1:3" x14ac:dyDescent="0.2">
      <c r="A15" t="s">
        <v>77</v>
      </c>
      <c r="B15" t="s">
        <v>78</v>
      </c>
      <c r="C15" s="7">
        <v>105538</v>
      </c>
    </row>
    <row r="16" spans="1:3" x14ac:dyDescent="0.2">
      <c r="A16" t="s">
        <v>79</v>
      </c>
      <c r="B16" t="s">
        <v>80</v>
      </c>
      <c r="C16" s="7">
        <v>30929</v>
      </c>
    </row>
    <row r="17" spans="1:3" x14ac:dyDescent="0.2">
      <c r="A17" t="s">
        <v>81</v>
      </c>
      <c r="B17" t="s">
        <v>82</v>
      </c>
      <c r="C17" s="7">
        <v>181780</v>
      </c>
    </row>
    <row r="18" spans="1:3" x14ac:dyDescent="0.2">
      <c r="A18" t="s">
        <v>83</v>
      </c>
      <c r="B18" t="s">
        <v>84</v>
      </c>
      <c r="C18" s="7">
        <v>150851</v>
      </c>
    </row>
    <row r="19" spans="1:3" x14ac:dyDescent="0.2">
      <c r="A19" t="s">
        <v>105</v>
      </c>
      <c r="B19" t="s">
        <v>106</v>
      </c>
      <c r="C19">
        <v>2</v>
      </c>
    </row>
    <row r="20" spans="1:3" x14ac:dyDescent="0.2">
      <c r="A20" t="s">
        <v>85</v>
      </c>
      <c r="B20" t="s">
        <v>86</v>
      </c>
      <c r="C20" s="7">
        <v>26347</v>
      </c>
    </row>
    <row r="21" spans="1:3" x14ac:dyDescent="0.2">
      <c r="A21" t="s">
        <v>87</v>
      </c>
      <c r="B21" t="s">
        <v>88</v>
      </c>
      <c r="C21" s="7">
        <v>26347</v>
      </c>
    </row>
    <row r="22" spans="1:3" x14ac:dyDescent="0.2">
      <c r="A22" t="s">
        <v>89</v>
      </c>
      <c r="B22" t="s">
        <v>90</v>
      </c>
      <c r="C22" s="7">
        <v>-12891</v>
      </c>
    </row>
    <row r="23" spans="1:3" x14ac:dyDescent="0.2">
      <c r="A23" t="s">
        <v>91</v>
      </c>
      <c r="B23" t="s">
        <v>92</v>
      </c>
      <c r="C23" s="7">
        <v>12891</v>
      </c>
    </row>
    <row r="24" spans="1:3" x14ac:dyDescent="0.2">
      <c r="A24" t="s">
        <v>93</v>
      </c>
      <c r="B24" t="s">
        <v>94</v>
      </c>
      <c r="C24" s="7">
        <v>-144933</v>
      </c>
    </row>
    <row r="25" spans="1:3" x14ac:dyDescent="0.2">
      <c r="A25" t="s">
        <v>95</v>
      </c>
      <c r="B25" t="s">
        <v>96</v>
      </c>
      <c r="C25" s="7">
        <v>144933</v>
      </c>
    </row>
    <row r="26" spans="1:3" x14ac:dyDescent="0.2">
      <c r="A26" t="s">
        <v>97</v>
      </c>
      <c r="B26" t="s">
        <v>98</v>
      </c>
      <c r="C26" s="7">
        <v>4992</v>
      </c>
    </row>
    <row r="27" spans="1:3" x14ac:dyDescent="0.2">
      <c r="A27" t="s">
        <v>99</v>
      </c>
      <c r="B27" t="s">
        <v>100</v>
      </c>
      <c r="C27" s="7">
        <v>4992</v>
      </c>
    </row>
    <row r="28" spans="1:3" x14ac:dyDescent="0.2">
      <c r="A28" t="s">
        <v>101</v>
      </c>
      <c r="B28" t="s">
        <v>102</v>
      </c>
      <c r="C28" s="7">
        <v>4992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26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7"/>
      <c r="C1" s="117"/>
    </row>
    <row r="2" spans="1:3" ht="15.75" x14ac:dyDescent="0.25">
      <c r="A2" s="120" t="s">
        <v>60</v>
      </c>
      <c r="B2" s="120"/>
      <c r="C2" s="120"/>
    </row>
    <row r="3" spans="1:3" ht="15.75" x14ac:dyDescent="0.25">
      <c r="A3" s="120" t="s">
        <v>61</v>
      </c>
      <c r="B3" s="121"/>
      <c r="C3" s="120"/>
    </row>
    <row r="4" spans="1:3" ht="15" x14ac:dyDescent="0.2">
      <c r="A4" s="8"/>
      <c r="B4" s="8"/>
      <c r="C4" s="8" t="s">
        <v>62</v>
      </c>
    </row>
    <row r="5" spans="1:3" ht="15.75" x14ac:dyDescent="0.2">
      <c r="A5" s="5" t="s">
        <v>3</v>
      </c>
      <c r="B5" s="5" t="s">
        <v>4</v>
      </c>
      <c r="C5" s="9" t="s">
        <v>63</v>
      </c>
    </row>
    <row r="6" spans="1:3" ht="15.75" x14ac:dyDescent="0.25">
      <c r="A6" s="6">
        <v>1</v>
      </c>
      <c r="B6" s="6">
        <v>2</v>
      </c>
      <c r="C6" s="10">
        <v>3</v>
      </c>
    </row>
    <row r="7" spans="1:3" ht="15" x14ac:dyDescent="0.2">
      <c r="A7" s="11"/>
      <c r="B7" s="12" t="s">
        <v>64</v>
      </c>
      <c r="C7" s="13"/>
    </row>
    <row r="8" spans="1:3" x14ac:dyDescent="0.2">
      <c r="A8" t="s">
        <v>65</v>
      </c>
      <c r="B8" t="s">
        <v>66</v>
      </c>
      <c r="C8" s="7">
        <v>358718</v>
      </c>
    </row>
    <row r="9" spans="1:3" x14ac:dyDescent="0.2">
      <c r="A9" t="s">
        <v>67</v>
      </c>
      <c r="B9" t="s">
        <v>68</v>
      </c>
      <c r="C9" s="7">
        <v>561406</v>
      </c>
    </row>
    <row r="10" spans="1:3" x14ac:dyDescent="0.2">
      <c r="A10" t="s">
        <v>69</v>
      </c>
      <c r="B10" t="s">
        <v>70</v>
      </c>
      <c r="C10" s="7">
        <v>202688</v>
      </c>
    </row>
    <row r="11" spans="1:3" x14ac:dyDescent="0.2">
      <c r="A11" t="s">
        <v>71</v>
      </c>
      <c r="B11" t="s">
        <v>72</v>
      </c>
      <c r="C11" s="7">
        <v>227678</v>
      </c>
    </row>
    <row r="12" spans="1:3" x14ac:dyDescent="0.2">
      <c r="A12" t="s">
        <v>73</v>
      </c>
      <c r="B12" t="s">
        <v>74</v>
      </c>
      <c r="C12" s="7">
        <v>265291</v>
      </c>
    </row>
    <row r="13" spans="1:3" x14ac:dyDescent="0.2">
      <c r="A13" t="s">
        <v>75</v>
      </c>
      <c r="B13" t="s">
        <v>76</v>
      </c>
      <c r="C13" s="7">
        <v>37613</v>
      </c>
    </row>
    <row r="14" spans="1:3" x14ac:dyDescent="0.2">
      <c r="A14" t="s">
        <v>77</v>
      </c>
      <c r="B14" t="s">
        <v>78</v>
      </c>
      <c r="C14" s="7">
        <v>586396</v>
      </c>
    </row>
    <row r="15" spans="1:3" x14ac:dyDescent="0.2">
      <c r="A15" t="s">
        <v>79</v>
      </c>
      <c r="B15" t="s">
        <v>80</v>
      </c>
      <c r="C15" s="7">
        <v>105830</v>
      </c>
    </row>
    <row r="16" spans="1:3" x14ac:dyDescent="0.2">
      <c r="A16" t="s">
        <v>81</v>
      </c>
      <c r="B16" t="s">
        <v>82</v>
      </c>
      <c r="C16" s="7">
        <v>806241</v>
      </c>
    </row>
    <row r="17" spans="1:3" x14ac:dyDescent="0.2">
      <c r="A17" t="s">
        <v>83</v>
      </c>
      <c r="B17" t="s">
        <v>84</v>
      </c>
      <c r="C17" s="7">
        <v>700411</v>
      </c>
    </row>
    <row r="18" spans="1:3" x14ac:dyDescent="0.2">
      <c r="A18" t="s">
        <v>85</v>
      </c>
      <c r="B18" t="s">
        <v>86</v>
      </c>
      <c r="C18" s="7">
        <v>94441</v>
      </c>
    </row>
    <row r="19" spans="1:3" x14ac:dyDescent="0.2">
      <c r="A19" t="s">
        <v>87</v>
      </c>
      <c r="B19" t="s">
        <v>88</v>
      </c>
      <c r="C19" s="7">
        <v>94441</v>
      </c>
    </row>
    <row r="20" spans="1:3" x14ac:dyDescent="0.2">
      <c r="A20" t="s">
        <v>89</v>
      </c>
      <c r="B20" t="s">
        <v>90</v>
      </c>
      <c r="C20" s="7">
        <v>-1947339</v>
      </c>
    </row>
    <row r="21" spans="1:3" x14ac:dyDescent="0.2">
      <c r="A21" t="s">
        <v>91</v>
      </c>
      <c r="B21" t="s">
        <v>92</v>
      </c>
      <c r="C21" s="7">
        <v>1947339</v>
      </c>
    </row>
    <row r="22" spans="1:3" x14ac:dyDescent="0.2">
      <c r="A22" t="s">
        <v>93</v>
      </c>
      <c r="B22" t="s">
        <v>94</v>
      </c>
      <c r="C22" s="7">
        <v>-1157468</v>
      </c>
    </row>
    <row r="23" spans="1:3" x14ac:dyDescent="0.2">
      <c r="A23" t="s">
        <v>95</v>
      </c>
      <c r="B23" t="s">
        <v>96</v>
      </c>
      <c r="C23" s="7">
        <v>1157468</v>
      </c>
    </row>
    <row r="24" spans="1:3" x14ac:dyDescent="0.2">
      <c r="A24" t="s">
        <v>97</v>
      </c>
      <c r="B24" t="s">
        <v>98</v>
      </c>
      <c r="C24" s="7">
        <v>-2318140</v>
      </c>
    </row>
    <row r="25" spans="1:3" x14ac:dyDescent="0.2">
      <c r="A25" t="s">
        <v>99</v>
      </c>
      <c r="B25" t="s">
        <v>100</v>
      </c>
      <c r="C25" s="7">
        <v>-2318140</v>
      </c>
    </row>
    <row r="26" spans="1:3" x14ac:dyDescent="0.2">
      <c r="A26" t="s">
        <v>101</v>
      </c>
      <c r="B26" t="s">
        <v>102</v>
      </c>
      <c r="C26" s="7">
        <v>-2318140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 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31.03.2008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</vt:lpstr>
      <vt:lpstr>BU 31.12.2004</vt:lpstr>
      <vt:lpstr>BU 30.09.2004</vt:lpstr>
      <vt:lpstr>BU 30.06.2004</vt:lpstr>
      <vt:lpstr>BU 31.03.2004</vt:lpstr>
      <vt:lpstr>BU 31.12.2003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2011-07-06T07:03:17Z</cp:lastPrinted>
  <dcterms:created xsi:type="dcterms:W3CDTF">2004-05-20T06:46:32Z</dcterms:created>
  <dcterms:modified xsi:type="dcterms:W3CDTF">2025-03-13T10:15:53Z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54BF7FAF411E95296EAC8938F7C850EB06AACAA7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B6FA79C5E5AE44948924805380F06010</vt:lpwstr>
  </property>
  <property fmtid="{D5CDD505-2E9C-101B-9397-08002B2CF9AE}" pid="16" name="PM_OriginationTimeStamp">
    <vt:lpwstr>2018-06-05T10:19:11Z</vt:lpwstr>
  </property>
  <property fmtid="{D5CDD505-2E9C-101B-9397-08002B2CF9AE}" pid="17" name="PM_Hash_Version">
    <vt:lpwstr>2016.1</vt:lpwstr>
  </property>
  <property fmtid="{D5CDD505-2E9C-101B-9397-08002B2CF9AE}" pid="18" name="PM_Hash_Salt_Prev">
    <vt:lpwstr>CE3C6F161947B0339CE577E135A654E0</vt:lpwstr>
  </property>
  <property fmtid="{D5CDD505-2E9C-101B-9397-08002B2CF9AE}" pid="19" name="PM_Hash_Salt">
    <vt:lpwstr>CE3C6F161947B0339CE577E135A654E0</vt:lpwstr>
  </property>
  <property fmtid="{D5CDD505-2E9C-101B-9397-08002B2CF9AE}" pid="20" name="PM_PrintOutPlacement_XLS">
    <vt:lpwstr/>
  </property>
</Properties>
</file>